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P:\WORK-GENERAL\POSTDOC-UCB\BERKELEY-VIBE\Projects\Kamaehu2024\Melt_inclusion_Data\EDS_LINESCANS\"/>
    </mc:Choice>
  </mc:AlternateContent>
  <xr:revisionPtr revIDLastSave="0" documentId="13_ncr:1_{81E62641-5282-4A5D-AA15-3D863842C7A3}" xr6:coauthVersionLast="47" xr6:coauthVersionMax="47" xr10:uidLastSave="{00000000-0000-0000-0000-000000000000}"/>
  <bookViews>
    <workbookView xWindow="30720" yWindow="1920" windowWidth="22875" windowHeight="13830" activeTab="1" xr2:uid="{00000000-000D-0000-FFFF-FFFF00000000}"/>
  </bookViews>
  <sheets>
    <sheet name="Lab_Averages" sheetId="1" r:id="rId1"/>
    <sheet name="Lab_Averages_4python" sheetId="2" r:id="rId2"/>
    <sheet name="MAC_Forsterite" sheetId="3" r:id="rId3"/>
    <sheet name="Mong-Ol" sheetId="4" r:id="rId4"/>
    <sheet name="Lipari_Kuehn" sheetId="5" r:id="rId5"/>
    <sheet name="MAC_Olivine" sheetId="6" r:id="rId6"/>
    <sheet name="Erebus_Kuehn" sheetId="7" r:id="rId7"/>
    <sheet name="Berkeley_SanCarlos" sheetId="8" r:id="rId8"/>
    <sheet name="Berkeley_SpringWater" sheetId="9" r:id="rId9"/>
    <sheet name="Berkeley_StJohnsHypersthene" sheetId="10" r:id="rId10"/>
    <sheet name="Berkeley_Labradorite" sheetId="11" r:id="rId11"/>
    <sheet name="VG2_BerkeleyBlock" sheetId="12" r:id="rId12"/>
    <sheet name="JDFD2_BerkeleyBlock" sheetId="13" r:id="rId13"/>
    <sheet name="A99_BerkeleyBlock" sheetId="14" r:id="rId14"/>
    <sheet name="MAC_KL2-G" sheetId="15" r:id="rId15"/>
    <sheet name="MAC_ML3B_G" sheetId="16" r:id="rId16"/>
    <sheet name="MAC_T1-G" sheetId="17" r:id="rId17"/>
    <sheet name="MAC_GOR132-G" sheetId="18" r:id="rId18"/>
    <sheet name="MAC_GOR128-G" sheetId="19" r:id="rId19"/>
    <sheet name="MAC_StHs6_80G" sheetId="20" r:id="rId20"/>
    <sheet name="MAC_LipariObsidian" sheetId="21" r:id="rId21"/>
    <sheet name="MAC_NiO" sheetId="22" r:id="rId22"/>
    <sheet name="MAC_Pentlandite" sheetId="23" r:id="rId23"/>
    <sheet name="MAC_Augite" sheetId="24" r:id="rId24"/>
    <sheet name="MAC_Chromite" sheetId="25" r:id="rId25"/>
    <sheet name="MAC_CrDiopside" sheetId="26" r:id="rId26"/>
    <sheet name="Mac_Diopside" sheetId="27" r:id="rId27"/>
    <sheet name="MAC_CrSpinel" sheetId="28" r:id="rId28"/>
    <sheet name="UCB_Chromite" sheetId="29" r:id="rId29"/>
    <sheet name="UCB_Orthoclase" sheetId="30" r:id="rId30"/>
    <sheet name="MAC_Enstatite" sheetId="31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31" l="1"/>
  <c r="AG4" i="31" s="1"/>
  <c r="AF3" i="31"/>
  <c r="AF4" i="31" s="1"/>
  <c r="AE3" i="31"/>
  <c r="AE4" i="31" s="1"/>
  <c r="AD3" i="31"/>
  <c r="AD4" i="31" s="1"/>
  <c r="AC3" i="31"/>
  <c r="AC4" i="31" s="1"/>
  <c r="AB3" i="31"/>
  <c r="AB4" i="31" s="1"/>
  <c r="AA3" i="31"/>
  <c r="AA4" i="31" s="1"/>
  <c r="Z3" i="31"/>
  <c r="Z4" i="31" s="1"/>
  <c r="Y3" i="31"/>
  <c r="Y4" i="31" s="1"/>
  <c r="X3" i="31"/>
  <c r="X4" i="31" s="1"/>
  <c r="W3" i="31"/>
  <c r="W4" i="31" s="1"/>
  <c r="V3" i="31"/>
  <c r="V4" i="31" s="1"/>
  <c r="U3" i="31"/>
  <c r="U4" i="31" s="1"/>
  <c r="T3" i="31"/>
  <c r="T4" i="31" s="1"/>
  <c r="S3" i="31"/>
  <c r="S4" i="31" s="1"/>
  <c r="R3" i="31"/>
  <c r="R4" i="31" s="1"/>
  <c r="Q3" i="31"/>
  <c r="Q4" i="31" s="1"/>
  <c r="P3" i="31"/>
  <c r="P4" i="31" s="1"/>
  <c r="O3" i="31"/>
  <c r="O4" i="31" s="1"/>
  <c r="N3" i="31"/>
  <c r="N4" i="31" s="1"/>
  <c r="M3" i="31"/>
  <c r="M4" i="31" s="1"/>
  <c r="L3" i="31"/>
  <c r="L4" i="31" s="1"/>
  <c r="K3" i="31"/>
  <c r="K4" i="31" s="1"/>
  <c r="J3" i="31"/>
  <c r="J4" i="31" s="1"/>
  <c r="I3" i="31"/>
  <c r="I4" i="31" s="1"/>
  <c r="H3" i="31"/>
  <c r="H4" i="31" s="1"/>
  <c r="AG2" i="31"/>
  <c r="AF2" i="31"/>
  <c r="AE2" i="31"/>
  <c r="AD2" i="31"/>
  <c r="AC2" i="31"/>
  <c r="AB2" i="31"/>
  <c r="AA2" i="31"/>
  <c r="Z2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Z4" i="30"/>
  <c r="R4" i="30"/>
  <c r="J4" i="30"/>
  <c r="AG3" i="30"/>
  <c r="AG4" i="30" s="1"/>
  <c r="AF3" i="30"/>
  <c r="AF4" i="30" s="1"/>
  <c r="AE3" i="30"/>
  <c r="AE4" i="30" s="1"/>
  <c r="AD3" i="30"/>
  <c r="AD4" i="30" s="1"/>
  <c r="AC3" i="30"/>
  <c r="AC4" i="30" s="1"/>
  <c r="AB3" i="30"/>
  <c r="AB4" i="30" s="1"/>
  <c r="AA3" i="30"/>
  <c r="AA4" i="30" s="1"/>
  <c r="Z3" i="30"/>
  <c r="Y3" i="30"/>
  <c r="Y4" i="30" s="1"/>
  <c r="X3" i="30"/>
  <c r="X4" i="30" s="1"/>
  <c r="W3" i="30"/>
  <c r="W4" i="30" s="1"/>
  <c r="V3" i="30"/>
  <c r="V4" i="30" s="1"/>
  <c r="U3" i="30"/>
  <c r="U4" i="30" s="1"/>
  <c r="T3" i="30"/>
  <c r="T4" i="30" s="1"/>
  <c r="S3" i="30"/>
  <c r="S4" i="30" s="1"/>
  <c r="R3" i="30"/>
  <c r="Q3" i="30"/>
  <c r="Q4" i="30" s="1"/>
  <c r="P3" i="30"/>
  <c r="P4" i="30" s="1"/>
  <c r="O3" i="30"/>
  <c r="O4" i="30" s="1"/>
  <c r="N3" i="30"/>
  <c r="N4" i="30" s="1"/>
  <c r="M3" i="30"/>
  <c r="M4" i="30" s="1"/>
  <c r="L3" i="30"/>
  <c r="L4" i="30" s="1"/>
  <c r="K3" i="30"/>
  <c r="K4" i="30" s="1"/>
  <c r="J3" i="30"/>
  <c r="I3" i="30"/>
  <c r="I4" i="30" s="1"/>
  <c r="H3" i="30"/>
  <c r="H4" i="30" s="1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AF4" i="29"/>
  <c r="AD4" i="29"/>
  <c r="X4" i="29"/>
  <c r="V4" i="29"/>
  <c r="P4" i="29"/>
  <c r="N4" i="29"/>
  <c r="H4" i="29"/>
  <c r="AG3" i="29"/>
  <c r="AG4" i="29" s="1"/>
  <c r="AF3" i="29"/>
  <c r="AE3" i="29"/>
  <c r="AE4" i="29" s="1"/>
  <c r="AD3" i="29"/>
  <c r="AC3" i="29"/>
  <c r="AC4" i="29" s="1"/>
  <c r="AB3" i="29"/>
  <c r="AB4" i="29" s="1"/>
  <c r="AA3" i="29"/>
  <c r="AA4" i="29" s="1"/>
  <c r="Z3" i="29"/>
  <c r="Z4" i="29" s="1"/>
  <c r="Y3" i="29"/>
  <c r="Y4" i="29" s="1"/>
  <c r="X3" i="29"/>
  <c r="W3" i="29"/>
  <c r="W4" i="29" s="1"/>
  <c r="V3" i="29"/>
  <c r="U3" i="29"/>
  <c r="U4" i="29" s="1"/>
  <c r="T3" i="29"/>
  <c r="T4" i="29" s="1"/>
  <c r="S3" i="29"/>
  <c r="S4" i="29" s="1"/>
  <c r="R3" i="29"/>
  <c r="R4" i="29" s="1"/>
  <c r="Q3" i="29"/>
  <c r="Q4" i="29" s="1"/>
  <c r="P3" i="29"/>
  <c r="O3" i="29"/>
  <c r="O4" i="29" s="1"/>
  <c r="N3" i="29"/>
  <c r="M3" i="29"/>
  <c r="M4" i="29" s="1"/>
  <c r="L3" i="29"/>
  <c r="L4" i="29" s="1"/>
  <c r="K3" i="29"/>
  <c r="K4" i="29" s="1"/>
  <c r="J3" i="29"/>
  <c r="J4" i="29" s="1"/>
  <c r="I3" i="29"/>
  <c r="I4" i="29" s="1"/>
  <c r="H3" i="29"/>
  <c r="AG2" i="29"/>
  <c r="AF2" i="29"/>
  <c r="AE2" i="29"/>
  <c r="AD2" i="29"/>
  <c r="AC2" i="29"/>
  <c r="AB2" i="29"/>
  <c r="AA2" i="29"/>
  <c r="Z2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AD4" i="28"/>
  <c r="AB4" i="28"/>
  <c r="V4" i="28"/>
  <c r="T4" i="28"/>
  <c r="N4" i="28"/>
  <c r="L4" i="28"/>
  <c r="AG3" i="28"/>
  <c r="AG4" i="28" s="1"/>
  <c r="AF3" i="28"/>
  <c r="AF4" i="28" s="1"/>
  <c r="AE3" i="28"/>
  <c r="AE4" i="28" s="1"/>
  <c r="AD3" i="28"/>
  <c r="AC3" i="28"/>
  <c r="AC4" i="28" s="1"/>
  <c r="AB3" i="28"/>
  <c r="AA3" i="28"/>
  <c r="AA4" i="28" s="1"/>
  <c r="Z3" i="28"/>
  <c r="Z4" i="28" s="1"/>
  <c r="Y3" i="28"/>
  <c r="Y4" i="28" s="1"/>
  <c r="X3" i="28"/>
  <c r="X4" i="28" s="1"/>
  <c r="W3" i="28"/>
  <c r="W4" i="28" s="1"/>
  <c r="V3" i="28"/>
  <c r="U3" i="28"/>
  <c r="U4" i="28" s="1"/>
  <c r="T3" i="28"/>
  <c r="S3" i="28"/>
  <c r="S4" i="28" s="1"/>
  <c r="R3" i="28"/>
  <c r="R4" i="28" s="1"/>
  <c r="Q3" i="28"/>
  <c r="Q4" i="28" s="1"/>
  <c r="P3" i="28"/>
  <c r="P4" i="28" s="1"/>
  <c r="O3" i="28"/>
  <c r="O4" i="28" s="1"/>
  <c r="N3" i="28"/>
  <c r="M3" i="28"/>
  <c r="M4" i="28" s="1"/>
  <c r="L3" i="28"/>
  <c r="K3" i="28"/>
  <c r="K4" i="28" s="1"/>
  <c r="J3" i="28"/>
  <c r="J4" i="28" s="1"/>
  <c r="I3" i="28"/>
  <c r="I4" i="28" s="1"/>
  <c r="H3" i="28"/>
  <c r="H4" i="28" s="1"/>
  <c r="AG2" i="28"/>
  <c r="AF2" i="28"/>
  <c r="AE2" i="28"/>
  <c r="AD2" i="28"/>
  <c r="AC2" i="28"/>
  <c r="AB2" i="28"/>
  <c r="AA2" i="28"/>
  <c r="Z2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AB4" i="27"/>
  <c r="Z4" i="27"/>
  <c r="T4" i="27"/>
  <c r="R4" i="27"/>
  <c r="L4" i="27"/>
  <c r="J4" i="27"/>
  <c r="AG3" i="27"/>
  <c r="AF3" i="27"/>
  <c r="AF4" i="27" s="1"/>
  <c r="AE3" i="27"/>
  <c r="AE4" i="27" s="1"/>
  <c r="AD3" i="27"/>
  <c r="AD4" i="27" s="1"/>
  <c r="AC3" i="27"/>
  <c r="AC4" i="27" s="1"/>
  <c r="AB3" i="27"/>
  <c r="AA3" i="27"/>
  <c r="AA4" i="27" s="1"/>
  <c r="Z3" i="27"/>
  <c r="Y3" i="27"/>
  <c r="X3" i="27"/>
  <c r="X4" i="27" s="1"/>
  <c r="W3" i="27"/>
  <c r="W4" i="27" s="1"/>
  <c r="V3" i="27"/>
  <c r="V4" i="27" s="1"/>
  <c r="U3" i="27"/>
  <c r="U4" i="27" s="1"/>
  <c r="T3" i="27"/>
  <c r="S3" i="27"/>
  <c r="S4" i="27" s="1"/>
  <c r="R3" i="27"/>
  <c r="Q3" i="27"/>
  <c r="P3" i="27"/>
  <c r="P4" i="27" s="1"/>
  <c r="O3" i="27"/>
  <c r="O4" i="27" s="1"/>
  <c r="N3" i="27"/>
  <c r="N4" i="27" s="1"/>
  <c r="M3" i="27"/>
  <c r="M4" i="27" s="1"/>
  <c r="L3" i="27"/>
  <c r="K3" i="27"/>
  <c r="K4" i="27" s="1"/>
  <c r="J3" i="27"/>
  <c r="I3" i="27"/>
  <c r="H3" i="27"/>
  <c r="H4" i="27" s="1"/>
  <c r="AG2" i="27"/>
  <c r="AG4" i="27" s="1"/>
  <c r="AF2" i="27"/>
  <c r="AE2" i="27"/>
  <c r="AD2" i="27"/>
  <c r="AC2" i="27"/>
  <c r="AB2" i="27"/>
  <c r="AA2" i="27"/>
  <c r="Z2" i="27"/>
  <c r="Y2" i="27"/>
  <c r="Y4" i="27" s="1"/>
  <c r="X2" i="27"/>
  <c r="W2" i="27"/>
  <c r="V2" i="27"/>
  <c r="U2" i="27"/>
  <c r="T2" i="27"/>
  <c r="S2" i="27"/>
  <c r="R2" i="27"/>
  <c r="Q2" i="27"/>
  <c r="Q4" i="27" s="1"/>
  <c r="P2" i="27"/>
  <c r="O2" i="27"/>
  <c r="N2" i="27"/>
  <c r="M2" i="27"/>
  <c r="L2" i="27"/>
  <c r="K2" i="27"/>
  <c r="J2" i="27"/>
  <c r="I2" i="27"/>
  <c r="I4" i="27" s="1"/>
  <c r="H2" i="27"/>
  <c r="AF4" i="26"/>
  <c r="AC4" i="26"/>
  <c r="Z4" i="26"/>
  <c r="X4" i="26"/>
  <c r="U4" i="26"/>
  <c r="R4" i="26"/>
  <c r="P4" i="26"/>
  <c r="M4" i="26"/>
  <c r="J4" i="26"/>
  <c r="H4" i="26"/>
  <c r="AG3" i="26"/>
  <c r="AG4" i="26" s="1"/>
  <c r="AF3" i="26"/>
  <c r="AE3" i="26"/>
  <c r="AE4" i="26" s="1"/>
  <c r="AD3" i="26"/>
  <c r="AD4" i="26" s="1"/>
  <c r="AC3" i="26"/>
  <c r="AB3" i="26"/>
  <c r="AB4" i="26" s="1"/>
  <c r="AA3" i="26"/>
  <c r="AA4" i="26" s="1"/>
  <c r="Z3" i="26"/>
  <c r="Y3" i="26"/>
  <c r="Y4" i="26" s="1"/>
  <c r="X3" i="26"/>
  <c r="W3" i="26"/>
  <c r="W4" i="26" s="1"/>
  <c r="V3" i="26"/>
  <c r="V4" i="26" s="1"/>
  <c r="U3" i="26"/>
  <c r="T3" i="26"/>
  <c r="T4" i="26" s="1"/>
  <c r="S3" i="26"/>
  <c r="S4" i="26" s="1"/>
  <c r="R3" i="26"/>
  <c r="Q3" i="26"/>
  <c r="Q4" i="26" s="1"/>
  <c r="P3" i="26"/>
  <c r="O3" i="26"/>
  <c r="O4" i="26" s="1"/>
  <c r="N3" i="26"/>
  <c r="N4" i="26" s="1"/>
  <c r="M3" i="26"/>
  <c r="L3" i="26"/>
  <c r="L4" i="26" s="1"/>
  <c r="K3" i="26"/>
  <c r="K4" i="26" s="1"/>
  <c r="J3" i="26"/>
  <c r="I3" i="26"/>
  <c r="I4" i="26" s="1"/>
  <c r="H3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AF4" i="25"/>
  <c r="AD4" i="25"/>
  <c r="AA4" i="25"/>
  <c r="X4" i="25"/>
  <c r="V4" i="25"/>
  <c r="S4" i="25"/>
  <c r="P4" i="25"/>
  <c r="N4" i="25"/>
  <c r="K4" i="25"/>
  <c r="H4" i="25"/>
  <c r="AG3" i="25"/>
  <c r="AG4" i="25" s="1"/>
  <c r="AF3" i="25"/>
  <c r="AE3" i="25"/>
  <c r="AE4" i="25" s="1"/>
  <c r="AD3" i="25"/>
  <c r="AC3" i="25"/>
  <c r="AC4" i="25" s="1"/>
  <c r="AB3" i="25"/>
  <c r="AB4" i="25" s="1"/>
  <c r="AA3" i="25"/>
  <c r="Z3" i="25"/>
  <c r="Z4" i="25" s="1"/>
  <c r="Y3" i="25"/>
  <c r="Y4" i="25" s="1"/>
  <c r="X3" i="25"/>
  <c r="W3" i="25"/>
  <c r="W4" i="25" s="1"/>
  <c r="V3" i="25"/>
  <c r="U3" i="25"/>
  <c r="U4" i="25" s="1"/>
  <c r="T3" i="25"/>
  <c r="T4" i="25" s="1"/>
  <c r="S3" i="25"/>
  <c r="R3" i="25"/>
  <c r="R4" i="25" s="1"/>
  <c r="Q3" i="25"/>
  <c r="Q4" i="25" s="1"/>
  <c r="P3" i="25"/>
  <c r="O3" i="25"/>
  <c r="O4" i="25" s="1"/>
  <c r="N3" i="25"/>
  <c r="M3" i="25"/>
  <c r="M4" i="25" s="1"/>
  <c r="L3" i="25"/>
  <c r="L4" i="25" s="1"/>
  <c r="K3" i="25"/>
  <c r="J3" i="25"/>
  <c r="J4" i="25" s="1"/>
  <c r="I3" i="25"/>
  <c r="I4" i="25" s="1"/>
  <c r="H3" i="25"/>
  <c r="AG2" i="25"/>
  <c r="AF2" i="25"/>
  <c r="AE2" i="25"/>
  <c r="AD2" i="25"/>
  <c r="AC2" i="25"/>
  <c r="AB2" i="25"/>
  <c r="AA2" i="25"/>
  <c r="Z2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AG4" i="24"/>
  <c r="AD4" i="24"/>
  <c r="AB4" i="24"/>
  <c r="Y4" i="24"/>
  <c r="V4" i="24"/>
  <c r="T4" i="24"/>
  <c r="Q4" i="24"/>
  <c r="N4" i="24"/>
  <c r="L4" i="24"/>
  <c r="I4" i="24"/>
  <c r="AG3" i="24"/>
  <c r="AF3" i="24"/>
  <c r="AF4" i="24" s="1"/>
  <c r="AE3" i="24"/>
  <c r="AE4" i="24" s="1"/>
  <c r="AD3" i="24"/>
  <c r="AC3" i="24"/>
  <c r="AC4" i="24" s="1"/>
  <c r="AB3" i="24"/>
  <c r="AA3" i="24"/>
  <c r="AA4" i="24" s="1"/>
  <c r="Z3" i="24"/>
  <c r="Z4" i="24" s="1"/>
  <c r="Y3" i="24"/>
  <c r="X3" i="24"/>
  <c r="X4" i="24" s="1"/>
  <c r="W3" i="24"/>
  <c r="W4" i="24" s="1"/>
  <c r="V3" i="24"/>
  <c r="U3" i="24"/>
  <c r="U4" i="24" s="1"/>
  <c r="T3" i="24"/>
  <c r="S3" i="24"/>
  <c r="S4" i="24" s="1"/>
  <c r="R3" i="24"/>
  <c r="R4" i="24" s="1"/>
  <c r="Q3" i="24"/>
  <c r="P3" i="24"/>
  <c r="P4" i="24" s="1"/>
  <c r="O3" i="24"/>
  <c r="O4" i="24" s="1"/>
  <c r="N3" i="24"/>
  <c r="M3" i="24"/>
  <c r="M4" i="24" s="1"/>
  <c r="L3" i="24"/>
  <c r="K3" i="24"/>
  <c r="K4" i="24" s="1"/>
  <c r="J3" i="24"/>
  <c r="J4" i="24" s="1"/>
  <c r="I3" i="24"/>
  <c r="H3" i="24"/>
  <c r="H4" i="24" s="1"/>
  <c r="AG2" i="24"/>
  <c r="AF2" i="24"/>
  <c r="AE2" i="24"/>
  <c r="AD2" i="24"/>
  <c r="AC2" i="24"/>
  <c r="AB2" i="24"/>
  <c r="AA2" i="24"/>
  <c r="Z2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AE4" i="21"/>
  <c r="AB4" i="21"/>
  <c r="Z4" i="21"/>
  <c r="W4" i="21"/>
  <c r="T4" i="21"/>
  <c r="R4" i="21"/>
  <c r="O4" i="21"/>
  <c r="L4" i="21"/>
  <c r="J4" i="21"/>
  <c r="AG3" i="21"/>
  <c r="AG4" i="21" s="1"/>
  <c r="AF3" i="21"/>
  <c r="AF4" i="21" s="1"/>
  <c r="AE3" i="21"/>
  <c r="AD3" i="21"/>
  <c r="AD4" i="21" s="1"/>
  <c r="AC3" i="21"/>
  <c r="AC4" i="21" s="1"/>
  <c r="AB3" i="21"/>
  <c r="AA3" i="21"/>
  <c r="AA4" i="21" s="1"/>
  <c r="Z3" i="21"/>
  <c r="Y3" i="21"/>
  <c r="Y4" i="21" s="1"/>
  <c r="X3" i="21"/>
  <c r="X4" i="21" s="1"/>
  <c r="W3" i="21"/>
  <c r="V3" i="21"/>
  <c r="V4" i="21" s="1"/>
  <c r="U3" i="21"/>
  <c r="U4" i="21" s="1"/>
  <c r="T3" i="21"/>
  <c r="S3" i="21"/>
  <c r="S4" i="21" s="1"/>
  <c r="R3" i="21"/>
  <c r="Q3" i="21"/>
  <c r="Q4" i="21" s="1"/>
  <c r="P3" i="21"/>
  <c r="P4" i="21" s="1"/>
  <c r="O3" i="21"/>
  <c r="N3" i="21"/>
  <c r="N4" i="21" s="1"/>
  <c r="M3" i="21"/>
  <c r="M4" i="21" s="1"/>
  <c r="L3" i="21"/>
  <c r="K3" i="21"/>
  <c r="K4" i="21" s="1"/>
  <c r="J3" i="21"/>
  <c r="I3" i="21"/>
  <c r="I4" i="21" s="1"/>
  <c r="H3" i="21"/>
  <c r="H4" i="21" s="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AF11" i="20"/>
  <c r="AC11" i="20"/>
  <c r="Z11" i="20"/>
  <c r="X11" i="20"/>
  <c r="U11" i="20"/>
  <c r="R11" i="20"/>
  <c r="P11" i="20"/>
  <c r="M11" i="20"/>
  <c r="J11" i="20"/>
  <c r="H11" i="20"/>
  <c r="AG10" i="20"/>
  <c r="AG11" i="20" s="1"/>
  <c r="AF10" i="20"/>
  <c r="AE10" i="20"/>
  <c r="AE11" i="20" s="1"/>
  <c r="AD10" i="20"/>
  <c r="AC10" i="20"/>
  <c r="AB10" i="20"/>
  <c r="AB11" i="20" s="1"/>
  <c r="AA10" i="20"/>
  <c r="Z10" i="20"/>
  <c r="Y10" i="20"/>
  <c r="Y11" i="20" s="1"/>
  <c r="X10" i="20"/>
  <c r="W10" i="20"/>
  <c r="W11" i="20" s="1"/>
  <c r="V10" i="20"/>
  <c r="U10" i="20"/>
  <c r="T10" i="20"/>
  <c r="T11" i="20" s="1"/>
  <c r="S10" i="20"/>
  <c r="R10" i="20"/>
  <c r="Q10" i="20"/>
  <c r="Q11" i="20" s="1"/>
  <c r="P10" i="20"/>
  <c r="O10" i="20"/>
  <c r="O11" i="20" s="1"/>
  <c r="N10" i="20"/>
  <c r="M10" i="20"/>
  <c r="L10" i="20"/>
  <c r="L11" i="20" s="1"/>
  <c r="K10" i="20"/>
  <c r="J10" i="20"/>
  <c r="I10" i="20"/>
  <c r="I11" i="20" s="1"/>
  <c r="H10" i="20"/>
  <c r="AG9" i="20"/>
  <c r="AF9" i="20"/>
  <c r="AE9" i="20"/>
  <c r="AD9" i="20"/>
  <c r="AD11" i="20" s="1"/>
  <c r="AC9" i="20"/>
  <c r="AB9" i="20"/>
  <c r="AA9" i="20"/>
  <c r="AA11" i="20" s="1"/>
  <c r="Z9" i="20"/>
  <c r="Y9" i="20"/>
  <c r="X9" i="20"/>
  <c r="W9" i="20"/>
  <c r="V9" i="20"/>
  <c r="V11" i="20" s="1"/>
  <c r="U9" i="20"/>
  <c r="T9" i="20"/>
  <c r="S9" i="20"/>
  <c r="S11" i="20" s="1"/>
  <c r="R9" i="20"/>
  <c r="R5" i="20" s="1"/>
  <c r="Q9" i="20"/>
  <c r="Q7" i="20" s="1"/>
  <c r="P9" i="20"/>
  <c r="O9" i="20"/>
  <c r="O7" i="20" s="1"/>
  <c r="N9" i="20"/>
  <c r="N11" i="20" s="1"/>
  <c r="M9" i="20"/>
  <c r="L9" i="20"/>
  <c r="L7" i="20" s="1"/>
  <c r="K9" i="20"/>
  <c r="K11" i="20" s="1"/>
  <c r="J9" i="20"/>
  <c r="J7" i="20" s="1"/>
  <c r="I9" i="20"/>
  <c r="I7" i="20" s="1"/>
  <c r="H9" i="20"/>
  <c r="P7" i="20"/>
  <c r="M7" i="20"/>
  <c r="K7" i="20"/>
  <c r="H7" i="20"/>
  <c r="Q5" i="20"/>
  <c r="P5" i="20"/>
  <c r="O5" i="20"/>
  <c r="M5" i="20"/>
  <c r="K5" i="20"/>
  <c r="I5" i="20"/>
  <c r="H5" i="20"/>
  <c r="R3" i="20"/>
  <c r="Q3" i="20"/>
  <c r="P3" i="20"/>
  <c r="O3" i="20"/>
  <c r="N3" i="20"/>
  <c r="M3" i="20"/>
  <c r="L3" i="20"/>
  <c r="K3" i="20"/>
  <c r="J3" i="20"/>
  <c r="I3" i="20"/>
  <c r="H3" i="20"/>
  <c r="AF11" i="18"/>
  <c r="AD11" i="18"/>
  <c r="AA11" i="18"/>
  <c r="X11" i="18"/>
  <c r="V11" i="18"/>
  <c r="S11" i="18"/>
  <c r="P11" i="18"/>
  <c r="N11" i="18"/>
  <c r="K11" i="18"/>
  <c r="H11" i="18"/>
  <c r="AG10" i="18"/>
  <c r="AG11" i="18" s="1"/>
  <c r="AF10" i="18"/>
  <c r="AE10" i="18"/>
  <c r="AD10" i="18"/>
  <c r="AC10" i="18"/>
  <c r="AC11" i="18" s="1"/>
  <c r="AB10" i="18"/>
  <c r="AA10" i="18"/>
  <c r="Z10" i="18"/>
  <c r="Z11" i="18" s="1"/>
  <c r="Y10" i="18"/>
  <c r="Y11" i="18" s="1"/>
  <c r="X10" i="18"/>
  <c r="W10" i="18"/>
  <c r="V10" i="18"/>
  <c r="U10" i="18"/>
  <c r="U11" i="18" s="1"/>
  <c r="T10" i="18"/>
  <c r="S10" i="18"/>
  <c r="R10" i="18"/>
  <c r="R11" i="18" s="1"/>
  <c r="Q10" i="18"/>
  <c r="Q11" i="18" s="1"/>
  <c r="P10" i="18"/>
  <c r="O10" i="18"/>
  <c r="N10" i="18"/>
  <c r="M10" i="18"/>
  <c r="M11" i="18" s="1"/>
  <c r="L10" i="18"/>
  <c r="K10" i="18"/>
  <c r="J10" i="18"/>
  <c r="J11" i="18" s="1"/>
  <c r="I10" i="18"/>
  <c r="I11" i="18" s="1"/>
  <c r="H10" i="18"/>
  <c r="AG9" i="18"/>
  <c r="AF9" i="18"/>
  <c r="AE9" i="18"/>
  <c r="AE11" i="18" s="1"/>
  <c r="AD9" i="18"/>
  <c r="AC9" i="18"/>
  <c r="AB9" i="18"/>
  <c r="AB11" i="18" s="1"/>
  <c r="AA9" i="18"/>
  <c r="Z9" i="18"/>
  <c r="Y9" i="18"/>
  <c r="X9" i="18"/>
  <c r="W9" i="18"/>
  <c r="W11" i="18" s="1"/>
  <c r="V9" i="18"/>
  <c r="U9" i="18"/>
  <c r="T9" i="18"/>
  <c r="T11" i="18" s="1"/>
  <c r="S9" i="18"/>
  <c r="R9" i="18"/>
  <c r="R5" i="18" s="1"/>
  <c r="Q9" i="18"/>
  <c r="P9" i="18"/>
  <c r="P7" i="18" s="1"/>
  <c r="O9" i="18"/>
  <c r="O7" i="18" s="1"/>
  <c r="N9" i="18"/>
  <c r="M9" i="18"/>
  <c r="L9" i="18"/>
  <c r="L11" i="18" s="1"/>
  <c r="K9" i="18"/>
  <c r="K7" i="18" s="1"/>
  <c r="J9" i="18"/>
  <c r="J7" i="18" s="1"/>
  <c r="I9" i="18"/>
  <c r="H9" i="18"/>
  <c r="H7" i="18" s="1"/>
  <c r="Q7" i="18"/>
  <c r="N7" i="18"/>
  <c r="M7" i="18"/>
  <c r="I7" i="18"/>
  <c r="Q5" i="18"/>
  <c r="O5" i="18"/>
  <c r="N5" i="18"/>
  <c r="M5" i="18"/>
  <c r="I5" i="18"/>
  <c r="R3" i="18"/>
  <c r="Q3" i="18"/>
  <c r="P3" i="18"/>
  <c r="O3" i="18"/>
  <c r="N3" i="18"/>
  <c r="M3" i="18"/>
  <c r="L3" i="18"/>
  <c r="K3" i="18"/>
  <c r="J3" i="18"/>
  <c r="I3" i="18"/>
  <c r="H3" i="18"/>
  <c r="AG11" i="17"/>
  <c r="AD11" i="17"/>
  <c r="AB11" i="17"/>
  <c r="Y11" i="17"/>
  <c r="V11" i="17"/>
  <c r="T11" i="17"/>
  <c r="Q11" i="17"/>
  <c r="N11" i="17"/>
  <c r="L11" i="17"/>
  <c r="I11" i="17"/>
  <c r="AG10" i="17"/>
  <c r="AF10" i="17"/>
  <c r="AF11" i="17" s="1"/>
  <c r="AE10" i="17"/>
  <c r="AE11" i="17" s="1"/>
  <c r="AD10" i="17"/>
  <c r="AC10" i="17"/>
  <c r="AB10" i="17"/>
  <c r="AA10" i="17"/>
  <c r="AA11" i="17" s="1"/>
  <c r="Z10" i="17"/>
  <c r="Y10" i="17"/>
  <c r="X10" i="17"/>
  <c r="X11" i="17" s="1"/>
  <c r="W10" i="17"/>
  <c r="W11" i="17" s="1"/>
  <c r="V10" i="17"/>
  <c r="U10" i="17"/>
  <c r="T10" i="17"/>
  <c r="S10" i="17"/>
  <c r="S11" i="17" s="1"/>
  <c r="R10" i="17"/>
  <c r="Q10" i="17"/>
  <c r="P10" i="17"/>
  <c r="P11" i="17" s="1"/>
  <c r="O10" i="17"/>
  <c r="O11" i="17" s="1"/>
  <c r="N10" i="17"/>
  <c r="M10" i="17"/>
  <c r="L10" i="17"/>
  <c r="K10" i="17"/>
  <c r="K11" i="17" s="1"/>
  <c r="J10" i="17"/>
  <c r="I10" i="17"/>
  <c r="H10" i="17"/>
  <c r="H11" i="17" s="1"/>
  <c r="AG9" i="17"/>
  <c r="AF9" i="17"/>
  <c r="AE9" i="17"/>
  <c r="AD9" i="17"/>
  <c r="AD5" i="17" s="1"/>
  <c r="AC9" i="17"/>
  <c r="AC5" i="17" s="1"/>
  <c r="AB9" i="17"/>
  <c r="AA9" i="17"/>
  <c r="Z9" i="17"/>
  <c r="Z3" i="17" s="1"/>
  <c r="Y9" i="17"/>
  <c r="X9" i="17"/>
  <c r="X3" i="17" s="1"/>
  <c r="W9" i="17"/>
  <c r="V9" i="17"/>
  <c r="V5" i="17" s="1"/>
  <c r="U9" i="17"/>
  <c r="U5" i="17" s="1"/>
  <c r="T9" i="17"/>
  <c r="S9" i="17"/>
  <c r="R9" i="17"/>
  <c r="R11" i="17" s="1"/>
  <c r="Q9" i="17"/>
  <c r="P9" i="17"/>
  <c r="P3" i="17" s="1"/>
  <c r="O9" i="17"/>
  <c r="N9" i="17"/>
  <c r="M9" i="17"/>
  <c r="M3" i="17" s="1"/>
  <c r="L9" i="17"/>
  <c r="K9" i="17"/>
  <c r="J9" i="17"/>
  <c r="J11" i="17" s="1"/>
  <c r="I9" i="17"/>
  <c r="H9" i="17"/>
  <c r="H3" i="17" s="1"/>
  <c r="AB5" i="17"/>
  <c r="AA5" i="17"/>
  <c r="Y5" i="17"/>
  <c r="W5" i="17"/>
  <c r="Q5" i="17"/>
  <c r="O5" i="17"/>
  <c r="N5" i="17"/>
  <c r="L5" i="17"/>
  <c r="K5" i="17"/>
  <c r="I5" i="17"/>
  <c r="AC3" i="17"/>
  <c r="AB3" i="17"/>
  <c r="AA3" i="17"/>
  <c r="Y3" i="17"/>
  <c r="W3" i="17"/>
  <c r="U3" i="17"/>
  <c r="T3" i="17"/>
  <c r="Q3" i="17"/>
  <c r="O3" i="17"/>
  <c r="N3" i="17"/>
  <c r="L3" i="17"/>
  <c r="K3" i="17"/>
  <c r="I3" i="17"/>
  <c r="AF11" i="16"/>
  <c r="AC11" i="16"/>
  <c r="AA11" i="16"/>
  <c r="X11" i="16"/>
  <c r="U11" i="16"/>
  <c r="S11" i="16"/>
  <c r="P11" i="16"/>
  <c r="M11" i="16"/>
  <c r="K11" i="16"/>
  <c r="H11" i="16"/>
  <c r="AG10" i="16"/>
  <c r="AF10" i="16"/>
  <c r="AE10" i="16"/>
  <c r="AE11" i="16" s="1"/>
  <c r="AD10" i="16"/>
  <c r="AD11" i="16" s="1"/>
  <c r="AC10" i="16"/>
  <c r="AB10" i="16"/>
  <c r="AA10" i="16"/>
  <c r="Z10" i="16"/>
  <c r="Z11" i="16" s="1"/>
  <c r="Y10" i="16"/>
  <c r="X10" i="16"/>
  <c r="W10" i="16"/>
  <c r="W11" i="16" s="1"/>
  <c r="V10" i="16"/>
  <c r="V11" i="16" s="1"/>
  <c r="U10" i="16"/>
  <c r="T10" i="16"/>
  <c r="S10" i="16"/>
  <c r="R10" i="16"/>
  <c r="R11" i="16" s="1"/>
  <c r="Q10" i="16"/>
  <c r="P10" i="16"/>
  <c r="O10" i="16"/>
  <c r="O11" i="16" s="1"/>
  <c r="N10" i="16"/>
  <c r="N11" i="16" s="1"/>
  <c r="M10" i="16"/>
  <c r="L10" i="16"/>
  <c r="K10" i="16"/>
  <c r="J10" i="16"/>
  <c r="J11" i="16" s="1"/>
  <c r="I10" i="16"/>
  <c r="H10" i="16"/>
  <c r="AG9" i="16"/>
  <c r="AG11" i="16" s="1"/>
  <c r="AF9" i="16"/>
  <c r="AE9" i="16"/>
  <c r="AE5" i="16" s="1"/>
  <c r="AD9" i="16"/>
  <c r="AC9" i="16"/>
  <c r="AC5" i="16" s="1"/>
  <c r="AB9" i="16"/>
  <c r="AB11" i="16" s="1"/>
  <c r="AA9" i="16"/>
  <c r="Z9" i="16"/>
  <c r="Y9" i="16"/>
  <c r="Y5" i="16" s="1"/>
  <c r="X9" i="16"/>
  <c r="W9" i="16"/>
  <c r="W5" i="16" s="1"/>
  <c r="V9" i="16"/>
  <c r="U9" i="16"/>
  <c r="U5" i="16" s="1"/>
  <c r="T9" i="16"/>
  <c r="T11" i="16" s="1"/>
  <c r="S9" i="16"/>
  <c r="R9" i="16"/>
  <c r="Q9" i="16"/>
  <c r="Q11" i="16" s="1"/>
  <c r="P9" i="16"/>
  <c r="P7" i="16" s="1"/>
  <c r="O9" i="16"/>
  <c r="O5" i="16" s="1"/>
  <c r="N9" i="16"/>
  <c r="M9" i="16"/>
  <c r="M7" i="16" s="1"/>
  <c r="L9" i="16"/>
  <c r="L5" i="16" s="1"/>
  <c r="K9" i="16"/>
  <c r="K5" i="16" s="1"/>
  <c r="J9" i="16"/>
  <c r="I9" i="16"/>
  <c r="I11" i="16" s="1"/>
  <c r="H9" i="16"/>
  <c r="H7" i="16" s="1"/>
  <c r="N7" i="16"/>
  <c r="K7" i="16"/>
  <c r="J7" i="16"/>
  <c r="G7" i="16"/>
  <c r="AD5" i="16"/>
  <c r="AB5" i="16"/>
  <c r="AA5" i="16"/>
  <c r="Z5" i="16"/>
  <c r="X5" i="16"/>
  <c r="V5" i="16"/>
  <c r="R5" i="16"/>
  <c r="P5" i="16"/>
  <c r="N5" i="16"/>
  <c r="M5" i="16"/>
  <c r="J5" i="16"/>
  <c r="H5" i="16"/>
  <c r="V4" i="16"/>
  <c r="I4" i="16"/>
  <c r="AD3" i="16"/>
  <c r="AB3" i="16"/>
  <c r="AA3" i="16"/>
  <c r="Z3" i="16"/>
  <c r="X3" i="16"/>
  <c r="V3" i="16"/>
  <c r="R3" i="16"/>
  <c r="P3" i="16"/>
  <c r="N3" i="16"/>
  <c r="M3" i="16"/>
  <c r="J3" i="16"/>
  <c r="H3" i="16"/>
  <c r="AF9" i="15"/>
  <c r="AB9" i="15"/>
  <c r="AA9" i="15"/>
  <c r="Z9" i="15"/>
  <c r="X9" i="15"/>
  <c r="T9" i="15"/>
  <c r="S9" i="15"/>
  <c r="R9" i="15"/>
  <c r="P9" i="15"/>
  <c r="L9" i="15"/>
  <c r="K9" i="15"/>
  <c r="J9" i="15"/>
  <c r="H9" i="15"/>
  <c r="AG8" i="15"/>
  <c r="AG9" i="15" s="1"/>
  <c r="AF8" i="15"/>
  <c r="AE8" i="15"/>
  <c r="AD8" i="15"/>
  <c r="AD9" i="15" s="1"/>
  <c r="AC8" i="15"/>
  <c r="AC9" i="15" s="1"/>
  <c r="AB8" i="15"/>
  <c r="AA8" i="15"/>
  <c r="Z8" i="15"/>
  <c r="Y8" i="15"/>
  <c r="Y9" i="15" s="1"/>
  <c r="X8" i="15"/>
  <c r="W8" i="15"/>
  <c r="V8" i="15"/>
  <c r="V9" i="15" s="1"/>
  <c r="U8" i="15"/>
  <c r="U9" i="15" s="1"/>
  <c r="T8" i="15"/>
  <c r="S8" i="15"/>
  <c r="R8" i="15"/>
  <c r="Q8" i="15"/>
  <c r="Q9" i="15" s="1"/>
  <c r="P8" i="15"/>
  <c r="O8" i="15"/>
  <c r="N8" i="15"/>
  <c r="N9" i="15" s="1"/>
  <c r="M8" i="15"/>
  <c r="M9" i="15" s="1"/>
  <c r="L8" i="15"/>
  <c r="K8" i="15"/>
  <c r="J8" i="15"/>
  <c r="I8" i="15"/>
  <c r="I9" i="15" s="1"/>
  <c r="H8" i="15"/>
  <c r="G8" i="15"/>
  <c r="AG7" i="15"/>
  <c r="AF7" i="15"/>
  <c r="AE7" i="15"/>
  <c r="AE9" i="15" s="1"/>
  <c r="AD7" i="15"/>
  <c r="AC7" i="15"/>
  <c r="AC3" i="15" s="1"/>
  <c r="AB7" i="15"/>
  <c r="AB3" i="15" s="1"/>
  <c r="AA7" i="15"/>
  <c r="Z7" i="15"/>
  <c r="Y7" i="15"/>
  <c r="Y3" i="15" s="1"/>
  <c r="X7" i="15"/>
  <c r="X3" i="15" s="1"/>
  <c r="W7" i="15"/>
  <c r="W3" i="15" s="1"/>
  <c r="V7" i="15"/>
  <c r="U7" i="15"/>
  <c r="U3" i="15" s="1"/>
  <c r="T7" i="15"/>
  <c r="T3" i="15" s="1"/>
  <c r="S7" i="15"/>
  <c r="R7" i="15"/>
  <c r="Q7" i="15"/>
  <c r="Q5" i="15" s="1"/>
  <c r="P7" i="15"/>
  <c r="O7" i="15"/>
  <c r="O9" i="15" s="1"/>
  <c r="N7" i="15"/>
  <c r="M7" i="15"/>
  <c r="M5" i="15" s="1"/>
  <c r="L7" i="15"/>
  <c r="K7" i="15"/>
  <c r="J7" i="15"/>
  <c r="I7" i="15"/>
  <c r="I5" i="15" s="1"/>
  <c r="H7" i="15"/>
  <c r="G7" i="15"/>
  <c r="P5" i="15"/>
  <c r="N5" i="15"/>
  <c r="L5" i="15"/>
  <c r="K5" i="15"/>
  <c r="J5" i="15"/>
  <c r="H5" i="15"/>
  <c r="AD3" i="15"/>
  <c r="AA3" i="15"/>
  <c r="Z3" i="15"/>
  <c r="V3" i="15"/>
  <c r="Q3" i="15"/>
  <c r="P3" i="15"/>
  <c r="O3" i="15"/>
  <c r="N3" i="15"/>
  <c r="M3" i="15"/>
  <c r="L3" i="15"/>
  <c r="K3" i="15"/>
  <c r="J3" i="15"/>
  <c r="I3" i="15"/>
  <c r="H3" i="15"/>
  <c r="AG6" i="14"/>
  <c r="AG7" i="14" s="1"/>
  <c r="AF6" i="14"/>
  <c r="AF7" i="14" s="1"/>
  <c r="AE6" i="14"/>
  <c r="AE7" i="14" s="1"/>
  <c r="AD6" i="14"/>
  <c r="AD7" i="14" s="1"/>
  <c r="AC6" i="14"/>
  <c r="AC7" i="14" s="1"/>
  <c r="AB6" i="14"/>
  <c r="AB7" i="14" s="1"/>
  <c r="AA6" i="14"/>
  <c r="Z6" i="14"/>
  <c r="Z7" i="14" s="1"/>
  <c r="Y6" i="14"/>
  <c r="Y7" i="14" s="1"/>
  <c r="X6" i="14"/>
  <c r="X7" i="14" s="1"/>
  <c r="W6" i="14"/>
  <c r="W7" i="14" s="1"/>
  <c r="V6" i="14"/>
  <c r="V7" i="14" s="1"/>
  <c r="U6" i="14"/>
  <c r="U7" i="14" s="1"/>
  <c r="T6" i="14"/>
  <c r="T7" i="14" s="1"/>
  <c r="S6" i="14"/>
  <c r="R6" i="14"/>
  <c r="R7" i="14" s="1"/>
  <c r="Q6" i="14"/>
  <c r="Q7" i="14" s="1"/>
  <c r="P6" i="14"/>
  <c r="P7" i="14" s="1"/>
  <c r="O6" i="14"/>
  <c r="O7" i="14" s="1"/>
  <c r="N6" i="14"/>
  <c r="N7" i="14" s="1"/>
  <c r="M6" i="14"/>
  <c r="M7" i="14" s="1"/>
  <c r="L6" i="14"/>
  <c r="L7" i="14" s="1"/>
  <c r="K6" i="14"/>
  <c r="J6" i="14"/>
  <c r="J7" i="14" s="1"/>
  <c r="I6" i="14"/>
  <c r="I7" i="14" s="1"/>
  <c r="H6" i="14"/>
  <c r="H7" i="14" s="1"/>
  <c r="AG5" i="14"/>
  <c r="AF5" i="14"/>
  <c r="AE5" i="14"/>
  <c r="AD5" i="14"/>
  <c r="AC5" i="14"/>
  <c r="AB5" i="14"/>
  <c r="AA5" i="14"/>
  <c r="AA7" i="14" s="1"/>
  <c r="Z5" i="14"/>
  <c r="Y5" i="14"/>
  <c r="X5" i="14"/>
  <c r="W5" i="14"/>
  <c r="V5" i="14"/>
  <c r="U5" i="14"/>
  <c r="T5" i="14"/>
  <c r="S5" i="14"/>
  <c r="S7" i="14" s="1"/>
  <c r="R5" i="14"/>
  <c r="Q5" i="14"/>
  <c r="Q3" i="14" s="1"/>
  <c r="P5" i="14"/>
  <c r="P3" i="14" s="1"/>
  <c r="O5" i="14"/>
  <c r="O3" i="14" s="1"/>
  <c r="N5" i="14"/>
  <c r="M5" i="14"/>
  <c r="L5" i="14"/>
  <c r="K5" i="14"/>
  <c r="K7" i="14" s="1"/>
  <c r="J5" i="14"/>
  <c r="I5" i="14"/>
  <c r="I3" i="14" s="1"/>
  <c r="H5" i="14"/>
  <c r="H3" i="14" s="1"/>
  <c r="R3" i="14"/>
  <c r="N3" i="14"/>
  <c r="M3" i="14"/>
  <c r="L3" i="14"/>
  <c r="K3" i="14"/>
  <c r="J3" i="14"/>
  <c r="AC7" i="13"/>
  <c r="U7" i="13"/>
  <c r="M7" i="13"/>
  <c r="AG6" i="13"/>
  <c r="AG7" i="13" s="1"/>
  <c r="AF6" i="13"/>
  <c r="AF7" i="13" s="1"/>
  <c r="AE6" i="13"/>
  <c r="AE7" i="13" s="1"/>
  <c r="AD6" i="13"/>
  <c r="AD7" i="13" s="1"/>
  <c r="AC6" i="13"/>
  <c r="AB6" i="13"/>
  <c r="AA6" i="13"/>
  <c r="Z6" i="13"/>
  <c r="Z7" i="13" s="1"/>
  <c r="Y6" i="13"/>
  <c r="Y7" i="13" s="1"/>
  <c r="X6" i="13"/>
  <c r="X7" i="13" s="1"/>
  <c r="W6" i="13"/>
  <c r="W7" i="13" s="1"/>
  <c r="V6" i="13"/>
  <c r="V7" i="13" s="1"/>
  <c r="U6" i="13"/>
  <c r="T6" i="13"/>
  <c r="S6" i="13"/>
  <c r="S7" i="13" s="1"/>
  <c r="R6" i="13"/>
  <c r="R7" i="13" s="1"/>
  <c r="Q6" i="13"/>
  <c r="Q7" i="13" s="1"/>
  <c r="P6" i="13"/>
  <c r="P7" i="13" s="1"/>
  <c r="O6" i="13"/>
  <c r="O7" i="13" s="1"/>
  <c r="N6" i="13"/>
  <c r="N7" i="13" s="1"/>
  <c r="M6" i="13"/>
  <c r="L6" i="13"/>
  <c r="K6" i="13"/>
  <c r="K7" i="13" s="1"/>
  <c r="J6" i="13"/>
  <c r="J7" i="13" s="1"/>
  <c r="I6" i="13"/>
  <c r="I7" i="13" s="1"/>
  <c r="H6" i="13"/>
  <c r="H7" i="13" s="1"/>
  <c r="AG5" i="13"/>
  <c r="AF5" i="13"/>
  <c r="AE5" i="13"/>
  <c r="AD5" i="13"/>
  <c r="AC5" i="13"/>
  <c r="AB5" i="13"/>
  <c r="AB7" i="13" s="1"/>
  <c r="AA5" i="13"/>
  <c r="AA7" i="13" s="1"/>
  <c r="Z5" i="13"/>
  <c r="Y5" i="13"/>
  <c r="X5" i="13"/>
  <c r="W5" i="13"/>
  <c r="V5" i="13"/>
  <c r="U5" i="13"/>
  <c r="T5" i="13"/>
  <c r="T7" i="13" s="1"/>
  <c r="S5" i="13"/>
  <c r="S3" i="13" s="1"/>
  <c r="R5" i="13"/>
  <c r="R3" i="13" s="1"/>
  <c r="Q5" i="13"/>
  <c r="Q3" i="13" s="1"/>
  <c r="P5" i="13"/>
  <c r="O5" i="13"/>
  <c r="N5" i="13"/>
  <c r="M5" i="13"/>
  <c r="L5" i="13"/>
  <c r="L7" i="13" s="1"/>
  <c r="K5" i="13"/>
  <c r="K3" i="13" s="1"/>
  <c r="J5" i="13"/>
  <c r="J3" i="13" s="1"/>
  <c r="I5" i="13"/>
  <c r="I3" i="13" s="1"/>
  <c r="H5" i="13"/>
  <c r="P3" i="13"/>
  <c r="O3" i="13"/>
  <c r="N3" i="13"/>
  <c r="M3" i="13"/>
  <c r="L3" i="13"/>
  <c r="H3" i="13"/>
  <c r="S2" i="13"/>
  <c r="AF7" i="12"/>
  <c r="X7" i="12"/>
  <c r="P7" i="12"/>
  <c r="H7" i="12"/>
  <c r="AG6" i="12"/>
  <c r="AG7" i="12" s="1"/>
  <c r="AF6" i="12"/>
  <c r="AE6" i="12"/>
  <c r="AD6" i="12"/>
  <c r="AD7" i="12" s="1"/>
  <c r="AC6" i="12"/>
  <c r="AC7" i="12" s="1"/>
  <c r="AB6" i="12"/>
  <c r="AB7" i="12" s="1"/>
  <c r="AA6" i="12"/>
  <c r="AA7" i="12" s="1"/>
  <c r="Z6" i="12"/>
  <c r="Z7" i="12" s="1"/>
  <c r="Y6" i="12"/>
  <c r="Y7" i="12" s="1"/>
  <c r="X6" i="12"/>
  <c r="W6" i="12"/>
  <c r="V6" i="12"/>
  <c r="V7" i="12" s="1"/>
  <c r="U6" i="12"/>
  <c r="U7" i="12" s="1"/>
  <c r="T6" i="12"/>
  <c r="T7" i="12" s="1"/>
  <c r="S6" i="12"/>
  <c r="S7" i="12" s="1"/>
  <c r="R6" i="12"/>
  <c r="R7" i="12" s="1"/>
  <c r="Q6" i="12"/>
  <c r="Q7" i="12" s="1"/>
  <c r="P6" i="12"/>
  <c r="O6" i="12"/>
  <c r="O7" i="12" s="1"/>
  <c r="N6" i="12"/>
  <c r="N7" i="12" s="1"/>
  <c r="M6" i="12"/>
  <c r="M7" i="12" s="1"/>
  <c r="L6" i="12"/>
  <c r="L7" i="12" s="1"/>
  <c r="K6" i="12"/>
  <c r="K7" i="12" s="1"/>
  <c r="J6" i="12"/>
  <c r="J7" i="12" s="1"/>
  <c r="I6" i="12"/>
  <c r="I7" i="12" s="1"/>
  <c r="H6" i="12"/>
  <c r="AG5" i="12"/>
  <c r="AF5" i="12"/>
  <c r="AE5" i="12"/>
  <c r="AE7" i="12" s="1"/>
  <c r="AD5" i="12"/>
  <c r="AC5" i="12"/>
  <c r="AB5" i="12"/>
  <c r="AA5" i="12"/>
  <c r="Z5" i="12"/>
  <c r="Y5" i="12"/>
  <c r="X5" i="12"/>
  <c r="W5" i="12"/>
  <c r="W7" i="12" s="1"/>
  <c r="V5" i="12"/>
  <c r="U5" i="12"/>
  <c r="T5" i="12"/>
  <c r="S5" i="12"/>
  <c r="R5" i="12"/>
  <c r="Q5" i="12"/>
  <c r="P5" i="12"/>
  <c r="O5" i="12"/>
  <c r="O3" i="12" s="1"/>
  <c r="N5" i="12"/>
  <c r="N3" i="12" s="1"/>
  <c r="M5" i="12"/>
  <c r="M3" i="12" s="1"/>
  <c r="L5" i="12"/>
  <c r="L3" i="12" s="1"/>
  <c r="K5" i="12"/>
  <c r="J5" i="12"/>
  <c r="I5" i="12"/>
  <c r="H5" i="12"/>
  <c r="S3" i="12"/>
  <c r="R3" i="12"/>
  <c r="Q3" i="12"/>
  <c r="P3" i="12"/>
  <c r="K3" i="12"/>
  <c r="J3" i="12"/>
  <c r="I3" i="12"/>
  <c r="H3" i="12"/>
  <c r="Z4" i="11"/>
  <c r="R4" i="11"/>
  <c r="J4" i="11"/>
  <c r="AG3" i="11"/>
  <c r="AG4" i="11" s="1"/>
  <c r="AF3" i="11"/>
  <c r="AF4" i="11" s="1"/>
  <c r="AE3" i="11"/>
  <c r="AE4" i="11" s="1"/>
  <c r="AD3" i="11"/>
  <c r="AC3" i="11"/>
  <c r="AC4" i="11" s="1"/>
  <c r="AB3" i="11"/>
  <c r="AB4" i="11" s="1"/>
  <c r="AA3" i="11"/>
  <c r="AA4" i="11" s="1"/>
  <c r="Z3" i="11"/>
  <c r="Y3" i="11"/>
  <c r="Y4" i="11" s="1"/>
  <c r="X3" i="11"/>
  <c r="X4" i="11" s="1"/>
  <c r="W3" i="11"/>
  <c r="W4" i="11" s="1"/>
  <c r="V3" i="11"/>
  <c r="U3" i="11"/>
  <c r="U4" i="11" s="1"/>
  <c r="T3" i="11"/>
  <c r="T4" i="11" s="1"/>
  <c r="S3" i="11"/>
  <c r="S4" i="11" s="1"/>
  <c r="R3" i="11"/>
  <c r="Q3" i="11"/>
  <c r="Q4" i="11" s="1"/>
  <c r="P3" i="11"/>
  <c r="P4" i="11" s="1"/>
  <c r="O3" i="11"/>
  <c r="O4" i="11" s="1"/>
  <c r="N3" i="11"/>
  <c r="M3" i="11"/>
  <c r="M4" i="11" s="1"/>
  <c r="L3" i="11"/>
  <c r="L4" i="11" s="1"/>
  <c r="K3" i="11"/>
  <c r="K4" i="11" s="1"/>
  <c r="J3" i="11"/>
  <c r="I3" i="11"/>
  <c r="I4" i="11" s="1"/>
  <c r="H3" i="11"/>
  <c r="H4" i="11" s="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I76" i="10"/>
  <c r="I75" i="10"/>
  <c r="Z5" i="10"/>
  <c r="R5" i="10"/>
  <c r="J5" i="10"/>
  <c r="AG4" i="10"/>
  <c r="AG5" i="10" s="1"/>
  <c r="AF4" i="10"/>
  <c r="AE4" i="10"/>
  <c r="AE5" i="10" s="1"/>
  <c r="AD4" i="10"/>
  <c r="AD5" i="10" s="1"/>
  <c r="AC4" i="10"/>
  <c r="AC5" i="10" s="1"/>
  <c r="AB4" i="10"/>
  <c r="AB5" i="10" s="1"/>
  <c r="AA4" i="10"/>
  <c r="Z4" i="10"/>
  <c r="Y4" i="10"/>
  <c r="Y5" i="10" s="1"/>
  <c r="X4" i="10"/>
  <c r="X5" i="10" s="1"/>
  <c r="W4" i="10"/>
  <c r="W5" i="10" s="1"/>
  <c r="V4" i="10"/>
  <c r="V5" i="10" s="1"/>
  <c r="U4" i="10"/>
  <c r="U5" i="10" s="1"/>
  <c r="T4" i="10"/>
  <c r="T5" i="10" s="1"/>
  <c r="S4" i="10"/>
  <c r="R4" i="10"/>
  <c r="Q4" i="10"/>
  <c r="Q5" i="10" s="1"/>
  <c r="P4" i="10"/>
  <c r="P5" i="10" s="1"/>
  <c r="O4" i="10"/>
  <c r="O5" i="10" s="1"/>
  <c r="N4" i="10"/>
  <c r="N5" i="10" s="1"/>
  <c r="M4" i="10"/>
  <c r="M5" i="10" s="1"/>
  <c r="L4" i="10"/>
  <c r="L5" i="10" s="1"/>
  <c r="K4" i="10"/>
  <c r="J4" i="10"/>
  <c r="I4" i="10"/>
  <c r="I5" i="10" s="1"/>
  <c r="H4" i="10"/>
  <c r="H5" i="10" s="1"/>
  <c r="Q3" i="10"/>
  <c r="I3" i="10"/>
  <c r="AG2" i="10"/>
  <c r="AF2" i="10"/>
  <c r="AF5" i="10" s="1"/>
  <c r="AE2" i="10"/>
  <c r="AD2" i="10"/>
  <c r="AC2" i="10"/>
  <c r="AB2" i="10"/>
  <c r="AA2" i="10"/>
  <c r="AA5" i="10" s="1"/>
  <c r="Z2" i="10"/>
  <c r="Y2" i="10"/>
  <c r="X2" i="10"/>
  <c r="W2" i="10"/>
  <c r="V2" i="10"/>
  <c r="U2" i="10"/>
  <c r="T2" i="10"/>
  <c r="T3" i="10" s="1"/>
  <c r="S2" i="10"/>
  <c r="S3" i="10" s="1"/>
  <c r="R2" i="10"/>
  <c r="R3" i="10" s="1"/>
  <c r="Q2" i="10"/>
  <c r="P2" i="10"/>
  <c r="P3" i="10" s="1"/>
  <c r="O2" i="10"/>
  <c r="O3" i="10" s="1"/>
  <c r="N2" i="10"/>
  <c r="N3" i="10" s="1"/>
  <c r="M2" i="10"/>
  <c r="M3" i="10" s="1"/>
  <c r="L2" i="10"/>
  <c r="L3" i="10" s="1"/>
  <c r="K2" i="10"/>
  <c r="K3" i="10" s="1"/>
  <c r="J2" i="10"/>
  <c r="J3" i="10" s="1"/>
  <c r="I2" i="10"/>
  <c r="H2" i="10"/>
  <c r="H3" i="10" s="1"/>
  <c r="V4" i="9"/>
  <c r="AG3" i="9"/>
  <c r="AG4" i="9" s="1"/>
  <c r="AF3" i="9"/>
  <c r="AF4" i="9" s="1"/>
  <c r="AE3" i="9"/>
  <c r="AD3" i="9"/>
  <c r="AC3" i="9"/>
  <c r="AB3" i="9"/>
  <c r="AA3" i="9"/>
  <c r="Z3" i="9"/>
  <c r="Z4" i="9" s="1"/>
  <c r="Y3" i="9"/>
  <c r="Y4" i="9" s="1"/>
  <c r="X3" i="9"/>
  <c r="X4" i="9" s="1"/>
  <c r="W3" i="9"/>
  <c r="V3" i="9"/>
  <c r="U3" i="9"/>
  <c r="U4" i="9" s="1"/>
  <c r="T3" i="9"/>
  <c r="S3" i="9"/>
  <c r="R3" i="9"/>
  <c r="R4" i="9" s="1"/>
  <c r="Q3" i="9"/>
  <c r="Q4" i="9" s="1"/>
  <c r="P3" i="9"/>
  <c r="P4" i="9" s="1"/>
  <c r="O3" i="9"/>
  <c r="N3" i="9"/>
  <c r="M3" i="9"/>
  <c r="M4" i="9" s="1"/>
  <c r="L3" i="9"/>
  <c r="K3" i="9"/>
  <c r="J3" i="9"/>
  <c r="J4" i="9" s="1"/>
  <c r="I3" i="9"/>
  <c r="I4" i="9" s="1"/>
  <c r="H3" i="9"/>
  <c r="AG2" i="9"/>
  <c r="AF2" i="9"/>
  <c r="AE2" i="9"/>
  <c r="AD2" i="9"/>
  <c r="AC2" i="9"/>
  <c r="AC4" i="9" s="1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N4" i="9" s="1"/>
  <c r="M2" i="9"/>
  <c r="L2" i="9"/>
  <c r="K2" i="9"/>
  <c r="J2" i="9"/>
  <c r="I2" i="9"/>
  <c r="H2" i="9"/>
  <c r="AD4" i="8"/>
  <c r="V4" i="8"/>
  <c r="N4" i="8"/>
  <c r="AG3" i="8"/>
  <c r="AF3" i="8"/>
  <c r="AF4" i="8" s="1"/>
  <c r="AE3" i="8"/>
  <c r="AE4" i="8" s="1"/>
  <c r="AD3" i="8"/>
  <c r="AC3" i="8"/>
  <c r="AB3" i="8"/>
  <c r="AB4" i="8" s="1"/>
  <c r="AA3" i="8"/>
  <c r="AA4" i="8" s="1"/>
  <c r="Z3" i="8"/>
  <c r="Z4" i="8" s="1"/>
  <c r="Y3" i="8"/>
  <c r="X3" i="8"/>
  <c r="X4" i="8" s="1"/>
  <c r="W3" i="8"/>
  <c r="W4" i="8" s="1"/>
  <c r="V3" i="8"/>
  <c r="U3" i="8"/>
  <c r="T3" i="8"/>
  <c r="T4" i="8" s="1"/>
  <c r="S3" i="8"/>
  <c r="S4" i="8" s="1"/>
  <c r="R3" i="8"/>
  <c r="R4" i="8" s="1"/>
  <c r="Q3" i="8"/>
  <c r="P3" i="8"/>
  <c r="P4" i="8" s="1"/>
  <c r="O3" i="8"/>
  <c r="O4" i="8" s="1"/>
  <c r="N3" i="8"/>
  <c r="M3" i="8"/>
  <c r="L3" i="8"/>
  <c r="L4" i="8" s="1"/>
  <c r="K3" i="8"/>
  <c r="K4" i="8" s="1"/>
  <c r="J3" i="8"/>
  <c r="J4" i="8" s="1"/>
  <c r="I3" i="8"/>
  <c r="H3" i="8"/>
  <c r="H4" i="8" s="1"/>
  <c r="AG2" i="8"/>
  <c r="AG4" i="8" s="1"/>
  <c r="AF2" i="8"/>
  <c r="AE2" i="8"/>
  <c r="AD2" i="8"/>
  <c r="AC2" i="8"/>
  <c r="AC4" i="8" s="1"/>
  <c r="AB2" i="8"/>
  <c r="AA2" i="8"/>
  <c r="Z2" i="8"/>
  <c r="Y2" i="8"/>
  <c r="Y4" i="8" s="1"/>
  <c r="X2" i="8"/>
  <c r="W2" i="8"/>
  <c r="V2" i="8"/>
  <c r="U2" i="8"/>
  <c r="U4" i="8" s="1"/>
  <c r="T2" i="8"/>
  <c r="S2" i="8"/>
  <c r="R2" i="8"/>
  <c r="Q2" i="8"/>
  <c r="Q4" i="8" s="1"/>
  <c r="P2" i="8"/>
  <c r="O2" i="8"/>
  <c r="N2" i="8"/>
  <c r="M2" i="8"/>
  <c r="M4" i="8" s="1"/>
  <c r="L2" i="8"/>
  <c r="K2" i="8"/>
  <c r="J2" i="8"/>
  <c r="I2" i="8"/>
  <c r="I4" i="8" s="1"/>
  <c r="H2" i="8"/>
  <c r="G70" i="6"/>
  <c r="G69" i="6"/>
  <c r="G68" i="6"/>
  <c r="G67" i="6"/>
  <c r="G66" i="6"/>
  <c r="G65" i="6"/>
  <c r="AA4" i="6"/>
  <c r="Z4" i="6"/>
  <c r="S4" i="6"/>
  <c r="R4" i="6"/>
  <c r="K4" i="6"/>
  <c r="J4" i="6"/>
  <c r="AG3" i="6"/>
  <c r="AF3" i="6"/>
  <c r="AF4" i="6" s="1"/>
  <c r="AE3" i="6"/>
  <c r="AE4" i="6" s="1"/>
  <c r="AD3" i="6"/>
  <c r="AD4" i="6" s="1"/>
  <c r="AC3" i="6"/>
  <c r="AC4" i="6" s="1"/>
  <c r="AB3" i="6"/>
  <c r="AB4" i="6" s="1"/>
  <c r="AA3" i="6"/>
  <c r="Z3" i="6"/>
  <c r="Y3" i="6"/>
  <c r="X3" i="6"/>
  <c r="X4" i="6" s="1"/>
  <c r="W3" i="6"/>
  <c r="W4" i="6" s="1"/>
  <c r="V3" i="6"/>
  <c r="V4" i="6" s="1"/>
  <c r="U3" i="6"/>
  <c r="U4" i="6" s="1"/>
  <c r="T3" i="6"/>
  <c r="T4" i="6" s="1"/>
  <c r="S3" i="6"/>
  <c r="R3" i="6"/>
  <c r="Q3" i="6"/>
  <c r="P3" i="6"/>
  <c r="P4" i="6" s="1"/>
  <c r="O3" i="6"/>
  <c r="O4" i="6" s="1"/>
  <c r="N3" i="6"/>
  <c r="N4" i="6" s="1"/>
  <c r="M3" i="6"/>
  <c r="M4" i="6" s="1"/>
  <c r="L3" i="6"/>
  <c r="L4" i="6" s="1"/>
  <c r="K3" i="6"/>
  <c r="J3" i="6"/>
  <c r="I3" i="6"/>
  <c r="H3" i="6"/>
  <c r="H4" i="6" s="1"/>
  <c r="AG2" i="6"/>
  <c r="AG4" i="6" s="1"/>
  <c r="AF2" i="6"/>
  <c r="AE2" i="6"/>
  <c r="AD2" i="6"/>
  <c r="AC2" i="6"/>
  <c r="AB2" i="6"/>
  <c r="AA2" i="6"/>
  <c r="Z2" i="6"/>
  <c r="Y2" i="6"/>
  <c r="Y4" i="6" s="1"/>
  <c r="X2" i="6"/>
  <c r="W2" i="6"/>
  <c r="V2" i="6"/>
  <c r="U2" i="6"/>
  <c r="T2" i="6"/>
  <c r="S2" i="6"/>
  <c r="R2" i="6"/>
  <c r="Q2" i="6"/>
  <c r="Q4" i="6" s="1"/>
  <c r="P2" i="6"/>
  <c r="K4" i="2" s="1"/>
  <c r="O2" i="6"/>
  <c r="J4" i="2" s="1"/>
  <c r="N2" i="6"/>
  <c r="I4" i="2" s="1"/>
  <c r="M2" i="6"/>
  <c r="L2" i="6"/>
  <c r="K2" i="6"/>
  <c r="J2" i="6"/>
  <c r="I2" i="6"/>
  <c r="I4" i="6" s="1"/>
  <c r="H2" i="6"/>
  <c r="C4" i="2" s="1"/>
  <c r="G2" i="6"/>
  <c r="AG4" i="4"/>
  <c r="Z4" i="4"/>
  <c r="Y4" i="4"/>
  <c r="R4" i="4"/>
  <c r="Q4" i="4"/>
  <c r="J4" i="4"/>
  <c r="I4" i="4"/>
  <c r="AG3" i="4"/>
  <c r="AF3" i="4"/>
  <c r="AE3" i="4"/>
  <c r="AE4" i="4" s="1"/>
  <c r="AD3" i="4"/>
  <c r="AD4" i="4" s="1"/>
  <c r="AC3" i="4"/>
  <c r="AC4" i="4" s="1"/>
  <c r="AB3" i="4"/>
  <c r="AB4" i="4" s="1"/>
  <c r="AA3" i="4"/>
  <c r="AA4" i="4" s="1"/>
  <c r="Z3" i="4"/>
  <c r="Y3" i="4"/>
  <c r="X3" i="4"/>
  <c r="W3" i="4"/>
  <c r="W4" i="4" s="1"/>
  <c r="V3" i="4"/>
  <c r="V4" i="4" s="1"/>
  <c r="U3" i="4"/>
  <c r="U4" i="4" s="1"/>
  <c r="T3" i="4"/>
  <c r="T4" i="4" s="1"/>
  <c r="S3" i="4"/>
  <c r="S4" i="4" s="1"/>
  <c r="R3" i="4"/>
  <c r="Q3" i="4"/>
  <c r="P3" i="4"/>
  <c r="O3" i="4"/>
  <c r="O4" i="4" s="1"/>
  <c r="N3" i="4"/>
  <c r="N4" i="4" s="1"/>
  <c r="M3" i="4"/>
  <c r="M4" i="4" s="1"/>
  <c r="L3" i="4"/>
  <c r="L4" i="4" s="1"/>
  <c r="K3" i="4"/>
  <c r="K4" i="4" s="1"/>
  <c r="J3" i="4"/>
  <c r="I3" i="4"/>
  <c r="H3" i="4"/>
  <c r="AG2" i="4"/>
  <c r="AF2" i="4"/>
  <c r="AF4" i="4" s="1"/>
  <c r="AE2" i="4"/>
  <c r="AD2" i="4"/>
  <c r="AC2" i="4"/>
  <c r="AB2" i="4"/>
  <c r="AA2" i="4"/>
  <c r="Z2" i="4"/>
  <c r="Y2" i="4"/>
  <c r="X2" i="4"/>
  <c r="X4" i="4" s="1"/>
  <c r="W2" i="4"/>
  <c r="V2" i="4"/>
  <c r="U2" i="4"/>
  <c r="T2" i="4"/>
  <c r="O3" i="2" s="1"/>
  <c r="S2" i="4"/>
  <c r="R2" i="4"/>
  <c r="Q2" i="4"/>
  <c r="E12" i="1" s="1"/>
  <c r="P2" i="4"/>
  <c r="P4" i="4" s="1"/>
  <c r="O2" i="4"/>
  <c r="E10" i="1" s="1"/>
  <c r="N2" i="4"/>
  <c r="I3" i="2" s="1"/>
  <c r="M2" i="4"/>
  <c r="E8" i="1" s="1"/>
  <c r="L2" i="4"/>
  <c r="G3" i="2" s="1"/>
  <c r="K2" i="4"/>
  <c r="J2" i="4"/>
  <c r="I2" i="4"/>
  <c r="E4" i="1" s="1"/>
  <c r="H2" i="4"/>
  <c r="H4" i="4" s="1"/>
  <c r="AF4" i="3"/>
  <c r="AE4" i="3"/>
  <c r="X4" i="3"/>
  <c r="W4" i="3"/>
  <c r="P4" i="3"/>
  <c r="O4" i="3"/>
  <c r="H4" i="3"/>
  <c r="AG3" i="3"/>
  <c r="AG4" i="3" s="1"/>
  <c r="AF3" i="3"/>
  <c r="AE3" i="3"/>
  <c r="AD3" i="3"/>
  <c r="AC3" i="3"/>
  <c r="AC4" i="3" s="1"/>
  <c r="AB3" i="3"/>
  <c r="AB4" i="3" s="1"/>
  <c r="AA3" i="3"/>
  <c r="AA4" i="3" s="1"/>
  <c r="Z3" i="3"/>
  <c r="Z4" i="3" s="1"/>
  <c r="Y3" i="3"/>
  <c r="Y4" i="3" s="1"/>
  <c r="X3" i="3"/>
  <c r="W3" i="3"/>
  <c r="V3" i="3"/>
  <c r="U3" i="3"/>
  <c r="U4" i="3" s="1"/>
  <c r="T3" i="3"/>
  <c r="T4" i="3" s="1"/>
  <c r="S3" i="3"/>
  <c r="S4" i="3" s="1"/>
  <c r="R3" i="3"/>
  <c r="R4" i="3" s="1"/>
  <c r="Q3" i="3"/>
  <c r="Q4" i="3" s="1"/>
  <c r="P3" i="3"/>
  <c r="O3" i="3"/>
  <c r="N3" i="3"/>
  <c r="M3" i="3"/>
  <c r="M4" i="3" s="1"/>
  <c r="L3" i="3"/>
  <c r="L4" i="3" s="1"/>
  <c r="K3" i="3"/>
  <c r="K4" i="3" s="1"/>
  <c r="J3" i="3"/>
  <c r="J4" i="3" s="1"/>
  <c r="I3" i="3"/>
  <c r="I4" i="3" s="1"/>
  <c r="H3" i="3"/>
  <c r="AG2" i="3"/>
  <c r="AF2" i="3"/>
  <c r="AE2" i="3"/>
  <c r="AD2" i="3"/>
  <c r="AD4" i="3" s="1"/>
  <c r="AC2" i="3"/>
  <c r="AB2" i="3"/>
  <c r="AA2" i="3"/>
  <c r="Z2" i="3"/>
  <c r="Y2" i="3"/>
  <c r="X2" i="3"/>
  <c r="W2" i="3"/>
  <c r="V2" i="3"/>
  <c r="V4" i="3" s="1"/>
  <c r="U2" i="3"/>
  <c r="T2" i="3"/>
  <c r="S2" i="3"/>
  <c r="N2" i="2" s="1"/>
  <c r="R2" i="3"/>
  <c r="M2" i="2" s="1"/>
  <c r="Q2" i="3"/>
  <c r="P2" i="3"/>
  <c r="O2" i="3"/>
  <c r="N2" i="3"/>
  <c r="N4" i="3" s="1"/>
  <c r="M2" i="3"/>
  <c r="L2" i="3"/>
  <c r="K2" i="3"/>
  <c r="F2" i="2" s="1"/>
  <c r="J2" i="3"/>
  <c r="E2" i="2" s="1"/>
  <c r="I2" i="3"/>
  <c r="H2" i="3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O8" i="2"/>
  <c r="N8" i="2"/>
  <c r="M8" i="2"/>
  <c r="L8" i="2"/>
  <c r="K8" i="2"/>
  <c r="J8" i="2"/>
  <c r="I8" i="2"/>
  <c r="H8" i="2"/>
  <c r="G8" i="2"/>
  <c r="F8" i="2"/>
  <c r="E8" i="2"/>
  <c r="D8" i="2"/>
  <c r="C8" i="2"/>
  <c r="O7" i="2"/>
  <c r="N7" i="2"/>
  <c r="M7" i="2"/>
  <c r="L7" i="2"/>
  <c r="K7" i="2"/>
  <c r="J7" i="2"/>
  <c r="I7" i="2"/>
  <c r="H7" i="2"/>
  <c r="G7" i="2"/>
  <c r="F7" i="2"/>
  <c r="E7" i="2"/>
  <c r="D7" i="2"/>
  <c r="C7" i="2"/>
  <c r="O6" i="2"/>
  <c r="N6" i="2"/>
  <c r="M6" i="2"/>
  <c r="L6" i="2"/>
  <c r="K6" i="2"/>
  <c r="J6" i="2"/>
  <c r="I6" i="2"/>
  <c r="H6" i="2"/>
  <c r="G6" i="2"/>
  <c r="F6" i="2"/>
  <c r="E6" i="2"/>
  <c r="D6" i="2"/>
  <c r="C6" i="2"/>
  <c r="O5" i="2"/>
  <c r="N5" i="2"/>
  <c r="M5" i="2"/>
  <c r="L5" i="2"/>
  <c r="K5" i="2"/>
  <c r="J5" i="2"/>
  <c r="I5" i="2"/>
  <c r="H5" i="2"/>
  <c r="G5" i="2"/>
  <c r="F5" i="2"/>
  <c r="E5" i="2"/>
  <c r="D5" i="2"/>
  <c r="C5" i="2"/>
  <c r="O4" i="2"/>
  <c r="N4" i="2"/>
  <c r="M4" i="2"/>
  <c r="H4" i="2"/>
  <c r="G4" i="2"/>
  <c r="F4" i="2"/>
  <c r="E4" i="2"/>
  <c r="N3" i="2"/>
  <c r="M3" i="2"/>
  <c r="L3" i="2"/>
  <c r="K3" i="2"/>
  <c r="J3" i="2"/>
  <c r="F3" i="2"/>
  <c r="E3" i="2"/>
  <c r="D3" i="2"/>
  <c r="C3" i="2"/>
  <c r="O2" i="2"/>
  <c r="L2" i="2"/>
  <c r="K2" i="2"/>
  <c r="J2" i="2"/>
  <c r="I2" i="2"/>
  <c r="H2" i="2"/>
  <c r="G2" i="2"/>
  <c r="D2" i="2"/>
  <c r="C2" i="2"/>
  <c r="Q47" i="1"/>
  <c r="N47" i="1"/>
  <c r="K47" i="1"/>
  <c r="H47" i="1"/>
  <c r="E47" i="1"/>
  <c r="B47" i="1"/>
  <c r="Q46" i="1"/>
  <c r="N46" i="1"/>
  <c r="K46" i="1"/>
  <c r="H46" i="1"/>
  <c r="E46" i="1"/>
  <c r="B46" i="1"/>
  <c r="Q45" i="1"/>
  <c r="N45" i="1"/>
  <c r="K45" i="1"/>
  <c r="H45" i="1"/>
  <c r="E45" i="1"/>
  <c r="B45" i="1"/>
  <c r="Q44" i="1"/>
  <c r="N44" i="1"/>
  <c r="K44" i="1"/>
  <c r="H44" i="1"/>
  <c r="E44" i="1"/>
  <c r="B44" i="1"/>
  <c r="Q43" i="1"/>
  <c r="N43" i="1"/>
  <c r="K43" i="1"/>
  <c r="H43" i="1"/>
  <c r="E43" i="1"/>
  <c r="B43" i="1"/>
  <c r="Q42" i="1"/>
  <c r="N42" i="1"/>
  <c r="K42" i="1"/>
  <c r="H42" i="1"/>
  <c r="E42" i="1"/>
  <c r="B42" i="1"/>
  <c r="Q41" i="1"/>
  <c r="N41" i="1"/>
  <c r="K41" i="1"/>
  <c r="H41" i="1"/>
  <c r="E41" i="1"/>
  <c r="B41" i="1"/>
  <c r="Q40" i="1"/>
  <c r="N40" i="1"/>
  <c r="K40" i="1"/>
  <c r="H40" i="1"/>
  <c r="E40" i="1"/>
  <c r="B40" i="1"/>
  <c r="Q39" i="1"/>
  <c r="N39" i="1"/>
  <c r="K39" i="1"/>
  <c r="H39" i="1"/>
  <c r="E39" i="1"/>
  <c r="B39" i="1"/>
  <c r="Q38" i="1"/>
  <c r="N38" i="1"/>
  <c r="K38" i="1"/>
  <c r="H38" i="1"/>
  <c r="E38" i="1"/>
  <c r="B38" i="1"/>
  <c r="Q37" i="1"/>
  <c r="N37" i="1"/>
  <c r="K37" i="1"/>
  <c r="H37" i="1"/>
  <c r="E37" i="1"/>
  <c r="B37" i="1"/>
  <c r="Q36" i="1"/>
  <c r="N36" i="1"/>
  <c r="K36" i="1"/>
  <c r="H36" i="1"/>
  <c r="E36" i="1"/>
  <c r="B36" i="1"/>
  <c r="Q35" i="1"/>
  <c r="N35" i="1"/>
  <c r="K35" i="1"/>
  <c r="H35" i="1"/>
  <c r="E35" i="1"/>
  <c r="B35" i="1"/>
  <c r="Z31" i="1"/>
  <c r="W31" i="1"/>
  <c r="T31" i="1"/>
  <c r="Q31" i="1"/>
  <c r="N31" i="1"/>
  <c r="K31" i="1"/>
  <c r="H31" i="1"/>
  <c r="E31" i="1"/>
  <c r="B31" i="1"/>
  <c r="Z30" i="1"/>
  <c r="W30" i="1"/>
  <c r="T30" i="1"/>
  <c r="Q30" i="1"/>
  <c r="N30" i="1"/>
  <c r="K30" i="1"/>
  <c r="H30" i="1"/>
  <c r="E30" i="1"/>
  <c r="B30" i="1"/>
  <c r="Z29" i="1"/>
  <c r="W29" i="1"/>
  <c r="T29" i="1"/>
  <c r="Q29" i="1"/>
  <c r="N29" i="1"/>
  <c r="K29" i="1"/>
  <c r="H29" i="1"/>
  <c r="E29" i="1"/>
  <c r="B29" i="1"/>
  <c r="Z28" i="1"/>
  <c r="W28" i="1"/>
  <c r="T28" i="1"/>
  <c r="Q28" i="1"/>
  <c r="N28" i="1"/>
  <c r="K28" i="1"/>
  <c r="H28" i="1"/>
  <c r="E28" i="1"/>
  <c r="B28" i="1"/>
  <c r="Z27" i="1"/>
  <c r="W27" i="1"/>
  <c r="T27" i="1"/>
  <c r="Q27" i="1"/>
  <c r="N27" i="1"/>
  <c r="K27" i="1"/>
  <c r="H27" i="1"/>
  <c r="E27" i="1"/>
  <c r="B27" i="1"/>
  <c r="Z26" i="1"/>
  <c r="W26" i="1"/>
  <c r="T26" i="1"/>
  <c r="Q26" i="1"/>
  <c r="N26" i="1"/>
  <c r="K26" i="1"/>
  <c r="H26" i="1"/>
  <c r="E26" i="1"/>
  <c r="B26" i="1"/>
  <c r="Z25" i="1"/>
  <c r="W25" i="1"/>
  <c r="T25" i="1"/>
  <c r="Q25" i="1"/>
  <c r="N25" i="1"/>
  <c r="K25" i="1"/>
  <c r="H25" i="1"/>
  <c r="E25" i="1"/>
  <c r="B25" i="1"/>
  <c r="Z24" i="1"/>
  <c r="W24" i="1"/>
  <c r="T24" i="1"/>
  <c r="Q24" i="1"/>
  <c r="N24" i="1"/>
  <c r="K24" i="1"/>
  <c r="H24" i="1"/>
  <c r="E24" i="1"/>
  <c r="B24" i="1"/>
  <c r="Z23" i="1"/>
  <c r="W23" i="1"/>
  <c r="T23" i="1"/>
  <c r="Q23" i="1"/>
  <c r="N23" i="1"/>
  <c r="K23" i="1"/>
  <c r="H23" i="1"/>
  <c r="E23" i="1"/>
  <c r="B23" i="1"/>
  <c r="Z22" i="1"/>
  <c r="W22" i="1"/>
  <c r="T22" i="1"/>
  <c r="Q22" i="1"/>
  <c r="N22" i="1"/>
  <c r="K22" i="1"/>
  <c r="H22" i="1"/>
  <c r="E22" i="1"/>
  <c r="B22" i="1"/>
  <c r="Z21" i="1"/>
  <c r="W21" i="1"/>
  <c r="T21" i="1"/>
  <c r="Q21" i="1"/>
  <c r="N21" i="1"/>
  <c r="K21" i="1"/>
  <c r="H21" i="1"/>
  <c r="E21" i="1"/>
  <c r="B21" i="1"/>
  <c r="Z20" i="1"/>
  <c r="W20" i="1"/>
  <c r="T20" i="1"/>
  <c r="Q20" i="1"/>
  <c r="N20" i="1"/>
  <c r="K20" i="1"/>
  <c r="H20" i="1"/>
  <c r="E20" i="1"/>
  <c r="B20" i="1"/>
  <c r="Z19" i="1"/>
  <c r="W19" i="1"/>
  <c r="T19" i="1"/>
  <c r="Q19" i="1"/>
  <c r="N19" i="1"/>
  <c r="K19" i="1"/>
  <c r="H19" i="1"/>
  <c r="E19" i="1"/>
  <c r="B19" i="1"/>
  <c r="Z15" i="1"/>
  <c r="W15" i="1"/>
  <c r="T15" i="1"/>
  <c r="Q15" i="1"/>
  <c r="N15" i="1"/>
  <c r="K15" i="1"/>
  <c r="H15" i="1"/>
  <c r="E15" i="1"/>
  <c r="B15" i="1"/>
  <c r="Z14" i="1"/>
  <c r="W14" i="1"/>
  <c r="T14" i="1"/>
  <c r="Q14" i="1"/>
  <c r="N14" i="1"/>
  <c r="K14" i="1"/>
  <c r="H14" i="1"/>
  <c r="E14" i="1"/>
  <c r="Z13" i="1"/>
  <c r="W13" i="1"/>
  <c r="T13" i="1"/>
  <c r="Q13" i="1"/>
  <c r="N13" i="1"/>
  <c r="K13" i="1"/>
  <c r="H13" i="1"/>
  <c r="E13" i="1"/>
  <c r="Z12" i="1"/>
  <c r="W12" i="1"/>
  <c r="T12" i="1"/>
  <c r="Q12" i="1"/>
  <c r="N12" i="1"/>
  <c r="K12" i="1"/>
  <c r="H12" i="1"/>
  <c r="B12" i="1"/>
  <c r="Z11" i="1"/>
  <c r="W11" i="1"/>
  <c r="T11" i="1"/>
  <c r="Q11" i="1"/>
  <c r="N11" i="1"/>
  <c r="K11" i="1"/>
  <c r="B11" i="1"/>
  <c r="Z10" i="1"/>
  <c r="W10" i="1"/>
  <c r="T10" i="1"/>
  <c r="Q10" i="1"/>
  <c r="N10" i="1"/>
  <c r="K10" i="1"/>
  <c r="B10" i="1"/>
  <c r="Z9" i="1"/>
  <c r="W9" i="1"/>
  <c r="T9" i="1"/>
  <c r="Q9" i="1"/>
  <c r="N9" i="1"/>
  <c r="K9" i="1"/>
  <c r="B9" i="1"/>
  <c r="Z8" i="1"/>
  <c r="W8" i="1"/>
  <c r="T8" i="1"/>
  <c r="Q8" i="1"/>
  <c r="N8" i="1"/>
  <c r="K8" i="1"/>
  <c r="H8" i="1"/>
  <c r="B8" i="1"/>
  <c r="Z7" i="1"/>
  <c r="W7" i="1"/>
  <c r="T7" i="1"/>
  <c r="Q7" i="1"/>
  <c r="N7" i="1"/>
  <c r="K7" i="1"/>
  <c r="H7" i="1"/>
  <c r="E7" i="1"/>
  <c r="B7" i="1"/>
  <c r="Z6" i="1"/>
  <c r="W6" i="1"/>
  <c r="T6" i="1"/>
  <c r="Q6" i="1"/>
  <c r="N6" i="1"/>
  <c r="K6" i="1"/>
  <c r="H6" i="1"/>
  <c r="E6" i="1"/>
  <c r="Z5" i="1"/>
  <c r="W5" i="1"/>
  <c r="T5" i="1"/>
  <c r="Q5" i="1"/>
  <c r="N5" i="1"/>
  <c r="K5" i="1"/>
  <c r="H5" i="1"/>
  <c r="E5" i="1"/>
  <c r="Z4" i="1"/>
  <c r="W4" i="1"/>
  <c r="T4" i="1"/>
  <c r="Q4" i="1"/>
  <c r="N4" i="1"/>
  <c r="K4" i="1"/>
  <c r="H4" i="1"/>
  <c r="B4" i="1"/>
  <c r="Z3" i="1"/>
  <c r="W3" i="1"/>
  <c r="T3" i="1"/>
  <c r="Q3" i="1"/>
  <c r="N3" i="1"/>
  <c r="K3" i="1"/>
  <c r="B3" i="1"/>
  <c r="K4" i="9" l="1"/>
  <c r="S4" i="9"/>
  <c r="AA4" i="9"/>
  <c r="L4" i="9"/>
  <c r="T4" i="9"/>
  <c r="AB4" i="9"/>
  <c r="N4" i="11"/>
  <c r="V4" i="11"/>
  <c r="AD4" i="11"/>
  <c r="AD4" i="9"/>
  <c r="O4" i="9"/>
  <c r="W4" i="9"/>
  <c r="AE4" i="9"/>
  <c r="E9" i="1"/>
  <c r="H9" i="1"/>
  <c r="E3" i="1"/>
  <c r="H10" i="1"/>
  <c r="E11" i="1"/>
  <c r="H3" i="1"/>
  <c r="B5" i="1"/>
  <c r="H11" i="1"/>
  <c r="B13" i="1"/>
  <c r="H3" i="2"/>
  <c r="H4" i="9"/>
  <c r="K5" i="10"/>
  <c r="S5" i="10"/>
  <c r="B6" i="1"/>
  <c r="B14" i="1"/>
  <c r="D4" i="2"/>
  <c r="L4" i="2"/>
  <c r="I7" i="16"/>
  <c r="Q7" i="16"/>
  <c r="L7" i="18"/>
  <c r="N7" i="20"/>
  <c r="I3" i="16"/>
  <c r="Q3" i="16"/>
  <c r="I5" i="16"/>
  <c r="Q5" i="16"/>
  <c r="L11" i="16"/>
  <c r="J3" i="17"/>
  <c r="M5" i="17"/>
  <c r="X5" i="17"/>
  <c r="M11" i="17"/>
  <c r="U11" i="17"/>
  <c r="AC11" i="17"/>
  <c r="H5" i="18"/>
  <c r="P5" i="18"/>
  <c r="O11" i="18"/>
  <c r="J5" i="20"/>
  <c r="K3" i="16"/>
  <c r="U3" i="16"/>
  <c r="AC3" i="16"/>
  <c r="L7" i="16"/>
  <c r="V3" i="17"/>
  <c r="AD3" i="17"/>
  <c r="Z5" i="17"/>
  <c r="J5" i="18"/>
  <c r="L5" i="20"/>
  <c r="L3" i="16"/>
  <c r="H5" i="17"/>
  <c r="P5" i="17"/>
  <c r="K5" i="18"/>
  <c r="O5" i="15"/>
  <c r="W9" i="15"/>
  <c r="W3" i="16"/>
  <c r="AE3" i="16"/>
  <c r="L5" i="18"/>
  <c r="N5" i="20"/>
  <c r="O7" i="16"/>
  <c r="Y11" i="16"/>
  <c r="J5" i="17"/>
  <c r="Z11" i="17"/>
  <c r="O3" i="16"/>
  <c r="Y3" i="16"/>
</calcChain>
</file>

<file path=xl/sharedStrings.xml><?xml version="1.0" encoding="utf-8"?>
<sst xmlns="http://schemas.openxmlformats.org/spreadsheetml/2006/main" count="16690" uniqueCount="1062">
  <si>
    <t>MAC_Forsterite</t>
  </si>
  <si>
    <t>Mong-Ol</t>
  </si>
  <si>
    <t>MAC_Olivine</t>
  </si>
  <si>
    <t xml:space="preserve"> Berkeley_SanCarlos</t>
  </si>
  <si>
    <t>Berkeley_SpringWater</t>
  </si>
  <si>
    <t>Berkeley_StJohnsHypersthene</t>
  </si>
  <si>
    <t>Berkeley_Labradorite</t>
  </si>
  <si>
    <t>VG2_BerkeleyBlock</t>
  </si>
  <si>
    <t>JDFD2_BerkeleyBlock</t>
  </si>
  <si>
    <t>Oxide</t>
  </si>
  <si>
    <t>Lab Average</t>
  </si>
  <si>
    <t>MgO</t>
  </si>
  <si>
    <t>SiO2</t>
  </si>
  <si>
    <t>TiO2</t>
  </si>
  <si>
    <t>Al2O3</t>
  </si>
  <si>
    <t>CaO</t>
  </si>
  <si>
    <t>MnO</t>
  </si>
  <si>
    <t>P2O5</t>
  </si>
  <si>
    <t>Na2O</t>
  </si>
  <si>
    <t>K2O</t>
  </si>
  <si>
    <t>FeOt</t>
  </si>
  <si>
    <t>NiO</t>
  </si>
  <si>
    <t>SO3</t>
  </si>
  <si>
    <t>Cr2O3</t>
  </si>
  <si>
    <t>A99_BerkeleyBlock</t>
  </si>
  <si>
    <t>MAC_KL2-G</t>
  </si>
  <si>
    <t>MAC_ML3B_G</t>
  </si>
  <si>
    <t>MAC_T1-G</t>
  </si>
  <si>
    <t>MAC_GOR132-G</t>
  </si>
  <si>
    <t>MAC_StHs6_80G</t>
  </si>
  <si>
    <t>MAC_LipariObsidian</t>
  </si>
  <si>
    <t>MAC_Augite</t>
  </si>
  <si>
    <t>MAC_Chromite</t>
  </si>
  <si>
    <t>MAC_CrDiopside</t>
  </si>
  <si>
    <t>Mac_Diopside</t>
  </si>
  <si>
    <t>MAC_CrSpinel</t>
  </si>
  <si>
    <t>UCB_Chromite</t>
  </si>
  <si>
    <t>UCB_Orthoclase</t>
  </si>
  <si>
    <t>MAC_Enstatite</t>
  </si>
  <si>
    <t>Standard</t>
  </si>
  <si>
    <t>kl</t>
  </si>
  <si>
    <t>Lab Std Deviation</t>
  </si>
  <si>
    <t>PercentDeviation</t>
  </si>
  <si>
    <t>Notes</t>
  </si>
  <si>
    <t>UseinLabAverage</t>
  </si>
  <si>
    <t>AnalysisDate</t>
  </si>
  <si>
    <t>PersonName</t>
  </si>
  <si>
    <t>SampleID</t>
  </si>
  <si>
    <t>Total_Oxide%</t>
  </si>
  <si>
    <t>MgO_norm</t>
  </si>
  <si>
    <t>SiO2_norm</t>
  </si>
  <si>
    <t>TiO2_norm</t>
  </si>
  <si>
    <t>Al2O3_norm</t>
  </si>
  <si>
    <t>CaO_norm</t>
  </si>
  <si>
    <t>MnO_norm</t>
  </si>
  <si>
    <t>P2O5_norm</t>
  </si>
  <si>
    <t>Na2O_norm</t>
  </si>
  <si>
    <t>K2O_norm</t>
  </si>
  <si>
    <t>FeOt_norm</t>
  </si>
  <si>
    <t>NiO_norm</t>
  </si>
  <si>
    <t>SO3_norm</t>
  </si>
  <si>
    <t>Cr2O3_norm</t>
  </si>
  <si>
    <t>Oxide % Sigma_MgO</t>
  </si>
  <si>
    <t>Oxide % Sigma_SiO2</t>
  </si>
  <si>
    <t>Oxide % Sigma_TiO2</t>
  </si>
  <si>
    <t>Oxide % Sigma_Al2O3</t>
  </si>
  <si>
    <t>Oxide % Sigma_CaO</t>
  </si>
  <si>
    <t>Oxide % Sigma_MnO</t>
  </si>
  <si>
    <t>Oxide % Sigma_P2O5</t>
  </si>
  <si>
    <t>Oxide % Sigma_Na2O</t>
  </si>
  <si>
    <t>Oxide % Sigma_K2O</t>
  </si>
  <si>
    <t>Oxide % Sigma_FeOt</t>
  </si>
  <si>
    <t>Oxide % Sigma_NiO</t>
  </si>
  <si>
    <t>Oxide % Sigma_SO3</t>
  </si>
  <si>
    <t>Oxide % Sigma_Cr2O3</t>
  </si>
  <si>
    <t>Standard Name_Mg</t>
  </si>
  <si>
    <t>Standardization Date_Mg</t>
  </si>
  <si>
    <t>Standard Name_Si</t>
  </si>
  <si>
    <t>Standardization Date_Si</t>
  </si>
  <si>
    <t>Standard Name_Ti</t>
  </si>
  <si>
    <t>Standardization Date_Ti</t>
  </si>
  <si>
    <t>Standard Name_Al</t>
  </si>
  <si>
    <t>Standardization Date_Al</t>
  </si>
  <si>
    <t>Standard Name_Ca</t>
  </si>
  <si>
    <t>Standardization Date_Ca</t>
  </si>
  <si>
    <t>Standard Name_Mn</t>
  </si>
  <si>
    <t>Standardization Date_Mn</t>
  </si>
  <si>
    <t>Standard Name_P</t>
  </si>
  <si>
    <t>Standardization Date_P</t>
  </si>
  <si>
    <t>Standard Name_Na</t>
  </si>
  <si>
    <t>Standardization Date_Na</t>
  </si>
  <si>
    <t>Standard Name_K</t>
  </si>
  <si>
    <t>Standardization Date_K</t>
  </si>
  <si>
    <t>Standard Name_Fe</t>
  </si>
  <si>
    <t>Standardization Date_Fe</t>
  </si>
  <si>
    <t>Standard Name_Ni</t>
  </si>
  <si>
    <t>Standardization Date_Ni</t>
  </si>
  <si>
    <t>Standard Name_S</t>
  </si>
  <si>
    <t>Standardization Date_S</t>
  </si>
  <si>
    <t>Standard Name_Cr</t>
  </si>
  <si>
    <t>Standardization Date_Cr</t>
  </si>
  <si>
    <t xml:space="preserve">Charlotte ran EDS and WDS, EDS was too high on standards, but not samples. </t>
  </si>
  <si>
    <t>Y</t>
  </si>
  <si>
    <t>Charlotte</t>
  </si>
  <si>
    <t>Mac_Forsterite_thu_afternoon_13_WDS</t>
  </si>
  <si>
    <t>Mac_Forsterite_thu_afternoon_14_WDS</t>
  </si>
  <si>
    <t>Mac_Forsterite_thu_afternoon_15_WDS</t>
  </si>
  <si>
    <t>Mac_Forsterite_thu_afternoon_16_WDS</t>
  </si>
  <si>
    <t>Mac_Forsterite_thu_afternoon_17_WDS</t>
  </si>
  <si>
    <t>Mac_Forsterite_thu_afternoon_18_WDS</t>
  </si>
  <si>
    <t>Mac_Forsterite_thu_afternoon_19_WDS</t>
  </si>
  <si>
    <t>Mac_Forsterite_thu_afternoon_20_WDS</t>
  </si>
  <si>
    <t>Mac_Forsterite_thu_afternoon_21_WDS</t>
  </si>
  <si>
    <t>Mac_Forsterite_thu_afternoon_22_WDS</t>
  </si>
  <si>
    <t>Mac_Forsterite_thu_afternoon_12_WDS</t>
  </si>
  <si>
    <t>Penny</t>
  </si>
  <si>
    <t>Forsterite_satpm_WDS</t>
  </si>
  <si>
    <t>Forsterite_morning_WDS</t>
  </si>
  <si>
    <t>Forsterite_eve_WDS</t>
  </si>
  <si>
    <t>Forsterite_satam_2_WDS</t>
  </si>
  <si>
    <t>Did Ni by EDS, and it was too high (0.49 ish)</t>
  </si>
  <si>
    <t>Mac_block_Forsterite_1</t>
  </si>
  <si>
    <t>Mac_block_Forsterite_2</t>
  </si>
  <si>
    <t>Standards_Forsterite_Spot1</t>
  </si>
  <si>
    <t>Standards_Forsterite_Spot2</t>
  </si>
  <si>
    <t>Standards_Forsterite_Spot3</t>
  </si>
  <si>
    <t>Standards_Forsterite_Spot4</t>
  </si>
  <si>
    <t>Mac_block_Forsterite_3</t>
  </si>
  <si>
    <t>Alex</t>
  </si>
  <si>
    <t>Forsterite</t>
  </si>
  <si>
    <t>Factory</t>
  </si>
  <si>
    <t>Diopside</t>
  </si>
  <si>
    <t>Mn</t>
  </si>
  <si>
    <t>Fe</t>
  </si>
  <si>
    <t>Ni</t>
  </si>
  <si>
    <t>Mac_forsterite_automated_1</t>
  </si>
  <si>
    <t>Fayalite</t>
  </si>
  <si>
    <t>Mac_forsterite_automated_2</t>
  </si>
  <si>
    <t>Mac_forsterite_automated_3</t>
  </si>
  <si>
    <t>Saskia</t>
  </si>
  <si>
    <t>Forsterite_MAC_1</t>
  </si>
  <si>
    <t>Forsterite_MAC_2</t>
  </si>
  <si>
    <t>Forsterite_MAC_3</t>
  </si>
  <si>
    <t>Forsterite_MAC_4</t>
  </si>
  <si>
    <t>Mac_Forsterite_fri_morn_1_WDS</t>
  </si>
  <si>
    <t>MAC - Pentlandite</t>
  </si>
  <si>
    <t>Mac_Forsterite_fri_morn_2_WDS</t>
  </si>
  <si>
    <t>Mac_Forsterite_fri_morn_3_WDS</t>
  </si>
  <si>
    <t>Mac_Forsterite_fri_afternoon_4_WDS</t>
  </si>
  <si>
    <t>Mac_Forsterite_fri_evening_5_WDS</t>
  </si>
  <si>
    <t>20240813_Gleeson_Si-Ca</t>
  </si>
  <si>
    <t>Matt</t>
  </si>
  <si>
    <t>Only did Ni by EDS</t>
  </si>
  <si>
    <t>MAC_Forsterite_5</t>
  </si>
  <si>
    <t>MAC_Forsterite_6</t>
  </si>
  <si>
    <t>MAC_Forsterite_7</t>
  </si>
  <si>
    <t>MAC_Fo_Wed_Evening_1</t>
  </si>
  <si>
    <t>MAC_Fo_Wed_Evening_2</t>
  </si>
  <si>
    <t>MAC_Fo_Wed_Evening_3</t>
  </si>
  <si>
    <t>Mac_Fo_sat_morn_1</t>
  </si>
  <si>
    <t>Mac_Fo_sat_morn_2</t>
  </si>
  <si>
    <t>Mac_Fo_sat_morn_3</t>
  </si>
  <si>
    <t>Mac_Fo_sat_morn_4</t>
  </si>
  <si>
    <t>Mac_Fo_sat_lunch_1</t>
  </si>
  <si>
    <t>Mac_Fo_sat_lunch_2</t>
  </si>
  <si>
    <t>Mac_Fo_sat_pm_1</t>
  </si>
  <si>
    <t>Mac_Fo_sat_pm_2</t>
  </si>
  <si>
    <t>Mac_Fo_sat_eve_1</t>
  </si>
  <si>
    <t>Mac_Fo_sat_eve_2</t>
  </si>
  <si>
    <t>Mac_Forsterite_Tuesday_night_1</t>
  </si>
  <si>
    <t>Cr</t>
  </si>
  <si>
    <t>Mac_Forsterite_Tuesday_night_2</t>
  </si>
  <si>
    <t>Mac_Forsterite_Tuesday_night_3</t>
  </si>
  <si>
    <t>Mac_Forsterite_Tuesday_night_4</t>
  </si>
  <si>
    <t>Mac_Forsterite_Tuesday_night_5</t>
  </si>
  <si>
    <t>Mac_Forsterite_Tuesday_night_6</t>
  </si>
  <si>
    <t>Mac_Forsterite_Tuesday_night_7</t>
  </si>
  <si>
    <t>Mac_Forsterite_Tuesday_night_8</t>
  </si>
  <si>
    <t>MAC_Fo_WedMorn_3</t>
  </si>
  <si>
    <t>MAC_Fo_WedMorn_4</t>
  </si>
  <si>
    <t>MAC_Fo_WedMorn_5</t>
  </si>
  <si>
    <t>MAC_Fo_WedMorn_6</t>
  </si>
  <si>
    <t>MAC_Fo_WedAfternoon_7</t>
  </si>
  <si>
    <t>MAC_Fo_WedAfternoon_8</t>
  </si>
  <si>
    <t>MAC_Fo_ThursdayAfternoon_1</t>
  </si>
  <si>
    <t>MAC_Fo_ThursdayAfternoon_2</t>
  </si>
  <si>
    <t>MAC_Fo_ThursdayAfternoon_3</t>
  </si>
  <si>
    <t>MAC_Fo_ThursdayAfternoon_4</t>
  </si>
  <si>
    <t>MAC_Fo_ThursdayAfternoon_5</t>
  </si>
  <si>
    <t>MAC_Fo_FridayMorn_1</t>
  </si>
  <si>
    <t>MAC_Fo_FridayMorn_2</t>
  </si>
  <si>
    <t>MAC_Fo_FridayMorn_3</t>
  </si>
  <si>
    <t>MAC_Fo_FridayMorn_4</t>
  </si>
  <si>
    <t>MAC_Fo_FridayMorn_5</t>
  </si>
  <si>
    <t>MAC_Fo_TuesEvening_5</t>
  </si>
  <si>
    <t>MAC_Fo_TuesEvening_6</t>
  </si>
  <si>
    <t>MAC_Fo_TuesEvening_7</t>
  </si>
  <si>
    <t>MAC_Fo_TuesEvening_8</t>
  </si>
  <si>
    <t>MAC_Fo_WedEvening_9</t>
  </si>
  <si>
    <t>MAC_Fo_WedEvening_10</t>
  </si>
  <si>
    <t>MAC_Fo_WedEvening_11</t>
  </si>
  <si>
    <t>MAC_Fo_WedEvening_12</t>
  </si>
  <si>
    <t>MAC_Fo_WedEvening_13</t>
  </si>
  <si>
    <t>MAC_Fo_ThuMorning_12</t>
  </si>
  <si>
    <t>MAC_Fo_TuesMorning_1</t>
  </si>
  <si>
    <t>MAC_Fo_TuesMorning_2</t>
  </si>
  <si>
    <t>MAC_Fo_TuesMorning_3</t>
  </si>
  <si>
    <t>MAC_Fo_TuesMorning_4</t>
  </si>
  <si>
    <t>Caroline</t>
  </si>
  <si>
    <t>MAC_Fo_Mon_pm_1</t>
  </si>
  <si>
    <t>MAC_Fo_Mon_pm_2</t>
  </si>
  <si>
    <t>MAC_Fo_Mon_pm_3</t>
  </si>
  <si>
    <t>MAC_Fo_Mon_pm_4</t>
  </si>
  <si>
    <t>MAC_Fo_Mon_pm_5</t>
  </si>
  <si>
    <t>MAC_Fo_Mon_pm_6</t>
  </si>
  <si>
    <t>MAC_Fo_MonMorn_1</t>
  </si>
  <si>
    <t>MAC_Fo_MonMorn_2</t>
  </si>
  <si>
    <t>MAC_Fo_MonMorn_3</t>
  </si>
  <si>
    <t>MAC_Fo_TuesMorn_1</t>
  </si>
  <si>
    <t>MAC_Fo_TuesMorn_2</t>
  </si>
  <si>
    <t>MAC_Fo_TuesMorn_3</t>
  </si>
  <si>
    <t>Raela</t>
  </si>
  <si>
    <t>Mac_Forsterite_thu_morn_1</t>
  </si>
  <si>
    <t>Mac_Forsterite_thu_morn_2</t>
  </si>
  <si>
    <t>Mac_Forsterite_thu_morn_3</t>
  </si>
  <si>
    <t>Mac_Forsterite_thu_noon_4</t>
  </si>
  <si>
    <t>Mac_Forsterite_thu_evening_5</t>
  </si>
  <si>
    <t>Mac_Forsterite_fri_morn_1</t>
  </si>
  <si>
    <t>Mac_Forsterite_fri_morn_2</t>
  </si>
  <si>
    <t>Mac_Forsterite_fri_morn_3</t>
  </si>
  <si>
    <t>Mac_Forsterite_fri_evening_4</t>
  </si>
  <si>
    <t>Mac_Forsterite_fri_night_5</t>
  </si>
  <si>
    <t>Mac_Forsterite_fri_night_6</t>
  </si>
  <si>
    <t>Mac_Forsterite_fri_night_7</t>
  </si>
  <si>
    <t>Hengrui</t>
  </si>
  <si>
    <t>Mac_Fo 1</t>
  </si>
  <si>
    <t>Nepheline</t>
  </si>
  <si>
    <t>Fe_metal</t>
  </si>
  <si>
    <t>|Ni</t>
  </si>
  <si>
    <t>Mac_Fo 2</t>
  </si>
  <si>
    <t>Mac_Fo 3</t>
  </si>
  <si>
    <t>Mac_Fo 4</t>
  </si>
  <si>
    <t>Natasha</t>
  </si>
  <si>
    <t>Forsterite _MAC_1</t>
  </si>
  <si>
    <t>Forsterite _MAC_2</t>
  </si>
  <si>
    <t>Forsterite _MAC_3</t>
  </si>
  <si>
    <t>Fo_Mac_1</t>
  </si>
  <si>
    <t>Fo_Mac_2</t>
  </si>
  <si>
    <t>Fo_Mac_3</t>
  </si>
  <si>
    <t>MacFo_start_1</t>
  </si>
  <si>
    <t>MacFo_start_2</t>
  </si>
  <si>
    <t>MacFo_start_3</t>
  </si>
  <si>
    <t>MacFo_start_4</t>
  </si>
  <si>
    <t>MacFo_start_5</t>
  </si>
  <si>
    <t>MacFo_middle_1</t>
  </si>
  <si>
    <t>MacFo_middle_2</t>
  </si>
  <si>
    <t>MacFo_middle_3</t>
  </si>
  <si>
    <t>MacFo_middle_4</t>
  </si>
  <si>
    <t>MacFo_middle_5</t>
  </si>
  <si>
    <t>MacFo_end_1</t>
  </si>
  <si>
    <t>MacFo_end_2</t>
  </si>
  <si>
    <t>MacFo_end_3</t>
  </si>
  <si>
    <t>MacFo_end_4</t>
  </si>
  <si>
    <t>MacFo_end_5</t>
  </si>
  <si>
    <t>Mac_Fo_1</t>
  </si>
  <si>
    <t>Mac_Fo_2</t>
  </si>
  <si>
    <t>Mac_Fo_3</t>
  </si>
  <si>
    <t>Fo_Mac_1_1</t>
  </si>
  <si>
    <t>Fo_Mac_1_2</t>
  </si>
  <si>
    <t>Fo_Mac_1_3</t>
  </si>
  <si>
    <t>Fo_Mac_2_1</t>
  </si>
  <si>
    <t>Fo_Mac_2_2</t>
  </si>
  <si>
    <t>Fo_Mac_2_3</t>
  </si>
  <si>
    <t>23/06/2025</t>
  </si>
  <si>
    <t>Isabelle</t>
  </si>
  <si>
    <t>Mac_Fo_mon_morn_1</t>
  </si>
  <si>
    <t>Mac_Fo_mon_morn_2</t>
  </si>
  <si>
    <t>MacFo3</t>
  </si>
  <si>
    <t>MacFo4</t>
  </si>
  <si>
    <t>MacFo5</t>
  </si>
  <si>
    <t>MacFo6</t>
  </si>
  <si>
    <t>MacFo7</t>
  </si>
  <si>
    <t>MacFo8</t>
  </si>
  <si>
    <t>23/6/2025</t>
  </si>
  <si>
    <t>Mac_Fo_Tuesday_morning_1</t>
  </si>
  <si>
    <t>Mac_Fo_Tuesday_morning_2</t>
  </si>
  <si>
    <t>Mac_Fo_Tuesday_afternoon_1</t>
  </si>
  <si>
    <t>Mac_Fo_Tuesday_afternoon_2</t>
  </si>
  <si>
    <t>Mac_Fo_Tuesday_afternoon_3</t>
  </si>
  <si>
    <t>WDS added from 2nd analysis</t>
  </si>
  <si>
    <t>Mong-Ol 1</t>
  </si>
  <si>
    <t>UCB Block 2 - Nepheline</t>
  </si>
  <si>
    <t>Mong-Ol 2</t>
  </si>
  <si>
    <t>Mong-Ol 3</t>
  </si>
  <si>
    <t>UCB Block 2 - Al2O3</t>
  </si>
  <si>
    <t>Only WDS (EDS collected retracted)</t>
  </si>
  <si>
    <t>Mong-Ol 4</t>
  </si>
  <si>
    <t>Mong-Ol 5</t>
  </si>
  <si>
    <t>Mong-Ol 6</t>
  </si>
  <si>
    <t>Mong-Ol 7</t>
  </si>
  <si>
    <t>Mong-Ol 8</t>
  </si>
  <si>
    <t>LIp</t>
  </si>
  <si>
    <t>Mac_Olivine_thu_afternoon_23_WDS</t>
  </si>
  <si>
    <t>Mac_Olivine_thu_afternoon_10_WDS</t>
  </si>
  <si>
    <t>Mac_Olivine_thu_afternoon_11_WDS</t>
  </si>
  <si>
    <t>Mac_Olivine_thu_afternoon_12_WDS</t>
  </si>
  <si>
    <t>Mac_Olivine_thu_afternoon_13_WDS</t>
  </si>
  <si>
    <t>Mac_Olivine_thu_afternoon_14_WDS</t>
  </si>
  <si>
    <t>Mac_Olivine_thu_afternoon_15_WDS</t>
  </si>
  <si>
    <t>Mac_Olivine_thu_afternoon_16_WDS</t>
  </si>
  <si>
    <t>Mac_Olivine_thu_afternoon_17_WDS</t>
  </si>
  <si>
    <t>Mac_Olivine_thu_afternoon_18_WDS</t>
  </si>
  <si>
    <t>Mac_Olivine_thu_afternoon_19_WDS</t>
  </si>
  <si>
    <t>Mac_Olivine_thu_afternoon_20_WDS</t>
  </si>
  <si>
    <t>Mac_Olivine_thu_afternoon_21_WDS</t>
  </si>
  <si>
    <t>Mac_Olivine_thu_afternoon_22_WDS</t>
  </si>
  <si>
    <t>Mac_Olivine_thu_afternoon_24_WDS</t>
  </si>
  <si>
    <t>Olivine_satpm_WDS</t>
  </si>
  <si>
    <t>Olivine_morning_WDS</t>
  </si>
  <si>
    <t>Olivine_eve_WDS</t>
  </si>
  <si>
    <t>Olivine_satam_WDS</t>
  </si>
  <si>
    <t>EDS, Ni was too high, have removed</t>
  </si>
  <si>
    <t>Mac_block_Olivine_1</t>
  </si>
  <si>
    <t>Mac_block_Olivine_2</t>
  </si>
  <si>
    <t>Mac_block_Olivine_3</t>
  </si>
  <si>
    <t>Standards_Olivine_Spot1</t>
  </si>
  <si>
    <t>Standards_Olivine_Spot2</t>
  </si>
  <si>
    <t>Standards_Olivine_Spot3</t>
  </si>
  <si>
    <t>Standards_Olivine_Spot4</t>
  </si>
  <si>
    <t>SanCarlos_Olivine_ThurMorning_analysis6_AfterEDSrecal</t>
  </si>
  <si>
    <t>SanCarlos_Olivine_ThurMorning_analysis7_AfterEDSrecal</t>
  </si>
  <si>
    <t>SanCarlos_Olivine_ThurMorning_analysis8_AfterEDSrecal</t>
  </si>
  <si>
    <t>Mac_olivine_Monday_afternoon_1</t>
  </si>
  <si>
    <t>Wollastonite</t>
  </si>
  <si>
    <t>Mac_olivine_Tuesday_evening_1</t>
  </si>
  <si>
    <t>Mac_olivine_automated_1</t>
  </si>
  <si>
    <t>Mac_olivine_automated_2</t>
  </si>
  <si>
    <t>Mac_olivine_automated_3</t>
  </si>
  <si>
    <t>Olivine_MAC_1</t>
  </si>
  <si>
    <t>Olivine_MAC_2</t>
  </si>
  <si>
    <t>Olivine_MAC_3_WDS</t>
  </si>
  <si>
    <t>Olivine_MAC_4_WDS</t>
  </si>
  <si>
    <t>Olivine_MAC_5_WDS</t>
  </si>
  <si>
    <t>Olivine_MAC_6_WDS</t>
  </si>
  <si>
    <t>Mac_Olivine_fri_morn_1_WDS</t>
  </si>
  <si>
    <t>Mac_Olivine_fri_morn_2_WDS</t>
  </si>
  <si>
    <t>Mac_Olivine_fri_morn_3_WDS</t>
  </si>
  <si>
    <t>Mac_Olivine_fri_afternoon_4_WDS</t>
  </si>
  <si>
    <t>Mac_Olivine_fri_afternoon_5_WDS</t>
  </si>
  <si>
    <t>Mac_Olivine_fri_evening_6_WDSstart_WDS</t>
  </si>
  <si>
    <t>Mac_Olivine_fri_evening_7_WDSstart_WDS</t>
  </si>
  <si>
    <t>Mac_Olivine_fri_evening_8_WDSend_WDS</t>
  </si>
  <si>
    <t>Mac_Olivine_fri_evening_9_WDSend_WDS</t>
  </si>
  <si>
    <t>MAC_Olivine_4</t>
  </si>
  <si>
    <t>MAC_Olivine_5</t>
  </si>
  <si>
    <t>MAC_Olivine_6</t>
  </si>
  <si>
    <t>MAC_Ol_Wed_Evening_1</t>
  </si>
  <si>
    <t>MAC_Ol_Wed_Evening_3</t>
  </si>
  <si>
    <t>MAC_Ol_Wed_Evening_4</t>
  </si>
  <si>
    <t>Mac_Olivine_Tuesday_night_3</t>
  </si>
  <si>
    <t>Mac_Olivine_Tuesday_night_4</t>
  </si>
  <si>
    <t>Mac_Olivine_Tuesday_night_5</t>
  </si>
  <si>
    <t>Mac_Olivine_Tuesday_night_6</t>
  </si>
  <si>
    <t>Mac_Olivine_Tuesday_night_7</t>
  </si>
  <si>
    <t>Mac_Olivine_Tuesday_night_8</t>
  </si>
  <si>
    <t>Mac_Olivine_Tuesday_night_9</t>
  </si>
  <si>
    <t>Mac_Olivine_Tuesday_night_10</t>
  </si>
  <si>
    <t>Mac_Olivine_Tuesday_night_11</t>
  </si>
  <si>
    <t>MAC_Olivine_WedMorn_1</t>
  </si>
  <si>
    <t>MAC_Olivine_WedMorn_2</t>
  </si>
  <si>
    <t>MAC_Olivine_WedMorn_3</t>
  </si>
  <si>
    <t>MAC_Olivine_ThursdayAfternoon_1</t>
  </si>
  <si>
    <t>MAC_Olivine_ThursdayAfternoon_2</t>
  </si>
  <si>
    <t>MAC_Olivine_ThursdayAfternoon_3</t>
  </si>
  <si>
    <t>MAC_Olivine_FridayMorn_1</t>
  </si>
  <si>
    <t>MAC_Olivine_FridayMorn_2</t>
  </si>
  <si>
    <t>MAC_Olivine_FridayMorn_3</t>
  </si>
  <si>
    <t>Mac_Olivine_thu_morn_1</t>
  </si>
  <si>
    <t>Mac_Olivine_thu_morn_2</t>
  </si>
  <si>
    <t>Mac_Olivine_thu_morn_3</t>
  </si>
  <si>
    <t>Mac_Olivine_thu_noon_4</t>
  </si>
  <si>
    <t>Mac_Olivine_thu_evening_5</t>
  </si>
  <si>
    <t>Mac_Olivine_fri_morn_1</t>
  </si>
  <si>
    <t>Mac_Olivine_fri_morn_2</t>
  </si>
  <si>
    <t>Mac_Olivine_fri_morn_3</t>
  </si>
  <si>
    <t>Mac_Olivine_fri_evening_4</t>
  </si>
  <si>
    <t>Mac_Olivine_fri_night_5</t>
  </si>
  <si>
    <t>Mac_Olivine_fri_night_6</t>
  </si>
  <si>
    <t>Mac_Olivine_fri_night_7</t>
  </si>
  <si>
    <t>Mac_olivine 1</t>
  </si>
  <si>
    <t>Mac_olivine 2</t>
  </si>
  <si>
    <t>Mac_olivine 3</t>
  </si>
  <si>
    <t>Mac_olivine</t>
  </si>
  <si>
    <t>Olivine _MAC_1</t>
  </si>
  <si>
    <t>Olivine _MAC_2</t>
  </si>
  <si>
    <t>Olivine _MAC_3</t>
  </si>
  <si>
    <t>Ol_Mac_1_1</t>
  </si>
  <si>
    <t>Ol_Mac_1_2</t>
  </si>
  <si>
    <t>Ol_Mac_1_3</t>
  </si>
  <si>
    <t>Ol_Mac_2_1</t>
  </si>
  <si>
    <t>Ol_Mac_2_2</t>
  </si>
  <si>
    <t>Ol_Mac_2_3</t>
  </si>
  <si>
    <t>FeO*</t>
  </si>
  <si>
    <t>SO2</t>
  </si>
  <si>
    <t>F</t>
  </si>
  <si>
    <t>Cl</t>
  </si>
  <si>
    <t>Table Recommended values for phonolite glass sample 81003G</t>
  </si>
  <si>
    <t>San_Carlos_satpm_WDS</t>
  </si>
  <si>
    <t>San_Carlos_morning_WDS</t>
  </si>
  <si>
    <t>San_Carlos_eve_WDS</t>
  </si>
  <si>
    <t>San_Carlos_satam_WDS</t>
  </si>
  <si>
    <t>Ni by EDs, didnt look great</t>
  </si>
  <si>
    <t>SanCarlos_1</t>
  </si>
  <si>
    <t>SanCarlos_2</t>
  </si>
  <si>
    <t>SanCarlos_3</t>
  </si>
  <si>
    <t>SanCarlos_4</t>
  </si>
  <si>
    <t>SanCarlos_5</t>
  </si>
  <si>
    <t>SanCarlos_6</t>
  </si>
  <si>
    <t>SanCarlos_7</t>
  </si>
  <si>
    <t>Standards_SanCarlos_Spot1</t>
  </si>
  <si>
    <t>Standards_SanCarlos_Spot2</t>
  </si>
  <si>
    <t>Standards_SanCarlos_Spot3</t>
  </si>
  <si>
    <t>Standards_SanCarlos_ThurMorning_analysis1</t>
  </si>
  <si>
    <t>Standards_SanCarlos_ThurMorning_analysis2</t>
  </si>
  <si>
    <t>Standards_SanCarlos_ThurMorning_analysis1_EDSside</t>
  </si>
  <si>
    <t>Standards_SanCarlos_ThurMorning_analysis3_AfterEDSrecal</t>
  </si>
  <si>
    <t>Standards_SanCarlos_ThurMorning_analysis4_AfterEDSrecal</t>
  </si>
  <si>
    <t>Standards_SanCarlos_ThurMorning_analysis5_AfterEDSrecal</t>
  </si>
  <si>
    <t>UCB Standard Block 2 - Nepheline</t>
  </si>
  <si>
    <t>UCB Standard Block 5 - Ni</t>
  </si>
  <si>
    <t>San Carlos-4</t>
  </si>
  <si>
    <t>San Carlos-5</t>
  </si>
  <si>
    <t>UCB Standard Block 2 - NiO</t>
  </si>
  <si>
    <t>San Carlos-6</t>
  </si>
  <si>
    <t>San Carlos-7</t>
  </si>
  <si>
    <t>San Carlos-10</t>
  </si>
  <si>
    <t>San Carlos-11</t>
  </si>
  <si>
    <t>San Carlos-12</t>
  </si>
  <si>
    <t>San_Carlos_fri_morn_1_WDS</t>
  </si>
  <si>
    <t>San_Carlos_fri_morn_2_WDS</t>
  </si>
  <si>
    <t>San_Carlos_fri_morn_3_WDS</t>
  </si>
  <si>
    <t>San_Carlos_fri_afternoon_4_WDS</t>
  </si>
  <si>
    <t>San_Carlos_fri_afternoon_5_WDS</t>
  </si>
  <si>
    <t>San_Carlos_fri_evening_6_WDS</t>
  </si>
  <si>
    <t>UCB_SanCarlos_4</t>
  </si>
  <si>
    <t>UCB_SanCarlos_5</t>
  </si>
  <si>
    <t>UCB_SanCarlos_6</t>
  </si>
  <si>
    <t>Ni by EDS no good</t>
  </si>
  <si>
    <t>SanCarlos_g2_1</t>
  </si>
  <si>
    <t>SanCarlos_G3_1</t>
  </si>
  <si>
    <t>SanCarlos_G3_2</t>
  </si>
  <si>
    <t>SanCarlos_G3_3</t>
  </si>
  <si>
    <t>San Carlos_TuesEvening_4</t>
  </si>
  <si>
    <t>San Carlos_TuesEvening_5</t>
  </si>
  <si>
    <t>San Carlos_TuesEvening_6</t>
  </si>
  <si>
    <t>San Carlos_TuesEvening_7</t>
  </si>
  <si>
    <t>San Carlos_WedEvening_7</t>
  </si>
  <si>
    <t>San Carlos_WedEvening_8</t>
  </si>
  <si>
    <t>San Carlos_WedEvening_9</t>
  </si>
  <si>
    <t>San Carlos_WedEvening_10</t>
  </si>
  <si>
    <t>San Carlos_ThuMorning_9</t>
  </si>
  <si>
    <t>San Carlos_ThuMorning_10</t>
  </si>
  <si>
    <t>San Carlos_TuesMorning_1</t>
  </si>
  <si>
    <t>San Carlos_TuesMorning_2</t>
  </si>
  <si>
    <t>San Carlos_TuesMorning_3</t>
  </si>
  <si>
    <t>San Carlos_MonMorn_1</t>
  </si>
  <si>
    <t>San Carlos_MonMorn_2</t>
  </si>
  <si>
    <t>San Carlos_MonMorn_3</t>
  </si>
  <si>
    <t>San Carlos_g3_TuesMorn_1</t>
  </si>
  <si>
    <t>San Carlos_g3_TuesMorn_2</t>
  </si>
  <si>
    <t>San Carlos_g3_TuesMorn_3</t>
  </si>
  <si>
    <t>San Carlos_g3_ThursMorn_1_BeardenKCalibration</t>
  </si>
  <si>
    <t>San Carlos_g3_ThursMorn_2_BeardenKCalibration</t>
  </si>
  <si>
    <t>San Carlos_g3_ThursMorn_3_BeardenKCalibration</t>
  </si>
  <si>
    <t>San Carlos_g3_ThursMorn_1_ShiCalibration</t>
  </si>
  <si>
    <t>Fe Metal</t>
  </si>
  <si>
    <t>Nickel metal</t>
  </si>
  <si>
    <t>San Carlos_g3_ThursMorn_2_ShiCalibration</t>
  </si>
  <si>
    <t>San Carlos_g3_ThursMorn_3_ShiCalibration</t>
  </si>
  <si>
    <t>San Carlos__Alexproj_ThuMorn_9</t>
  </si>
  <si>
    <t>San Carlos__Alexproj_ThuMorn_10</t>
  </si>
  <si>
    <t>San Carlos_c2_Alexproj_ThuMorn_1</t>
  </si>
  <si>
    <t>San Carlos_C3_1</t>
  </si>
  <si>
    <t>San Carlos_C3_2</t>
  </si>
  <si>
    <t>San Carlos_C3_3</t>
  </si>
  <si>
    <t>San Carlos_C3_4</t>
  </si>
  <si>
    <t>San Carlos_C3_5</t>
  </si>
  <si>
    <t>San Carlos_C3_6</t>
  </si>
  <si>
    <t>San Carlos_C3_7</t>
  </si>
  <si>
    <t>San Carlos_C3_8</t>
  </si>
  <si>
    <t>San Carlos_C3_9</t>
  </si>
  <si>
    <t>San Carlos_C3_10</t>
  </si>
  <si>
    <t>San Carlos_C3_11</t>
  </si>
  <si>
    <t>San_carlos_1</t>
  </si>
  <si>
    <t>San_carlos_2</t>
  </si>
  <si>
    <t>San_Carlos_3</t>
  </si>
  <si>
    <t>San_Carlos_1</t>
  </si>
  <si>
    <t>San_Carlos_2</t>
  </si>
  <si>
    <t>San_Carlos_C3_mon_morn_1</t>
  </si>
  <si>
    <t>San_Carlos_C3_mon_morn_2</t>
  </si>
  <si>
    <t>San_Carlos_C3_mon_morn_3</t>
  </si>
  <si>
    <t>Springwater_morning</t>
  </si>
  <si>
    <t>Springwater_eve</t>
  </si>
  <si>
    <t>Springwater_satam</t>
  </si>
  <si>
    <t>Springwater_satpm</t>
  </si>
  <si>
    <t>Springwater_morning_WDS</t>
  </si>
  <si>
    <t>Springwater_eve_WDS</t>
  </si>
  <si>
    <t>Springwater_satam_WDS</t>
  </si>
  <si>
    <t>Springwater_1</t>
  </si>
  <si>
    <t>Springwater_2</t>
  </si>
  <si>
    <t>Springwater_3</t>
  </si>
  <si>
    <t>Standards_Springwater_Spot1</t>
  </si>
  <si>
    <t>Standards_Springwater_Spot2</t>
  </si>
  <si>
    <t>Standards_Springwater_Spot3</t>
  </si>
  <si>
    <t>Springwater-4</t>
  </si>
  <si>
    <t>Springwater-5</t>
  </si>
  <si>
    <t>Springwater-6</t>
  </si>
  <si>
    <t>Springwater-7</t>
  </si>
  <si>
    <t>Springwater-8</t>
  </si>
  <si>
    <t>Springwater-10</t>
  </si>
  <si>
    <t>Springwater-11</t>
  </si>
  <si>
    <t>Springwater-12</t>
  </si>
  <si>
    <t>Springwater-13</t>
  </si>
  <si>
    <t>Springwater-15</t>
  </si>
  <si>
    <t>Springwater_fri_morn_1</t>
  </si>
  <si>
    <t>Springwater_fri_morn_2</t>
  </si>
  <si>
    <t>Springwater_fri_morn_3</t>
  </si>
  <si>
    <t>Springwater_fri_afternoon_4</t>
  </si>
  <si>
    <t>Springwater_fri_evening_5</t>
  </si>
  <si>
    <t>Carmichael_Preferred_Value</t>
  </si>
  <si>
    <t>Lab Recovery</t>
  </si>
  <si>
    <t>Hypersthene-1</t>
  </si>
  <si>
    <t>Ti</t>
  </si>
  <si>
    <t>Hypersthene-2</t>
  </si>
  <si>
    <t>Hypersthene-3</t>
  </si>
  <si>
    <t>Hypersthene-4</t>
  </si>
  <si>
    <t>Hypersthene-5</t>
  </si>
  <si>
    <t>Hypersthene-6</t>
  </si>
  <si>
    <t>Hypersthene-7</t>
  </si>
  <si>
    <t>Hypersthene-8</t>
  </si>
  <si>
    <t>Hypersthene-9</t>
  </si>
  <si>
    <t>Hypersthene-10</t>
  </si>
  <si>
    <t>Hypersthene-11</t>
  </si>
  <si>
    <t>Stjohn_hypersthene_c2_satlunch1</t>
  </si>
  <si>
    <t>Stjohn_hypersthene_c2_satlunch2</t>
  </si>
  <si>
    <t>Stjohn_hypersthene_c2_sat_eve_1</t>
  </si>
  <si>
    <t>Stjohn_hypersthene_c2_sat_eve_2</t>
  </si>
  <si>
    <t>St_Johns_Hypersthene_C2_TuesMorn1</t>
  </si>
  <si>
    <t>St_Johns_Hypersthene_C2_TuesMorn2</t>
  </si>
  <si>
    <t>St_Johns_Hypersthene_C2_TuesMorn3</t>
  </si>
  <si>
    <t>St_Johns_Hypersthene_C2_TuesMorn3_WDS</t>
  </si>
  <si>
    <t>MAC - Cr Metal</t>
  </si>
  <si>
    <t>St_Johns_Hypersthene_C2_TuesMorn1_WDS</t>
  </si>
  <si>
    <t>St_Johns_Hypersthene_C2_TuesMorn2_WDS</t>
  </si>
  <si>
    <t>St_Johns_Hypersthene_C2_WedMorn_4</t>
  </si>
  <si>
    <t>St_Johns_Hypersthene_C2_WedMorn_5</t>
  </si>
  <si>
    <t>St_Johns_Hypersthene_C2_WedMorn_6</t>
  </si>
  <si>
    <t>St_Johns_Hypersthene_C2_WedAfternoon_7</t>
  </si>
  <si>
    <t>St_Johns_Hypersthene_C2_WedAfternoon_8</t>
  </si>
  <si>
    <t>St_Johns_Hypersthene_C2_WedAfternoon_9</t>
  </si>
  <si>
    <t>St_Johns_Hypersthene_C2_WedAfternoon_10</t>
  </si>
  <si>
    <t>St_Johns_Hypersthene_C2_WedMorn_4_WDS</t>
  </si>
  <si>
    <t>St_Johns_Hypersthene_C2_WedMorn_5_WDS</t>
  </si>
  <si>
    <t>St_Johns_Hypersthene_C2_WedMorn_6_WDS</t>
  </si>
  <si>
    <t>St_Johns_Hypersthene_C2_WedAfternoon_7_WDS</t>
  </si>
  <si>
    <t>St_Johns_Hypersthene_C2_WedAfternoon_8_WDS</t>
  </si>
  <si>
    <t>St_Johns_Hypersthene_C2_WedAfternoon_9_WDS</t>
  </si>
  <si>
    <t>St_Johns_Hypersthene_C2_WedAfternoon_10_WDS</t>
  </si>
  <si>
    <t>St_Johns_Hypersthene_C2_ThursAfternoon_1</t>
  </si>
  <si>
    <t>St_Johns_Hypersthene_C2_ThursAfternoon_2</t>
  </si>
  <si>
    <t>St_Johns_Hypersthene_C2_ThursAfternoon_3</t>
  </si>
  <si>
    <t>St_Johns_Hypersthene_C2_ThursAfternoon_4</t>
  </si>
  <si>
    <t>St_Johns_Hypersthene_C2_ThursAfternoon_5</t>
  </si>
  <si>
    <t>St_Johns_Hypersthene_C2_FridayMorn_1</t>
  </si>
  <si>
    <t>St_Johns_Hypersthene_C2_FridayMorn_2</t>
  </si>
  <si>
    <t>St_Johns_Hypersthene_C2_FridayMorn_3</t>
  </si>
  <si>
    <t>St_Johns_Hypersthene_C2_FridayMorn_4</t>
  </si>
  <si>
    <t>St_Johns_Hypersthene_C2_FridayMorn_5</t>
  </si>
  <si>
    <t>St_Johns_Hypersthene_C2_WedEvening_4</t>
  </si>
  <si>
    <t>St_Johns_Hypersthene_C2_WedEvening_5</t>
  </si>
  <si>
    <t>St_Johns_Hypersthene_C2_WedEvening_6</t>
  </si>
  <si>
    <t>St_Johns_Hypersthene_C2_WedEvening_7</t>
  </si>
  <si>
    <t>St_Johns_Hypersthene_C2_WedEvening_8</t>
  </si>
  <si>
    <t>St_Johns_Hypersthene_C2_TuesMorning_1</t>
  </si>
  <si>
    <t>St_Johns_Hypersthene_C2_TuesMorning_2</t>
  </si>
  <si>
    <t>St_Johns_Hypersthene_C2_TuesMorning_3</t>
  </si>
  <si>
    <t>St_Johns_Hypersthene_C2_MonMorn_1</t>
  </si>
  <si>
    <t>St_Johns_Hypersthene_C2_MonMorn_2</t>
  </si>
  <si>
    <t>St_Johns_Hypersthene_C2_MonMorn_3</t>
  </si>
  <si>
    <t>St_Johns_Hypersthene_C2_TuesMorn_1</t>
  </si>
  <si>
    <t>St_Johns_Hypersthene_C2_TuesMorn_2</t>
  </si>
  <si>
    <t>St_Johns_Hypersthene_C2_TuesMorn_3</t>
  </si>
  <si>
    <t>St_Johns_Hypersthene_C2_TuesMorn_4</t>
  </si>
  <si>
    <t>St_Johns_Hypersthene_C2_TuesMorn_5</t>
  </si>
  <si>
    <t>St_Johns_Hypersthene_C2_ThursMorn_1_BeardenKCalibration</t>
  </si>
  <si>
    <t>St_Johns_Hypersthene_C2_ThursMorn_2_BeardenKCalibration</t>
  </si>
  <si>
    <t>St_Johns_Hypersthene_C2_ThursMorn_3_BeardenKCalibration</t>
  </si>
  <si>
    <t>St_Johns_Hypersthene_C2_ThursMorn_1_ShiCalibration</t>
  </si>
  <si>
    <t>Cr Metal</t>
  </si>
  <si>
    <t>St_Johns_Hypersthene_C2_ThursMorn_2_ShiCalibration</t>
  </si>
  <si>
    <t>St_Johns_Hypersthene_C2_ThursMorn_3_ShiCalibration</t>
  </si>
  <si>
    <t>Hypersthene_C3_mon_morn_1</t>
  </si>
  <si>
    <t>Hypersthene_C3_mon_morn_2</t>
  </si>
  <si>
    <t>Labradorite_UCB_1</t>
  </si>
  <si>
    <t>KBr</t>
  </si>
  <si>
    <t>Labradorite_UCB_2</t>
  </si>
  <si>
    <t>Labradorite_UCB_3</t>
  </si>
  <si>
    <t>Labradorite_4</t>
  </si>
  <si>
    <t>Labradorite_5</t>
  </si>
  <si>
    <t>Labradorite_6</t>
  </si>
  <si>
    <t>Labradorite_7</t>
  </si>
  <si>
    <t>Labradorite-9</t>
  </si>
  <si>
    <t>Labradorite-10</t>
  </si>
  <si>
    <t>Labradorite-11</t>
  </si>
  <si>
    <t>Labradorite-12</t>
  </si>
  <si>
    <t>Labradorite-13</t>
  </si>
  <si>
    <t>Labradorite-14</t>
  </si>
  <si>
    <t>Labradorite-15</t>
  </si>
  <si>
    <t>Labradorite-16</t>
  </si>
  <si>
    <t>Labradorite-17</t>
  </si>
  <si>
    <t>Published Value (no idea where from)</t>
  </si>
  <si>
    <t>Recovery (Ross)</t>
  </si>
  <si>
    <t>VG-2_1_EDS</t>
  </si>
  <si>
    <t>VG-2_2_EDS</t>
  </si>
  <si>
    <t>VG-2_2_WDS</t>
  </si>
  <si>
    <t>VG-2_1_WDS</t>
  </si>
  <si>
    <t>VG2_2_WDS_usingchalcopyrite</t>
  </si>
  <si>
    <t>VG2_1_WDS_usingchalcopyrite</t>
  </si>
  <si>
    <t>VG2_Tuesday_morning_1</t>
  </si>
  <si>
    <t>Jadeite</t>
  </si>
  <si>
    <t>FeS2</t>
  </si>
  <si>
    <t>VG2_Tuesday_morning_2</t>
  </si>
  <si>
    <t>VG2_Tuesday_afternoon_1</t>
  </si>
  <si>
    <t>VG2_Tuesday_evening_1</t>
  </si>
  <si>
    <t>GaP</t>
  </si>
  <si>
    <t>Orthoclase</t>
  </si>
  <si>
    <t>Published Value (Berkeley)</t>
  </si>
  <si>
    <t>EDS S only</t>
  </si>
  <si>
    <t>JDFD2_1</t>
  </si>
  <si>
    <t>JDFD2_2</t>
  </si>
  <si>
    <t>JDFD2_3</t>
  </si>
  <si>
    <t>JDFD2_2_p5_WDS_chalcopyrite</t>
  </si>
  <si>
    <t>JDFD2_1_p5_WDS_chalcopyrite</t>
  </si>
  <si>
    <t>JDFD2_1_p5_WDS_pentlandite</t>
  </si>
  <si>
    <t>JDFD2_2_p5_WDS_pentlandite</t>
  </si>
  <si>
    <t>JDFD2_Wed_morn_1_WDS</t>
  </si>
  <si>
    <t>JDFD2_Wed_morn_1</t>
  </si>
  <si>
    <t>JDFD2_Wed_morn_2_WDS</t>
  </si>
  <si>
    <t>JDFD2_Wed_morn_2</t>
  </si>
  <si>
    <t>JDFD2_Wed_morn_3_WDS</t>
  </si>
  <si>
    <t>JDFD2_Wed_morn_3</t>
  </si>
  <si>
    <t>JDFD2_Wed_afternoon_4</t>
  </si>
  <si>
    <t>JDFD2_Wed_afternoon_4_WDS</t>
  </si>
  <si>
    <t>JDFD2_Wed_afternoon_5</t>
  </si>
  <si>
    <t>JDFD2_Wed_afternoon_6</t>
  </si>
  <si>
    <t>JDFD2_Wed_afternoon_5_WDS</t>
  </si>
  <si>
    <t>JDFD2_Wed_afternoon_6_WDS</t>
  </si>
  <si>
    <t>JDFD2_Wed_evening_7</t>
  </si>
  <si>
    <t>JDFD2_Wed_evening_8</t>
  </si>
  <si>
    <t>JDFD2_Wed_evening_7_WDS</t>
  </si>
  <si>
    <t>JDFD2_Wed_evening_8_WDS</t>
  </si>
  <si>
    <t>JDFD-2</t>
  </si>
  <si>
    <t>Albite</t>
  </si>
  <si>
    <t>JDFD-2_Monday_afternoon_2</t>
  </si>
  <si>
    <t>JDFD-2_g2_Monday_evening_1</t>
  </si>
  <si>
    <t>JDFD-2_g2_Tuesday_morning_1</t>
  </si>
  <si>
    <t>JDFD-2_g2_Tuesday_morning_2</t>
  </si>
  <si>
    <t>JDFD-2_g2_Tuesday_morning_3</t>
  </si>
  <si>
    <t>JDFD-2_g2_Tuesday_evening_1</t>
  </si>
  <si>
    <t>JDFD-2_g2_Tuesday_evening_2</t>
  </si>
  <si>
    <t>JDFD-2_g4_Monday_afternoon_1</t>
  </si>
  <si>
    <t>JDFD-2_g4_Monday_afternoon_2</t>
  </si>
  <si>
    <t>JDFD-2_g2_Monday_afternoon_3</t>
  </si>
  <si>
    <t>JDFD-2_g2_Monday_evening_2</t>
  </si>
  <si>
    <t>JDFD2_g4_1</t>
  </si>
  <si>
    <t>JDFD2_g4_2</t>
  </si>
  <si>
    <t>JDFD2_g2_TuesMorn_1</t>
  </si>
  <si>
    <t>JDFD2_g2_TuesMorn_1_WDS</t>
  </si>
  <si>
    <t>JDFD2_g2_TuesMorn_1_WDS_2</t>
  </si>
  <si>
    <t>JDFD2_g2_TuesMorn_2</t>
  </si>
  <si>
    <t>JDFD2_g2_TuesMorn_3</t>
  </si>
  <si>
    <t>JDFD2_g2_TuesMorn_4</t>
  </si>
  <si>
    <t>JDFD2_g2_TuesMorn_5</t>
  </si>
  <si>
    <t>JDFD2_g2_TuesMorn_2_WDS</t>
  </si>
  <si>
    <t>JDFD2_g2_TuesMorn_3_WDS</t>
  </si>
  <si>
    <t>JDFD2_g2_TuesMorn_4_WDS</t>
  </si>
  <si>
    <t>JDFD2_g2_TuesMorn_5_WDS</t>
  </si>
  <si>
    <t>JDFD2_g2_TuesMorn_6</t>
  </si>
  <si>
    <t>JDFD2_g2_TuesMorn_7</t>
  </si>
  <si>
    <t>JDFD2_g2_TuesAfternoon_8</t>
  </si>
  <si>
    <t>JDFD2_g2_TuesAfternoon_9</t>
  </si>
  <si>
    <t>JDFD2_g2_TuesMorn_6_WDS</t>
  </si>
  <si>
    <t>JDFD2_g2_TuesMorn_7_WDS</t>
  </si>
  <si>
    <t>JDFD2_g2_TuesAfternoon_8_WDS</t>
  </si>
  <si>
    <t>JDFD2_g2_TuesAfternoon_9_WDS</t>
  </si>
  <si>
    <t>JDFD2_g2_TuesAfternoon_10</t>
  </si>
  <si>
    <t>JDFD2_g2_TuesAfternoon_11</t>
  </si>
  <si>
    <t>JDFD2_g2_TuesNight12</t>
  </si>
  <si>
    <t>JDFD2_g2_TuesNight13</t>
  </si>
  <si>
    <t>JDFD2_g2_TuesAfternoon_10_WDS</t>
  </si>
  <si>
    <t>JDFD2_g2_TuesAfternoon_11_WDS</t>
  </si>
  <si>
    <t>JDFD2_g2_TuesNight12_WDS</t>
  </si>
  <si>
    <t>JDFD2_g2_TuesNight13_WDS</t>
  </si>
  <si>
    <t>JDFD2_g2_ThursMorn_1</t>
  </si>
  <si>
    <t>JDFD2_g2_ThursMorn_2</t>
  </si>
  <si>
    <t>JDFD2_g2_ThursMorn_3</t>
  </si>
  <si>
    <t>JDFD2_g2_ThursMorn_4</t>
  </si>
  <si>
    <t>JDFD2_g2_ThursAfternoon_5</t>
  </si>
  <si>
    <t>JDFD2_g2_ThursMorn_1_WDS</t>
  </si>
  <si>
    <t>JDFD2_g2_ThursMorn_2_WDS</t>
  </si>
  <si>
    <t>JDFD2_g2_ThursMorn_3_WDS</t>
  </si>
  <si>
    <t>JDFD2_g2_ThursMorn_4_WDS</t>
  </si>
  <si>
    <t>JDFD2_g2_ThursAfternoon_5_WDS</t>
  </si>
  <si>
    <t>JDFD2_g2_TuesMorning_1</t>
  </si>
  <si>
    <t>JDFD2_g2_TuesMorning_2</t>
  </si>
  <si>
    <t>JDFD2_g2_TuesMorning_3</t>
  </si>
  <si>
    <t>JDFD2_g2_TuesMorning_1_WDS</t>
  </si>
  <si>
    <t>JDFD2_g2_TuesMorning_2_WDS</t>
  </si>
  <si>
    <t>JDFD2_g2_TuesMorning_3_WDS</t>
  </si>
  <si>
    <t>JDFD2_g2_TuesMorning_4</t>
  </si>
  <si>
    <t>JDFD2_g2_TuesMorning_5</t>
  </si>
  <si>
    <t>JDFD2_g2_TuesAfternoon_6</t>
  </si>
  <si>
    <t>JDFD2_g2_TuesAfternoon_7</t>
  </si>
  <si>
    <t>JDFD2_g2_TuesMorning_4_WDS</t>
  </si>
  <si>
    <t>JDFD2_g2_TuesMorning_5_WDS</t>
  </si>
  <si>
    <t>JDFD2_g2_TuesAfternoon_6_WDS</t>
  </si>
  <si>
    <t>JDFD2_g2_TuesAfternoon_7_WDS</t>
  </si>
  <si>
    <t>JDFD2_g2_WedMorning_8</t>
  </si>
  <si>
    <t>JDFD2_g2_WedMorning_9</t>
  </si>
  <si>
    <t>JDFD2_g2_WedMorning_10</t>
  </si>
  <si>
    <t>JDFD2_g2_WedMorning_11</t>
  </si>
  <si>
    <t>JDFD2_g2_WedAfternoon_12</t>
  </si>
  <si>
    <t>JDFD2_g2_WedAfternoon_13</t>
  </si>
  <si>
    <t>JDFD2_g2_WedAfternoon_14</t>
  </si>
  <si>
    <t>JDFD2_g2_WedMorning_8_WDS</t>
  </si>
  <si>
    <t>JDFD2_g2_WedMorning_9_WDS</t>
  </si>
  <si>
    <t>JDFD2_g2_WedMorning_10_WDS</t>
  </si>
  <si>
    <t>JDFD2_g2_WedMorning_11_WDS</t>
  </si>
  <si>
    <t>JDFD2_g2_WedAfternoon_12_WDS</t>
  </si>
  <si>
    <t>JDFD2_g2_WedAfternoon_13_WDS</t>
  </si>
  <si>
    <t>JDFD2_g2_WedAfternoon_14_WDS</t>
  </si>
  <si>
    <t>JDFD2-g2-MonMorn_1</t>
  </si>
  <si>
    <t>JDFD2-g2-MonMorn_2</t>
  </si>
  <si>
    <t>JDFD2-g2-MonMorn_3</t>
  </si>
  <si>
    <t>JDFD2-g2-MonMorn_4</t>
  </si>
  <si>
    <t>JDFD2-g2-MonAfternoon_5</t>
  </si>
  <si>
    <t>JDFD2-g2-MonAfternoon_6</t>
  </si>
  <si>
    <t>JDFD2-g2-MonMorn_1_WDS</t>
  </si>
  <si>
    <t>JDFD2-g2-MonMorn_2_WDS</t>
  </si>
  <si>
    <t>JDFD2-g2-MonMorn_3_WDS</t>
  </si>
  <si>
    <t>JDFD2-g2-MonMorn_4_WDS</t>
  </si>
  <si>
    <t>JDFD2-g2-MonAfternoon_5_WDS</t>
  </si>
  <si>
    <t>JDFD2-g2-MonAfternoon_6_WDS</t>
  </si>
  <si>
    <t>JDFD2-g2-TuesAfternoon_1</t>
  </si>
  <si>
    <t>JDFD2-g2-TuesAfternoon_2</t>
  </si>
  <si>
    <t>JDFD2-g2-TuesAfternoon_3</t>
  </si>
  <si>
    <t>JDFD2-g2-TuesAfternoon_4</t>
  </si>
  <si>
    <t>JDFD2-g2-TuesAfternoon_5</t>
  </si>
  <si>
    <t>JDFD2-g2-TuesMorn_1</t>
  </si>
  <si>
    <t>JDFD2-g2-TuesMorn_2</t>
  </si>
  <si>
    <t>JDFD2-g2-TuesMorn_3</t>
  </si>
  <si>
    <t>JDFD2-g2-TuesMorn_4</t>
  </si>
  <si>
    <t>JDFD2-g2-TuesMorn_5</t>
  </si>
  <si>
    <t>JDFD2-g2-TuesMorn_1_WDS</t>
  </si>
  <si>
    <t>JDFD2-g2-TuesMorn_2_WDS</t>
  </si>
  <si>
    <t>JDFD2-g2-TuesMorn_3_WDS</t>
  </si>
  <si>
    <t>JDFD2-g2-TuesMorn_4_WDS</t>
  </si>
  <si>
    <t>JDFD2-g2-TuesMorn_5_WDS</t>
  </si>
  <si>
    <t>JDF_g2_thu_morn_1</t>
  </si>
  <si>
    <t>JDF_g2_thu_morn_2</t>
  </si>
  <si>
    <t>JDF_g2_thu_morn_3</t>
  </si>
  <si>
    <t>JDF_g2_thu_noon_4</t>
  </si>
  <si>
    <t>JDF_g2_thu_noon_4_WDS_startrun1</t>
  </si>
  <si>
    <t>JDF_g2_thu_noon_4_WDS_endrun1</t>
  </si>
  <si>
    <t>JDF_g2_thu_noon_4_WDS_endrun1_50nA</t>
  </si>
  <si>
    <t>JDF_g2_thu_aftnoon_5</t>
  </si>
  <si>
    <t>JDF_g2_thu_aftnoon_5_WDS</t>
  </si>
  <si>
    <t>JDF_g2_thu_aftnoon_6</t>
  </si>
  <si>
    <t>JDF_g2_thu_aftnoon_6_WDS</t>
  </si>
  <si>
    <t>JDF_g2_thu_aftnoon_7</t>
  </si>
  <si>
    <t>JDF_g2_thu_aftnoon_7_WDS</t>
  </si>
  <si>
    <t>JDF_g2_thu_evening_8</t>
  </si>
  <si>
    <t>JDF_g2_thu_evening_9</t>
  </si>
  <si>
    <t>JDF_g2_thu_evening_10</t>
  </si>
  <si>
    <t>JDF_g2_fri_morn_1</t>
  </si>
  <si>
    <t>JDF_g2_fri_morn_2</t>
  </si>
  <si>
    <t>JDF_g2_fri_morn_3</t>
  </si>
  <si>
    <t>JDF_g2_fri_noon_4_WDS_start_1</t>
  </si>
  <si>
    <t>JDF_g2_fri_noon_4_WDS_start_1_WDS</t>
  </si>
  <si>
    <t>JDF_g2_fri_noon_5_WDS_start_2</t>
  </si>
  <si>
    <t>JDF_g2_fri_noon_5_WDS_start_2_WDS</t>
  </si>
  <si>
    <t>JDF_g2_fri_noon_6_WDS_middle_1</t>
  </si>
  <si>
    <t>JDF_g2_fri_noon_6_WDS_middle_1_WDS</t>
  </si>
  <si>
    <t>JDF_g2_fri_noon_7_WDS_middle_2</t>
  </si>
  <si>
    <t>JDF_g2_fri_noon_7_WDS_middle_2_WDS</t>
  </si>
  <si>
    <t>JDF_g2_fri_noon_6_WDS_end_1</t>
  </si>
  <si>
    <t>JDF_g2_fri_noon_6_WDS_end_1_WDS</t>
  </si>
  <si>
    <t>JDF_g2_fri_noon_7_WDS_end_2</t>
  </si>
  <si>
    <t>JDF_g2_fri_noon_7_WDS_end_2_WDS</t>
  </si>
  <si>
    <t>JDF_g2_fri_aftnoon_8</t>
  </si>
  <si>
    <t>JDF_g2_fri_aftnoon_9</t>
  </si>
  <si>
    <t>JDF_g2_fri_aftnoon_10</t>
  </si>
  <si>
    <t xml:space="preserve">Recovery </t>
  </si>
  <si>
    <t>A99_1</t>
  </si>
  <si>
    <t>A99_2</t>
  </si>
  <si>
    <t>A99_3</t>
  </si>
  <si>
    <t>A99_1_p5_EDS</t>
  </si>
  <si>
    <t>A99_2_p5_EDS</t>
  </si>
  <si>
    <t>A99_2_p5_WDS_chalcopyrite</t>
  </si>
  <si>
    <t>A99_2_p5_WDS_pentlandite</t>
  </si>
  <si>
    <t>A99_Wed_morn_1</t>
  </si>
  <si>
    <t>A99_TuesMorn_3</t>
  </si>
  <si>
    <t>A99_TuesAfternoon_1</t>
  </si>
  <si>
    <t>A99_TuesAfternoon_2</t>
  </si>
  <si>
    <t>A99_TuesAfternoon_3</t>
  </si>
  <si>
    <t>A99_TuesAfternoon_4</t>
  </si>
  <si>
    <t>A99_TuesAfternoon_5</t>
  </si>
  <si>
    <t>A99_TuesAfternoon_6</t>
  </si>
  <si>
    <t>A99_TuesAfternoon_1_WDS</t>
  </si>
  <si>
    <t>A99_TuesAfternoon_2_WDS</t>
  </si>
  <si>
    <t>A99_TuesAfternoon_3_WDS</t>
  </si>
  <si>
    <t>A99_TuesAfternoon_4_WDS</t>
  </si>
  <si>
    <t>A99_TuesAfternoon_5_WDS</t>
  </si>
  <si>
    <t>A99_TuesAfternoon_6_WDS</t>
  </si>
  <si>
    <t>nvm</t>
  </si>
  <si>
    <t>Published Value (Ross et al. 2016)</t>
  </si>
  <si>
    <t>Preferred EPMA Values (Jochum et al. 2006)</t>
  </si>
  <si>
    <t>Recovery (Preferred)</t>
  </si>
  <si>
    <t>KL2_G_satlunch_1</t>
  </si>
  <si>
    <t>KL2_G_satlunch_2</t>
  </si>
  <si>
    <t>KL2_G_satpm</t>
  </si>
  <si>
    <t>KL2-G_1</t>
  </si>
  <si>
    <t>KL2-G_2</t>
  </si>
  <si>
    <t>KL2-G_3</t>
  </si>
  <si>
    <t>After recalibrating Na+K</t>
  </si>
  <si>
    <t>KL2-G_Wed_morn_1</t>
  </si>
  <si>
    <t>KL2-G_Wed_morn_2</t>
  </si>
  <si>
    <t>KL2-G_Wed_morn_3</t>
  </si>
  <si>
    <t>KL2-G_Wed_afternoon_4</t>
  </si>
  <si>
    <t>KL2-G_Wed_afternoon_5</t>
  </si>
  <si>
    <t>KL2-G_Wed_evening_6</t>
  </si>
  <si>
    <t>KL2-G_Wed_evening_7</t>
  </si>
  <si>
    <t>KL2-G_Monday_afternoon_1</t>
  </si>
  <si>
    <t>KL2-G</t>
  </si>
  <si>
    <t>KL2-G_Monday_afternoon_2</t>
  </si>
  <si>
    <t>KL2-G_Monday_afternoon_3</t>
  </si>
  <si>
    <t>KL2-G_Monday_evening_1</t>
  </si>
  <si>
    <t>KL2-G_Monday_evening_2</t>
  </si>
  <si>
    <t>KL2-G_Tuesday_morning_1</t>
  </si>
  <si>
    <t>KL2-G_Tuesday_morning_2</t>
  </si>
  <si>
    <t>KL2-G_Tuesday_morning_3</t>
  </si>
  <si>
    <t>KL2-G_Tuesday_afternoon_1</t>
  </si>
  <si>
    <t>KL2-G_Tuesday_afternoon_2</t>
  </si>
  <si>
    <t>KL2-G_Tuesday_afternoon_3</t>
  </si>
  <si>
    <t>KL2-G_Tuesday_evening_1</t>
  </si>
  <si>
    <t>KL2-G_Tuesday_evening_2</t>
  </si>
  <si>
    <t>KL2-G_4</t>
  </si>
  <si>
    <t>KL2-G-5</t>
  </si>
  <si>
    <t>KL2-G-6</t>
  </si>
  <si>
    <t>KL2-G-7</t>
  </si>
  <si>
    <t>KL2-G-8</t>
  </si>
  <si>
    <t>KL2-G-9</t>
  </si>
  <si>
    <t>KL2-G-10</t>
  </si>
  <si>
    <t>KL2-G-11</t>
  </si>
  <si>
    <t>KL2-G-12</t>
  </si>
  <si>
    <t>KL2-G-13</t>
  </si>
  <si>
    <t>KL2-G-14</t>
  </si>
  <si>
    <t>KL2-G-15</t>
  </si>
  <si>
    <t>KL2-G-18</t>
  </si>
  <si>
    <t>KL2-G-19</t>
  </si>
  <si>
    <t>KL2-G-20</t>
  </si>
  <si>
    <t>Standardization file: 20240813_Gleeson_Si-Ca (Na is factory calibration)</t>
  </si>
  <si>
    <t>KLG2-1</t>
  </si>
  <si>
    <t>KLG2-2</t>
  </si>
  <si>
    <t>KLG2-3</t>
  </si>
  <si>
    <t>Standardization file: 20240813_Gleeson_Si-Ca-Na</t>
  </si>
  <si>
    <t>KLG2-4</t>
  </si>
  <si>
    <t>KLG2-5</t>
  </si>
  <si>
    <t>KLG2-6</t>
  </si>
  <si>
    <t>KL2_G_sat_eve_1</t>
  </si>
  <si>
    <t>KL2_G_sat_eve_2</t>
  </si>
  <si>
    <t>KL2-G_4_deVitre_NAMG</t>
  </si>
  <si>
    <t>KL2-G_TuesMorn_1</t>
  </si>
  <si>
    <t>KL2-G_TuesMorn_2</t>
  </si>
  <si>
    <t>KL2-G_TuesMorn_3</t>
  </si>
  <si>
    <t>KL2-G_TuesAfternoon_5</t>
  </si>
  <si>
    <t>KL2-G_TuesMorning_1</t>
  </si>
  <si>
    <t>KL2-G_TuesMorning_2</t>
  </si>
  <si>
    <t>KL2-G_TuesMorning_3</t>
  </si>
  <si>
    <t>KL2-G_TuesMorning_4</t>
  </si>
  <si>
    <t>KL2-G_TuesMorning_5</t>
  </si>
  <si>
    <t>KL2-G_TuesAfternoon_6</t>
  </si>
  <si>
    <t>KL2-G_TuesAfternoon_7</t>
  </si>
  <si>
    <t>KL2-G_WedMorning_8</t>
  </si>
  <si>
    <t>KL2-G_WedMorning_9</t>
  </si>
  <si>
    <t>KL2-G_WedMorning_10</t>
  </si>
  <si>
    <t>KL2-G_WedAfternoon_11</t>
  </si>
  <si>
    <t>KL2-G_WedAfternoon_12</t>
  </si>
  <si>
    <t>KL2-G_MonMorn_1</t>
  </si>
  <si>
    <t>KL2-G_MonMorn_2</t>
  </si>
  <si>
    <t>KL2-G_MonMorn_3</t>
  </si>
  <si>
    <t>KL2-G_thu_morn_1</t>
  </si>
  <si>
    <t>KL2-G_thu_morn_2</t>
  </si>
  <si>
    <t>KL2-G_thu_morn_3</t>
  </si>
  <si>
    <t>KL2-G_thu_noon_4</t>
  </si>
  <si>
    <t>KL2-G_thu_aftnoon_5</t>
  </si>
  <si>
    <t>KL2-G_thu_aftnoon_6</t>
  </si>
  <si>
    <t>KL2-G_thu_aftnoon_7</t>
  </si>
  <si>
    <t>KL2-G_thu_evening_8</t>
  </si>
  <si>
    <t>KL2-G_thu_evening_9</t>
  </si>
  <si>
    <t>KL2-G_thu_evening_10</t>
  </si>
  <si>
    <t>KL2-G_fri_morn_1</t>
  </si>
  <si>
    <t>KL2-G_fri_morn_2</t>
  </si>
  <si>
    <t>KL2-G_fri_morn_3</t>
  </si>
  <si>
    <t>KL2-G_fri_aftnoon_4</t>
  </si>
  <si>
    <t>KL2-G_fri_aftnoon_5</t>
  </si>
  <si>
    <t>KL2-G_fri_aftnoon_6</t>
  </si>
  <si>
    <t>KL2-G_fri_night_7</t>
  </si>
  <si>
    <t>KL2G_mon_morn_1</t>
  </si>
  <si>
    <t>Chlorapatite</t>
  </si>
  <si>
    <t>KL2G_tuesday_morning_1</t>
  </si>
  <si>
    <t>KL2G_tuesday_morning_2</t>
  </si>
  <si>
    <t>KL2G_tuesday_afternoon_1</t>
  </si>
  <si>
    <t>KL2G_tuesday_afternoon_2</t>
  </si>
  <si>
    <t>KL2G_tuesday_afternoon_3</t>
  </si>
  <si>
    <t>Standardization Name_Al2O3</t>
  </si>
  <si>
    <t>Standardization Name_CaO</t>
  </si>
  <si>
    <t>Standardization Name_MnO</t>
  </si>
  <si>
    <t>Standardization Name_P2O5</t>
  </si>
  <si>
    <t>Standardization Name_Na2O</t>
  </si>
  <si>
    <t>Standardization Name_K2O</t>
  </si>
  <si>
    <t>Standardization Name_FeOt</t>
  </si>
  <si>
    <t>Standardization Name_NiO</t>
  </si>
  <si>
    <t>Standardization Name_SO3</t>
  </si>
  <si>
    <t>Standardization Name_Cr2O3</t>
  </si>
  <si>
    <t>Standardization Date_MgO</t>
  </si>
  <si>
    <t>Standardization Date_SiO2</t>
  </si>
  <si>
    <t>Standardization Date_TiO2</t>
  </si>
  <si>
    <t>Standardization Date_Al2O3</t>
  </si>
  <si>
    <t>Standardization Date_CaO</t>
  </si>
  <si>
    <t>Standardization Date_MnO</t>
  </si>
  <si>
    <t>Standardization Date_P2O5</t>
  </si>
  <si>
    <t>Standardization Date_Na2O</t>
  </si>
  <si>
    <t>Standardization Date_K2O</t>
  </si>
  <si>
    <t>Standardization Date_FeOt</t>
  </si>
  <si>
    <t>Standardization Date_NiO</t>
  </si>
  <si>
    <t>Standardization Date_SO3</t>
  </si>
  <si>
    <t>Standardization Date_Cr2O3</t>
  </si>
  <si>
    <t/>
  </si>
  <si>
    <t>Bulk (Jochum et al. 2006)</t>
  </si>
  <si>
    <t>Preferred Values (Jochum et al. 2006)</t>
  </si>
  <si>
    <t>ML3B_G_satlunch1</t>
  </si>
  <si>
    <t>ML3B_G_satlunch2</t>
  </si>
  <si>
    <t>ML3B_G_satpm</t>
  </si>
  <si>
    <t>ML3B-G_Monday_afternoon_1</t>
  </si>
  <si>
    <t>ML3B-G_Monday_afternoon_2</t>
  </si>
  <si>
    <t>ML3B-G_Monday_afternoon_3</t>
  </si>
  <si>
    <t>ML3B-G_Monday_evening_1</t>
  </si>
  <si>
    <t>ML3B-G_Monday_evening_2</t>
  </si>
  <si>
    <t>ML3B-G_Tuesday_morning_1</t>
  </si>
  <si>
    <t>ML3B-G_Tuesday_morning_2</t>
  </si>
  <si>
    <t>ML3B-G_Tuesday_afternoon_1</t>
  </si>
  <si>
    <t>ML3B-G_Tuesday_evening_1</t>
  </si>
  <si>
    <t>ML3B-G_Tuesday_evening_2</t>
  </si>
  <si>
    <t>Standardization file: 20240813_Gleeson_Si-Ca</t>
  </si>
  <si>
    <t>ML3B-G-1</t>
  </si>
  <si>
    <t>ML3B-G-2</t>
  </si>
  <si>
    <t>ML3B-G-3</t>
  </si>
  <si>
    <t>ML3B-G-4</t>
  </si>
  <si>
    <t>ML3B-G-5</t>
  </si>
  <si>
    <t>ML3B-G-6</t>
  </si>
  <si>
    <t>ML3B-G_1</t>
  </si>
  <si>
    <t>Published Values (GEOREM)</t>
  </si>
  <si>
    <t>Recovery (Jochum)</t>
  </si>
  <si>
    <t>285 ppm</t>
  </si>
  <si>
    <t>Preferred Values (Jochum)</t>
  </si>
  <si>
    <t>T1-G_1</t>
  </si>
  <si>
    <t>T1-G_2</t>
  </si>
  <si>
    <t>T1-G_3</t>
  </si>
  <si>
    <t>T1-G-1</t>
  </si>
  <si>
    <t>T1-G-2</t>
  </si>
  <si>
    <t>T1-G-3</t>
  </si>
  <si>
    <t>T1-G-4</t>
  </si>
  <si>
    <t>T1-G-5</t>
  </si>
  <si>
    <t>T1-G-6</t>
  </si>
  <si>
    <t>Preferred Values (Jochum 2006)</t>
  </si>
  <si>
    <t>GORG132_G_Tuesday_morning_1</t>
  </si>
  <si>
    <t>GOR132_G_1</t>
  </si>
  <si>
    <t>GOR132_G_2</t>
  </si>
  <si>
    <t>GOR132_G_3</t>
  </si>
  <si>
    <t>GOR132_G_4</t>
  </si>
  <si>
    <t>GOR132_G_5</t>
  </si>
  <si>
    <t>GOR132_G_6</t>
  </si>
  <si>
    <t>GOR132_G_7</t>
  </si>
  <si>
    <t>GOR132_G_8</t>
  </si>
  <si>
    <t>HORRIBLE Quench - Dont think its worth it</t>
  </si>
  <si>
    <t>StHs_1</t>
  </si>
  <si>
    <t>StHs_2</t>
  </si>
  <si>
    <t>StHs_3</t>
  </si>
  <si>
    <t>StHs_4</t>
  </si>
  <si>
    <t>StHs_5</t>
  </si>
  <si>
    <t>StHs_6</t>
  </si>
  <si>
    <t>Lipari_obsidian_1</t>
  </si>
  <si>
    <t>Lipari_obsidian_2</t>
  </si>
  <si>
    <t>Lipari_obsidian_3</t>
  </si>
  <si>
    <t>Lipari_obsidian_4</t>
  </si>
  <si>
    <t>Lipari_obsidian_5</t>
  </si>
  <si>
    <t>Lipari_obsidian_6</t>
  </si>
  <si>
    <t>Augite_MAC_1</t>
  </si>
  <si>
    <t>Augite_MAC_2</t>
  </si>
  <si>
    <t>MAC_PReffered</t>
  </si>
  <si>
    <t>Mac_chromite 1</t>
  </si>
  <si>
    <t>Mac_chromite 2</t>
  </si>
  <si>
    <t>Mac_chromite 3</t>
  </si>
  <si>
    <t>Mac_CrSpinel 1</t>
  </si>
  <si>
    <t>Mac_CrSpinel 2</t>
  </si>
  <si>
    <t>Mac_CrSpinel 3</t>
  </si>
  <si>
    <t>Chromite_1</t>
  </si>
  <si>
    <t>Chromite_2</t>
  </si>
  <si>
    <t>Chromite_3</t>
  </si>
  <si>
    <t>Chromite-4</t>
  </si>
  <si>
    <t>Chromite-5</t>
  </si>
  <si>
    <t>Chromite7-6</t>
  </si>
  <si>
    <t>Chromite7-7</t>
  </si>
  <si>
    <t>Chromite7-8</t>
  </si>
  <si>
    <t>Chromite7-9</t>
  </si>
  <si>
    <t>Chromite7-10</t>
  </si>
  <si>
    <t>Chromite7-11</t>
  </si>
  <si>
    <t>Chromite7-18</t>
  </si>
  <si>
    <t>Chromite7-19</t>
  </si>
  <si>
    <t>Chromite7-20</t>
  </si>
  <si>
    <t>Chromitite_C1_1</t>
  </si>
  <si>
    <t>Chromitite_C1_2</t>
  </si>
  <si>
    <t>Chromitite_C1_3</t>
  </si>
  <si>
    <t>Chromitite_C1_4</t>
  </si>
  <si>
    <t>Chromitite_C1_5</t>
  </si>
  <si>
    <t>Chromitite_C1_6</t>
  </si>
  <si>
    <t>Chromitite_C1_7</t>
  </si>
  <si>
    <t>Chromitite_C1_8</t>
  </si>
  <si>
    <t>Chromitite_C1_9</t>
  </si>
  <si>
    <t>Chromitite_C1_10</t>
  </si>
  <si>
    <t>Chromitite_C1_11</t>
  </si>
  <si>
    <t>Chromitite_C1_12</t>
  </si>
  <si>
    <t>Chromitite_C1_13</t>
  </si>
  <si>
    <t>Chromitite_C1_14</t>
  </si>
  <si>
    <t>Chromitite_C1_15</t>
  </si>
  <si>
    <t>Orthoclase-1</t>
  </si>
  <si>
    <t>Orthoclase-2</t>
  </si>
  <si>
    <t>Orthoclase-3</t>
  </si>
  <si>
    <t>Orthoclase-4</t>
  </si>
  <si>
    <t>Orthoclase-5</t>
  </si>
  <si>
    <t>Orthoclase-6</t>
  </si>
  <si>
    <t>Orthoclase-7</t>
  </si>
  <si>
    <t>Orthoclase-8</t>
  </si>
  <si>
    <t>Orthoclase-9</t>
  </si>
  <si>
    <t>MAC_Enstatite_1</t>
  </si>
  <si>
    <t>MAC_Enstatite_2</t>
  </si>
  <si>
    <t>MAC_Enstatite_3</t>
  </si>
  <si>
    <t>MAC_Enstatite_WedMorn_1</t>
  </si>
  <si>
    <t>MAC_Enstatite_WedMorn_2</t>
  </si>
  <si>
    <t>Standard_Source</t>
  </si>
  <si>
    <t>Berkeley_SanCarlos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</si>
</sst>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mm\ yyyy"/>
    <numFmt numFmtId="166" formatCode="yyyy\-mm\-dd\ h:mm:ss"/>
    <numFmt numFmtId="167" formatCode="yyyy\-mm\-dd"/>
    <numFmt numFmtId="168" formatCode="m/d/yy"/>
  </numFmts>
  <fonts count="16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&quot;Aptos Narrow&quot;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&quot;Aptos Narrow&quot;"/>
    </font>
    <font>
      <b/>
      <sz val="12"/>
      <color theme="1"/>
      <name val="Arial"/>
      <scheme val="minor"/>
    </font>
    <font>
      <sz val="12"/>
      <color rgb="FF000000"/>
      <name val="&quot;Aptos Narrow&quot;"/>
    </font>
    <font>
      <b/>
      <sz val="25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/>
    <xf numFmtId="0" fontId="1" fillId="4" borderId="3" xfId="0" applyFont="1" applyFill="1" applyBorder="1"/>
    <xf numFmtId="0" fontId="3" fillId="0" borderId="4" xfId="0" applyFont="1" applyBorder="1"/>
    <xf numFmtId="0" fontId="4" fillId="5" borderId="5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4" fillId="5" borderId="4" xfId="0" applyFont="1" applyFill="1" applyBorder="1"/>
    <xf numFmtId="0" fontId="3" fillId="0" borderId="4" xfId="0" applyFont="1" applyBorder="1" applyAlignment="1">
      <alignment horizontal="right"/>
    </xf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/>
    <xf numFmtId="0" fontId="1" fillId="4" borderId="5" xfId="0" applyFont="1" applyFill="1" applyBorder="1"/>
    <xf numFmtId="0" fontId="3" fillId="0" borderId="9" xfId="0" applyFont="1" applyBorder="1"/>
    <xf numFmtId="0" fontId="4" fillId="0" borderId="7" xfId="0" applyFont="1" applyBorder="1"/>
    <xf numFmtId="0" fontId="3" fillId="0" borderId="10" xfId="0" applyFont="1" applyBorder="1"/>
    <xf numFmtId="0" fontId="1" fillId="0" borderId="0" xfId="0" applyFont="1"/>
    <xf numFmtId="0" fontId="3" fillId="0" borderId="0" xfId="0" applyFont="1"/>
    <xf numFmtId="0" fontId="4" fillId="0" borderId="4" xfId="0" applyFont="1" applyBorder="1"/>
    <xf numFmtId="0" fontId="1" fillId="2" borderId="5" xfId="0" applyFont="1" applyFill="1" applyBorder="1" applyAlignment="1">
      <alignment horizontal="center"/>
    </xf>
    <xf numFmtId="0" fontId="4" fillId="0" borderId="0" xfId="0" applyFont="1"/>
    <xf numFmtId="0" fontId="5" fillId="6" borderId="0" xfId="0" applyFont="1" applyFill="1"/>
    <xf numFmtId="0" fontId="4" fillId="0" borderId="11" xfId="0" applyFont="1" applyBorder="1"/>
    <xf numFmtId="0" fontId="5" fillId="0" borderId="0" xfId="0" applyFont="1"/>
    <xf numFmtId="0" fontId="6" fillId="0" borderId="0" xfId="0" applyFont="1" applyAlignment="1">
      <alignment wrapText="1"/>
    </xf>
    <xf numFmtId="14" fontId="4" fillId="0" borderId="0" xfId="0" applyNumberFormat="1" applyFont="1"/>
    <xf numFmtId="0" fontId="4" fillId="5" borderId="0" xfId="0" applyFont="1" applyFill="1"/>
    <xf numFmtId="14" fontId="4" fillId="5" borderId="0" xfId="0" applyNumberFormat="1" applyFont="1" applyFill="1"/>
    <xf numFmtId="0" fontId="4" fillId="5" borderId="11" xfId="0" applyFont="1" applyFill="1" applyBorder="1"/>
    <xf numFmtId="14" fontId="4" fillId="5" borderId="11" xfId="0" applyNumberFormat="1" applyFont="1" applyFill="1" applyBorder="1"/>
    <xf numFmtId="164" fontId="4" fillId="0" borderId="0" xfId="0" applyNumberFormat="1" applyFont="1"/>
    <xf numFmtId="164" fontId="4" fillId="0" borderId="11" xfId="0" applyNumberFormat="1" applyFont="1" applyBorder="1"/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0" fontId="7" fillId="0" borderId="0" xfId="0" applyFont="1"/>
    <xf numFmtId="168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1" xfId="0" applyFont="1" applyBorder="1"/>
    <xf numFmtId="168" fontId="7" fillId="0" borderId="11" xfId="0" applyNumberFormat="1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14" fontId="4" fillId="0" borderId="11" xfId="0" applyNumberFormat="1" applyFont="1" applyBorder="1"/>
    <xf numFmtId="166" fontId="4" fillId="0" borderId="11" xfId="0" applyNumberFormat="1" applyFont="1" applyBorder="1"/>
    <xf numFmtId="165" fontId="4" fillId="0" borderId="11" xfId="0" applyNumberFormat="1" applyFont="1" applyBorder="1"/>
    <xf numFmtId="167" fontId="4" fillId="0" borderId="11" xfId="0" applyNumberFormat="1" applyFont="1" applyBorder="1"/>
    <xf numFmtId="0" fontId="4" fillId="0" borderId="12" xfId="0" applyFont="1" applyBorder="1"/>
    <xf numFmtId="0" fontId="5" fillId="5" borderId="0" xfId="0" applyFont="1" applyFill="1"/>
    <xf numFmtId="164" fontId="4" fillId="5" borderId="0" xfId="0" applyNumberFormat="1" applyFont="1" applyFill="1"/>
    <xf numFmtId="0" fontId="3" fillId="0" borderId="0" xfId="0" applyFont="1" applyAlignment="1">
      <alignment horizontal="right"/>
    </xf>
    <xf numFmtId="164" fontId="4" fillId="5" borderId="11" xfId="0" applyNumberFormat="1" applyFont="1" applyFill="1" applyBorder="1"/>
    <xf numFmtId="14" fontId="3" fillId="0" borderId="0" xfId="0" applyNumberFormat="1" applyFont="1" applyAlignment="1">
      <alignment horizontal="right"/>
    </xf>
    <xf numFmtId="0" fontId="3" fillId="7" borderId="0" xfId="0" applyFont="1" applyFill="1"/>
    <xf numFmtId="0" fontId="3" fillId="7" borderId="0" xfId="0" applyFont="1" applyFill="1" applyAlignment="1">
      <alignment horizontal="right"/>
    </xf>
    <xf numFmtId="14" fontId="3" fillId="7" borderId="0" xfId="0" applyNumberFormat="1" applyFont="1" applyFill="1" applyAlignment="1">
      <alignment horizontal="right"/>
    </xf>
    <xf numFmtId="0" fontId="3" fillId="7" borderId="11" xfId="0" applyFont="1" applyFill="1" applyBorder="1"/>
    <xf numFmtId="0" fontId="3" fillId="7" borderId="11" xfId="0" applyFont="1" applyFill="1" applyBorder="1" applyAlignment="1">
      <alignment horizontal="right"/>
    </xf>
    <xf numFmtId="14" fontId="3" fillId="7" borderId="11" xfId="0" applyNumberFormat="1" applyFont="1" applyFill="1" applyBorder="1" applyAlignment="1">
      <alignment horizontal="right"/>
    </xf>
    <xf numFmtId="0" fontId="4" fillId="5" borderId="12" xfId="0" applyFont="1" applyFill="1" applyBorder="1"/>
    <xf numFmtId="164" fontId="4" fillId="5" borderId="12" xfId="0" applyNumberFormat="1" applyFont="1" applyFill="1" applyBorder="1"/>
    <xf numFmtId="166" fontId="4" fillId="0" borderId="12" xfId="0" applyNumberFormat="1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0" fillId="0" borderId="0" xfId="0" applyFont="1"/>
    <xf numFmtId="10" fontId="4" fillId="5" borderId="0" xfId="0" applyNumberFormat="1" applyFont="1" applyFill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14" fontId="3" fillId="0" borderId="11" xfId="0" applyNumberFormat="1" applyFont="1" applyBorder="1" applyAlignment="1">
      <alignment horizontal="right"/>
    </xf>
    <xf numFmtId="0" fontId="4" fillId="0" borderId="13" xfId="0" applyFont="1" applyBorder="1"/>
    <xf numFmtId="14" fontId="4" fillId="0" borderId="13" xfId="0" applyNumberFormat="1" applyFont="1" applyBorder="1"/>
    <xf numFmtId="166" fontId="4" fillId="0" borderId="13" xfId="0" applyNumberFormat="1" applyFont="1" applyBorder="1"/>
    <xf numFmtId="165" fontId="4" fillId="0" borderId="13" xfId="0" applyNumberFormat="1" applyFont="1" applyBorder="1"/>
    <xf numFmtId="167" fontId="4" fillId="0" borderId="13" xfId="0" applyNumberFormat="1" applyFont="1" applyBorder="1"/>
    <xf numFmtId="166" fontId="3" fillId="0" borderId="0" xfId="0" applyNumberFormat="1" applyFont="1"/>
    <xf numFmtId="166" fontId="3" fillId="0" borderId="0" xfId="0" applyNumberFormat="1" applyFont="1" applyAlignment="1">
      <alignment horizontal="right"/>
    </xf>
    <xf numFmtId="0" fontId="7" fillId="8" borderId="0" xfId="0" applyFont="1" applyFill="1" applyAlignment="1">
      <alignment horizontal="right"/>
    </xf>
    <xf numFmtId="0" fontId="4" fillId="9" borderId="0" xfId="0" applyFont="1" applyFill="1"/>
    <xf numFmtId="14" fontId="4" fillId="0" borderId="12" xfId="0" applyNumberFormat="1" applyFont="1" applyBorder="1"/>
    <xf numFmtId="165" fontId="4" fillId="0" borderId="12" xfId="0" applyNumberFormat="1" applyFont="1" applyBorder="1"/>
    <xf numFmtId="167" fontId="4" fillId="0" borderId="12" xfId="0" applyNumberFormat="1" applyFont="1" applyBorder="1"/>
    <xf numFmtId="164" fontId="3" fillId="0" borderId="0" xfId="0" applyNumberFormat="1" applyFont="1" applyAlignment="1">
      <alignment horizontal="right"/>
    </xf>
    <xf numFmtId="164" fontId="3" fillId="0" borderId="11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0" fontId="13" fillId="5" borderId="0" xfId="0" applyFont="1" applyFill="1"/>
    <xf numFmtId="0" fontId="13" fillId="9" borderId="0" xfId="0" applyFont="1" applyFill="1"/>
    <xf numFmtId="0" fontId="5" fillId="5" borderId="0" xfId="0" applyFont="1" applyFill="1" applyAlignment="1">
      <alignment wrapText="1"/>
    </xf>
    <xf numFmtId="0" fontId="4" fillId="0" borderId="8" xfId="0" applyFont="1" applyBorder="1"/>
    <xf numFmtId="0" fontId="14" fillId="0" borderId="0" xfId="0" applyFont="1" applyAlignment="1">
      <alignment horizontal="right"/>
    </xf>
    <xf numFmtId="0" fontId="15" fillId="5" borderId="0" xfId="0" applyFont="1" applyFill="1"/>
    <xf numFmtId="0" fontId="1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7" fillId="0" borderId="11" xfId="0" applyFont="1" applyBorder="1"/>
    <xf numFmtId="0" fontId="2" fillId="0" borderId="11" xfId="0" applyFont="1" applyBorder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5</xdr:row>
      <xdr:rowOff>200025</xdr:rowOff>
    </xdr:from>
    <xdr:ext cx="16411575" cy="11715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285750</xdr:colOff>
      <xdr:row>2</xdr:row>
      <xdr:rowOff>9525</xdr:rowOff>
    </xdr:from>
    <xdr:ext cx="16754475" cy="90487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7"/>
  <sheetViews>
    <sheetView workbookViewId="0">
      <selection sqref="A1:B1"/>
    </sheetView>
  </sheetViews>
  <sheetFormatPr defaultColWidth="12.6640625" defaultRowHeight="15.75" customHeight="1"/>
  <sheetData>
    <row r="1" spans="1:26">
      <c r="A1" s="94" t="s">
        <v>0</v>
      </c>
      <c r="B1" s="95"/>
      <c r="D1" s="94" t="s">
        <v>1</v>
      </c>
      <c r="E1" s="95"/>
      <c r="G1" s="94" t="s">
        <v>2</v>
      </c>
      <c r="H1" s="95"/>
      <c r="J1" s="94" t="s">
        <v>3</v>
      </c>
      <c r="K1" s="95"/>
      <c r="M1" s="94" t="s">
        <v>4</v>
      </c>
      <c r="N1" s="95"/>
      <c r="P1" s="94" t="s">
        <v>5</v>
      </c>
      <c r="Q1" s="95"/>
      <c r="S1" s="94" t="s">
        <v>6</v>
      </c>
      <c r="T1" s="95"/>
      <c r="V1" s="94" t="s">
        <v>7</v>
      </c>
      <c r="W1" s="95"/>
      <c r="Y1" s="94" t="s">
        <v>8</v>
      </c>
      <c r="Z1" s="95"/>
    </row>
    <row r="2" spans="1:26">
      <c r="A2" s="2" t="s">
        <v>9</v>
      </c>
      <c r="B2" s="3" t="s">
        <v>10</v>
      </c>
      <c r="D2" s="2" t="s">
        <v>9</v>
      </c>
      <c r="E2" s="3" t="s">
        <v>10</v>
      </c>
      <c r="G2" s="2" t="s">
        <v>9</v>
      </c>
      <c r="H2" s="3" t="s">
        <v>10</v>
      </c>
      <c r="J2" s="2" t="s">
        <v>9</v>
      </c>
      <c r="K2" s="3" t="s">
        <v>10</v>
      </c>
      <c r="M2" s="2" t="s">
        <v>9</v>
      </c>
      <c r="N2" s="3" t="s">
        <v>10</v>
      </c>
      <c r="P2" s="2" t="s">
        <v>9</v>
      </c>
      <c r="Q2" s="3" t="s">
        <v>10</v>
      </c>
      <c r="S2" s="2" t="s">
        <v>9</v>
      </c>
      <c r="T2" s="3" t="s">
        <v>10</v>
      </c>
      <c r="V2" s="2" t="s">
        <v>9</v>
      </c>
      <c r="W2" s="3" t="s">
        <v>10</v>
      </c>
      <c r="Y2" s="2" t="s">
        <v>9</v>
      </c>
      <c r="Z2" s="3" t="s">
        <v>10</v>
      </c>
    </row>
    <row r="3" spans="1:26">
      <c r="A3" s="4" t="s">
        <v>11</v>
      </c>
      <c r="B3" s="5">
        <f>MAC_Forsterite!$H$2</f>
        <v>49.570859999999968</v>
      </c>
      <c r="D3" s="4" t="s">
        <v>11</v>
      </c>
      <c r="E3" s="5">
        <f>'Mong-Ol'!$H$2</f>
        <v>48.459941666666673</v>
      </c>
      <c r="G3" s="4" t="s">
        <v>11</v>
      </c>
      <c r="H3" s="5">
        <f>MAC_Olivine!$H$2</f>
        <v>49.465150434782601</v>
      </c>
      <c r="J3" s="4" t="s">
        <v>11</v>
      </c>
      <c r="K3" s="6">
        <f>Berkeley_SanCarlos!$H$2</f>
        <v>48.652406315789484</v>
      </c>
      <c r="M3" s="4" t="s">
        <v>11</v>
      </c>
      <c r="N3" s="7">
        <f>Berkeley_SpringWater!$H$2</f>
        <v>43.324221621621625</v>
      </c>
      <c r="P3" s="4" t="s">
        <v>11</v>
      </c>
      <c r="Q3" s="7">
        <f>Berkeley_StJohnsHypersthene!$H$2</f>
        <v>26.60837428571428</v>
      </c>
      <c r="S3" s="4" t="s">
        <v>11</v>
      </c>
      <c r="T3" s="7">
        <f>Berkeley_Labradorite!$H$2</f>
        <v>0.11191875</v>
      </c>
      <c r="V3" s="4" t="s">
        <v>11</v>
      </c>
      <c r="W3" s="7">
        <f>VG2_BerkeleyBlock!$H$5</f>
        <v>6.9019700000000004</v>
      </c>
      <c r="Y3" s="4" t="s">
        <v>11</v>
      </c>
      <c r="Z3" s="7">
        <f>JDFD2_BerkeleyBlock!$H$5</f>
        <v>6.5057818181818208</v>
      </c>
    </row>
    <row r="4" spans="1:26">
      <c r="A4" s="4" t="s">
        <v>12</v>
      </c>
      <c r="B4" s="8">
        <f>MAC_Forsterite!$I$2</f>
        <v>40.696406451612894</v>
      </c>
      <c r="D4" s="4" t="s">
        <v>12</v>
      </c>
      <c r="E4" s="8">
        <f>'Mong-Ol'!$I$2</f>
        <v>40.543116666666663</v>
      </c>
      <c r="G4" s="4" t="s">
        <v>12</v>
      </c>
      <c r="H4" s="8">
        <f>MAC_Olivine!$I$2</f>
        <v>40.58741391304347</v>
      </c>
      <c r="J4" s="4" t="s">
        <v>12</v>
      </c>
      <c r="K4" s="4">
        <f>Berkeley_SanCarlos!$I$2</f>
        <v>40.465835789473722</v>
      </c>
      <c r="M4" s="4" t="s">
        <v>12</v>
      </c>
      <c r="N4" s="7">
        <f>Berkeley_SpringWater!$I$2</f>
        <v>39.027043243243249</v>
      </c>
      <c r="P4" s="4" t="s">
        <v>12</v>
      </c>
      <c r="Q4" s="7">
        <f>Berkeley_StJohnsHypersthene!$I$2</f>
        <v>54.229677142857142</v>
      </c>
      <c r="S4" s="4" t="s">
        <v>12</v>
      </c>
      <c r="T4" s="7">
        <f>Berkeley_Labradorite!$I$2</f>
        <v>50.875750000000004</v>
      </c>
      <c r="V4" s="4" t="s">
        <v>12</v>
      </c>
      <c r="W4" s="7">
        <f>VG2_BerkeleyBlock!$I$5</f>
        <v>50.540610000000001</v>
      </c>
      <c r="Y4" s="4" t="s">
        <v>12</v>
      </c>
      <c r="Z4" s="7">
        <f>JDFD2_BerkeleyBlock!$I$5</f>
        <v>49.807842424242409</v>
      </c>
    </row>
    <row r="5" spans="1:26">
      <c r="A5" s="4" t="s">
        <v>13</v>
      </c>
      <c r="B5" s="8">
        <f>MAC_Forsterite!$J$2</f>
        <v>0</v>
      </c>
      <c r="D5" s="4" t="s">
        <v>13</v>
      </c>
      <c r="E5" s="8" t="e">
        <f>'Mong-Ol'!$J$2</f>
        <v>#DIV/0!</v>
      </c>
      <c r="G5" s="4" t="s">
        <v>13</v>
      </c>
      <c r="H5" s="8">
        <f>MAC_Olivine!$J$2</f>
        <v>0</v>
      </c>
      <c r="J5" s="4" t="s">
        <v>13</v>
      </c>
      <c r="K5" s="4">
        <f>Berkeley_SanCarlos!$J$2</f>
        <v>0</v>
      </c>
      <c r="M5" s="4" t="s">
        <v>13</v>
      </c>
      <c r="N5" s="7">
        <f>Berkeley_SpringWater!$J$2</f>
        <v>0</v>
      </c>
      <c r="P5" s="4" t="s">
        <v>13</v>
      </c>
      <c r="Q5" s="7">
        <f>Berkeley_StJohnsHypersthene!$J$2</f>
        <v>9.5509375000000007E-2</v>
      </c>
      <c r="S5" s="4" t="s">
        <v>13</v>
      </c>
      <c r="T5" s="7" t="e">
        <f>Berkeley_Labradorite!$J$2</f>
        <v>#DIV/0!</v>
      </c>
      <c r="V5" s="4" t="s">
        <v>13</v>
      </c>
      <c r="W5" s="7">
        <f>VG2_BerkeleyBlock!$J$5</f>
        <v>1.8828199999999999</v>
      </c>
      <c r="Y5" s="4" t="s">
        <v>13</v>
      </c>
      <c r="Z5" s="7">
        <f>JDFD2_BerkeleyBlock!$J$5</f>
        <v>1.9204818181818182</v>
      </c>
    </row>
    <row r="6" spans="1:26">
      <c r="A6" s="4" t="s">
        <v>14</v>
      </c>
      <c r="B6" s="9">
        <f>MAC_Forsterite!$K$2</f>
        <v>0</v>
      </c>
      <c r="D6" s="4" t="s">
        <v>14</v>
      </c>
      <c r="E6" s="9">
        <f>'Mong-Ol'!$K$2</f>
        <v>4.7711764705882349E-2</v>
      </c>
      <c r="G6" s="4" t="s">
        <v>14</v>
      </c>
      <c r="H6" s="8">
        <f>MAC_Olivine!$K$2</f>
        <v>0</v>
      </c>
      <c r="J6" s="4" t="s">
        <v>14</v>
      </c>
      <c r="K6" s="4">
        <f>Berkeley_SanCarlos!$K$2</f>
        <v>3.6199999999999996E-2</v>
      </c>
      <c r="M6" s="4" t="s">
        <v>14</v>
      </c>
      <c r="N6" s="7">
        <f>Berkeley_SpringWater!$K$2</f>
        <v>8.8812500000000003E-2</v>
      </c>
      <c r="P6" s="4" t="s">
        <v>14</v>
      </c>
      <c r="Q6" s="7">
        <f>Berkeley_StJohnsHypersthene!$K$2</f>
        <v>1.295222857142857</v>
      </c>
      <c r="S6" s="4" t="s">
        <v>14</v>
      </c>
      <c r="T6" s="7">
        <f>Berkeley_Labradorite!$K$2</f>
        <v>30.895000000000003</v>
      </c>
      <c r="V6" s="4" t="s">
        <v>14</v>
      </c>
      <c r="W6" s="7">
        <f>VG2_BerkeleyBlock!$K$5</f>
        <v>14.179784999999999</v>
      </c>
      <c r="Y6" s="4" t="s">
        <v>14</v>
      </c>
      <c r="Z6" s="7">
        <f>JDFD2_BerkeleyBlock!$K$5</f>
        <v>13.788406060606059</v>
      </c>
    </row>
    <row r="7" spans="1:26">
      <c r="A7" s="4" t="s">
        <v>15</v>
      </c>
      <c r="B7" s="9">
        <f>MAC_Forsterite!$L$2</f>
        <v>9.9772258064516145E-2</v>
      </c>
      <c r="D7" s="4" t="s">
        <v>15</v>
      </c>
      <c r="E7" s="9">
        <f>'Mong-Ol'!$L$2</f>
        <v>0.10075833333333334</v>
      </c>
      <c r="G7" s="4" t="s">
        <v>15</v>
      </c>
      <c r="H7" s="8">
        <f>MAC_Olivine!$L$2</f>
        <v>5.5544444444444459E-2</v>
      </c>
      <c r="J7" s="4" t="s">
        <v>15</v>
      </c>
      <c r="K7" s="4">
        <f>Berkeley_SanCarlos!$L$2</f>
        <v>9.850519480519479E-2</v>
      </c>
      <c r="M7" s="4" t="s">
        <v>15</v>
      </c>
      <c r="N7" s="7" t="e">
        <f>Berkeley_SpringWater!$L$2</f>
        <v>#DIV/0!</v>
      </c>
      <c r="P7" s="4" t="s">
        <v>15</v>
      </c>
      <c r="Q7" s="7">
        <f>Berkeley_StJohnsHypersthene!$L$2</f>
        <v>1.252794285714286</v>
      </c>
      <c r="S7" s="4" t="s">
        <v>15</v>
      </c>
      <c r="T7" s="7">
        <f>Berkeley_Labradorite!$L$2</f>
        <v>13.458281249999999</v>
      </c>
      <c r="V7" s="4" t="s">
        <v>15</v>
      </c>
      <c r="W7" s="7">
        <f>VG2_BerkeleyBlock!$L$5</f>
        <v>10.712455000000002</v>
      </c>
      <c r="Y7" s="4" t="s">
        <v>15</v>
      </c>
      <c r="Z7" s="7">
        <f>JDFD2_BerkeleyBlock!$L$5</f>
        <v>10.561433333333335</v>
      </c>
    </row>
    <row r="8" spans="1:26">
      <c r="A8" s="4" t="s">
        <v>16</v>
      </c>
      <c r="B8" s="9">
        <f>MAC_Forsterite!$M$2</f>
        <v>0.12956580645161295</v>
      </c>
      <c r="D8" s="4" t="s">
        <v>16</v>
      </c>
      <c r="E8" s="9">
        <f>'Mong-Ol'!$M$2</f>
        <v>0.15682499999999999</v>
      </c>
      <c r="G8" s="4" t="s">
        <v>16</v>
      </c>
      <c r="H8" s="9">
        <f>MAC_Olivine!$M$2</f>
        <v>0.12763421052631579</v>
      </c>
      <c r="J8" s="4" t="s">
        <v>16</v>
      </c>
      <c r="K8" s="4">
        <f>Berkeley_SanCarlos!$M$2</f>
        <v>0.14698461538461538</v>
      </c>
      <c r="M8" s="4" t="s">
        <v>16</v>
      </c>
      <c r="N8" s="7">
        <f>Berkeley_SpringWater!$M$2</f>
        <v>0.31857567567567574</v>
      </c>
      <c r="P8" s="4" t="s">
        <v>16</v>
      </c>
      <c r="Q8" s="7">
        <f>Berkeley_StJohnsHypersthene!$M$2</f>
        <v>0.52875428571428584</v>
      </c>
      <c r="S8" s="4" t="s">
        <v>16</v>
      </c>
      <c r="T8" s="7" t="e">
        <f>Berkeley_Labradorite!$M$2</f>
        <v>#DIV/0!</v>
      </c>
      <c r="V8" s="4" t="s">
        <v>16</v>
      </c>
      <c r="W8" s="7">
        <f>VG2_BerkeleyBlock!$M$5</f>
        <v>0.21062500000000001</v>
      </c>
      <c r="Y8" s="4" t="s">
        <v>16</v>
      </c>
      <c r="Z8" s="7">
        <f>JDFD2_BerkeleyBlock!$M$5</f>
        <v>0.21105151515151513</v>
      </c>
    </row>
    <row r="9" spans="1:26">
      <c r="A9" s="4" t="s">
        <v>17</v>
      </c>
      <c r="B9" s="4" t="e">
        <f>MAC_Forsterite!$N$2</f>
        <v>#DIV/0!</v>
      </c>
      <c r="D9" s="4" t="s">
        <v>17</v>
      </c>
      <c r="E9" s="4" t="e">
        <f>'Mong-Ol'!$N$2</f>
        <v>#DIV/0!</v>
      </c>
      <c r="G9" s="4" t="s">
        <v>17</v>
      </c>
      <c r="H9" s="4" t="e">
        <f>MAC_Olivine!$N$2</f>
        <v>#DIV/0!</v>
      </c>
      <c r="J9" s="4" t="s">
        <v>17</v>
      </c>
      <c r="K9" s="4" t="e">
        <f>Berkeley_SanCarlos!$N$2</f>
        <v>#DIV/0!</v>
      </c>
      <c r="M9" s="4" t="s">
        <v>17</v>
      </c>
      <c r="N9" s="7" t="e">
        <f>Berkeley_SpringWater!$N$2</f>
        <v>#DIV/0!</v>
      </c>
      <c r="P9" s="4" t="s">
        <v>17</v>
      </c>
      <c r="Q9" s="7" t="e">
        <f>Berkeley_StJohnsHypersthene!$N$2</f>
        <v>#DIV/0!</v>
      </c>
      <c r="S9" s="4" t="s">
        <v>17</v>
      </c>
      <c r="T9" s="7" t="e">
        <f>Berkeley_Labradorite!$N$2</f>
        <v>#DIV/0!</v>
      </c>
      <c r="V9" s="4" t="s">
        <v>17</v>
      </c>
      <c r="W9" s="7">
        <f>VG2_BerkeleyBlock!$N$5</f>
        <v>0.16187500000000002</v>
      </c>
      <c r="Y9" s="4" t="s">
        <v>17</v>
      </c>
      <c r="Z9" s="7">
        <f>JDFD2_BerkeleyBlock!$N$5</f>
        <v>0.16379411764705881</v>
      </c>
    </row>
    <row r="10" spans="1:26">
      <c r="A10" s="4" t="s">
        <v>18</v>
      </c>
      <c r="B10" s="9">
        <f>MAC_Forsterite!$O$2</f>
        <v>0</v>
      </c>
      <c r="D10" s="4" t="s">
        <v>18</v>
      </c>
      <c r="E10" s="9">
        <f>'Mong-Ol'!$O$2</f>
        <v>0</v>
      </c>
      <c r="G10" s="4" t="s">
        <v>18</v>
      </c>
      <c r="H10" s="9">
        <f>MAC_Olivine!$O$2</f>
        <v>0</v>
      </c>
      <c r="J10" s="4" t="s">
        <v>18</v>
      </c>
      <c r="K10" s="4">
        <f>Berkeley_SanCarlos!$O$2</f>
        <v>0</v>
      </c>
      <c r="M10" s="4" t="s">
        <v>18</v>
      </c>
      <c r="N10" s="7">
        <f>Berkeley_SpringWater!$O$2</f>
        <v>0</v>
      </c>
      <c r="P10" s="4" t="s">
        <v>18</v>
      </c>
      <c r="Q10" s="7">
        <f>Berkeley_StJohnsHypersthene!$O$2</f>
        <v>0</v>
      </c>
      <c r="S10" s="4" t="s">
        <v>18</v>
      </c>
      <c r="T10" s="7">
        <f>Berkeley_Labradorite!$O$2</f>
        <v>3.7927</v>
      </c>
      <c r="V10" s="4" t="s">
        <v>18</v>
      </c>
      <c r="W10" s="7">
        <f>VG2_BerkeleyBlock!$O$5</f>
        <v>2.7785550000000008</v>
      </c>
      <c r="Y10" s="4" t="s">
        <v>18</v>
      </c>
      <c r="Z10" s="7">
        <f>JDFD2_BerkeleyBlock!$O$5</f>
        <v>2.6967212121212119</v>
      </c>
    </row>
    <row r="11" spans="1:26">
      <c r="A11" s="4" t="s">
        <v>19</v>
      </c>
      <c r="B11" s="9">
        <f>MAC_Forsterite!$P$2</f>
        <v>0</v>
      </c>
      <c r="D11" s="4" t="s">
        <v>19</v>
      </c>
      <c r="E11" s="9">
        <f>'Mong-Ol'!$P$2</f>
        <v>0</v>
      </c>
      <c r="G11" s="4" t="s">
        <v>19</v>
      </c>
      <c r="H11" s="9">
        <f>MAC_Olivine!$P$2</f>
        <v>0</v>
      </c>
      <c r="J11" s="4" t="s">
        <v>19</v>
      </c>
      <c r="K11" s="4">
        <f>Berkeley_SanCarlos!$P$2</f>
        <v>0</v>
      </c>
      <c r="M11" s="4" t="s">
        <v>19</v>
      </c>
      <c r="N11" s="7">
        <f>Berkeley_SpringWater!$P$2</f>
        <v>0</v>
      </c>
      <c r="P11" s="4" t="s">
        <v>19</v>
      </c>
      <c r="Q11" s="7">
        <f>Berkeley_StJohnsHypersthene!$P$2</f>
        <v>0</v>
      </c>
      <c r="S11" s="4" t="s">
        <v>19</v>
      </c>
      <c r="T11" s="7">
        <f>Berkeley_Labradorite!$P$2</f>
        <v>0.12351875</v>
      </c>
      <c r="V11" s="4" t="s">
        <v>19</v>
      </c>
      <c r="W11" s="7">
        <f>VG2_BerkeleyBlock!$P$5</f>
        <v>0.206345</v>
      </c>
      <c r="Y11" s="4" t="s">
        <v>19</v>
      </c>
      <c r="Z11" s="7">
        <f>JDFD2_BerkeleyBlock!$P$5</f>
        <v>0.19456363636363638</v>
      </c>
    </row>
    <row r="12" spans="1:26">
      <c r="A12" s="4" t="s">
        <v>20</v>
      </c>
      <c r="B12" s="9">
        <f>MAC_Forsterite!$Q$2</f>
        <v>8.8597890322580657</v>
      </c>
      <c r="D12" s="4" t="s">
        <v>20</v>
      </c>
      <c r="E12" s="9">
        <f>'Mong-Ol'!$Q$2</f>
        <v>10.501533333333334</v>
      </c>
      <c r="G12" s="4" t="s">
        <v>20</v>
      </c>
      <c r="H12" s="9">
        <f>MAC_Olivine!$Q$2</f>
        <v>8.7562199999999972</v>
      </c>
      <c r="J12" s="4" t="s">
        <v>20</v>
      </c>
      <c r="K12" s="4">
        <f>Berkeley_SanCarlos!$Q$2</f>
        <v>9.7511221052631569</v>
      </c>
      <c r="M12" s="4" t="s">
        <v>20</v>
      </c>
      <c r="N12" s="7">
        <f>Berkeley_SpringWater!$Q$2</f>
        <v>16.52002702702702</v>
      </c>
      <c r="P12" s="4" t="s">
        <v>20</v>
      </c>
      <c r="Q12" s="7">
        <f>Berkeley_StJohnsHypersthene!$Q$2</f>
        <v>14.945428571428575</v>
      </c>
      <c r="S12" s="4" t="s">
        <v>20</v>
      </c>
      <c r="T12" s="7">
        <f>Berkeley_Labradorite!$Q$2</f>
        <v>0.42422499999999996</v>
      </c>
      <c r="V12" s="4" t="s">
        <v>20</v>
      </c>
      <c r="W12" s="7">
        <f>VG2_BerkeleyBlock!$Q$5</f>
        <v>11.483639999999998</v>
      </c>
      <c r="Y12" s="4" t="s">
        <v>20</v>
      </c>
      <c r="Z12" s="7">
        <f>JDFD2_BerkeleyBlock!$Q$5</f>
        <v>11.723160606060608</v>
      </c>
    </row>
    <row r="13" spans="1:26">
      <c r="A13" s="4" t="s">
        <v>21</v>
      </c>
      <c r="B13" s="9">
        <f>MAC_Forsterite!$R$2</f>
        <v>0.39601999999999998</v>
      </c>
      <c r="D13" s="4" t="s">
        <v>21</v>
      </c>
      <c r="E13" s="9">
        <f>'Mong-Ol'!$R$2</f>
        <v>0.36127499999999996</v>
      </c>
      <c r="G13" s="4" t="s">
        <v>21</v>
      </c>
      <c r="H13" s="9">
        <f>MAC_Olivine!$R$2</f>
        <v>0.40540384615384617</v>
      </c>
      <c r="J13" s="4" t="s">
        <v>21</v>
      </c>
      <c r="K13" s="4">
        <f>Berkeley_SanCarlos!$R$2</f>
        <v>0.37617500000000004</v>
      </c>
      <c r="M13" s="4" t="s">
        <v>21</v>
      </c>
      <c r="N13" s="7">
        <f>Berkeley_SpringWater!$R$2</f>
        <v>2.0462500000000002E-2</v>
      </c>
      <c r="P13" s="4" t="s">
        <v>21</v>
      </c>
      <c r="Q13" s="7">
        <f>Berkeley_StJohnsHypersthene!$R$2</f>
        <v>0.17235999999999999</v>
      </c>
      <c r="S13" s="4" t="s">
        <v>21</v>
      </c>
      <c r="T13" s="7" t="e">
        <f>Berkeley_Labradorite!$R$2</f>
        <v>#DIV/0!</v>
      </c>
      <c r="V13" s="4" t="s">
        <v>21</v>
      </c>
      <c r="W13" s="7" t="e">
        <f>VG2_BerkeleyBlock!$R$5</f>
        <v>#DIV/0!</v>
      </c>
      <c r="Y13" s="4" t="s">
        <v>21</v>
      </c>
      <c r="Z13" s="7" t="e">
        <f>JDFD2_BerkeleyBlock!$R$5</f>
        <v>#DIV/0!</v>
      </c>
    </row>
    <row r="14" spans="1:26">
      <c r="A14" s="4" t="s">
        <v>22</v>
      </c>
      <c r="B14" s="4" t="e">
        <f>MAC_Forsterite!$S$2</f>
        <v>#DIV/0!</v>
      </c>
      <c r="D14" s="4" t="s">
        <v>22</v>
      </c>
      <c r="E14" s="4" t="e">
        <f>'Mong-Ol'!$S$2</f>
        <v>#DIV/0!</v>
      </c>
      <c r="G14" s="4" t="s">
        <v>22</v>
      </c>
      <c r="H14" s="4" t="e">
        <f>MAC_Olivine!$S$2</f>
        <v>#DIV/0!</v>
      </c>
      <c r="J14" s="4" t="s">
        <v>22</v>
      </c>
      <c r="K14" s="4" t="e">
        <f>Berkeley_SanCarlos!$S$2</f>
        <v>#DIV/0!</v>
      </c>
      <c r="M14" s="4" t="s">
        <v>22</v>
      </c>
      <c r="N14" s="7" t="e">
        <f>Berkeley_SpringWater!$S$2</f>
        <v>#DIV/0!</v>
      </c>
      <c r="P14" s="4" t="s">
        <v>22</v>
      </c>
      <c r="Q14" s="7" t="e">
        <f>Berkeley_StJohnsHypersthene!$S$2</f>
        <v>#DIV/0!</v>
      </c>
      <c r="S14" s="4" t="s">
        <v>22</v>
      </c>
      <c r="T14" s="7" t="e">
        <f>Berkeley_Labradorite!$S$2</f>
        <v>#DIV/0!</v>
      </c>
      <c r="V14" s="4" t="s">
        <v>22</v>
      </c>
      <c r="W14" s="7">
        <f>VG2_BerkeleyBlock!$S$5</f>
        <v>0.34845500000000001</v>
      </c>
      <c r="Y14" s="4" t="s">
        <v>22</v>
      </c>
      <c r="Z14" s="7">
        <f>JDFD2_BerkeleyBlock!$S$5</f>
        <v>0.35745666666666676</v>
      </c>
    </row>
    <row r="15" spans="1:26">
      <c r="A15" s="10" t="s">
        <v>23</v>
      </c>
      <c r="B15" s="11">
        <f>MAC_Forsterite!$T$2</f>
        <v>6.7473684210526321E-3</v>
      </c>
      <c r="D15" s="10" t="s">
        <v>23</v>
      </c>
      <c r="E15" s="11" t="e">
        <f>'Mong-Ol'!$T$2</f>
        <v>#DIV/0!</v>
      </c>
      <c r="G15" s="10" t="s">
        <v>23</v>
      </c>
      <c r="H15" s="11">
        <f>MAC_Olivine!$T$2</f>
        <v>3.3416666666666664E-3</v>
      </c>
      <c r="J15" s="10" t="s">
        <v>23</v>
      </c>
      <c r="K15" s="10" t="e">
        <f>Berkeley_SanCarlos!$T$2</f>
        <v>#DIV/0!</v>
      </c>
      <c r="M15" s="10" t="s">
        <v>23</v>
      </c>
      <c r="N15" s="12">
        <f>Berkeley_SpringWater!$T$2</f>
        <v>0</v>
      </c>
      <c r="P15" s="10" t="s">
        <v>23</v>
      </c>
      <c r="Q15" s="12">
        <f>Berkeley_StJohnsHypersthene!$T$2</f>
        <v>0.74892812499999994</v>
      </c>
      <c r="S15" s="10" t="s">
        <v>23</v>
      </c>
      <c r="T15" s="12" t="e">
        <f>Berkeley_Labradorite!$T$2</f>
        <v>#DIV/0!</v>
      </c>
      <c r="V15" s="10" t="s">
        <v>23</v>
      </c>
      <c r="W15" s="12" t="e">
        <f>VG2_BerkeleyBlock!$T$5</f>
        <v>#DIV/0!</v>
      </c>
      <c r="Y15" s="10" t="s">
        <v>23</v>
      </c>
      <c r="Z15" s="12" t="e">
        <f>JDFD2_BerkeleyBlock!$T$5</f>
        <v>#DIV/0!</v>
      </c>
    </row>
    <row r="17" spans="1:26">
      <c r="A17" s="94" t="s">
        <v>24</v>
      </c>
      <c r="B17" s="95"/>
      <c r="D17" s="94" t="s">
        <v>25</v>
      </c>
      <c r="E17" s="95"/>
      <c r="G17" s="94" t="s">
        <v>26</v>
      </c>
      <c r="H17" s="95"/>
      <c r="J17" s="94" t="s">
        <v>27</v>
      </c>
      <c r="K17" s="95"/>
      <c r="M17" s="94" t="s">
        <v>28</v>
      </c>
      <c r="N17" s="95"/>
      <c r="P17" s="94" t="s">
        <v>29</v>
      </c>
      <c r="Q17" s="95"/>
      <c r="S17" s="94" t="s">
        <v>30</v>
      </c>
      <c r="T17" s="95"/>
      <c r="V17" s="94" t="s">
        <v>31</v>
      </c>
      <c r="W17" s="95"/>
      <c r="Y17" s="94" t="s">
        <v>32</v>
      </c>
      <c r="Z17" s="95"/>
    </row>
    <row r="18" spans="1:26">
      <c r="A18" s="2" t="s">
        <v>9</v>
      </c>
      <c r="B18" s="3" t="s">
        <v>10</v>
      </c>
      <c r="D18" s="2" t="s">
        <v>9</v>
      </c>
      <c r="E18" s="3" t="s">
        <v>10</v>
      </c>
      <c r="G18" s="2" t="s">
        <v>9</v>
      </c>
      <c r="H18" s="13" t="s">
        <v>10</v>
      </c>
      <c r="J18" s="2" t="s">
        <v>9</v>
      </c>
      <c r="K18" s="3" t="s">
        <v>10</v>
      </c>
      <c r="M18" s="2" t="s">
        <v>9</v>
      </c>
      <c r="N18" s="3" t="s">
        <v>10</v>
      </c>
      <c r="P18" s="2" t="s">
        <v>9</v>
      </c>
      <c r="Q18" s="3" t="s">
        <v>10</v>
      </c>
      <c r="S18" s="2" t="s">
        <v>9</v>
      </c>
      <c r="T18" s="3" t="s">
        <v>10</v>
      </c>
      <c r="V18" s="2" t="s">
        <v>9</v>
      </c>
      <c r="W18" s="3" t="s">
        <v>10</v>
      </c>
      <c r="Y18" s="2" t="s">
        <v>9</v>
      </c>
      <c r="Z18" s="3" t="s">
        <v>10</v>
      </c>
    </row>
    <row r="19" spans="1:26">
      <c r="A19" s="4" t="s">
        <v>11</v>
      </c>
      <c r="B19" s="5">
        <f>A99_BerkeleyBlock!$H$5</f>
        <v>4.8799739130434778</v>
      </c>
      <c r="D19" s="4" t="s">
        <v>11</v>
      </c>
      <c r="E19" s="5">
        <f>'MAC_KL2-G'!$H$7</f>
        <v>7.3013130952380951</v>
      </c>
      <c r="G19" s="14" t="s">
        <v>11</v>
      </c>
      <c r="H19" s="5">
        <f>MAC_ML3B_G!$H$9</f>
        <v>6.5311600000000007</v>
      </c>
      <c r="J19" s="4" t="s">
        <v>11</v>
      </c>
      <c r="K19" s="7">
        <f>'MAC_T1-G'!$H$9</f>
        <v>3.8205666666666667</v>
      </c>
      <c r="M19" s="4" t="s">
        <v>11</v>
      </c>
      <c r="N19" s="7">
        <f>'MAC_GOR132-G'!$H$9</f>
        <v>22.206910000000001</v>
      </c>
      <c r="P19" s="4" t="s">
        <v>11</v>
      </c>
      <c r="Q19" s="7">
        <f>MAC_StHs6_80G!$H$9</f>
        <v>1.9669666666666668</v>
      </c>
      <c r="S19" s="4" t="s">
        <v>11</v>
      </c>
      <c r="T19" s="7">
        <f>MAC_LipariObsidian!$H$2</f>
        <v>2.8116666666666668E-2</v>
      </c>
      <c r="V19" s="4" t="s">
        <v>11</v>
      </c>
      <c r="W19" s="7">
        <f>MAC_Augite!$H$2</f>
        <v>15.328033333333336</v>
      </c>
      <c r="Y19" s="4" t="s">
        <v>11</v>
      </c>
      <c r="Z19" s="7">
        <f>MAC_Chromite!$H$2</f>
        <v>7.7749999999999995</v>
      </c>
    </row>
    <row r="20" spans="1:26">
      <c r="A20" s="4" t="s">
        <v>12</v>
      </c>
      <c r="B20" s="8">
        <f>A99_BerkeleyBlock!$I$5</f>
        <v>50.682308695652175</v>
      </c>
      <c r="D20" s="4" t="s">
        <v>12</v>
      </c>
      <c r="E20" s="8">
        <f>'MAC_KL2-G'!$I$7</f>
        <v>50.58873214285714</v>
      </c>
      <c r="G20" s="14" t="s">
        <v>12</v>
      </c>
      <c r="H20" s="8">
        <f>MAC_ML3B_G!$I$9</f>
        <v>51.687219999999996</v>
      </c>
      <c r="J20" s="4" t="s">
        <v>12</v>
      </c>
      <c r="K20" s="7">
        <f>'MAC_T1-G'!$I$9</f>
        <v>57.844000000000001</v>
      </c>
      <c r="M20" s="4" t="s">
        <v>12</v>
      </c>
      <c r="N20" s="7">
        <f>'MAC_GOR132-G'!$I$9</f>
        <v>45.566020000000002</v>
      </c>
      <c r="P20" s="4" t="s">
        <v>12</v>
      </c>
      <c r="Q20" s="7">
        <f>MAC_StHs6_80G!$I$9</f>
        <v>63.061416666666673</v>
      </c>
      <c r="S20" s="4" t="s">
        <v>12</v>
      </c>
      <c r="T20" s="7">
        <f>MAC_LipariObsidian!$I$2</f>
        <v>74.437850000000012</v>
      </c>
      <c r="V20" s="4" t="s">
        <v>12</v>
      </c>
      <c r="W20" s="7">
        <f>MAC_Augite!$I$2</f>
        <v>50.222466666666669</v>
      </c>
      <c r="Y20" s="4" t="s">
        <v>12</v>
      </c>
      <c r="Z20" s="7" t="e">
        <f>MAC_Chromite!$I$2</f>
        <v>#DIV/0!</v>
      </c>
    </row>
    <row r="21" spans="1:26">
      <c r="A21" s="4" t="s">
        <v>13</v>
      </c>
      <c r="B21" s="8">
        <f>A99_BerkeleyBlock!$J$5</f>
        <v>4.194604347826087</v>
      </c>
      <c r="D21" s="4" t="s">
        <v>13</v>
      </c>
      <c r="E21" s="8">
        <f>'MAC_KL2-G'!$J$7</f>
        <v>2.6532083333333349</v>
      </c>
      <c r="G21" s="14" t="s">
        <v>13</v>
      </c>
      <c r="H21" s="8">
        <f>MAC_ML3B_G!$J$9</f>
        <v>2.1450499999999999</v>
      </c>
      <c r="J21" s="4" t="s">
        <v>13</v>
      </c>
      <c r="K21" s="7">
        <f>'MAC_T1-G'!$J$9</f>
        <v>0.77480666666666664</v>
      </c>
      <c r="M21" s="4" t="s">
        <v>13</v>
      </c>
      <c r="N21" s="7">
        <f>'MAC_GOR132-G'!$J$9</f>
        <v>0.30054999999999998</v>
      </c>
      <c r="P21" s="4" t="s">
        <v>13</v>
      </c>
      <c r="Q21" s="7">
        <f>MAC_StHs6_80G!$J$9</f>
        <v>0.74675000000000002</v>
      </c>
      <c r="S21" s="4" t="s">
        <v>13</v>
      </c>
      <c r="T21" s="7">
        <f>MAC_LipariObsidian!$J$2</f>
        <v>6.0366666666666673E-2</v>
      </c>
      <c r="V21" s="4" t="s">
        <v>13</v>
      </c>
      <c r="W21" s="7">
        <f>MAC_Augite!$J$2</f>
        <v>1.4384666666666668</v>
      </c>
      <c r="Y21" s="4" t="s">
        <v>13</v>
      </c>
      <c r="Z21" s="7">
        <f>MAC_Chromite!$J$2</f>
        <v>0.14700000000000002</v>
      </c>
    </row>
    <row r="22" spans="1:26">
      <c r="A22" s="4" t="s">
        <v>14</v>
      </c>
      <c r="B22" s="9">
        <f>A99_BerkeleyBlock!$K$5</f>
        <v>12.742526086956525</v>
      </c>
      <c r="D22" s="4" t="s">
        <v>14</v>
      </c>
      <c r="E22" s="9">
        <f>'MAC_KL2-G'!$K$7</f>
        <v>13.574008333333339</v>
      </c>
      <c r="G22" s="14" t="s">
        <v>14</v>
      </c>
      <c r="H22" s="8">
        <f>MAC_ML3B_G!$K$9</f>
        <v>13.939413333333334</v>
      </c>
      <c r="J22" s="4" t="s">
        <v>14</v>
      </c>
      <c r="K22" s="7">
        <f>'MAC_T1-G'!$K$9</f>
        <v>17.592486666666666</v>
      </c>
      <c r="M22" s="4" t="s">
        <v>14</v>
      </c>
      <c r="N22" s="7">
        <f>'MAC_GOR132-G'!$K$9</f>
        <v>10.875690000000002</v>
      </c>
      <c r="P22" s="4" t="s">
        <v>14</v>
      </c>
      <c r="Q22" s="7">
        <f>MAC_StHs6_80G!$K$9</f>
        <v>17.739516666666667</v>
      </c>
      <c r="S22" s="4" t="s">
        <v>14</v>
      </c>
      <c r="T22" s="7">
        <f>MAC_LipariObsidian!$K$2</f>
        <v>13.17</v>
      </c>
      <c r="V22" s="4" t="s">
        <v>14</v>
      </c>
      <c r="W22" s="7">
        <f>MAC_Augite!$K$2</f>
        <v>4.5983499999999999</v>
      </c>
      <c r="Y22" s="4" t="s">
        <v>14</v>
      </c>
      <c r="Z22" s="7">
        <f>MAC_Chromite!$K$2</f>
        <v>20.117266666666666</v>
      </c>
    </row>
    <row r="23" spans="1:26">
      <c r="A23" s="4" t="s">
        <v>15</v>
      </c>
      <c r="B23" s="9">
        <f>A99_BerkeleyBlock!$L$5</f>
        <v>8.9310217391304345</v>
      </c>
      <c r="D23" s="4" t="s">
        <v>15</v>
      </c>
      <c r="E23" s="9">
        <f>'MAC_KL2-G'!$L$7</f>
        <v>10.80739285714286</v>
      </c>
      <c r="G23" s="14" t="s">
        <v>15</v>
      </c>
      <c r="H23" s="9">
        <f>MAC_ML3B_G!$L$9</f>
        <v>10.229993333333335</v>
      </c>
      <c r="J23" s="4" t="s">
        <v>15</v>
      </c>
      <c r="K23" s="7">
        <f>'MAC_T1-G'!$L$9</f>
        <v>7.1297000000000006</v>
      </c>
      <c r="M23" s="4" t="s">
        <v>15</v>
      </c>
      <c r="N23" s="7">
        <f>'MAC_GOR132-G'!$L$9</f>
        <v>8.32118</v>
      </c>
      <c r="P23" s="4" t="s">
        <v>15</v>
      </c>
      <c r="Q23" s="7">
        <f>MAC_StHs6_80G!$L$9</f>
        <v>5.2070499999999997</v>
      </c>
      <c r="S23" s="4" t="s">
        <v>15</v>
      </c>
      <c r="T23" s="7">
        <f>MAC_LipariObsidian!$L$2</f>
        <v>0.73863333333333336</v>
      </c>
      <c r="V23" s="4" t="s">
        <v>15</v>
      </c>
      <c r="W23" s="7">
        <f>MAC_Augite!$L$2</f>
        <v>22.604433333333333</v>
      </c>
      <c r="Y23" s="4" t="s">
        <v>15</v>
      </c>
      <c r="Z23" s="7" t="e">
        <f>MAC_Chromite!$L$2</f>
        <v>#DIV/0!</v>
      </c>
    </row>
    <row r="24" spans="1:26">
      <c r="A24" s="4" t="s">
        <v>16</v>
      </c>
      <c r="B24" s="9">
        <f>A99_BerkeleyBlock!$M$5</f>
        <v>0.20345217391304349</v>
      </c>
      <c r="D24" s="4" t="s">
        <v>16</v>
      </c>
      <c r="E24" s="4">
        <f>'MAC_KL2-G'!$M$7</f>
        <v>0.16906428571428564</v>
      </c>
      <c r="G24" s="14" t="s">
        <v>16</v>
      </c>
      <c r="H24" s="4">
        <f>MAC_ML3B_G!$M$9</f>
        <v>0.17513999999999996</v>
      </c>
      <c r="J24" s="4" t="s">
        <v>16</v>
      </c>
      <c r="K24" s="7">
        <f>'MAC_T1-G'!$M$9</f>
        <v>0.13717333333333331</v>
      </c>
      <c r="M24" s="4" t="s">
        <v>16</v>
      </c>
      <c r="N24" s="7">
        <f>'MAC_GOR132-G'!$M$9</f>
        <v>0.14887</v>
      </c>
      <c r="P24" s="4" t="s">
        <v>16</v>
      </c>
      <c r="Q24" s="7">
        <f>MAC_StHs6_80G!$M$9</f>
        <v>7.085000000000001E-2</v>
      </c>
      <c r="S24" s="4" t="s">
        <v>16</v>
      </c>
      <c r="T24" s="7">
        <f>MAC_LipariObsidian!$M$2</f>
        <v>7.0233333333333328E-2</v>
      </c>
      <c r="V24" s="4" t="s">
        <v>16</v>
      </c>
      <c r="W24" s="7">
        <f>MAC_Augite!$M$2</f>
        <v>7.6683333333333326E-2</v>
      </c>
      <c r="Y24" s="4" t="s">
        <v>16</v>
      </c>
      <c r="Z24" s="7" t="e">
        <f>MAC_Chromite!$M$2</f>
        <v>#DIV/0!</v>
      </c>
    </row>
    <row r="25" spans="1:26">
      <c r="A25" s="4" t="s">
        <v>17</v>
      </c>
      <c r="B25" s="4">
        <f>A99_BerkeleyBlock!$N$5</f>
        <v>0.41148695652173906</v>
      </c>
      <c r="D25" s="4" t="s">
        <v>17</v>
      </c>
      <c r="E25" s="9">
        <f>'MAC_KL2-G'!$N$7</f>
        <v>0.22068767123287664</v>
      </c>
      <c r="G25" s="14" t="s">
        <v>17</v>
      </c>
      <c r="H25" s="9">
        <f>MAC_ML3B_G!$N$9</f>
        <v>0.20108076923076926</v>
      </c>
      <c r="J25" s="4" t="s">
        <v>17</v>
      </c>
      <c r="K25" s="7">
        <f>'MAC_T1-G'!$N$9</f>
        <v>0.16276000000000002</v>
      </c>
      <c r="M25" s="4" t="s">
        <v>17</v>
      </c>
      <c r="N25" s="7">
        <f>'MAC_GOR132-G'!$N$9</f>
        <v>1.8355555555555556E-2</v>
      </c>
      <c r="P25" s="4" t="s">
        <v>17</v>
      </c>
      <c r="Q25" s="7">
        <f>MAC_StHs6_80G!$N$9</f>
        <v>0.12436666666666668</v>
      </c>
      <c r="S25" s="4" t="s">
        <v>17</v>
      </c>
      <c r="T25" s="7" t="e">
        <f>MAC_LipariObsidian!$N$2</f>
        <v>#DIV/0!</v>
      </c>
      <c r="V25" s="4" t="s">
        <v>17</v>
      </c>
      <c r="W25" s="7" t="e">
        <f>MAC_Augite!$N$2</f>
        <v>#DIV/0!</v>
      </c>
      <c r="Y25" s="4" t="s">
        <v>17</v>
      </c>
      <c r="Z25" s="7" t="e">
        <f>MAC_Chromite!$N$2</f>
        <v>#DIV/0!</v>
      </c>
    </row>
    <row r="26" spans="1:26">
      <c r="A26" s="4" t="s">
        <v>18</v>
      </c>
      <c r="B26" s="9">
        <f>A99_BerkeleyBlock!$O$5</f>
        <v>2.7018173913043482</v>
      </c>
      <c r="D26" s="4" t="s">
        <v>18</v>
      </c>
      <c r="E26" s="9">
        <f>'MAC_KL2-G'!$O$7</f>
        <v>2.3481250000000005</v>
      </c>
      <c r="G26" s="14" t="s">
        <v>18</v>
      </c>
      <c r="H26" s="9">
        <f>MAC_ML3B_G!$O$9</f>
        <v>2.4094199999999999</v>
      </c>
      <c r="J26" s="4" t="s">
        <v>18</v>
      </c>
      <c r="K26" s="7">
        <f>'MAC_T1-G'!$O$9</f>
        <v>3.1203800000000004</v>
      </c>
      <c r="M26" s="4" t="s">
        <v>18</v>
      </c>
      <c r="N26" s="7">
        <f>'MAC_GOR132-G'!$O$9</f>
        <v>0.80888999999999989</v>
      </c>
      <c r="P26" s="4" t="s">
        <v>18</v>
      </c>
      <c r="Q26" s="7">
        <f>MAC_StHs6_80G!$O$9</f>
        <v>4.1941333333333324</v>
      </c>
      <c r="S26" s="4" t="s">
        <v>18</v>
      </c>
      <c r="T26" s="7">
        <f>MAC_LipariObsidian!$O$2</f>
        <v>3.6153166666666667</v>
      </c>
      <c r="V26" s="4" t="s">
        <v>18</v>
      </c>
      <c r="W26" s="7">
        <f>MAC_Augite!$O$2</f>
        <v>0.40696666666666664</v>
      </c>
      <c r="Y26" s="4" t="s">
        <v>18</v>
      </c>
      <c r="Z26" s="7">
        <f>MAC_Chromite!$O$2</f>
        <v>0</v>
      </c>
    </row>
    <row r="27" spans="1:26">
      <c r="A27" s="4" t="s">
        <v>19</v>
      </c>
      <c r="B27" s="9">
        <f>A99_BerkeleyBlock!$P$5</f>
        <v>0.8586869565217391</v>
      </c>
      <c r="D27" s="4" t="s">
        <v>19</v>
      </c>
      <c r="E27" s="9">
        <f>'MAC_KL2-G'!$P$7</f>
        <v>0.49240000000000012</v>
      </c>
      <c r="G27" s="14" t="s">
        <v>19</v>
      </c>
      <c r="H27" s="9">
        <f>MAC_ML3B_G!$P$9</f>
        <v>0.38336333333333322</v>
      </c>
      <c r="J27" s="4" t="s">
        <v>19</v>
      </c>
      <c r="K27" s="7">
        <f>'MAC_T1-G'!$P$9</f>
        <v>1.9742066666666669</v>
      </c>
      <c r="M27" s="4" t="s">
        <v>19</v>
      </c>
      <c r="N27" s="7">
        <f>'MAC_GOR132-G'!$P$9</f>
        <v>3.4029999999999991E-2</v>
      </c>
      <c r="P27" s="4" t="s">
        <v>19</v>
      </c>
      <c r="Q27" s="7">
        <f>MAC_StHs6_80G!$P$9</f>
        <v>1.31965</v>
      </c>
      <c r="S27" s="4" t="s">
        <v>19</v>
      </c>
      <c r="T27" s="7">
        <f>MAC_LipariObsidian!$P$2</f>
        <v>5.2208333333333332</v>
      </c>
      <c r="V27" s="4" t="s">
        <v>19</v>
      </c>
      <c r="W27" s="7" t="e">
        <f>MAC_Augite!$P$2</f>
        <v>#DIV/0!</v>
      </c>
      <c r="Y27" s="4" t="s">
        <v>19</v>
      </c>
      <c r="Z27" s="7">
        <f>MAC_Chromite!$P$2</f>
        <v>0</v>
      </c>
    </row>
    <row r="28" spans="1:26">
      <c r="A28" s="4" t="s">
        <v>20</v>
      </c>
      <c r="B28" s="9">
        <f>A99_BerkeleyBlock!$Q$5</f>
        <v>13.267686956521738</v>
      </c>
      <c r="D28" s="4" t="s">
        <v>20</v>
      </c>
      <c r="E28" s="9">
        <f>'MAC_KL2-G'!$Q$7</f>
        <v>10.682679761904765</v>
      </c>
      <c r="G28" s="14" t="s">
        <v>20</v>
      </c>
      <c r="H28" s="9">
        <f>MAC_ML3B_G!$Q$9</f>
        <v>10.848679999999998</v>
      </c>
      <c r="J28" s="4" t="s">
        <v>20</v>
      </c>
      <c r="K28" s="7">
        <f>'MAC_T1-G'!$Q$9</f>
        <v>6.5594799999999998</v>
      </c>
      <c r="M28" s="4" t="s">
        <v>20</v>
      </c>
      <c r="N28" s="7">
        <f>'MAC_GOR132-G'!$Q$9</f>
        <v>10.09808</v>
      </c>
      <c r="P28" s="4" t="s">
        <v>20</v>
      </c>
      <c r="Q28" s="7">
        <f>MAC_StHs6_80G!$Q$9</f>
        <v>4.2789666666666664</v>
      </c>
      <c r="S28" s="4" t="s">
        <v>20</v>
      </c>
      <c r="T28" s="7">
        <f>MAC_LipariObsidian!$Q$2</f>
        <v>1.4985666666666664</v>
      </c>
      <c r="V28" s="4" t="s">
        <v>20</v>
      </c>
      <c r="W28" s="7">
        <f>MAC_Augite!$Q$2</f>
        <v>4.4286500000000002</v>
      </c>
      <c r="Y28" s="4" t="s">
        <v>20</v>
      </c>
      <c r="Z28" s="7">
        <f>MAC_Chromite!$Q$2</f>
        <v>30.056033333333335</v>
      </c>
    </row>
    <row r="29" spans="1:26">
      <c r="A29" s="4" t="s">
        <v>21</v>
      </c>
      <c r="B29" s="9" t="e">
        <f>A99_BerkeleyBlock!$R$5</f>
        <v>#DIV/0!</v>
      </c>
      <c r="D29" s="4" t="s">
        <v>21</v>
      </c>
      <c r="E29" s="4" t="e">
        <f>'MAC_KL2-G'!$R$7</f>
        <v>#DIV/0!</v>
      </c>
      <c r="G29" s="14" t="s">
        <v>21</v>
      </c>
      <c r="H29" s="4">
        <f>MAC_ML3B_G!$R$9</f>
        <v>1.878888888888889E-2</v>
      </c>
      <c r="J29" s="4" t="s">
        <v>21</v>
      </c>
      <c r="K29" s="7" t="e">
        <f>'MAC_T1-G'!$R$9</f>
        <v>#DIV/0!</v>
      </c>
      <c r="M29" s="4" t="s">
        <v>21</v>
      </c>
      <c r="N29" s="7" t="e">
        <f>'MAC_GOR132-G'!$R$9</f>
        <v>#DIV/0!</v>
      </c>
      <c r="P29" s="4" t="s">
        <v>21</v>
      </c>
      <c r="Q29" s="7" t="e">
        <f>MAC_StHs6_80G!$R$9</f>
        <v>#DIV/0!</v>
      </c>
      <c r="S29" s="4" t="s">
        <v>21</v>
      </c>
      <c r="T29" s="7" t="e">
        <f>MAC_LipariObsidian!$R$2</f>
        <v>#DIV/0!</v>
      </c>
      <c r="V29" s="4" t="s">
        <v>21</v>
      </c>
      <c r="W29" s="7" t="e">
        <f>MAC_Augite!$R$2</f>
        <v>#DIV/0!</v>
      </c>
      <c r="Y29" s="4" t="s">
        <v>21</v>
      </c>
      <c r="Z29" s="7">
        <f>MAC_Chromite!$R$2</f>
        <v>0.2374333333333333</v>
      </c>
    </row>
    <row r="30" spans="1:26">
      <c r="A30" s="4" t="s">
        <v>22</v>
      </c>
      <c r="B30" s="4">
        <f>A99_BerkeleyBlock!$S$5</f>
        <v>4.4823076923076924E-2</v>
      </c>
      <c r="D30" s="14" t="s">
        <v>22</v>
      </c>
      <c r="E30" s="9" t="e">
        <f>'MAC_KL2-G'!$S$7</f>
        <v>#DIV/0!</v>
      </c>
      <c r="G30" s="14" t="s">
        <v>22</v>
      </c>
      <c r="H30" s="9" t="e">
        <f>MAC_ML3B_G!$S$9</f>
        <v>#DIV/0!</v>
      </c>
      <c r="J30" s="4" t="s">
        <v>22</v>
      </c>
      <c r="K30" s="7" t="e">
        <f>'MAC_T1-G'!$S$9</f>
        <v>#DIV/0!</v>
      </c>
      <c r="M30" s="4" t="s">
        <v>22</v>
      </c>
      <c r="N30" s="7">
        <f>'MAC_GOR132-G'!$S$9</f>
        <v>-6.1000000000000004E-3</v>
      </c>
      <c r="P30" s="4" t="s">
        <v>22</v>
      </c>
      <c r="Q30" s="7" t="e">
        <f>MAC_StHs6_80G!$S$9</f>
        <v>#DIV/0!</v>
      </c>
      <c r="S30" s="4" t="s">
        <v>22</v>
      </c>
      <c r="T30" s="7" t="e">
        <f>MAC_LipariObsidian!$S$2</f>
        <v>#DIV/0!</v>
      </c>
      <c r="V30" s="4" t="s">
        <v>22</v>
      </c>
      <c r="W30" s="7" t="e">
        <f>MAC_Augite!$S$2</f>
        <v>#DIV/0!</v>
      </c>
      <c r="Y30" s="4" t="s">
        <v>22</v>
      </c>
      <c r="Z30" s="7" t="e">
        <f>MAC_Chromite!$S$2</f>
        <v>#DIV/0!</v>
      </c>
    </row>
    <row r="31" spans="1:26">
      <c r="A31" s="10" t="s">
        <v>23</v>
      </c>
      <c r="B31" s="11">
        <f>A99_BerkeleyBlock!$T$5</f>
        <v>0</v>
      </c>
      <c r="D31" s="10" t="s">
        <v>23</v>
      </c>
      <c r="E31" s="15">
        <f>'MAC_KL2-G'!$T$7</f>
        <v>4.3475000000000007E-2</v>
      </c>
      <c r="G31" s="16" t="s">
        <v>23</v>
      </c>
      <c r="H31" s="15">
        <f>MAC_ML3B_G!$T$9</f>
        <v>3.1629999999999998E-2</v>
      </c>
      <c r="J31" s="10" t="s">
        <v>23</v>
      </c>
      <c r="K31" s="12" t="e">
        <f>'MAC_T1-G'!$T$9</f>
        <v>#DIV/0!</v>
      </c>
      <c r="M31" s="10" t="s">
        <v>23</v>
      </c>
      <c r="N31" s="12">
        <f>'MAC_GOR132-G'!$T$9</f>
        <v>0.39429999999999998</v>
      </c>
      <c r="P31" s="10" t="s">
        <v>23</v>
      </c>
      <c r="Q31" s="12" t="e">
        <f>MAC_StHs6_80G!$T$9</f>
        <v>#DIV/0!</v>
      </c>
      <c r="S31" s="10" t="s">
        <v>23</v>
      </c>
      <c r="T31" s="12" t="e">
        <f>MAC_LipariObsidian!$T$2</f>
        <v>#DIV/0!</v>
      </c>
      <c r="V31" s="10" t="s">
        <v>23</v>
      </c>
      <c r="W31" s="12">
        <f>MAC_Augite!$T$2</f>
        <v>0.58499999999999996</v>
      </c>
      <c r="Y31" s="10" t="s">
        <v>23</v>
      </c>
      <c r="Z31" s="12">
        <f>MAC_Chromite!$T$2</f>
        <v>40.371433333333336</v>
      </c>
    </row>
    <row r="33" spans="1:26">
      <c r="A33" s="94" t="s">
        <v>33</v>
      </c>
      <c r="B33" s="95"/>
      <c r="D33" s="94" t="s">
        <v>34</v>
      </c>
      <c r="E33" s="95"/>
      <c r="G33" s="94" t="s">
        <v>35</v>
      </c>
      <c r="H33" s="95"/>
      <c r="J33" s="94" t="s">
        <v>36</v>
      </c>
      <c r="K33" s="95"/>
      <c r="M33" s="94" t="s">
        <v>37</v>
      </c>
      <c r="N33" s="95"/>
      <c r="P33" s="94" t="s">
        <v>38</v>
      </c>
      <c r="Q33" s="95"/>
      <c r="S33" s="92"/>
      <c r="T33" s="93"/>
      <c r="V33" s="92"/>
      <c r="W33" s="93"/>
      <c r="Y33" s="92"/>
      <c r="Z33" s="93"/>
    </row>
    <row r="34" spans="1:26">
      <c r="A34" s="2" t="s">
        <v>9</v>
      </c>
      <c r="B34" s="13" t="s">
        <v>10</v>
      </c>
      <c r="D34" s="2" t="s">
        <v>9</v>
      </c>
      <c r="E34" s="13" t="s">
        <v>10</v>
      </c>
      <c r="G34" s="2" t="s">
        <v>9</v>
      </c>
      <c r="H34" s="13" t="s">
        <v>10</v>
      </c>
      <c r="J34" s="2" t="s">
        <v>9</v>
      </c>
      <c r="K34" s="3" t="s">
        <v>10</v>
      </c>
      <c r="M34" s="2" t="s">
        <v>9</v>
      </c>
      <c r="N34" s="3" t="s">
        <v>10</v>
      </c>
      <c r="P34" s="2" t="s">
        <v>9</v>
      </c>
      <c r="Q34" s="3" t="s">
        <v>10</v>
      </c>
      <c r="S34" s="17"/>
      <c r="T34" s="17"/>
      <c r="V34" s="17"/>
      <c r="W34" s="17"/>
      <c r="Y34" s="17"/>
      <c r="Z34" s="17"/>
    </row>
    <row r="35" spans="1:26">
      <c r="A35" s="14" t="s">
        <v>11</v>
      </c>
      <c r="B35" s="5">
        <f>MAC_CrDiopside!$H$2</f>
        <v>17.582433333333331</v>
      </c>
      <c r="D35" s="14" t="s">
        <v>11</v>
      </c>
      <c r="E35" s="5">
        <f>Mac_Diopside!$H$2</f>
        <v>16.471899999999998</v>
      </c>
      <c r="G35" s="14" t="s">
        <v>11</v>
      </c>
      <c r="H35" s="5">
        <f>MAC_CrSpinel!$H$2</f>
        <v>16.472913333333334</v>
      </c>
      <c r="J35" s="4" t="s">
        <v>11</v>
      </c>
      <c r="K35" s="7">
        <f>UCB_Chromite!$H$2</f>
        <v>10.564962068965517</v>
      </c>
      <c r="M35" s="4" t="s">
        <v>11</v>
      </c>
      <c r="N35" s="7">
        <f>UCB_Orthoclase!$H$2</f>
        <v>27.795366666666666</v>
      </c>
      <c r="P35" s="4" t="s">
        <v>11</v>
      </c>
      <c r="Q35" s="7">
        <f>MAC_Enstatite!$H$2</f>
        <v>27.460149999999999</v>
      </c>
      <c r="S35" s="18"/>
      <c r="T35" s="18"/>
      <c r="V35" s="18"/>
      <c r="W35" s="18"/>
      <c r="Y35" s="18"/>
      <c r="Z35" s="18"/>
    </row>
    <row r="36" spans="1:26">
      <c r="A36" s="14" t="s">
        <v>12</v>
      </c>
      <c r="B36" s="19">
        <f>MAC_CrDiopside!$I$2</f>
        <v>54.812566666666669</v>
      </c>
      <c r="D36" s="14" t="s">
        <v>12</v>
      </c>
      <c r="E36" s="8">
        <f>Mac_Diopside!$I$2</f>
        <v>53.458550000000002</v>
      </c>
      <c r="G36" s="14" t="s">
        <v>12</v>
      </c>
      <c r="H36" s="8" t="e">
        <f>MAC_CrSpinel!$I$2</f>
        <v>#DIV/0!</v>
      </c>
      <c r="J36" s="4" t="s">
        <v>12</v>
      </c>
      <c r="K36" s="7" t="e">
        <f>UCB_Chromite!$I$2</f>
        <v>#DIV/0!</v>
      </c>
      <c r="M36" s="4" t="s">
        <v>12</v>
      </c>
      <c r="N36" s="7">
        <f>UCB_Orthoclase!$I$2</f>
        <v>62.556991666666654</v>
      </c>
      <c r="P36" s="4" t="s">
        <v>12</v>
      </c>
      <c r="Q36" s="7">
        <f>MAC_Enstatite!$I$2</f>
        <v>53.7622</v>
      </c>
      <c r="S36" s="18"/>
      <c r="T36" s="18"/>
      <c r="V36" s="18"/>
      <c r="W36" s="18"/>
      <c r="Y36" s="18"/>
      <c r="Z36" s="18"/>
    </row>
    <row r="37" spans="1:26">
      <c r="A37" s="14" t="s">
        <v>13</v>
      </c>
      <c r="B37" s="8">
        <f>MAC_CrDiopside!$J$2</f>
        <v>6.3E-2</v>
      </c>
      <c r="D37" s="14" t="s">
        <v>13</v>
      </c>
      <c r="E37" s="8">
        <f>Mac_Diopside!$J$2</f>
        <v>0.33272499999999999</v>
      </c>
      <c r="G37" s="14" t="s">
        <v>13</v>
      </c>
      <c r="H37" s="8">
        <f>MAC_CrSpinel!$J$2</f>
        <v>0.23922000000000004</v>
      </c>
      <c r="J37" s="4" t="s">
        <v>13</v>
      </c>
      <c r="K37" s="7">
        <f>UCB_Chromite!$J$2</f>
        <v>0.56801034482758606</v>
      </c>
      <c r="M37" s="4" t="s">
        <v>13</v>
      </c>
      <c r="N37" s="7">
        <f>UCB_Orthoclase!$J$2</f>
        <v>6.7400000000000002E-2</v>
      </c>
      <c r="P37" s="4" t="s">
        <v>13</v>
      </c>
      <c r="Q37" s="7">
        <f>MAC_Enstatite!$J$2</f>
        <v>5.4150000000000004E-2</v>
      </c>
      <c r="S37" s="18"/>
      <c r="T37" s="18"/>
      <c r="V37" s="18"/>
      <c r="W37" s="18"/>
      <c r="Y37" s="18"/>
      <c r="Z37" s="18"/>
    </row>
    <row r="38" spans="1:26">
      <c r="A38" s="14" t="s">
        <v>14</v>
      </c>
      <c r="B38" s="9">
        <f>MAC_CrDiopside!$K$2</f>
        <v>0.16059999999999999</v>
      </c>
      <c r="D38" s="14" t="s">
        <v>14</v>
      </c>
      <c r="E38" s="9">
        <f>Mac_Diopside!$K$2</f>
        <v>0.82822499999999999</v>
      </c>
      <c r="G38" s="14" t="s">
        <v>14</v>
      </c>
      <c r="H38" s="8">
        <f>MAC_CrSpinel!$K$2</f>
        <v>30.456519999999998</v>
      </c>
      <c r="J38" s="4" t="s">
        <v>14</v>
      </c>
      <c r="K38" s="7">
        <f>UCB_Chromite!$K$2</f>
        <v>14.555065517241378</v>
      </c>
      <c r="M38" s="4" t="s">
        <v>14</v>
      </c>
      <c r="N38" s="7">
        <f>UCB_Orthoclase!$K$2</f>
        <v>13.445441666666666</v>
      </c>
      <c r="P38" s="4" t="s">
        <v>14</v>
      </c>
      <c r="Q38" s="7">
        <f>MAC_Enstatite!$K$2</f>
        <v>3.4426000000000001</v>
      </c>
      <c r="S38" s="18"/>
      <c r="T38" s="18"/>
      <c r="V38" s="18"/>
      <c r="W38" s="18"/>
      <c r="Y38" s="18"/>
      <c r="Z38" s="18"/>
    </row>
    <row r="39" spans="1:26">
      <c r="A39" s="14" t="s">
        <v>15</v>
      </c>
      <c r="B39" s="9">
        <f>MAC_CrDiopside!$L$2</f>
        <v>24.221099999999996</v>
      </c>
      <c r="D39" s="14" t="s">
        <v>15</v>
      </c>
      <c r="E39" s="9">
        <f>Mac_Diopside!$L$2</f>
        <v>24.917524999999998</v>
      </c>
      <c r="G39" s="14" t="s">
        <v>15</v>
      </c>
      <c r="H39" s="9" t="e">
        <f>MAC_CrSpinel!$L$2</f>
        <v>#DIV/0!</v>
      </c>
      <c r="J39" s="4" t="s">
        <v>15</v>
      </c>
      <c r="K39" s="7" t="e">
        <f>UCB_Chromite!$L$2</f>
        <v>#DIV/0!</v>
      </c>
      <c r="M39" s="4" t="s">
        <v>15</v>
      </c>
      <c r="N39" s="7">
        <f>UCB_Orthoclase!$L$2</f>
        <v>0.13053333333333333</v>
      </c>
      <c r="P39" s="4" t="s">
        <v>15</v>
      </c>
      <c r="Q39" s="7">
        <f>MAC_Enstatite!$L$2</f>
        <v>0.1351</v>
      </c>
      <c r="S39" s="18"/>
      <c r="T39" s="18"/>
      <c r="V39" s="18"/>
      <c r="W39" s="18"/>
      <c r="Y39" s="18"/>
      <c r="Z39" s="18"/>
    </row>
    <row r="40" spans="1:26">
      <c r="A40" s="14" t="s">
        <v>16</v>
      </c>
      <c r="B40" s="9">
        <f>MAC_CrDiopside!$M$2</f>
        <v>4.9800000000000004E-2</v>
      </c>
      <c r="D40" s="14" t="s">
        <v>16</v>
      </c>
      <c r="E40" s="4">
        <f>Mac_Diopside!$M$2</f>
        <v>8.3375000000000005E-2</v>
      </c>
      <c r="G40" s="14" t="s">
        <v>16</v>
      </c>
      <c r="H40" s="4" t="e">
        <f>MAC_CrSpinel!$M$2</f>
        <v>#DIV/0!</v>
      </c>
      <c r="J40" s="4" t="s">
        <v>16</v>
      </c>
      <c r="K40" s="7">
        <f>UCB_Chromite!$M$2</f>
        <v>0.25111428571428573</v>
      </c>
      <c r="M40" s="4" t="s">
        <v>16</v>
      </c>
      <c r="N40" s="7">
        <f>UCB_Orthoclase!$M$2</f>
        <v>0.29913333333333331</v>
      </c>
      <c r="P40" s="4" t="s">
        <v>16</v>
      </c>
      <c r="Q40" s="7">
        <f>MAC_Enstatite!$M$2</f>
        <v>0.30204999999999999</v>
      </c>
      <c r="S40" s="18"/>
      <c r="T40" s="18"/>
      <c r="V40" s="18"/>
      <c r="W40" s="18"/>
      <c r="Y40" s="18"/>
      <c r="Z40" s="18"/>
    </row>
    <row r="41" spans="1:26">
      <c r="A41" s="14" t="s">
        <v>17</v>
      </c>
      <c r="B41" s="4" t="e">
        <f>MAC_CrDiopside!$N$2</f>
        <v>#DIV/0!</v>
      </c>
      <c r="D41" s="14" t="s">
        <v>17</v>
      </c>
      <c r="E41" s="9" t="e">
        <f>Mac_Diopside!$N$2</f>
        <v>#DIV/0!</v>
      </c>
      <c r="G41" s="14" t="s">
        <v>17</v>
      </c>
      <c r="H41" s="9" t="e">
        <f>MAC_CrSpinel!$N$2</f>
        <v>#DIV/0!</v>
      </c>
      <c r="J41" s="4" t="s">
        <v>17</v>
      </c>
      <c r="K41" s="7" t="e">
        <f>UCB_Chromite!$N$2</f>
        <v>#DIV/0!</v>
      </c>
      <c r="M41" s="4" t="s">
        <v>17</v>
      </c>
      <c r="N41" s="7" t="e">
        <f>UCB_Orthoclase!$N$2</f>
        <v>#DIV/0!</v>
      </c>
      <c r="P41" s="4" t="s">
        <v>17</v>
      </c>
      <c r="Q41" s="7" t="e">
        <f>MAC_Enstatite!$N$2</f>
        <v>#DIV/0!</v>
      </c>
      <c r="S41" s="18"/>
      <c r="T41" s="18"/>
      <c r="V41" s="18"/>
      <c r="W41" s="18"/>
      <c r="Y41" s="18"/>
      <c r="Z41" s="18"/>
    </row>
    <row r="42" spans="1:26">
      <c r="A42" s="14" t="s">
        <v>18</v>
      </c>
      <c r="B42" s="9">
        <f>MAC_CrDiopside!$O$2</f>
        <v>0.38323333333333331</v>
      </c>
      <c r="D42" s="14" t="s">
        <v>18</v>
      </c>
      <c r="E42" s="9">
        <f>Mac_Diopside!$O$2</f>
        <v>0.16500000000000001</v>
      </c>
      <c r="G42" s="14" t="s">
        <v>18</v>
      </c>
      <c r="H42" s="9">
        <f>MAC_CrSpinel!$O$2</f>
        <v>0</v>
      </c>
      <c r="J42" s="4" t="s">
        <v>18</v>
      </c>
      <c r="K42" s="7">
        <f>UCB_Chromite!$O$2</f>
        <v>0</v>
      </c>
      <c r="M42" s="4" t="s">
        <v>18</v>
      </c>
      <c r="N42" s="7">
        <f>UCB_Orthoclase!$O$2</f>
        <v>0.97245555555555563</v>
      </c>
      <c r="P42" s="4" t="s">
        <v>18</v>
      </c>
      <c r="Q42" s="7" t="e">
        <f>MAC_Enstatite!$O$2</f>
        <v>#DIV/0!</v>
      </c>
      <c r="S42" s="18"/>
      <c r="T42" s="18"/>
      <c r="V42" s="18"/>
      <c r="W42" s="18"/>
      <c r="Y42" s="18"/>
      <c r="Z42" s="18"/>
    </row>
    <row r="43" spans="1:26">
      <c r="A43" s="14" t="s">
        <v>19</v>
      </c>
      <c r="B43" s="9" t="e">
        <f>MAC_CrDiopside!$P$2</f>
        <v>#DIV/0!</v>
      </c>
      <c r="D43" s="14" t="s">
        <v>19</v>
      </c>
      <c r="E43" s="9" t="e">
        <f>Mac_Diopside!$P$2</f>
        <v>#DIV/0!</v>
      </c>
      <c r="G43" s="14" t="s">
        <v>19</v>
      </c>
      <c r="H43" s="9">
        <f>MAC_CrSpinel!$P$2</f>
        <v>0</v>
      </c>
      <c r="J43" s="4" t="s">
        <v>19</v>
      </c>
      <c r="K43" s="7">
        <f>UCB_Chromite!$P$2</f>
        <v>0</v>
      </c>
      <c r="M43" s="4" t="s">
        <v>19</v>
      </c>
      <c r="N43" s="7">
        <f>UCB_Orthoclase!$P$2</f>
        <v>15.413877777777778</v>
      </c>
      <c r="P43" s="4" t="s">
        <v>19</v>
      </c>
      <c r="Q43" s="7" t="e">
        <f>MAC_Enstatite!$P$2</f>
        <v>#DIV/0!</v>
      </c>
      <c r="S43" s="18"/>
      <c r="T43" s="18"/>
      <c r="V43" s="18"/>
      <c r="W43" s="18"/>
      <c r="Y43" s="18"/>
      <c r="Z43" s="18"/>
    </row>
    <row r="44" spans="1:26">
      <c r="A44" s="14" t="s">
        <v>20</v>
      </c>
      <c r="B44" s="9">
        <f>MAC_CrDiopside!$Q$2</f>
        <v>1.3017000000000001</v>
      </c>
      <c r="D44" s="14" t="s">
        <v>20</v>
      </c>
      <c r="E44" s="9">
        <f>Mac_Diopside!$Q$2</f>
        <v>2.9847999999999999</v>
      </c>
      <c r="G44" s="14" t="s">
        <v>20</v>
      </c>
      <c r="H44" s="9">
        <f>MAC_CrSpinel!$Q$2</f>
        <v>13.469033333333334</v>
      </c>
      <c r="J44" s="4" t="s">
        <v>20</v>
      </c>
      <c r="K44" s="7">
        <f>UCB_Chromite!$Q$2</f>
        <v>26.532858620689655</v>
      </c>
      <c r="M44" s="4" t="s">
        <v>20</v>
      </c>
      <c r="N44" s="7">
        <f>UCB_Orthoclase!$Q$2</f>
        <v>5.1218166666666667</v>
      </c>
      <c r="P44" s="4" t="s">
        <v>20</v>
      </c>
      <c r="Q44" s="7">
        <f>MAC_Enstatite!$Q$2</f>
        <v>15.1494</v>
      </c>
      <c r="S44" s="18"/>
      <c r="T44" s="18"/>
      <c r="V44" s="18"/>
      <c r="W44" s="18"/>
      <c r="Y44" s="18"/>
      <c r="Z44" s="18"/>
    </row>
    <row r="45" spans="1:26">
      <c r="A45" s="14" t="s">
        <v>21</v>
      </c>
      <c r="B45" s="9" t="e">
        <f>MAC_CrDiopside!$R$2</f>
        <v>#DIV/0!</v>
      </c>
      <c r="D45" s="14" t="s">
        <v>21</v>
      </c>
      <c r="E45" s="4" t="e">
        <f>Mac_Diopside!$R$2</f>
        <v>#DIV/0!</v>
      </c>
      <c r="G45" s="14" t="s">
        <v>21</v>
      </c>
      <c r="H45" s="4">
        <f>MAC_CrSpinel!$R$2</f>
        <v>0.20925333333333332</v>
      </c>
      <c r="J45" s="4" t="s">
        <v>21</v>
      </c>
      <c r="K45" s="7">
        <f>UCB_Chromite!$R$2</f>
        <v>0.16766470588235294</v>
      </c>
      <c r="M45" s="4" t="s">
        <v>21</v>
      </c>
      <c r="N45" s="7" t="e">
        <f>UCB_Orthoclase!$R$2</f>
        <v>#DIV/0!</v>
      </c>
      <c r="P45" s="4" t="s">
        <v>21</v>
      </c>
      <c r="Q45" s="7" t="e">
        <f>MAC_Enstatite!$R$2</f>
        <v>#DIV/0!</v>
      </c>
      <c r="S45" s="18"/>
      <c r="T45" s="18"/>
      <c r="V45" s="18"/>
      <c r="W45" s="18"/>
      <c r="Y45" s="18"/>
      <c r="Z45" s="18"/>
    </row>
    <row r="46" spans="1:26">
      <c r="A46" s="14" t="s">
        <v>22</v>
      </c>
      <c r="B46" s="4" t="e">
        <f>MAC_CrDiopside!$S$2</f>
        <v>#DIV/0!</v>
      </c>
      <c r="D46" s="14" t="s">
        <v>22</v>
      </c>
      <c r="E46" s="9" t="e">
        <f>Mac_Diopside!$S$2</f>
        <v>#DIV/0!</v>
      </c>
      <c r="G46" s="14" t="s">
        <v>22</v>
      </c>
      <c r="H46" s="9" t="e">
        <f>MAC_CrSpinel!$S$2</f>
        <v>#DIV/0!</v>
      </c>
      <c r="J46" s="4" t="s">
        <v>22</v>
      </c>
      <c r="K46" s="7" t="e">
        <f>UCB_Chromite!$S$2</f>
        <v>#DIV/0!</v>
      </c>
      <c r="M46" s="4" t="s">
        <v>22</v>
      </c>
      <c r="N46" s="7" t="e">
        <f>UCB_Orthoclase!$S$2</f>
        <v>#DIV/0!</v>
      </c>
      <c r="P46" s="4" t="s">
        <v>22</v>
      </c>
      <c r="Q46" s="7" t="e">
        <f>MAC_Enstatite!$S$2</f>
        <v>#DIV/0!</v>
      </c>
      <c r="S46" s="18"/>
      <c r="T46" s="18"/>
      <c r="V46" s="18"/>
      <c r="W46" s="18"/>
      <c r="Y46" s="18"/>
      <c r="Z46" s="18"/>
    </row>
    <row r="47" spans="1:26">
      <c r="A47" s="16" t="s">
        <v>23</v>
      </c>
      <c r="B47" s="11" t="e">
        <f>MAC_CrDiopside!$T$2</f>
        <v>#DIV/0!</v>
      </c>
      <c r="D47" s="16" t="s">
        <v>23</v>
      </c>
      <c r="E47" s="15">
        <f>Mac_Diopside!$T$2</f>
        <v>2.145E-2</v>
      </c>
      <c r="G47" s="16" t="s">
        <v>23</v>
      </c>
      <c r="H47" s="15">
        <f>MAC_CrSpinel!$T$2</f>
        <v>37.833526666666671</v>
      </c>
      <c r="J47" s="10" t="s">
        <v>23</v>
      </c>
      <c r="K47" s="12">
        <f>UCB_Chromite!$T$2</f>
        <v>46.696137931034478</v>
      </c>
      <c r="M47" s="10" t="s">
        <v>23</v>
      </c>
      <c r="N47" s="12">
        <f>UCB_Orthoclase!$T$2</f>
        <v>0.13266666666666668</v>
      </c>
      <c r="P47" s="10" t="s">
        <v>23</v>
      </c>
      <c r="Q47" s="12">
        <f>MAC_Enstatite!$T$2</f>
        <v>0.11845</v>
      </c>
      <c r="S47" s="18"/>
      <c r="T47" s="18"/>
      <c r="V47" s="18"/>
      <c r="W47" s="18"/>
      <c r="Y47" s="18"/>
      <c r="Z47" s="18"/>
    </row>
  </sheetData>
  <mergeCells count="27">
    <mergeCell ref="V1:W1"/>
    <mergeCell ref="Y1:Z1"/>
    <mergeCell ref="A1:B1"/>
    <mergeCell ref="D1:E1"/>
    <mergeCell ref="G1:H1"/>
    <mergeCell ref="J1:K1"/>
    <mergeCell ref="M1:N1"/>
    <mergeCell ref="P1:Q1"/>
    <mergeCell ref="S1:T1"/>
    <mergeCell ref="V17:W17"/>
    <mergeCell ref="Y17:Z17"/>
    <mergeCell ref="A17:B17"/>
    <mergeCell ref="D17:E17"/>
    <mergeCell ref="G17:H17"/>
    <mergeCell ref="J17:K17"/>
    <mergeCell ref="M17:N17"/>
    <mergeCell ref="P17:Q17"/>
    <mergeCell ref="S17:T17"/>
    <mergeCell ref="V33:W33"/>
    <mergeCell ref="Y33:Z33"/>
    <mergeCell ref="A33:B33"/>
    <mergeCell ref="D33:E33"/>
    <mergeCell ref="G33:H33"/>
    <mergeCell ref="J33:K33"/>
    <mergeCell ref="M33:N33"/>
    <mergeCell ref="P33:Q33"/>
    <mergeCell ref="S33:T3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T79"/>
  <sheetViews>
    <sheetView workbookViewId="0"/>
  </sheetViews>
  <sheetFormatPr defaultColWidth="12.6640625" defaultRowHeight="15.75" customHeight="1"/>
  <cols>
    <col min="6" max="6" width="32.77734375" customWidth="1"/>
  </cols>
  <sheetData>
    <row r="1" spans="1:72">
      <c r="A1" s="27" t="s">
        <v>529</v>
      </c>
      <c r="B1" s="27"/>
      <c r="C1" s="27"/>
      <c r="D1" s="27"/>
      <c r="E1" s="27"/>
      <c r="F1" s="27"/>
      <c r="G1" s="27"/>
      <c r="H1" s="27">
        <v>26.79</v>
      </c>
      <c r="I1" s="27">
        <v>54.091999999999999</v>
      </c>
      <c r="J1" s="27">
        <v>0.16</v>
      </c>
      <c r="K1" s="27">
        <v>1.23</v>
      </c>
      <c r="L1" s="27">
        <v>1.52</v>
      </c>
      <c r="M1" s="27">
        <v>0.48899999999999999</v>
      </c>
      <c r="N1" s="27"/>
      <c r="O1" s="27"/>
      <c r="P1" s="27"/>
      <c r="Q1" s="27">
        <v>15.22</v>
      </c>
      <c r="R1" s="27"/>
      <c r="S1" s="27"/>
      <c r="T1" s="27">
        <v>0.75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</row>
    <row r="2" spans="1:72">
      <c r="A2" s="47" t="s">
        <v>10</v>
      </c>
      <c r="B2" s="47"/>
      <c r="C2" s="47"/>
      <c r="D2" s="47"/>
      <c r="E2" s="47"/>
      <c r="F2" s="47"/>
      <c r="G2" s="47"/>
      <c r="H2" s="47">
        <f t="shared" ref="H2:AG2" si="0">AVERAGE(H8:H42)</f>
        <v>26.60837428571428</v>
      </c>
      <c r="I2" s="47">
        <f t="shared" si="0"/>
        <v>54.229677142857142</v>
      </c>
      <c r="J2" s="47">
        <f t="shared" si="0"/>
        <v>9.5509375000000007E-2</v>
      </c>
      <c r="K2" s="47">
        <f t="shared" si="0"/>
        <v>1.295222857142857</v>
      </c>
      <c r="L2" s="47">
        <f t="shared" si="0"/>
        <v>1.252794285714286</v>
      </c>
      <c r="M2" s="47">
        <f t="shared" si="0"/>
        <v>0.52875428571428584</v>
      </c>
      <c r="N2" s="47" t="e">
        <f t="shared" si="0"/>
        <v>#DIV/0!</v>
      </c>
      <c r="O2" s="47">
        <f t="shared" si="0"/>
        <v>0</v>
      </c>
      <c r="P2" s="47">
        <f t="shared" si="0"/>
        <v>0</v>
      </c>
      <c r="Q2" s="47">
        <f t="shared" si="0"/>
        <v>14.945428571428575</v>
      </c>
      <c r="R2" s="47">
        <f t="shared" si="0"/>
        <v>0.17235999999999999</v>
      </c>
      <c r="S2" s="47" t="e">
        <f t="shared" si="0"/>
        <v>#DIV/0!</v>
      </c>
      <c r="T2" s="47">
        <f t="shared" si="0"/>
        <v>0.74892812499999994</v>
      </c>
      <c r="U2" s="47">
        <f t="shared" si="0"/>
        <v>26.693592691648213</v>
      </c>
      <c r="V2" s="47">
        <f t="shared" si="0"/>
        <v>54.404074801668699</v>
      </c>
      <c r="W2" s="47">
        <f t="shared" si="0"/>
        <v>8.7636664119656815E-2</v>
      </c>
      <c r="X2" s="47">
        <f t="shared" si="0"/>
        <v>1.2995095519042201</v>
      </c>
      <c r="Y2" s="47">
        <f t="shared" si="0"/>
        <v>1.2571595964392019</v>
      </c>
      <c r="Z2" s="47">
        <f t="shared" si="0"/>
        <v>0.53064081339246993</v>
      </c>
      <c r="AA2" s="47">
        <f t="shared" si="0"/>
        <v>0</v>
      </c>
      <c r="AB2" s="47">
        <f t="shared" si="0"/>
        <v>0</v>
      </c>
      <c r="AC2" s="47">
        <f t="shared" si="0"/>
        <v>0</v>
      </c>
      <c r="AD2" s="47">
        <f t="shared" si="0"/>
        <v>14.99642382787289</v>
      </c>
      <c r="AE2" s="47">
        <f t="shared" si="0"/>
        <v>2.4855085119585688E-2</v>
      </c>
      <c r="AF2" s="47">
        <f t="shared" si="0"/>
        <v>0</v>
      </c>
      <c r="AG2" s="47">
        <f t="shared" si="0"/>
        <v>0.68663272857068691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</row>
    <row r="3" spans="1:72">
      <c r="A3" s="27" t="s">
        <v>530</v>
      </c>
      <c r="B3" s="27"/>
      <c r="C3" s="27"/>
      <c r="D3" s="27"/>
      <c r="E3" s="27"/>
      <c r="F3" s="27"/>
      <c r="G3" s="27"/>
      <c r="H3" s="27">
        <f t="shared" ref="H3:T3" si="1">100*H2/H1</f>
        <v>99.322039140404186</v>
      </c>
      <c r="I3" s="27">
        <f t="shared" si="1"/>
        <v>100.25452403841075</v>
      </c>
      <c r="J3" s="27">
        <f t="shared" si="1"/>
        <v>59.693359375</v>
      </c>
      <c r="K3" s="27">
        <f t="shared" si="1"/>
        <v>105.30267131242741</v>
      </c>
      <c r="L3" s="27">
        <f t="shared" si="1"/>
        <v>82.420676691729341</v>
      </c>
      <c r="M3" s="27">
        <f t="shared" si="1"/>
        <v>108.12971078001756</v>
      </c>
      <c r="N3" s="27" t="e">
        <f t="shared" si="1"/>
        <v>#DIV/0!</v>
      </c>
      <c r="O3" s="27" t="e">
        <f t="shared" si="1"/>
        <v>#DIV/0!</v>
      </c>
      <c r="P3" s="27" t="e">
        <f t="shared" si="1"/>
        <v>#DIV/0!</v>
      </c>
      <c r="Q3" s="27">
        <f t="shared" si="1"/>
        <v>98.195982729491291</v>
      </c>
      <c r="R3" s="27" t="e">
        <f t="shared" si="1"/>
        <v>#DIV/0!</v>
      </c>
      <c r="S3" s="27" t="e">
        <f t="shared" si="1"/>
        <v>#DIV/0!</v>
      </c>
      <c r="T3" s="27">
        <f t="shared" si="1"/>
        <v>99.857083333333321</v>
      </c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</row>
    <row r="4" spans="1:72">
      <c r="A4" s="27" t="s">
        <v>41</v>
      </c>
      <c r="B4" s="27"/>
      <c r="C4" s="27"/>
      <c r="D4" s="27"/>
      <c r="E4" s="27"/>
      <c r="F4" s="27"/>
      <c r="G4" s="27"/>
      <c r="H4" s="27">
        <f t="shared" ref="H4:AG4" si="2">STDEV(H8:H16)</f>
        <v>0.12985749668172603</v>
      </c>
      <c r="I4" s="27">
        <f t="shared" si="2"/>
        <v>0.52314962194810499</v>
      </c>
      <c r="J4" s="27">
        <f t="shared" si="2"/>
        <v>1.1600517229847963E-2</v>
      </c>
      <c r="K4" s="27">
        <f t="shared" si="2"/>
        <v>0.1284682915915219</v>
      </c>
      <c r="L4" s="27">
        <f t="shared" si="2"/>
        <v>8.3339773084510946E-2</v>
      </c>
      <c r="M4" s="27">
        <f t="shared" si="2"/>
        <v>2.4119430848269296E-2</v>
      </c>
      <c r="N4" s="27" t="e">
        <f t="shared" si="2"/>
        <v>#DIV/0!</v>
      </c>
      <c r="O4" s="27">
        <f t="shared" si="2"/>
        <v>0</v>
      </c>
      <c r="P4" s="27">
        <f t="shared" si="2"/>
        <v>0</v>
      </c>
      <c r="Q4" s="27">
        <f t="shared" si="2"/>
        <v>9.0032773353805523E-2</v>
      </c>
      <c r="R4" s="27">
        <f t="shared" si="2"/>
        <v>2.5887513077415172E-2</v>
      </c>
      <c r="S4" s="27" t="e">
        <f t="shared" si="2"/>
        <v>#DIV/0!</v>
      </c>
      <c r="T4" s="27">
        <f t="shared" si="2"/>
        <v>3.3140850924500996E-2</v>
      </c>
      <c r="U4" s="27">
        <f t="shared" si="2"/>
        <v>0.12922470502261058</v>
      </c>
      <c r="V4" s="27">
        <f t="shared" si="2"/>
        <v>0.20931815977854695</v>
      </c>
      <c r="W4" s="27">
        <f t="shared" si="2"/>
        <v>4.6461721106340413E-2</v>
      </c>
      <c r="X4" s="27">
        <f t="shared" si="2"/>
        <v>0.12990028883084467</v>
      </c>
      <c r="Y4" s="27">
        <f t="shared" si="2"/>
        <v>8.9797721022878349E-2</v>
      </c>
      <c r="Z4" s="27">
        <f t="shared" si="2"/>
        <v>2.6309790039608642E-2</v>
      </c>
      <c r="AA4" s="27" t="e">
        <f t="shared" si="2"/>
        <v>#DIV/0!</v>
      </c>
      <c r="AB4" s="27" t="e">
        <f t="shared" si="2"/>
        <v>#DIV/0!</v>
      </c>
      <c r="AC4" s="27" t="e">
        <f t="shared" si="2"/>
        <v>#DIV/0!</v>
      </c>
      <c r="AD4" s="27">
        <f t="shared" si="2"/>
        <v>0.14062854533926944</v>
      </c>
      <c r="AE4" s="27">
        <f t="shared" si="2"/>
        <v>8.8731642050375675E-2</v>
      </c>
      <c r="AF4" s="27" t="e">
        <f t="shared" si="2"/>
        <v>#DIV/0!</v>
      </c>
      <c r="AG4" s="27">
        <f t="shared" si="2"/>
        <v>0.32927525375524042</v>
      </c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</row>
    <row r="5" spans="1:72">
      <c r="A5" s="29" t="s">
        <v>42</v>
      </c>
      <c r="B5" s="29"/>
      <c r="C5" s="29"/>
      <c r="D5" s="29"/>
      <c r="E5" s="29"/>
      <c r="F5" s="29"/>
      <c r="G5" s="29"/>
      <c r="H5" s="29">
        <f t="shared" ref="H5:AG5" si="3">100*H4/H2</f>
        <v>0.48803243402752705</v>
      </c>
      <c r="I5" s="29">
        <f t="shared" si="3"/>
        <v>0.96469248852426848</v>
      </c>
      <c r="J5" s="29">
        <f t="shared" si="3"/>
        <v>12.145946122930823</v>
      </c>
      <c r="K5" s="29">
        <f t="shared" si="3"/>
        <v>9.9186244963983405</v>
      </c>
      <c r="L5" s="29">
        <f t="shared" si="3"/>
        <v>6.6523110805054815</v>
      </c>
      <c r="M5" s="29">
        <f t="shared" si="3"/>
        <v>4.5615575135597695</v>
      </c>
      <c r="N5" s="29" t="e">
        <f t="shared" si="3"/>
        <v>#DIV/0!</v>
      </c>
      <c r="O5" s="29" t="e">
        <f t="shared" si="3"/>
        <v>#DIV/0!</v>
      </c>
      <c r="P5" s="29" t="e">
        <f t="shared" si="3"/>
        <v>#DIV/0!</v>
      </c>
      <c r="Q5" s="29">
        <f t="shared" si="3"/>
        <v>0.602410114393927</v>
      </c>
      <c r="R5" s="29">
        <f t="shared" si="3"/>
        <v>15.019443651320014</v>
      </c>
      <c r="S5" s="29" t="e">
        <f t="shared" si="3"/>
        <v>#DIV/0!</v>
      </c>
      <c r="T5" s="29">
        <f t="shared" si="3"/>
        <v>4.4251043348787302</v>
      </c>
      <c r="U5" s="29">
        <f t="shared" si="3"/>
        <v>0.48410383163987475</v>
      </c>
      <c r="V5" s="29">
        <f t="shared" si="3"/>
        <v>0.38474720972945708</v>
      </c>
      <c r="W5" s="29">
        <f t="shared" si="3"/>
        <v>53.016304959877061</v>
      </c>
      <c r="X5" s="29">
        <f t="shared" si="3"/>
        <v>9.9961011168018654</v>
      </c>
      <c r="Y5" s="29">
        <f t="shared" si="3"/>
        <v>7.1429054256295537</v>
      </c>
      <c r="Z5" s="29">
        <f t="shared" si="3"/>
        <v>4.958116559373944</v>
      </c>
      <c r="AA5" s="29" t="e">
        <f t="shared" si="3"/>
        <v>#DIV/0!</v>
      </c>
      <c r="AB5" s="29" t="e">
        <f t="shared" si="3"/>
        <v>#DIV/0!</v>
      </c>
      <c r="AC5" s="29" t="e">
        <f t="shared" si="3"/>
        <v>#DIV/0!</v>
      </c>
      <c r="AD5" s="29">
        <f t="shared" si="3"/>
        <v>0.93774720528965172</v>
      </c>
      <c r="AE5" s="29">
        <f t="shared" si="3"/>
        <v>356.995929096439</v>
      </c>
      <c r="AF5" s="29" t="e">
        <f t="shared" si="3"/>
        <v>#DIV/0!</v>
      </c>
      <c r="AG5" s="29">
        <f t="shared" si="3"/>
        <v>47.955077009024691</v>
      </c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</row>
    <row r="6" spans="1:7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</row>
    <row r="7" spans="1:72">
      <c r="A7" s="47" t="s">
        <v>43</v>
      </c>
      <c r="B7" s="47" t="s">
        <v>44</v>
      </c>
      <c r="C7" s="47"/>
      <c r="D7" s="47" t="s">
        <v>45</v>
      </c>
      <c r="E7" s="47" t="s">
        <v>46</v>
      </c>
      <c r="F7" s="47" t="s">
        <v>47</v>
      </c>
      <c r="G7" s="47" t="s">
        <v>48</v>
      </c>
      <c r="H7" s="47" t="s">
        <v>11</v>
      </c>
      <c r="I7" s="47" t="s">
        <v>12</v>
      </c>
      <c r="J7" s="47" t="s">
        <v>13</v>
      </c>
      <c r="K7" s="47" t="s">
        <v>14</v>
      </c>
      <c r="L7" s="47" t="s">
        <v>15</v>
      </c>
      <c r="M7" s="47" t="s">
        <v>16</v>
      </c>
      <c r="N7" s="47" t="s">
        <v>17</v>
      </c>
      <c r="O7" s="47" t="s">
        <v>18</v>
      </c>
      <c r="P7" s="47" t="s">
        <v>19</v>
      </c>
      <c r="Q7" s="47" t="s">
        <v>20</v>
      </c>
      <c r="R7" s="47" t="s">
        <v>21</v>
      </c>
      <c r="S7" s="47" t="s">
        <v>22</v>
      </c>
      <c r="T7" s="47" t="s">
        <v>23</v>
      </c>
      <c r="U7" s="47" t="s">
        <v>49</v>
      </c>
      <c r="V7" s="47" t="s">
        <v>50</v>
      </c>
      <c r="W7" s="47" t="s">
        <v>51</v>
      </c>
      <c r="X7" s="47" t="s">
        <v>52</v>
      </c>
      <c r="Y7" s="47" t="s">
        <v>53</v>
      </c>
      <c r="Z7" s="47" t="s">
        <v>54</v>
      </c>
      <c r="AA7" s="47" t="s">
        <v>55</v>
      </c>
      <c r="AB7" s="47" t="s">
        <v>56</v>
      </c>
      <c r="AC7" s="47" t="s">
        <v>57</v>
      </c>
      <c r="AD7" s="47" t="s">
        <v>58</v>
      </c>
      <c r="AE7" s="47" t="s">
        <v>59</v>
      </c>
      <c r="AF7" s="47" t="s">
        <v>60</v>
      </c>
      <c r="AG7" s="47" t="s">
        <v>61</v>
      </c>
      <c r="AH7" s="47" t="s">
        <v>62</v>
      </c>
      <c r="AI7" s="47" t="s">
        <v>63</v>
      </c>
      <c r="AJ7" s="47" t="s">
        <v>64</v>
      </c>
      <c r="AK7" s="47" t="s">
        <v>65</v>
      </c>
      <c r="AL7" s="47" t="s">
        <v>66</v>
      </c>
      <c r="AM7" s="47" t="s">
        <v>67</v>
      </c>
      <c r="AN7" s="47" t="s">
        <v>68</v>
      </c>
      <c r="AO7" s="47" t="s">
        <v>69</v>
      </c>
      <c r="AP7" s="47" t="s">
        <v>70</v>
      </c>
      <c r="AQ7" s="47" t="s">
        <v>71</v>
      </c>
      <c r="AR7" s="47" t="s">
        <v>72</v>
      </c>
      <c r="AS7" s="47" t="s">
        <v>73</v>
      </c>
      <c r="AT7" s="47" t="s">
        <v>74</v>
      </c>
      <c r="AU7" s="25" t="s">
        <v>75</v>
      </c>
      <c r="AV7" s="25" t="s">
        <v>76</v>
      </c>
      <c r="AW7" s="25" t="s">
        <v>77</v>
      </c>
      <c r="AX7" s="25" t="s">
        <v>78</v>
      </c>
      <c r="AY7" s="25" t="s">
        <v>79</v>
      </c>
      <c r="AZ7" s="25" t="s">
        <v>80</v>
      </c>
      <c r="BA7" s="25" t="s">
        <v>81</v>
      </c>
      <c r="BB7" s="25" t="s">
        <v>82</v>
      </c>
      <c r="BC7" s="25" t="s">
        <v>83</v>
      </c>
      <c r="BD7" s="25" t="s">
        <v>84</v>
      </c>
      <c r="BE7" s="25" t="s">
        <v>85</v>
      </c>
      <c r="BF7" s="25" t="s">
        <v>86</v>
      </c>
      <c r="BG7" s="25" t="s">
        <v>87</v>
      </c>
      <c r="BH7" s="25" t="s">
        <v>88</v>
      </c>
      <c r="BI7" s="25" t="s">
        <v>89</v>
      </c>
      <c r="BJ7" s="25" t="s">
        <v>90</v>
      </c>
      <c r="BK7" s="25" t="s">
        <v>91</v>
      </c>
      <c r="BL7" s="25" t="s">
        <v>92</v>
      </c>
      <c r="BM7" s="25" t="s">
        <v>93</v>
      </c>
      <c r="BN7" s="25" t="s">
        <v>94</v>
      </c>
      <c r="BO7" s="25" t="s">
        <v>95</v>
      </c>
      <c r="BP7" s="25" t="s">
        <v>96</v>
      </c>
      <c r="BQ7" s="25" t="s">
        <v>97</v>
      </c>
      <c r="BR7" s="25" t="s">
        <v>98</v>
      </c>
      <c r="BS7" s="25" t="s">
        <v>99</v>
      </c>
      <c r="BT7" s="25" t="s">
        <v>100</v>
      </c>
    </row>
    <row r="8" spans="1:72">
      <c r="C8" s="21">
        <v>47</v>
      </c>
      <c r="D8" s="26">
        <v>45505</v>
      </c>
      <c r="E8" s="21" t="s">
        <v>139</v>
      </c>
      <c r="F8" s="21" t="s">
        <v>531</v>
      </c>
      <c r="G8" s="21">
        <v>100.3442</v>
      </c>
      <c r="H8" s="21">
        <v>27.046800000000001</v>
      </c>
      <c r="I8" s="21">
        <v>54.907499999999999</v>
      </c>
      <c r="J8" s="21">
        <v>8.0699999999999994E-2</v>
      </c>
      <c r="K8" s="21">
        <v>1.0424</v>
      </c>
      <c r="L8" s="21">
        <v>1.3419000000000001</v>
      </c>
      <c r="M8" s="21">
        <v>0.53610000000000002</v>
      </c>
      <c r="O8" s="21">
        <v>0</v>
      </c>
      <c r="P8" s="21">
        <v>0</v>
      </c>
      <c r="Q8" s="21">
        <v>14.723800000000001</v>
      </c>
      <c r="T8" s="21">
        <v>0.66500000000000004</v>
      </c>
      <c r="U8" s="21">
        <v>26.954024248536498</v>
      </c>
      <c r="V8" s="21">
        <v>54.7191566627667</v>
      </c>
      <c r="W8" s="21">
        <v>8.0423183402727805E-2</v>
      </c>
      <c r="X8" s="21">
        <v>1.0388243665304</v>
      </c>
      <c r="Y8" s="21">
        <v>1.33729702364461</v>
      </c>
      <c r="Z8" s="21">
        <v>0.53426107338540696</v>
      </c>
      <c r="AD8" s="21">
        <v>14.6732945202612</v>
      </c>
      <c r="AE8" s="21">
        <v>0</v>
      </c>
      <c r="AG8" s="21">
        <v>0.66271892147229206</v>
      </c>
      <c r="AH8" s="21">
        <v>6.5199999999999994E-2</v>
      </c>
      <c r="AI8" s="21">
        <v>9.7199999999999995E-2</v>
      </c>
      <c r="AJ8" s="21">
        <v>2.1000000000000001E-2</v>
      </c>
      <c r="AK8" s="21">
        <v>9.4000000000000004E-3</v>
      </c>
      <c r="AL8" s="21">
        <v>1.89E-2</v>
      </c>
      <c r="AM8" s="21">
        <v>2.46E-2</v>
      </c>
      <c r="AQ8" s="21">
        <v>6.1499999999999999E-2</v>
      </c>
      <c r="AT8" s="21">
        <v>2.3599999999999999E-2</v>
      </c>
      <c r="AU8" s="21" t="s">
        <v>11</v>
      </c>
      <c r="AV8" s="21" t="s">
        <v>130</v>
      </c>
      <c r="AW8" s="21" t="s">
        <v>129</v>
      </c>
      <c r="AX8" s="34">
        <v>45479.807071759256</v>
      </c>
      <c r="AY8" s="21" t="s">
        <v>532</v>
      </c>
      <c r="AZ8" s="21" t="s">
        <v>130</v>
      </c>
      <c r="BA8" s="21" t="s">
        <v>428</v>
      </c>
      <c r="BB8" s="34">
        <v>45505.665694444448</v>
      </c>
      <c r="BC8" s="21" t="s">
        <v>131</v>
      </c>
      <c r="BD8" s="34">
        <v>45479.807523148149</v>
      </c>
      <c r="BE8" s="21" t="s">
        <v>132</v>
      </c>
      <c r="BF8" s="21" t="s">
        <v>130</v>
      </c>
      <c r="BH8" s="21" t="s">
        <v>130</v>
      </c>
      <c r="BJ8" s="21" t="s">
        <v>130</v>
      </c>
      <c r="BL8" s="21" t="s">
        <v>130</v>
      </c>
      <c r="BM8" s="21" t="s">
        <v>133</v>
      </c>
      <c r="BN8" s="21" t="s">
        <v>130</v>
      </c>
      <c r="BP8" s="21" t="s">
        <v>130</v>
      </c>
      <c r="BR8" s="21" t="s">
        <v>130</v>
      </c>
      <c r="BS8" s="21" t="s">
        <v>23</v>
      </c>
      <c r="BT8" s="34">
        <v>45505.781284722223</v>
      </c>
    </row>
    <row r="9" spans="1:72">
      <c r="C9" s="21">
        <v>48</v>
      </c>
      <c r="D9" s="26">
        <v>45505</v>
      </c>
      <c r="E9" s="21" t="s">
        <v>139</v>
      </c>
      <c r="F9" s="21" t="s">
        <v>533</v>
      </c>
      <c r="G9" s="21">
        <v>100.5617</v>
      </c>
      <c r="H9" s="21">
        <v>27.193100000000001</v>
      </c>
      <c r="I9" s="21">
        <v>54.891500000000001</v>
      </c>
      <c r="J9" s="21">
        <v>9.3200000000000005E-2</v>
      </c>
      <c r="K9" s="21">
        <v>1.0391999999999999</v>
      </c>
      <c r="L9" s="21">
        <v>1.2968999999999999</v>
      </c>
      <c r="M9" s="21">
        <v>0.50839999999999996</v>
      </c>
      <c r="O9" s="21">
        <v>0</v>
      </c>
      <c r="P9" s="21">
        <v>0</v>
      </c>
      <c r="Q9" s="21">
        <v>14.901199999999999</v>
      </c>
      <c r="T9" s="21">
        <v>0.6381</v>
      </c>
      <c r="U9" s="21">
        <v>27.0412364162861</v>
      </c>
      <c r="V9" s="21">
        <v>54.5849509156576</v>
      </c>
      <c r="W9" s="21">
        <v>9.2679511861386399E-2</v>
      </c>
      <c r="X9" s="21">
        <v>1.0333964455617199</v>
      </c>
      <c r="Y9" s="21">
        <v>1.2896572846891801</v>
      </c>
      <c r="Z9" s="21">
        <v>0.50556077071168304</v>
      </c>
      <c r="AD9" s="21">
        <v>14.817982211897901</v>
      </c>
      <c r="AE9" s="21">
        <v>0</v>
      </c>
      <c r="AG9" s="21">
        <v>0.63453644333423498</v>
      </c>
      <c r="AH9" s="21">
        <v>6.54E-2</v>
      </c>
      <c r="AI9" s="21">
        <v>9.7299999999999998E-2</v>
      </c>
      <c r="AJ9" s="21">
        <v>2.0899999999999998E-2</v>
      </c>
      <c r="AK9" s="21">
        <v>1.9900000000000001E-2</v>
      </c>
      <c r="AL9" s="21">
        <v>1.8800000000000001E-2</v>
      </c>
      <c r="AM9" s="21">
        <v>2.4400000000000002E-2</v>
      </c>
      <c r="AQ9" s="21">
        <v>6.1699999999999998E-2</v>
      </c>
      <c r="AT9" s="21">
        <v>2.3400000000000001E-2</v>
      </c>
      <c r="AU9" s="21" t="s">
        <v>11</v>
      </c>
      <c r="AV9" s="21" t="s">
        <v>130</v>
      </c>
      <c r="AW9" s="21" t="s">
        <v>129</v>
      </c>
      <c r="AX9" s="34">
        <v>45479.807071759256</v>
      </c>
      <c r="AY9" s="21" t="s">
        <v>532</v>
      </c>
      <c r="AZ9" s="21" t="s">
        <v>130</v>
      </c>
      <c r="BA9" s="21" t="s">
        <v>428</v>
      </c>
      <c r="BB9" s="34">
        <v>45505.665694444448</v>
      </c>
      <c r="BC9" s="21" t="s">
        <v>131</v>
      </c>
      <c r="BD9" s="34">
        <v>45479.807523148149</v>
      </c>
      <c r="BE9" s="21" t="s">
        <v>132</v>
      </c>
      <c r="BF9" s="21" t="s">
        <v>130</v>
      </c>
      <c r="BH9" s="21" t="s">
        <v>130</v>
      </c>
      <c r="BJ9" s="21" t="s">
        <v>130</v>
      </c>
      <c r="BL9" s="21" t="s">
        <v>130</v>
      </c>
      <c r="BM9" s="21" t="s">
        <v>133</v>
      </c>
      <c r="BN9" s="21" t="s">
        <v>130</v>
      </c>
      <c r="BP9" s="21" t="s">
        <v>130</v>
      </c>
      <c r="BR9" s="21" t="s">
        <v>130</v>
      </c>
      <c r="BS9" s="21" t="s">
        <v>23</v>
      </c>
      <c r="BT9" s="34">
        <v>45505.781284722223</v>
      </c>
    </row>
    <row r="10" spans="1:72">
      <c r="C10" s="21">
        <v>49</v>
      </c>
      <c r="D10" s="26">
        <v>45505</v>
      </c>
      <c r="E10" s="21" t="s">
        <v>139</v>
      </c>
      <c r="F10" s="21" t="s">
        <v>534</v>
      </c>
      <c r="G10" s="21">
        <v>100.0287</v>
      </c>
      <c r="H10" s="21">
        <v>27.005500000000001</v>
      </c>
      <c r="I10" s="21">
        <v>54.616900000000001</v>
      </c>
      <c r="J10" s="21">
        <v>9.8699999999999996E-2</v>
      </c>
      <c r="K10" s="21">
        <v>1.0017</v>
      </c>
      <c r="L10" s="21">
        <v>1.2682</v>
      </c>
      <c r="M10" s="21">
        <v>0.52310000000000001</v>
      </c>
      <c r="O10" s="21">
        <v>0</v>
      </c>
      <c r="P10" s="21">
        <v>0</v>
      </c>
      <c r="Q10" s="21">
        <v>14.860200000000001</v>
      </c>
      <c r="T10" s="21">
        <v>0.65449999999999997</v>
      </c>
      <c r="U10" s="21">
        <v>26.997724655299201</v>
      </c>
      <c r="V10" s="21">
        <v>54.601174861639798</v>
      </c>
      <c r="W10" s="21">
        <v>9.8671582584215697E-2</v>
      </c>
      <c r="X10" s="21">
        <v>1.0014115934610801</v>
      </c>
      <c r="Y10" s="21">
        <v>1.26783486355929</v>
      </c>
      <c r="Z10" s="21">
        <v>0.52294939057551404</v>
      </c>
      <c r="AD10" s="21">
        <v>14.8559214946095</v>
      </c>
      <c r="AE10" s="21">
        <v>0</v>
      </c>
      <c r="AG10" s="21">
        <v>0.65431155827121701</v>
      </c>
      <c r="AH10" s="21">
        <v>6.5199999999999994E-2</v>
      </c>
      <c r="AI10" s="21">
        <v>9.7000000000000003E-2</v>
      </c>
      <c r="AJ10" s="21">
        <v>2.1000000000000001E-2</v>
      </c>
      <c r="AK10" s="21">
        <v>1.9599999999999999E-2</v>
      </c>
      <c r="AL10" s="21">
        <v>1.8700000000000001E-2</v>
      </c>
      <c r="AM10" s="21">
        <v>2.4400000000000002E-2</v>
      </c>
      <c r="AQ10" s="21">
        <v>6.1800000000000001E-2</v>
      </c>
      <c r="AT10" s="21">
        <v>2.3599999999999999E-2</v>
      </c>
      <c r="AU10" s="21" t="s">
        <v>11</v>
      </c>
      <c r="AV10" s="21" t="s">
        <v>130</v>
      </c>
      <c r="AW10" s="21" t="s">
        <v>129</v>
      </c>
      <c r="AX10" s="34">
        <v>45479.807071759256</v>
      </c>
      <c r="AY10" s="21" t="s">
        <v>532</v>
      </c>
      <c r="AZ10" s="21" t="s">
        <v>130</v>
      </c>
      <c r="BA10" s="21" t="s">
        <v>428</v>
      </c>
      <c r="BB10" s="34">
        <v>45505.665694444448</v>
      </c>
      <c r="BC10" s="21" t="s">
        <v>131</v>
      </c>
      <c r="BD10" s="34">
        <v>45479.807523148149</v>
      </c>
      <c r="BE10" s="21" t="s">
        <v>132</v>
      </c>
      <c r="BF10" s="21" t="s">
        <v>130</v>
      </c>
      <c r="BH10" s="21" t="s">
        <v>130</v>
      </c>
      <c r="BJ10" s="21" t="s">
        <v>130</v>
      </c>
      <c r="BL10" s="21" t="s">
        <v>130</v>
      </c>
      <c r="BM10" s="21" t="s">
        <v>133</v>
      </c>
      <c r="BN10" s="21" t="s">
        <v>130</v>
      </c>
      <c r="BP10" s="21" t="s">
        <v>130</v>
      </c>
      <c r="BR10" s="21" t="s">
        <v>130</v>
      </c>
      <c r="BS10" s="21" t="s">
        <v>23</v>
      </c>
      <c r="BT10" s="34">
        <v>45505.781284722223</v>
      </c>
    </row>
    <row r="11" spans="1:72">
      <c r="C11" s="21">
        <v>59</v>
      </c>
      <c r="D11" s="26">
        <v>45505</v>
      </c>
      <c r="E11" s="21" t="s">
        <v>139</v>
      </c>
      <c r="F11" s="21" t="s">
        <v>535</v>
      </c>
      <c r="G11" s="21">
        <v>99.427199999999999</v>
      </c>
      <c r="H11" s="21">
        <v>27.020700000000001</v>
      </c>
      <c r="I11" s="21">
        <v>54.0289</v>
      </c>
      <c r="K11" s="21">
        <v>1.3503000000000001</v>
      </c>
      <c r="L11" s="21">
        <v>1.3312999999999999</v>
      </c>
      <c r="M11" s="21">
        <v>0.5847</v>
      </c>
      <c r="O11" s="21">
        <v>0</v>
      </c>
      <c r="P11" s="21">
        <v>0</v>
      </c>
      <c r="Q11" s="21">
        <v>14.918699999999999</v>
      </c>
      <c r="R11" s="21">
        <v>0.19259999999999999</v>
      </c>
      <c r="U11" s="21">
        <v>27.176366225740999</v>
      </c>
      <c r="V11" s="21">
        <v>54.340160438994502</v>
      </c>
      <c r="W11" s="21">
        <v>0</v>
      </c>
      <c r="X11" s="21">
        <v>1.35807907695278</v>
      </c>
      <c r="Y11" s="21">
        <v>1.3389696179717401</v>
      </c>
      <c r="Z11" s="21">
        <v>0.58806845611663605</v>
      </c>
      <c r="AD11" s="21">
        <v>15.0046466158153</v>
      </c>
      <c r="AE11" s="21">
        <v>0.19370956840784001</v>
      </c>
      <c r="AG11" s="21">
        <v>0</v>
      </c>
      <c r="AH11" s="21">
        <v>6.5000000000000002E-2</v>
      </c>
      <c r="AI11" s="21">
        <v>9.5100000000000004E-2</v>
      </c>
      <c r="AK11" s="21">
        <v>6.7999999999999996E-3</v>
      </c>
      <c r="AL11" s="21">
        <v>1.89E-2</v>
      </c>
      <c r="AM11" s="21">
        <v>2.4500000000000001E-2</v>
      </c>
      <c r="AQ11" s="21">
        <v>6.1199999999999997E-2</v>
      </c>
      <c r="AR11" s="21">
        <v>2.8299999999999999E-2</v>
      </c>
      <c r="AU11" s="21" t="s">
        <v>11</v>
      </c>
      <c r="AV11" s="21" t="s">
        <v>130</v>
      </c>
      <c r="AW11" s="21" t="s">
        <v>129</v>
      </c>
      <c r="AX11" s="34">
        <v>45506.768495370372</v>
      </c>
      <c r="AZ11" s="21" t="s">
        <v>130</v>
      </c>
      <c r="BA11" s="21" t="s">
        <v>428</v>
      </c>
      <c r="BB11" s="34">
        <v>45506.669942129629</v>
      </c>
      <c r="BC11" s="21" t="s">
        <v>131</v>
      </c>
      <c r="BD11" s="34">
        <v>45479.807523148149</v>
      </c>
      <c r="BE11" s="21" t="s">
        <v>132</v>
      </c>
      <c r="BF11" s="21" t="s">
        <v>130</v>
      </c>
      <c r="BH11" s="21" t="s">
        <v>130</v>
      </c>
      <c r="BJ11" s="21" t="s">
        <v>130</v>
      </c>
      <c r="BL11" s="21" t="s">
        <v>130</v>
      </c>
      <c r="BM11" s="21" t="s">
        <v>136</v>
      </c>
      <c r="BN11" s="34">
        <v>45506.768657407411</v>
      </c>
      <c r="BO11" s="21" t="s">
        <v>134</v>
      </c>
      <c r="BP11" s="21" t="s">
        <v>130</v>
      </c>
      <c r="BR11" s="21" t="s">
        <v>130</v>
      </c>
      <c r="BT11" s="21" t="s">
        <v>130</v>
      </c>
    </row>
    <row r="12" spans="1:72">
      <c r="C12" s="21">
        <v>60</v>
      </c>
      <c r="D12" s="26">
        <v>45505</v>
      </c>
      <c r="E12" s="21" t="s">
        <v>139</v>
      </c>
      <c r="F12" s="21" t="s">
        <v>536</v>
      </c>
      <c r="G12" s="21">
        <v>99.027799999999999</v>
      </c>
      <c r="H12" s="21">
        <v>27.0413</v>
      </c>
      <c r="I12" s="21">
        <v>53.872999999999998</v>
      </c>
      <c r="K12" s="21">
        <v>1.0508999999999999</v>
      </c>
      <c r="L12" s="21">
        <v>1.4066000000000001</v>
      </c>
      <c r="M12" s="21">
        <v>0.56969999999999998</v>
      </c>
      <c r="O12" s="21">
        <v>0</v>
      </c>
      <c r="P12" s="21">
        <v>0</v>
      </c>
      <c r="Q12" s="21">
        <v>14.9018</v>
      </c>
      <c r="R12" s="21">
        <v>0.18459999999999999</v>
      </c>
      <c r="U12" s="21">
        <v>27.306748906116301</v>
      </c>
      <c r="V12" s="21">
        <v>54.401840289453702</v>
      </c>
      <c r="W12" s="21">
        <v>0</v>
      </c>
      <c r="X12" s="21">
        <v>1.0612160815285301</v>
      </c>
      <c r="Y12" s="21">
        <v>1.42040778406893</v>
      </c>
      <c r="Z12" s="21">
        <v>0.57529241759140604</v>
      </c>
      <c r="AD12" s="21">
        <v>15.0480824090988</v>
      </c>
      <c r="AE12" s="21">
        <v>0.18641211214213299</v>
      </c>
      <c r="AG12" s="21">
        <v>0</v>
      </c>
      <c r="AH12" s="21">
        <v>6.5000000000000002E-2</v>
      </c>
      <c r="AI12" s="21">
        <v>9.4899999999999998E-2</v>
      </c>
      <c r="AK12" s="21">
        <v>6.1999999999999998E-3</v>
      </c>
      <c r="AL12" s="21">
        <v>1.9199999999999998E-2</v>
      </c>
      <c r="AM12" s="21">
        <v>2.4500000000000001E-2</v>
      </c>
      <c r="AQ12" s="21">
        <v>6.0999999999999999E-2</v>
      </c>
      <c r="AR12" s="21">
        <v>2.8299999999999999E-2</v>
      </c>
      <c r="AU12" s="21" t="s">
        <v>11</v>
      </c>
      <c r="AV12" s="21" t="s">
        <v>130</v>
      </c>
      <c r="AW12" s="21" t="s">
        <v>129</v>
      </c>
      <c r="AX12" s="34">
        <v>45506.768495370372</v>
      </c>
      <c r="AZ12" s="21" t="s">
        <v>130</v>
      </c>
      <c r="BA12" s="21" t="s">
        <v>428</v>
      </c>
      <c r="BB12" s="34">
        <v>45506.669942129629</v>
      </c>
      <c r="BC12" s="21" t="s">
        <v>131</v>
      </c>
      <c r="BD12" s="34">
        <v>45479.807523148149</v>
      </c>
      <c r="BE12" s="21" t="s">
        <v>132</v>
      </c>
      <c r="BF12" s="21" t="s">
        <v>130</v>
      </c>
      <c r="BH12" s="21" t="s">
        <v>130</v>
      </c>
      <c r="BJ12" s="21" t="s">
        <v>130</v>
      </c>
      <c r="BL12" s="21" t="s">
        <v>130</v>
      </c>
      <c r="BM12" s="21" t="s">
        <v>136</v>
      </c>
      <c r="BN12" s="34">
        <v>45506.768657407411</v>
      </c>
      <c r="BO12" s="21" t="s">
        <v>134</v>
      </c>
      <c r="BP12" s="21" t="s">
        <v>130</v>
      </c>
      <c r="BR12" s="21" t="s">
        <v>130</v>
      </c>
      <c r="BT12" s="21" t="s">
        <v>130</v>
      </c>
    </row>
    <row r="13" spans="1:72">
      <c r="C13" s="21">
        <v>61</v>
      </c>
      <c r="D13" s="26">
        <v>45505</v>
      </c>
      <c r="E13" s="21" t="s">
        <v>139</v>
      </c>
      <c r="F13" s="21" t="s">
        <v>537</v>
      </c>
      <c r="G13" s="21">
        <v>98.248000000000005</v>
      </c>
      <c r="H13" s="21">
        <v>26.7197</v>
      </c>
      <c r="I13" s="21">
        <v>53.514899999999997</v>
      </c>
      <c r="K13" s="21">
        <v>1.0290999999999999</v>
      </c>
      <c r="L13" s="21">
        <v>1.4803999999999999</v>
      </c>
      <c r="M13" s="21">
        <v>0.54520000000000002</v>
      </c>
      <c r="O13" s="21">
        <v>0</v>
      </c>
      <c r="P13" s="21">
        <v>0</v>
      </c>
      <c r="Q13" s="21">
        <v>14.814399999999999</v>
      </c>
      <c r="R13" s="21">
        <v>0.14430000000000001</v>
      </c>
      <c r="U13" s="21">
        <v>27.1961770214151</v>
      </c>
      <c r="V13" s="21">
        <v>54.469200390847597</v>
      </c>
      <c r="W13" s="21">
        <v>0</v>
      </c>
      <c r="X13" s="21">
        <v>1.0474513476101199</v>
      </c>
      <c r="Y13" s="21">
        <v>1.50679912059278</v>
      </c>
      <c r="Z13" s="21">
        <v>0.55492223760280102</v>
      </c>
      <c r="AD13" s="21">
        <v>15.078576663138101</v>
      </c>
      <c r="AE13" s="21">
        <v>0.14687321879325699</v>
      </c>
      <c r="AG13" s="21">
        <v>0</v>
      </c>
      <c r="AH13" s="21">
        <v>6.4600000000000005E-2</v>
      </c>
      <c r="AI13" s="21">
        <v>9.4500000000000001E-2</v>
      </c>
      <c r="AK13" s="21">
        <v>6.1000000000000004E-3</v>
      </c>
      <c r="AL13" s="21">
        <v>1.9400000000000001E-2</v>
      </c>
      <c r="AM13" s="21">
        <v>2.46E-2</v>
      </c>
      <c r="AQ13" s="21">
        <v>6.0999999999999999E-2</v>
      </c>
      <c r="AR13" s="21">
        <v>2.81E-2</v>
      </c>
      <c r="AU13" s="21" t="s">
        <v>11</v>
      </c>
      <c r="AV13" s="21" t="s">
        <v>130</v>
      </c>
      <c r="AW13" s="21" t="s">
        <v>129</v>
      </c>
      <c r="AX13" s="34">
        <v>45506.768495370372</v>
      </c>
      <c r="AZ13" s="21" t="s">
        <v>130</v>
      </c>
      <c r="BA13" s="21" t="s">
        <v>428</v>
      </c>
      <c r="BB13" s="34">
        <v>45506.669942129629</v>
      </c>
      <c r="BC13" s="21" t="s">
        <v>131</v>
      </c>
      <c r="BD13" s="34">
        <v>45479.807523148149</v>
      </c>
      <c r="BE13" s="21" t="s">
        <v>132</v>
      </c>
      <c r="BF13" s="21" t="s">
        <v>130</v>
      </c>
      <c r="BH13" s="21" t="s">
        <v>130</v>
      </c>
      <c r="BJ13" s="21" t="s">
        <v>130</v>
      </c>
      <c r="BL13" s="21" t="s">
        <v>130</v>
      </c>
      <c r="BM13" s="21" t="s">
        <v>136</v>
      </c>
      <c r="BN13" s="34">
        <v>45506.768657407411</v>
      </c>
      <c r="BO13" s="21" t="s">
        <v>134</v>
      </c>
      <c r="BP13" s="21" t="s">
        <v>130</v>
      </c>
      <c r="BR13" s="21" t="s">
        <v>130</v>
      </c>
      <c r="BT13" s="21" t="s">
        <v>130</v>
      </c>
    </row>
    <row r="14" spans="1:72">
      <c r="C14" s="21">
        <v>92</v>
      </c>
      <c r="D14" s="26">
        <v>45505</v>
      </c>
      <c r="E14" s="21" t="s">
        <v>139</v>
      </c>
      <c r="F14" s="21" t="s">
        <v>538</v>
      </c>
      <c r="G14" s="21">
        <v>99.468100000000007</v>
      </c>
      <c r="H14" s="21">
        <v>27.068999999999999</v>
      </c>
      <c r="I14" s="21">
        <v>53.828099999999999</v>
      </c>
      <c r="J14" s="21">
        <v>0.1047</v>
      </c>
      <c r="K14" s="21">
        <v>1.2801</v>
      </c>
      <c r="L14" s="21">
        <v>1.3042</v>
      </c>
      <c r="M14" s="21">
        <v>0.52129999999999999</v>
      </c>
      <c r="O14" s="21">
        <v>0</v>
      </c>
      <c r="P14" s="21">
        <v>0</v>
      </c>
      <c r="Q14" s="21">
        <v>14.644600000000001</v>
      </c>
      <c r="T14" s="21">
        <v>0.71619999999999995</v>
      </c>
      <c r="U14" s="21">
        <v>27.213722576662601</v>
      </c>
      <c r="V14" s="21">
        <v>54.115888293947201</v>
      </c>
      <c r="W14" s="21">
        <v>0.105259771464648</v>
      </c>
      <c r="X14" s="21">
        <v>1.2869439680219401</v>
      </c>
      <c r="Y14" s="21">
        <v>1.31117281704102</v>
      </c>
      <c r="Z14" s="21">
        <v>0.52408709517212504</v>
      </c>
      <c r="AD14" s="21">
        <v>14.7228963628576</v>
      </c>
      <c r="AE14" s="21">
        <v>0</v>
      </c>
      <c r="AG14" s="21">
        <v>0.72002911483267995</v>
      </c>
      <c r="AH14" s="21">
        <v>6.5199999999999994E-2</v>
      </c>
      <c r="AI14" s="21">
        <v>9.5100000000000004E-2</v>
      </c>
      <c r="AJ14" s="21">
        <v>2.1100000000000001E-2</v>
      </c>
      <c r="AK14" s="21">
        <v>6.7000000000000002E-3</v>
      </c>
      <c r="AL14" s="21">
        <v>1.89E-2</v>
      </c>
      <c r="AM14" s="21">
        <v>2.4500000000000001E-2</v>
      </c>
      <c r="AQ14" s="21">
        <v>6.0900000000000003E-2</v>
      </c>
      <c r="AT14" s="21">
        <v>2.3699999999999999E-2</v>
      </c>
      <c r="AU14" s="21" t="s">
        <v>11</v>
      </c>
      <c r="AV14" s="21" t="s">
        <v>130</v>
      </c>
      <c r="AW14" s="21" t="s">
        <v>129</v>
      </c>
      <c r="AX14" s="34">
        <v>45506.768495370372</v>
      </c>
      <c r="AY14" s="21" t="s">
        <v>532</v>
      </c>
      <c r="AZ14" s="21" t="s">
        <v>130</v>
      </c>
      <c r="BA14" s="21" t="s">
        <v>428</v>
      </c>
      <c r="BB14" s="34">
        <v>45506.669942129629</v>
      </c>
      <c r="BC14" s="21" t="s">
        <v>131</v>
      </c>
      <c r="BD14" s="34">
        <v>45479.807523148149</v>
      </c>
      <c r="BE14" s="21" t="s">
        <v>132</v>
      </c>
      <c r="BF14" s="21" t="s">
        <v>130</v>
      </c>
      <c r="BH14" s="21" t="s">
        <v>130</v>
      </c>
      <c r="BJ14" s="21" t="s">
        <v>130</v>
      </c>
      <c r="BL14" s="21" t="s">
        <v>130</v>
      </c>
      <c r="BM14" s="21" t="s">
        <v>136</v>
      </c>
      <c r="BN14" s="34">
        <v>45506.768657407411</v>
      </c>
      <c r="BP14" s="21" t="s">
        <v>130</v>
      </c>
      <c r="BR14" s="21" t="s">
        <v>130</v>
      </c>
      <c r="BS14" s="21" t="s">
        <v>23</v>
      </c>
      <c r="BT14" s="34">
        <v>45506.768750000003</v>
      </c>
    </row>
    <row r="15" spans="1:72">
      <c r="C15" s="21">
        <v>93</v>
      </c>
      <c r="D15" s="26">
        <v>45505</v>
      </c>
      <c r="E15" s="21" t="s">
        <v>139</v>
      </c>
      <c r="F15" s="21" t="s">
        <v>539</v>
      </c>
      <c r="G15" s="21">
        <v>99.492099999999994</v>
      </c>
      <c r="H15" s="21">
        <v>27.126999999999999</v>
      </c>
      <c r="I15" s="21">
        <v>53.926000000000002</v>
      </c>
      <c r="J15" s="21">
        <v>7.3599999999999999E-2</v>
      </c>
      <c r="K15" s="21">
        <v>1.1995</v>
      </c>
      <c r="L15" s="21">
        <v>1.1949000000000001</v>
      </c>
      <c r="M15" s="21">
        <v>0.53129999999999999</v>
      </c>
      <c r="O15" s="21">
        <v>0</v>
      </c>
      <c r="P15" s="21">
        <v>0</v>
      </c>
      <c r="Q15" s="21">
        <v>14.8088</v>
      </c>
      <c r="T15" s="21">
        <v>0.63109999999999999</v>
      </c>
      <c r="U15" s="21">
        <v>27.265453975286501</v>
      </c>
      <c r="V15" s="21">
        <v>54.2012338655693</v>
      </c>
      <c r="W15" s="21">
        <v>7.3975648342282097E-2</v>
      </c>
      <c r="X15" s="21">
        <v>1.20562214927401</v>
      </c>
      <c r="Y15" s="21">
        <v>1.2009986712526199</v>
      </c>
      <c r="Z15" s="21">
        <v>0.53401171147084803</v>
      </c>
      <c r="AD15" s="21">
        <v>14.884382896347599</v>
      </c>
      <c r="AE15" s="21">
        <v>0</v>
      </c>
      <c r="AG15" s="21">
        <v>0.63432108245671504</v>
      </c>
      <c r="AH15" s="21">
        <v>6.5299999999999997E-2</v>
      </c>
      <c r="AI15" s="21">
        <v>9.5200000000000007E-2</v>
      </c>
      <c r="AJ15" s="21">
        <v>2.1000000000000001E-2</v>
      </c>
      <c r="AK15" s="21">
        <v>6.4999999999999997E-3</v>
      </c>
      <c r="AL15" s="21">
        <v>1.84E-2</v>
      </c>
      <c r="AM15" s="21">
        <v>2.46E-2</v>
      </c>
      <c r="AQ15" s="21">
        <v>6.1100000000000002E-2</v>
      </c>
      <c r="AT15" s="21">
        <v>2.3400000000000001E-2</v>
      </c>
      <c r="AU15" s="21" t="s">
        <v>11</v>
      </c>
      <c r="AV15" s="21" t="s">
        <v>130</v>
      </c>
      <c r="AW15" s="21" t="s">
        <v>129</v>
      </c>
      <c r="AX15" s="34">
        <v>45506.768495370372</v>
      </c>
      <c r="AY15" s="21" t="s">
        <v>532</v>
      </c>
      <c r="AZ15" s="21" t="s">
        <v>130</v>
      </c>
      <c r="BA15" s="21" t="s">
        <v>428</v>
      </c>
      <c r="BB15" s="34">
        <v>45506.669942129629</v>
      </c>
      <c r="BC15" s="21" t="s">
        <v>131</v>
      </c>
      <c r="BD15" s="34">
        <v>45479.807523148149</v>
      </c>
      <c r="BE15" s="21" t="s">
        <v>132</v>
      </c>
      <c r="BF15" s="21" t="s">
        <v>130</v>
      </c>
      <c r="BH15" s="21" t="s">
        <v>130</v>
      </c>
      <c r="BJ15" s="21" t="s">
        <v>130</v>
      </c>
      <c r="BL15" s="21" t="s">
        <v>130</v>
      </c>
      <c r="BM15" s="21" t="s">
        <v>136</v>
      </c>
      <c r="BN15" s="34">
        <v>45506.768657407411</v>
      </c>
      <c r="BP15" s="21" t="s">
        <v>130</v>
      </c>
      <c r="BR15" s="21" t="s">
        <v>130</v>
      </c>
      <c r="BS15" s="21" t="s">
        <v>23</v>
      </c>
      <c r="BT15" s="34">
        <v>45506.768750000003</v>
      </c>
    </row>
    <row r="16" spans="1:72">
      <c r="C16" s="21">
        <v>94</v>
      </c>
      <c r="D16" s="26">
        <v>45505</v>
      </c>
      <c r="E16" s="21" t="s">
        <v>139</v>
      </c>
      <c r="F16" s="21" t="s">
        <v>540</v>
      </c>
      <c r="G16" s="21">
        <v>99.107200000000006</v>
      </c>
      <c r="H16" s="21">
        <v>27.033200000000001</v>
      </c>
      <c r="I16" s="21">
        <v>53.703099999999999</v>
      </c>
      <c r="J16" s="21">
        <v>9.4500000000000001E-2</v>
      </c>
      <c r="K16" s="21">
        <v>1.0317000000000001</v>
      </c>
      <c r="L16" s="21">
        <v>1.2686999999999999</v>
      </c>
      <c r="M16" s="21">
        <v>0.53500000000000003</v>
      </c>
      <c r="O16" s="21">
        <v>0</v>
      </c>
      <c r="P16" s="21">
        <v>0</v>
      </c>
      <c r="Q16" s="21">
        <v>14.8141</v>
      </c>
      <c r="T16" s="21">
        <v>0.62690000000000001</v>
      </c>
      <c r="U16" s="21">
        <v>27.2767266152206</v>
      </c>
      <c r="V16" s="21">
        <v>54.186880468825599</v>
      </c>
      <c r="W16" s="21">
        <v>9.5351296374027297E-2</v>
      </c>
      <c r="X16" s="21">
        <v>1.04099399438184</v>
      </c>
      <c r="Y16" s="21">
        <v>1.28012899163733</v>
      </c>
      <c r="Z16" s="21">
        <v>0.53981950857253502</v>
      </c>
      <c r="AD16" s="21">
        <v>14.9475517419521</v>
      </c>
      <c r="AE16" s="21">
        <v>0</v>
      </c>
      <c r="AG16" s="21">
        <v>0.63254738303574298</v>
      </c>
      <c r="AH16" s="21">
        <v>6.5199999999999994E-2</v>
      </c>
      <c r="AI16" s="21">
        <v>9.5000000000000001E-2</v>
      </c>
      <c r="AJ16" s="21">
        <v>2.1000000000000001E-2</v>
      </c>
      <c r="AK16" s="21">
        <v>6.1000000000000004E-3</v>
      </c>
      <c r="AL16" s="21">
        <v>1.8800000000000001E-2</v>
      </c>
      <c r="AM16" s="21">
        <v>2.4500000000000001E-2</v>
      </c>
      <c r="AQ16" s="21">
        <v>6.0999999999999999E-2</v>
      </c>
      <c r="AT16" s="21">
        <v>2.3400000000000001E-2</v>
      </c>
      <c r="AU16" s="21" t="s">
        <v>11</v>
      </c>
      <c r="AV16" s="21" t="s">
        <v>130</v>
      </c>
      <c r="AW16" s="21" t="s">
        <v>129</v>
      </c>
      <c r="AX16" s="34">
        <v>45506.768495370372</v>
      </c>
      <c r="AY16" s="21" t="s">
        <v>532</v>
      </c>
      <c r="AZ16" s="21" t="s">
        <v>130</v>
      </c>
      <c r="BA16" s="21" t="s">
        <v>428</v>
      </c>
      <c r="BB16" s="34">
        <v>45506.669942129629</v>
      </c>
      <c r="BC16" s="21" t="s">
        <v>131</v>
      </c>
      <c r="BD16" s="34">
        <v>45479.807523148149</v>
      </c>
      <c r="BE16" s="21" t="s">
        <v>132</v>
      </c>
      <c r="BF16" s="21" t="s">
        <v>130</v>
      </c>
      <c r="BH16" s="21" t="s">
        <v>130</v>
      </c>
      <c r="BJ16" s="21" t="s">
        <v>130</v>
      </c>
      <c r="BL16" s="21" t="s">
        <v>130</v>
      </c>
      <c r="BM16" s="21" t="s">
        <v>136</v>
      </c>
      <c r="BN16" s="34">
        <v>45506.768657407411</v>
      </c>
      <c r="BP16" s="21" t="s">
        <v>130</v>
      </c>
      <c r="BR16" s="21" t="s">
        <v>130</v>
      </c>
      <c r="BS16" s="21" t="s">
        <v>23</v>
      </c>
      <c r="BT16" s="34">
        <v>45506.768750000003</v>
      </c>
    </row>
    <row r="17" spans="1:72">
      <c r="C17" s="21">
        <v>113</v>
      </c>
      <c r="D17" s="26">
        <v>45505</v>
      </c>
      <c r="E17" s="21" t="s">
        <v>139</v>
      </c>
      <c r="F17" s="21" t="s">
        <v>541</v>
      </c>
      <c r="G17" s="21">
        <v>99.001199999999997</v>
      </c>
      <c r="H17" s="21">
        <v>26.946400000000001</v>
      </c>
      <c r="I17" s="21">
        <v>53.499699999999997</v>
      </c>
      <c r="J17" s="21">
        <v>0.1057</v>
      </c>
      <c r="K17" s="21">
        <v>1.0093000000000001</v>
      </c>
      <c r="L17" s="21">
        <v>1.3144</v>
      </c>
      <c r="M17" s="21">
        <v>0.53220000000000001</v>
      </c>
      <c r="O17" s="21">
        <v>0</v>
      </c>
      <c r="P17" s="21">
        <v>0</v>
      </c>
      <c r="Q17" s="21">
        <v>14.742100000000001</v>
      </c>
      <c r="R17" s="21">
        <v>0.17660000000000001</v>
      </c>
      <c r="T17" s="21">
        <v>0.67469999999999997</v>
      </c>
      <c r="U17" s="21">
        <v>27.2182834332143</v>
      </c>
      <c r="V17" s="21">
        <v>54.0395005712057</v>
      </c>
      <c r="W17" s="21">
        <v>0.106766490473338</v>
      </c>
      <c r="X17" s="21">
        <v>1.0194836218991501</v>
      </c>
      <c r="Y17" s="21">
        <v>1.3276620158765899</v>
      </c>
      <c r="Z17" s="21">
        <v>0.53756978457815097</v>
      </c>
      <c r="AD17" s="21">
        <v>14.8908446471806</v>
      </c>
      <c r="AE17" s="21">
        <v>0.17838185636321199</v>
      </c>
      <c r="AG17" s="21">
        <v>0.68150757920871496</v>
      </c>
      <c r="AH17" s="21">
        <v>6.5199999999999994E-2</v>
      </c>
      <c r="AI17" s="21">
        <v>9.4799999999999995E-2</v>
      </c>
      <c r="AJ17" s="21">
        <v>2.1000000000000001E-2</v>
      </c>
      <c r="AK17" s="21">
        <v>6.1000000000000004E-3</v>
      </c>
      <c r="AL17" s="21">
        <v>1.8800000000000001E-2</v>
      </c>
      <c r="AM17" s="21">
        <v>2.4400000000000002E-2</v>
      </c>
      <c r="AQ17" s="21">
        <v>6.0999999999999999E-2</v>
      </c>
      <c r="AR17" s="21">
        <v>2.8000000000000001E-2</v>
      </c>
      <c r="AT17" s="21">
        <v>2.3400000000000001E-2</v>
      </c>
      <c r="AU17" s="21" t="s">
        <v>11</v>
      </c>
      <c r="AV17" s="21" t="s">
        <v>130</v>
      </c>
      <c r="AW17" s="21" t="s">
        <v>129</v>
      </c>
      <c r="AX17" s="34">
        <v>45506.768495370372</v>
      </c>
      <c r="AY17" s="21" t="s">
        <v>532</v>
      </c>
      <c r="AZ17" s="21" t="s">
        <v>130</v>
      </c>
      <c r="BA17" s="21" t="s">
        <v>428</v>
      </c>
      <c r="BB17" s="34">
        <v>45506.669942129629</v>
      </c>
      <c r="BC17" s="21" t="s">
        <v>131</v>
      </c>
      <c r="BD17" s="34">
        <v>45479.807523148149</v>
      </c>
      <c r="BE17" s="21" t="s">
        <v>132</v>
      </c>
      <c r="BF17" s="21" t="s">
        <v>130</v>
      </c>
      <c r="BH17" s="21" t="s">
        <v>130</v>
      </c>
      <c r="BJ17" s="21" t="s">
        <v>130</v>
      </c>
      <c r="BL17" s="21" t="s">
        <v>130</v>
      </c>
      <c r="BM17" s="21" t="s">
        <v>136</v>
      </c>
      <c r="BN17" s="34">
        <v>45506.768657407411</v>
      </c>
      <c r="BO17" s="21" t="s">
        <v>134</v>
      </c>
      <c r="BP17" s="21" t="s">
        <v>130</v>
      </c>
      <c r="BR17" s="21" t="s">
        <v>130</v>
      </c>
      <c r="BS17" s="21" t="s">
        <v>23</v>
      </c>
      <c r="BT17" s="34">
        <v>45506.768750000003</v>
      </c>
    </row>
    <row r="18" spans="1:72">
      <c r="A18" s="23"/>
      <c r="B18" s="23"/>
      <c r="C18" s="23">
        <v>114</v>
      </c>
      <c r="D18" s="42">
        <v>45505</v>
      </c>
      <c r="E18" s="23" t="s">
        <v>139</v>
      </c>
      <c r="F18" s="23" t="s">
        <v>542</v>
      </c>
      <c r="G18" s="23">
        <v>99.482799999999997</v>
      </c>
      <c r="H18" s="23">
        <v>27.127099999999999</v>
      </c>
      <c r="I18" s="23">
        <v>53.959200000000003</v>
      </c>
      <c r="J18" s="23">
        <v>0.1089</v>
      </c>
      <c r="K18" s="23">
        <v>1.0192000000000001</v>
      </c>
      <c r="L18" s="23">
        <v>1.2924</v>
      </c>
      <c r="M18" s="23">
        <v>0.48349999999999999</v>
      </c>
      <c r="N18" s="23"/>
      <c r="O18" s="23">
        <v>0</v>
      </c>
      <c r="P18" s="23">
        <v>0</v>
      </c>
      <c r="Q18" s="23">
        <v>14.7003</v>
      </c>
      <c r="R18" s="23">
        <v>0.16370000000000001</v>
      </c>
      <c r="S18" s="23"/>
      <c r="T18" s="23">
        <v>0.62839999999999996</v>
      </c>
      <c r="U18" s="23">
        <v>27.268158182276899</v>
      </c>
      <c r="V18" s="23">
        <v>54.2397823943258</v>
      </c>
      <c r="W18" s="23">
        <v>0.109466269009586</v>
      </c>
      <c r="X18" s="23">
        <v>1.02449973714022</v>
      </c>
      <c r="Y18" s="23">
        <v>1.2991203495683099</v>
      </c>
      <c r="Z18" s="23">
        <v>0.48601415120417901</v>
      </c>
      <c r="AA18" s="23"/>
      <c r="AB18" s="23"/>
      <c r="AC18" s="23"/>
      <c r="AD18" s="23">
        <v>14.7767400764152</v>
      </c>
      <c r="AE18" s="23">
        <v>0.16455122347905701</v>
      </c>
      <c r="AF18" s="23"/>
      <c r="AG18" s="23">
        <v>0.63166761658057102</v>
      </c>
      <c r="AH18" s="23">
        <v>6.5199999999999994E-2</v>
      </c>
      <c r="AI18" s="23">
        <v>9.5100000000000004E-2</v>
      </c>
      <c r="AJ18" s="23">
        <v>2.1000000000000001E-2</v>
      </c>
      <c r="AK18" s="23">
        <v>6.1000000000000004E-3</v>
      </c>
      <c r="AL18" s="23">
        <v>1.8700000000000001E-2</v>
      </c>
      <c r="AM18" s="23">
        <v>2.4500000000000001E-2</v>
      </c>
      <c r="AN18" s="23"/>
      <c r="AO18" s="23"/>
      <c r="AP18" s="23"/>
      <c r="AQ18" s="23">
        <v>6.08E-2</v>
      </c>
      <c r="AR18" s="23">
        <v>2.8199999999999999E-2</v>
      </c>
      <c r="AS18" s="23"/>
      <c r="AT18" s="23">
        <v>2.3400000000000001E-2</v>
      </c>
      <c r="AU18" s="23" t="s">
        <v>11</v>
      </c>
      <c r="AV18" s="23" t="s">
        <v>130</v>
      </c>
      <c r="AW18" s="23" t="s">
        <v>129</v>
      </c>
      <c r="AX18" s="43">
        <v>45506.768495370372</v>
      </c>
      <c r="AY18" s="23" t="s">
        <v>532</v>
      </c>
      <c r="AZ18" s="23" t="s">
        <v>130</v>
      </c>
      <c r="BA18" s="23" t="s">
        <v>428</v>
      </c>
      <c r="BB18" s="43">
        <v>45506.669942129629</v>
      </c>
      <c r="BC18" s="23" t="s">
        <v>131</v>
      </c>
      <c r="BD18" s="43">
        <v>45479.807523148149</v>
      </c>
      <c r="BE18" s="23" t="s">
        <v>132</v>
      </c>
      <c r="BF18" s="23" t="s">
        <v>130</v>
      </c>
      <c r="BG18" s="23"/>
      <c r="BH18" s="23" t="s">
        <v>130</v>
      </c>
      <c r="BI18" s="23"/>
      <c r="BJ18" s="23" t="s">
        <v>130</v>
      </c>
      <c r="BK18" s="23"/>
      <c r="BL18" s="23" t="s">
        <v>130</v>
      </c>
      <c r="BM18" s="23" t="s">
        <v>136</v>
      </c>
      <c r="BN18" s="43">
        <v>45506.768657407411</v>
      </c>
      <c r="BO18" s="23" t="s">
        <v>134</v>
      </c>
      <c r="BP18" s="23" t="s">
        <v>130</v>
      </c>
      <c r="BQ18" s="23"/>
      <c r="BR18" s="23" t="s">
        <v>130</v>
      </c>
      <c r="BS18" s="23" t="s">
        <v>23</v>
      </c>
      <c r="BT18" s="43">
        <v>45506.768750000003</v>
      </c>
    </row>
    <row r="19" spans="1:72">
      <c r="C19" s="21">
        <v>44</v>
      </c>
      <c r="D19" s="26">
        <v>45591</v>
      </c>
      <c r="E19" s="21" t="s">
        <v>115</v>
      </c>
      <c r="F19" s="21" t="s">
        <v>543</v>
      </c>
      <c r="G19" s="21">
        <v>99.72</v>
      </c>
      <c r="H19" s="21">
        <v>26.39</v>
      </c>
      <c r="I19" s="21">
        <v>54.13</v>
      </c>
      <c r="J19" s="21">
        <v>0.09</v>
      </c>
      <c r="K19" s="21">
        <v>1.37</v>
      </c>
      <c r="L19" s="21">
        <v>1.22</v>
      </c>
      <c r="M19" s="21">
        <v>0.53</v>
      </c>
      <c r="Q19" s="21">
        <v>15.02</v>
      </c>
      <c r="T19" s="21">
        <v>0.8</v>
      </c>
      <c r="U19" s="21">
        <v>26.466753585397601</v>
      </c>
      <c r="V19" s="21">
        <v>54.287433557316199</v>
      </c>
      <c r="W19" s="21">
        <v>9.0261759101394001E-2</v>
      </c>
      <c r="X19" s="21">
        <v>1.3739845552101</v>
      </c>
      <c r="Y19" s="21">
        <v>1.2235482900411101</v>
      </c>
      <c r="Z19" s="21">
        <v>0.53154147026376397</v>
      </c>
      <c r="AB19" s="21">
        <v>0</v>
      </c>
      <c r="AC19" s="21">
        <v>0</v>
      </c>
      <c r="AD19" s="21">
        <v>15.0636846855882</v>
      </c>
      <c r="AE19" s="21">
        <v>0</v>
      </c>
      <c r="AG19" s="21">
        <v>0.80232674756794697</v>
      </c>
      <c r="AH19" s="21">
        <v>0.05</v>
      </c>
      <c r="AI19" s="21">
        <v>0.08</v>
      </c>
      <c r="AJ19" s="21">
        <v>0.02</v>
      </c>
      <c r="AK19" s="21">
        <v>0.02</v>
      </c>
      <c r="AL19" s="21">
        <v>0.02</v>
      </c>
      <c r="AM19" s="21">
        <v>0.02</v>
      </c>
      <c r="AQ19" s="21">
        <v>0.05</v>
      </c>
      <c r="AT19" s="21">
        <v>0.02</v>
      </c>
      <c r="AU19" s="21" t="s">
        <v>129</v>
      </c>
      <c r="AV19" s="34">
        <v>45517.833379629628</v>
      </c>
      <c r="AW19" s="21" t="s">
        <v>129</v>
      </c>
      <c r="AX19" s="34">
        <v>45517.833414351851</v>
      </c>
      <c r="AY19" s="21" t="s">
        <v>532</v>
      </c>
      <c r="AZ19" s="21" t="s">
        <v>130</v>
      </c>
      <c r="BA19" s="21" t="s">
        <v>14</v>
      </c>
      <c r="BB19" s="21" t="s">
        <v>130</v>
      </c>
      <c r="BC19" s="21" t="s">
        <v>131</v>
      </c>
      <c r="BD19" s="34">
        <v>45517.833564814813</v>
      </c>
      <c r="BE19" s="21" t="s">
        <v>132</v>
      </c>
      <c r="BF19" s="21" t="s">
        <v>130</v>
      </c>
      <c r="BH19" s="21" t="s">
        <v>130</v>
      </c>
      <c r="BJ19" s="21" t="s">
        <v>130</v>
      </c>
      <c r="BL19" s="21" t="s">
        <v>130</v>
      </c>
      <c r="BM19" s="21" t="s">
        <v>136</v>
      </c>
      <c r="BN19" s="34">
        <v>45517.833124999997</v>
      </c>
      <c r="BP19" s="21" t="s">
        <v>130</v>
      </c>
      <c r="BR19" s="21" t="s">
        <v>130</v>
      </c>
      <c r="BS19" s="21" t="s">
        <v>170</v>
      </c>
      <c r="BT19" s="21" t="s">
        <v>130</v>
      </c>
    </row>
    <row r="20" spans="1:72">
      <c r="C20" s="21">
        <v>45</v>
      </c>
      <c r="D20" s="26">
        <v>45591</v>
      </c>
      <c r="E20" s="21" t="s">
        <v>115</v>
      </c>
      <c r="F20" s="21" t="s">
        <v>544</v>
      </c>
      <c r="G20" s="21">
        <v>99.6</v>
      </c>
      <c r="H20" s="21">
        <v>26.31</v>
      </c>
      <c r="I20" s="21">
        <v>54.17</v>
      </c>
      <c r="J20" s="21">
        <v>0.09</v>
      </c>
      <c r="K20" s="21">
        <v>1.36</v>
      </c>
      <c r="L20" s="21">
        <v>1.25</v>
      </c>
      <c r="M20" s="21">
        <v>0.51</v>
      </c>
      <c r="Q20" s="21">
        <v>14.98</v>
      </c>
      <c r="T20" s="21">
        <v>0.79</v>
      </c>
      <c r="U20" s="21">
        <v>26.413010741893299</v>
      </c>
      <c r="V20" s="21">
        <v>54.3820901515912</v>
      </c>
      <c r="W20" s="21">
        <v>9.03523742596124E-2</v>
      </c>
      <c r="X20" s="21">
        <v>1.3653247665896899</v>
      </c>
      <c r="Y20" s="21">
        <v>1.2548940869390599</v>
      </c>
      <c r="Z20" s="21">
        <v>0.51199678747113697</v>
      </c>
      <c r="AB20" s="21">
        <v>0</v>
      </c>
      <c r="AC20" s="21">
        <v>0</v>
      </c>
      <c r="AD20" s="21">
        <v>15.038650737877701</v>
      </c>
      <c r="AE20" s="21">
        <v>0</v>
      </c>
      <c r="AG20" s="21">
        <v>0.79309306294548698</v>
      </c>
      <c r="AH20" s="21">
        <v>0.05</v>
      </c>
      <c r="AI20" s="21">
        <v>0.08</v>
      </c>
      <c r="AJ20" s="21">
        <v>0.02</v>
      </c>
      <c r="AK20" s="21">
        <v>0.02</v>
      </c>
      <c r="AL20" s="21">
        <v>0.02</v>
      </c>
      <c r="AM20" s="21">
        <v>0.02</v>
      </c>
      <c r="AQ20" s="21">
        <v>0.05</v>
      </c>
      <c r="AT20" s="21">
        <v>0.02</v>
      </c>
      <c r="AU20" s="21" t="s">
        <v>129</v>
      </c>
      <c r="AV20" s="34">
        <v>45517.833379629628</v>
      </c>
      <c r="AW20" s="21" t="s">
        <v>129</v>
      </c>
      <c r="AX20" s="34">
        <v>45517.833414351851</v>
      </c>
      <c r="AY20" s="21" t="s">
        <v>532</v>
      </c>
      <c r="AZ20" s="21" t="s">
        <v>130</v>
      </c>
      <c r="BA20" s="21" t="s">
        <v>14</v>
      </c>
      <c r="BB20" s="21" t="s">
        <v>130</v>
      </c>
      <c r="BC20" s="21" t="s">
        <v>131</v>
      </c>
      <c r="BD20" s="34">
        <v>45517.833564814813</v>
      </c>
      <c r="BE20" s="21" t="s">
        <v>132</v>
      </c>
      <c r="BF20" s="21" t="s">
        <v>130</v>
      </c>
      <c r="BH20" s="21" t="s">
        <v>130</v>
      </c>
      <c r="BJ20" s="21" t="s">
        <v>130</v>
      </c>
      <c r="BL20" s="21" t="s">
        <v>130</v>
      </c>
      <c r="BM20" s="21" t="s">
        <v>136</v>
      </c>
      <c r="BN20" s="34">
        <v>45517.833124999997</v>
      </c>
      <c r="BP20" s="21" t="s">
        <v>130</v>
      </c>
      <c r="BR20" s="21" t="s">
        <v>130</v>
      </c>
      <c r="BS20" s="21" t="s">
        <v>170</v>
      </c>
      <c r="BT20" s="21" t="s">
        <v>130</v>
      </c>
    </row>
    <row r="21" spans="1:72">
      <c r="C21" s="21">
        <v>142</v>
      </c>
      <c r="D21" s="26">
        <v>45591</v>
      </c>
      <c r="E21" s="21" t="s">
        <v>115</v>
      </c>
      <c r="F21" s="21" t="s">
        <v>545</v>
      </c>
      <c r="G21" s="21">
        <v>99.39</v>
      </c>
      <c r="H21" s="21">
        <v>26.33</v>
      </c>
      <c r="I21" s="21">
        <v>54.04</v>
      </c>
      <c r="J21" s="21">
        <v>0.1</v>
      </c>
      <c r="K21" s="21">
        <v>1.41</v>
      </c>
      <c r="L21" s="21">
        <v>1.21</v>
      </c>
      <c r="M21" s="21">
        <v>0.5</v>
      </c>
      <c r="Q21" s="21">
        <v>14.98</v>
      </c>
      <c r="T21" s="21">
        <v>0.81</v>
      </c>
      <c r="U21" s="21">
        <v>26.494264439525001</v>
      </c>
      <c r="V21" s="21">
        <v>54.377138257194602</v>
      </c>
      <c r="W21" s="21">
        <v>0.100623867981485</v>
      </c>
      <c r="X21" s="21">
        <v>1.4187965385389401</v>
      </c>
      <c r="Y21" s="21">
        <v>1.21754880257597</v>
      </c>
      <c r="Z21" s="21">
        <v>0.50311933990742597</v>
      </c>
      <c r="AB21" s="21">
        <v>0</v>
      </c>
      <c r="AC21" s="21">
        <v>0</v>
      </c>
      <c r="AD21" s="21">
        <v>15.073455423626401</v>
      </c>
      <c r="AE21" s="21">
        <v>0</v>
      </c>
      <c r="AG21" s="21">
        <v>0.81505333065003005</v>
      </c>
      <c r="AH21" s="21">
        <v>0.05</v>
      </c>
      <c r="AI21" s="21">
        <v>0.08</v>
      </c>
      <c r="AJ21" s="21">
        <v>0.02</v>
      </c>
      <c r="AK21" s="21">
        <v>0.02</v>
      </c>
      <c r="AL21" s="21">
        <v>0.02</v>
      </c>
      <c r="AM21" s="21">
        <v>0.02</v>
      </c>
      <c r="AQ21" s="21">
        <v>0.05</v>
      </c>
      <c r="AT21" s="21">
        <v>0.02</v>
      </c>
      <c r="AU21" s="21" t="s">
        <v>129</v>
      </c>
      <c r="AV21" s="34">
        <v>45517.833379629628</v>
      </c>
      <c r="AW21" s="21" t="s">
        <v>129</v>
      </c>
      <c r="AX21" s="34">
        <v>45517.833414351851</v>
      </c>
      <c r="AY21" s="21" t="s">
        <v>532</v>
      </c>
      <c r="AZ21" s="21" t="s">
        <v>130</v>
      </c>
      <c r="BA21" s="21" t="s">
        <v>14</v>
      </c>
      <c r="BB21" s="21" t="s">
        <v>130</v>
      </c>
      <c r="BC21" s="21" t="s">
        <v>131</v>
      </c>
      <c r="BD21" s="34">
        <v>45517.833564814813</v>
      </c>
      <c r="BE21" s="21" t="s">
        <v>132</v>
      </c>
      <c r="BF21" s="21" t="s">
        <v>130</v>
      </c>
      <c r="BH21" s="21" t="s">
        <v>130</v>
      </c>
      <c r="BJ21" s="21" t="s">
        <v>130</v>
      </c>
      <c r="BL21" s="21" t="s">
        <v>130</v>
      </c>
      <c r="BM21" s="21" t="s">
        <v>136</v>
      </c>
      <c r="BN21" s="34">
        <v>45517.833124999997</v>
      </c>
      <c r="BP21" s="21" t="s">
        <v>130</v>
      </c>
      <c r="BR21" s="21" t="s">
        <v>130</v>
      </c>
      <c r="BS21" s="21" t="s">
        <v>170</v>
      </c>
      <c r="BT21" s="21" t="s">
        <v>130</v>
      </c>
    </row>
    <row r="22" spans="1:72">
      <c r="A22" s="23"/>
      <c r="B22" s="23"/>
      <c r="C22" s="23">
        <v>143</v>
      </c>
      <c r="D22" s="42">
        <v>45591</v>
      </c>
      <c r="E22" s="23" t="s">
        <v>115</v>
      </c>
      <c r="F22" s="23" t="s">
        <v>546</v>
      </c>
      <c r="G22" s="23">
        <v>99.39</v>
      </c>
      <c r="H22" s="23">
        <v>26.33</v>
      </c>
      <c r="I22" s="23">
        <v>54.04</v>
      </c>
      <c r="J22" s="23">
        <v>0.1</v>
      </c>
      <c r="K22" s="23">
        <v>1.41</v>
      </c>
      <c r="L22" s="23">
        <v>1.21</v>
      </c>
      <c r="M22" s="23">
        <v>0.5</v>
      </c>
      <c r="N22" s="23"/>
      <c r="O22" s="23"/>
      <c r="P22" s="23"/>
      <c r="Q22" s="23">
        <v>14.98</v>
      </c>
      <c r="R22" s="23"/>
      <c r="S22" s="23"/>
      <c r="T22" s="23">
        <v>0.81</v>
      </c>
      <c r="U22" s="23">
        <v>26.494264439525001</v>
      </c>
      <c r="V22" s="23">
        <v>54.377138257194602</v>
      </c>
      <c r="W22" s="23">
        <v>0.100623867981485</v>
      </c>
      <c r="X22" s="23">
        <v>1.4187965385389401</v>
      </c>
      <c r="Y22" s="23">
        <v>1.21754880257597</v>
      </c>
      <c r="Z22" s="23">
        <v>0.50311933990742597</v>
      </c>
      <c r="AA22" s="23"/>
      <c r="AB22" s="23">
        <v>0</v>
      </c>
      <c r="AC22" s="23">
        <v>0</v>
      </c>
      <c r="AD22" s="23">
        <v>15.073455423626401</v>
      </c>
      <c r="AE22" s="23">
        <v>0</v>
      </c>
      <c r="AF22" s="23"/>
      <c r="AG22" s="23">
        <v>0.81505333065003005</v>
      </c>
      <c r="AH22" s="23">
        <v>0.05</v>
      </c>
      <c r="AI22" s="23">
        <v>0.08</v>
      </c>
      <c r="AJ22" s="23">
        <v>0.02</v>
      </c>
      <c r="AK22" s="23">
        <v>0.02</v>
      </c>
      <c r="AL22" s="23">
        <v>0.02</v>
      </c>
      <c r="AM22" s="23">
        <v>0.02</v>
      </c>
      <c r="AN22" s="23"/>
      <c r="AO22" s="23"/>
      <c r="AP22" s="23"/>
      <c r="AQ22" s="23">
        <v>0.05</v>
      </c>
      <c r="AR22" s="23"/>
      <c r="AS22" s="23"/>
      <c r="AT22" s="23">
        <v>0.02</v>
      </c>
      <c r="AU22" s="23" t="s">
        <v>129</v>
      </c>
      <c r="AV22" s="43">
        <v>45517.833379629628</v>
      </c>
      <c r="AW22" s="23" t="s">
        <v>129</v>
      </c>
      <c r="AX22" s="43">
        <v>45517.833414351851</v>
      </c>
      <c r="AY22" s="23" t="s">
        <v>532</v>
      </c>
      <c r="AZ22" s="23" t="s">
        <v>130</v>
      </c>
      <c r="BA22" s="23" t="s">
        <v>14</v>
      </c>
      <c r="BB22" s="23" t="s">
        <v>130</v>
      </c>
      <c r="BC22" s="23" t="s">
        <v>131</v>
      </c>
      <c r="BD22" s="43">
        <v>45517.833564814813</v>
      </c>
      <c r="BE22" s="23" t="s">
        <v>132</v>
      </c>
      <c r="BF22" s="23" t="s">
        <v>130</v>
      </c>
      <c r="BG22" s="23"/>
      <c r="BH22" s="23" t="s">
        <v>130</v>
      </c>
      <c r="BI22" s="23"/>
      <c r="BJ22" s="23" t="s">
        <v>130</v>
      </c>
      <c r="BK22" s="23"/>
      <c r="BL22" s="23" t="s">
        <v>130</v>
      </c>
      <c r="BM22" s="23" t="s">
        <v>136</v>
      </c>
      <c r="BN22" s="43">
        <v>45517.833124999997</v>
      </c>
      <c r="BO22" s="23"/>
      <c r="BP22" s="23" t="s">
        <v>130</v>
      </c>
      <c r="BQ22" s="23"/>
      <c r="BR22" s="23" t="s">
        <v>130</v>
      </c>
      <c r="BS22" s="23" t="s">
        <v>170</v>
      </c>
      <c r="BT22" s="23" t="s">
        <v>130</v>
      </c>
    </row>
    <row r="23" spans="1:72">
      <c r="C23" s="21">
        <v>23</v>
      </c>
      <c r="D23" s="26">
        <v>45593</v>
      </c>
      <c r="E23" s="21" t="s">
        <v>128</v>
      </c>
      <c r="F23" s="21" t="s">
        <v>547</v>
      </c>
      <c r="G23" s="21">
        <v>100.5055</v>
      </c>
      <c r="H23" s="21">
        <v>26.708200000000001</v>
      </c>
      <c r="I23" s="21">
        <v>54.738500000000002</v>
      </c>
      <c r="J23" s="21">
        <v>0.12870000000000001</v>
      </c>
      <c r="K23" s="21">
        <v>1.3701000000000001</v>
      </c>
      <c r="L23" s="21">
        <v>1.2186999999999999</v>
      </c>
      <c r="M23" s="21">
        <v>0.55759999999999998</v>
      </c>
      <c r="Q23" s="21">
        <v>15.048500000000001</v>
      </c>
      <c r="T23" s="21">
        <v>0.73519999999999996</v>
      </c>
      <c r="U23" s="21">
        <v>26.573869091741201</v>
      </c>
      <c r="V23" s="21">
        <v>54.4631885817194</v>
      </c>
      <c r="W23" s="21">
        <v>0.12805269363368099</v>
      </c>
      <c r="X23" s="21">
        <v>1.3632089786131101</v>
      </c>
      <c r="Y23" s="21">
        <v>1.2125704563431801</v>
      </c>
      <c r="Z23" s="21">
        <v>0.55479550870350303</v>
      </c>
      <c r="AA23" s="21">
        <v>0</v>
      </c>
      <c r="AB23" s="21">
        <v>0</v>
      </c>
      <c r="AC23" s="21">
        <v>0</v>
      </c>
      <c r="AD23" s="21">
        <v>14.9728124331504</v>
      </c>
      <c r="AE23" s="21">
        <v>0</v>
      </c>
      <c r="AF23" s="21">
        <v>0</v>
      </c>
      <c r="AG23" s="21">
        <v>0.73150225609543695</v>
      </c>
      <c r="AH23" s="21">
        <v>6.5699999999999995E-2</v>
      </c>
      <c r="AI23" s="21">
        <v>9.8400000000000001E-2</v>
      </c>
      <c r="AJ23" s="21">
        <v>2.1299999999999999E-2</v>
      </c>
      <c r="AK23" s="21">
        <v>2.81E-2</v>
      </c>
      <c r="AL23" s="21">
        <v>1.9E-2</v>
      </c>
      <c r="AM23" s="21">
        <v>2.5000000000000001E-2</v>
      </c>
      <c r="AQ23" s="21">
        <v>6.3E-2</v>
      </c>
      <c r="AT23" s="21">
        <v>2.47E-2</v>
      </c>
      <c r="AU23" s="21" t="s">
        <v>129</v>
      </c>
      <c r="AV23" s="34">
        <v>45517.833379629628</v>
      </c>
      <c r="AW23" s="21" t="s">
        <v>129</v>
      </c>
      <c r="AX23" s="34">
        <v>45517.833414351851</v>
      </c>
      <c r="AY23" s="21" t="s">
        <v>532</v>
      </c>
      <c r="AZ23" s="33">
        <v>45323</v>
      </c>
      <c r="BA23" s="21" t="s">
        <v>14</v>
      </c>
      <c r="BB23" s="33">
        <v>45323</v>
      </c>
      <c r="BC23" s="21" t="s">
        <v>131</v>
      </c>
      <c r="BD23" s="34">
        <v>45517.833564814813</v>
      </c>
      <c r="BE23" s="21" t="s">
        <v>132</v>
      </c>
      <c r="BF23" s="33">
        <v>45323</v>
      </c>
      <c r="BG23" s="21" t="s">
        <v>130</v>
      </c>
      <c r="BH23" s="33">
        <v>45323</v>
      </c>
      <c r="BI23" s="21" t="s">
        <v>130</v>
      </c>
      <c r="BJ23" s="35">
        <v>45323</v>
      </c>
      <c r="BK23" s="21" t="s">
        <v>130</v>
      </c>
      <c r="BL23" s="35">
        <v>45323</v>
      </c>
      <c r="BM23" s="21" t="s">
        <v>136</v>
      </c>
      <c r="BN23" s="34">
        <v>45517.833124999997</v>
      </c>
      <c r="BO23" s="21" t="s">
        <v>130</v>
      </c>
      <c r="BP23" s="33">
        <v>45323</v>
      </c>
      <c r="BQ23" s="21" t="s">
        <v>130</v>
      </c>
      <c r="BR23" s="35">
        <v>45323</v>
      </c>
      <c r="BS23" s="21" t="s">
        <v>170</v>
      </c>
      <c r="BT23" s="34">
        <v>45323</v>
      </c>
    </row>
    <row r="24" spans="1:72">
      <c r="C24" s="21">
        <v>24</v>
      </c>
      <c r="D24" s="26">
        <v>45593</v>
      </c>
      <c r="E24" s="21" t="s">
        <v>128</v>
      </c>
      <c r="F24" s="21" t="s">
        <v>548</v>
      </c>
      <c r="G24" s="21">
        <v>99.793400000000005</v>
      </c>
      <c r="H24" s="21">
        <v>26.390799999999999</v>
      </c>
      <c r="I24" s="21">
        <v>54.422499999999999</v>
      </c>
      <c r="J24" s="21">
        <v>7.0999999999999994E-2</v>
      </c>
      <c r="K24" s="21">
        <v>1.4092</v>
      </c>
      <c r="L24" s="21">
        <v>1.2101999999999999</v>
      </c>
      <c r="M24" s="21">
        <v>0.55200000000000005</v>
      </c>
      <c r="Q24" s="21">
        <v>14.9534</v>
      </c>
      <c r="T24" s="21">
        <v>0.78420000000000001</v>
      </c>
      <c r="U24" s="21">
        <v>26.445462771548701</v>
      </c>
      <c r="V24" s="21">
        <v>54.535224308645901</v>
      </c>
      <c r="W24" s="21">
        <v>7.1147060975035301E-2</v>
      </c>
      <c r="X24" s="21">
        <v>1.4121188496622501</v>
      </c>
      <c r="Y24" s="21">
        <v>1.21270666467588</v>
      </c>
      <c r="Z24" s="21">
        <v>0.55314334729886605</v>
      </c>
      <c r="AA24" s="21">
        <v>0</v>
      </c>
      <c r="AB24" s="21">
        <v>0</v>
      </c>
      <c r="AC24" s="21">
        <v>0</v>
      </c>
      <c r="AD24" s="21">
        <v>14.984372698367499</v>
      </c>
      <c r="AE24" s="21">
        <v>0</v>
      </c>
      <c r="AF24" s="21">
        <v>0</v>
      </c>
      <c r="AG24" s="21">
        <v>0.78582429882567195</v>
      </c>
      <c r="AH24" s="21">
        <v>6.5299999999999997E-2</v>
      </c>
      <c r="AI24" s="21">
        <v>9.8100000000000007E-2</v>
      </c>
      <c r="AJ24" s="21">
        <v>2.1299999999999999E-2</v>
      </c>
      <c r="AK24" s="21">
        <v>2.8199999999999999E-2</v>
      </c>
      <c r="AL24" s="21">
        <v>1.9E-2</v>
      </c>
      <c r="AM24" s="21">
        <v>2.5000000000000001E-2</v>
      </c>
      <c r="AQ24" s="21">
        <v>6.3100000000000003E-2</v>
      </c>
      <c r="AT24" s="21">
        <v>2.5100000000000001E-2</v>
      </c>
      <c r="AU24" s="21" t="s">
        <v>129</v>
      </c>
      <c r="AV24" s="34">
        <v>45517.833379629628</v>
      </c>
      <c r="AW24" s="21" t="s">
        <v>129</v>
      </c>
      <c r="AX24" s="34">
        <v>45517.833414351851</v>
      </c>
      <c r="AY24" s="21" t="s">
        <v>532</v>
      </c>
      <c r="AZ24" s="33">
        <v>45323</v>
      </c>
      <c r="BA24" s="21" t="s">
        <v>14</v>
      </c>
      <c r="BB24" s="33">
        <v>45323</v>
      </c>
      <c r="BC24" s="21" t="s">
        <v>131</v>
      </c>
      <c r="BD24" s="34">
        <v>45517.833564814813</v>
      </c>
      <c r="BE24" s="21" t="s">
        <v>132</v>
      </c>
      <c r="BF24" s="33">
        <v>45323</v>
      </c>
      <c r="BG24" s="21" t="s">
        <v>130</v>
      </c>
      <c r="BH24" s="33">
        <v>45323</v>
      </c>
      <c r="BI24" s="21" t="s">
        <v>130</v>
      </c>
      <c r="BJ24" s="35">
        <v>45323</v>
      </c>
      <c r="BK24" s="21" t="s">
        <v>130</v>
      </c>
      <c r="BL24" s="35">
        <v>45323</v>
      </c>
      <c r="BM24" s="21" t="s">
        <v>136</v>
      </c>
      <c r="BN24" s="34">
        <v>45517.833124999997</v>
      </c>
      <c r="BO24" s="21" t="s">
        <v>130</v>
      </c>
      <c r="BP24" s="33">
        <v>45323</v>
      </c>
      <c r="BQ24" s="21" t="s">
        <v>130</v>
      </c>
      <c r="BR24" s="35">
        <v>45323</v>
      </c>
      <c r="BS24" s="21" t="s">
        <v>170</v>
      </c>
      <c r="BT24" s="34">
        <v>45323</v>
      </c>
    </row>
    <row r="25" spans="1:72">
      <c r="C25" s="21">
        <v>25</v>
      </c>
      <c r="D25" s="26">
        <v>45593</v>
      </c>
      <c r="E25" s="21" t="s">
        <v>128</v>
      </c>
      <c r="F25" s="21" t="s">
        <v>549</v>
      </c>
      <c r="G25" s="21">
        <v>104.4316</v>
      </c>
      <c r="H25" s="21">
        <v>28.084399999999999</v>
      </c>
      <c r="I25" s="21">
        <v>57.1374</v>
      </c>
      <c r="J25" s="21">
        <v>7.8799999999999995E-2</v>
      </c>
      <c r="K25" s="21">
        <v>1.4074</v>
      </c>
      <c r="L25" s="21">
        <v>1.2343</v>
      </c>
      <c r="M25" s="21">
        <v>0.50629999999999997</v>
      </c>
      <c r="Q25" s="21">
        <v>15.026199999999999</v>
      </c>
      <c r="T25" s="21">
        <v>0.76319999999999999</v>
      </c>
      <c r="U25" s="21">
        <v>26.892652121246901</v>
      </c>
      <c r="V25" s="21">
        <v>54.712802171758497</v>
      </c>
      <c r="W25" s="21">
        <v>7.5456160258159599E-2</v>
      </c>
      <c r="X25" s="21">
        <v>1.34767766430626</v>
      </c>
      <c r="Y25" s="21">
        <v>1.1819230787645401</v>
      </c>
      <c r="Z25" s="21">
        <v>0.48481540531353001</v>
      </c>
      <c r="AA25" s="21">
        <v>0</v>
      </c>
      <c r="AB25" s="21">
        <v>0</v>
      </c>
      <c r="AC25" s="21">
        <v>0</v>
      </c>
      <c r="AD25" s="21">
        <v>14.388570498364899</v>
      </c>
      <c r="AE25" s="21">
        <v>0</v>
      </c>
      <c r="AF25" s="21">
        <v>0</v>
      </c>
      <c r="AG25" s="21">
        <v>0.73081397854095698</v>
      </c>
      <c r="AH25" s="21">
        <v>6.7400000000000002E-2</v>
      </c>
      <c r="AI25" s="21">
        <v>0.10059999999999999</v>
      </c>
      <c r="AJ25" s="21">
        <v>2.1399999999999999E-2</v>
      </c>
      <c r="AK25" s="21">
        <v>2.8799999999999999E-2</v>
      </c>
      <c r="AL25" s="21">
        <v>1.9099999999999999E-2</v>
      </c>
      <c r="AM25" s="21">
        <v>2.5000000000000001E-2</v>
      </c>
      <c r="AQ25" s="21">
        <v>6.3100000000000003E-2</v>
      </c>
      <c r="AT25" s="21">
        <v>2.4899999999999999E-2</v>
      </c>
      <c r="AU25" s="21" t="s">
        <v>129</v>
      </c>
      <c r="AV25" s="34">
        <v>45517.833379629628</v>
      </c>
      <c r="AW25" s="21" t="s">
        <v>129</v>
      </c>
      <c r="AX25" s="34">
        <v>45517.833414351851</v>
      </c>
      <c r="AY25" s="21" t="s">
        <v>532</v>
      </c>
      <c r="AZ25" s="33">
        <v>45323</v>
      </c>
      <c r="BA25" s="21" t="s">
        <v>14</v>
      </c>
      <c r="BB25" s="33">
        <v>45323</v>
      </c>
      <c r="BC25" s="21" t="s">
        <v>131</v>
      </c>
      <c r="BD25" s="34">
        <v>45517.833564814813</v>
      </c>
      <c r="BE25" s="21" t="s">
        <v>132</v>
      </c>
      <c r="BF25" s="33">
        <v>45323</v>
      </c>
      <c r="BG25" s="21" t="s">
        <v>130</v>
      </c>
      <c r="BH25" s="33">
        <v>45323</v>
      </c>
      <c r="BI25" s="21" t="s">
        <v>130</v>
      </c>
      <c r="BJ25" s="35">
        <v>45323</v>
      </c>
      <c r="BK25" s="21" t="s">
        <v>130</v>
      </c>
      <c r="BL25" s="35">
        <v>45323</v>
      </c>
      <c r="BM25" s="21" t="s">
        <v>136</v>
      </c>
      <c r="BN25" s="34">
        <v>45517.833124999997</v>
      </c>
      <c r="BO25" s="21" t="s">
        <v>130</v>
      </c>
      <c r="BP25" s="33">
        <v>45323</v>
      </c>
      <c r="BQ25" s="21" t="s">
        <v>130</v>
      </c>
      <c r="BR25" s="35">
        <v>45323</v>
      </c>
      <c r="BS25" s="21" t="s">
        <v>170</v>
      </c>
      <c r="BT25" s="34">
        <v>45323</v>
      </c>
    </row>
    <row r="26" spans="1:72">
      <c r="C26" s="21">
        <v>26</v>
      </c>
      <c r="D26" s="26">
        <v>45593</v>
      </c>
      <c r="E26" s="21" t="s">
        <v>128</v>
      </c>
      <c r="F26" s="21" t="s">
        <v>550</v>
      </c>
      <c r="G26" s="21">
        <v>104.44970000000001</v>
      </c>
      <c r="H26" s="21">
        <v>28.086500000000001</v>
      </c>
      <c r="I26" s="21">
        <v>57.137999999999998</v>
      </c>
      <c r="J26" s="21">
        <v>7.8899999999999998E-2</v>
      </c>
      <c r="K26" s="21">
        <v>1.4075</v>
      </c>
      <c r="L26" s="21">
        <v>1.2342</v>
      </c>
      <c r="M26" s="21">
        <v>0.50619999999999998</v>
      </c>
      <c r="Q26" s="21">
        <v>15.026300000000001</v>
      </c>
      <c r="T26" s="21">
        <v>0.77849999999999997</v>
      </c>
      <c r="U26" s="21">
        <v>26.890002450942799</v>
      </c>
      <c r="V26" s="21">
        <v>54.703895467287502</v>
      </c>
      <c r="W26" s="21">
        <v>7.5538824466536897E-2</v>
      </c>
      <c r="X26" s="21">
        <v>1.34753986611724</v>
      </c>
      <c r="Y26" s="21">
        <v>1.18162252416476</v>
      </c>
      <c r="Z26" s="21">
        <v>0.48463565202738901</v>
      </c>
      <c r="AA26" s="21">
        <v>0</v>
      </c>
      <c r="AB26" s="21">
        <v>0</v>
      </c>
      <c r="AC26" s="21">
        <v>0</v>
      </c>
      <c r="AD26" s="21">
        <v>14.386172852744201</v>
      </c>
      <c r="AE26" s="21">
        <v>0</v>
      </c>
      <c r="AF26" s="21">
        <v>0</v>
      </c>
      <c r="AG26" s="21">
        <v>0.74533554939415703</v>
      </c>
      <c r="AH26" s="21">
        <v>6.7400000000000002E-2</v>
      </c>
      <c r="AI26" s="21">
        <v>0.10059999999999999</v>
      </c>
      <c r="AJ26" s="21">
        <v>2.1399999999999999E-2</v>
      </c>
      <c r="AK26" s="21">
        <v>2.8799999999999999E-2</v>
      </c>
      <c r="AL26" s="21">
        <v>1.9099999999999999E-2</v>
      </c>
      <c r="AM26" s="21">
        <v>2.5000000000000001E-2</v>
      </c>
      <c r="AQ26" s="21">
        <v>6.3100000000000003E-2</v>
      </c>
      <c r="AT26" s="21">
        <v>1.11E-2</v>
      </c>
      <c r="AU26" s="21" t="s">
        <v>129</v>
      </c>
      <c r="AV26" s="34">
        <v>45517.833379629628</v>
      </c>
      <c r="AW26" s="21" t="s">
        <v>129</v>
      </c>
      <c r="AX26" s="34">
        <v>45517.833414351851</v>
      </c>
      <c r="AY26" s="21" t="s">
        <v>532</v>
      </c>
      <c r="AZ26" s="33">
        <v>45323</v>
      </c>
      <c r="BA26" s="21" t="s">
        <v>14</v>
      </c>
      <c r="BB26" s="33">
        <v>45323</v>
      </c>
      <c r="BC26" s="21" t="s">
        <v>131</v>
      </c>
      <c r="BD26" s="34">
        <v>45517.833564814813</v>
      </c>
      <c r="BE26" s="21" t="s">
        <v>132</v>
      </c>
      <c r="BF26" s="33">
        <v>45323</v>
      </c>
      <c r="BG26" s="21" t="s">
        <v>130</v>
      </c>
      <c r="BH26" s="33">
        <v>45323</v>
      </c>
      <c r="BI26" s="21" t="s">
        <v>130</v>
      </c>
      <c r="BJ26" s="35">
        <v>45323</v>
      </c>
      <c r="BK26" s="21" t="s">
        <v>130</v>
      </c>
      <c r="BL26" s="35">
        <v>45323</v>
      </c>
      <c r="BM26" s="21" t="s">
        <v>136</v>
      </c>
      <c r="BN26" s="34">
        <v>45517.833124999997</v>
      </c>
      <c r="BO26" s="21" t="s">
        <v>130</v>
      </c>
      <c r="BP26" s="33">
        <v>45323</v>
      </c>
      <c r="BQ26" s="21" t="s">
        <v>130</v>
      </c>
      <c r="BR26" s="35">
        <v>45323</v>
      </c>
      <c r="BS26" s="21" t="s">
        <v>551</v>
      </c>
      <c r="BT26" s="34">
        <v>45594.44121527778</v>
      </c>
    </row>
    <row r="27" spans="1:72">
      <c r="C27" s="21">
        <v>27</v>
      </c>
      <c r="D27" s="26">
        <v>45593</v>
      </c>
      <c r="E27" s="21" t="s">
        <v>128</v>
      </c>
      <c r="F27" s="21" t="s">
        <v>552</v>
      </c>
      <c r="G27" s="21">
        <v>100.5715</v>
      </c>
      <c r="H27" s="21">
        <v>26.726500000000001</v>
      </c>
      <c r="I27" s="21">
        <v>54.749299999999998</v>
      </c>
      <c r="J27" s="21">
        <v>0.12870000000000001</v>
      </c>
      <c r="K27" s="21">
        <v>1.3707</v>
      </c>
      <c r="L27" s="21">
        <v>1.2184999999999999</v>
      </c>
      <c r="M27" s="21">
        <v>0.5575</v>
      </c>
      <c r="Q27" s="21">
        <v>15.0488</v>
      </c>
      <c r="T27" s="21">
        <v>0.77159999999999995</v>
      </c>
      <c r="U27" s="21">
        <v>26.574599588750701</v>
      </c>
      <c r="V27" s="21">
        <v>54.438131639548303</v>
      </c>
      <c r="W27" s="21">
        <v>0.12796853187182</v>
      </c>
      <c r="X27" s="21">
        <v>1.3629096086768</v>
      </c>
      <c r="Y27" s="21">
        <v>1.21157463936141</v>
      </c>
      <c r="Z27" s="21">
        <v>0.55433144148049696</v>
      </c>
      <c r="AA27" s="21">
        <v>0</v>
      </c>
      <c r="AB27" s="21">
        <v>0</v>
      </c>
      <c r="AC27" s="21">
        <v>0</v>
      </c>
      <c r="AD27" s="21">
        <v>14.9632699489716</v>
      </c>
      <c r="AE27" s="21">
        <v>0</v>
      </c>
      <c r="AF27" s="21">
        <v>0</v>
      </c>
      <c r="AG27" s="21">
        <v>0.76721460133874697</v>
      </c>
      <c r="AH27" s="21">
        <v>6.5699999999999995E-2</v>
      </c>
      <c r="AI27" s="21">
        <v>9.8500000000000004E-2</v>
      </c>
      <c r="AJ27" s="21">
        <v>2.1299999999999999E-2</v>
      </c>
      <c r="AK27" s="21">
        <v>2.81E-2</v>
      </c>
      <c r="AL27" s="21">
        <v>1.9E-2</v>
      </c>
      <c r="AM27" s="21">
        <v>2.5000000000000001E-2</v>
      </c>
      <c r="AQ27" s="21">
        <v>6.3E-2</v>
      </c>
      <c r="AT27" s="21">
        <v>1.09E-2</v>
      </c>
      <c r="AU27" s="21" t="s">
        <v>129</v>
      </c>
      <c r="AV27" s="34">
        <v>45517.833379629628</v>
      </c>
      <c r="AW27" s="21" t="s">
        <v>129</v>
      </c>
      <c r="AX27" s="34">
        <v>45517.833414351851</v>
      </c>
      <c r="AY27" s="21" t="s">
        <v>532</v>
      </c>
      <c r="AZ27" s="33">
        <v>45323</v>
      </c>
      <c r="BA27" s="21" t="s">
        <v>14</v>
      </c>
      <c r="BB27" s="33">
        <v>45323</v>
      </c>
      <c r="BC27" s="21" t="s">
        <v>131</v>
      </c>
      <c r="BD27" s="34">
        <v>45517.833564814813</v>
      </c>
      <c r="BE27" s="21" t="s">
        <v>132</v>
      </c>
      <c r="BF27" s="33">
        <v>45323</v>
      </c>
      <c r="BG27" s="21" t="s">
        <v>130</v>
      </c>
      <c r="BH27" s="33">
        <v>45323</v>
      </c>
      <c r="BI27" s="21" t="s">
        <v>130</v>
      </c>
      <c r="BJ27" s="35">
        <v>45323</v>
      </c>
      <c r="BK27" s="21" t="s">
        <v>130</v>
      </c>
      <c r="BL27" s="35">
        <v>45323</v>
      </c>
      <c r="BM27" s="21" t="s">
        <v>136</v>
      </c>
      <c r="BN27" s="34">
        <v>45517.833124999997</v>
      </c>
      <c r="BO27" s="21" t="s">
        <v>130</v>
      </c>
      <c r="BP27" s="33">
        <v>45323</v>
      </c>
      <c r="BQ27" s="21" t="s">
        <v>130</v>
      </c>
      <c r="BR27" s="35">
        <v>45323</v>
      </c>
      <c r="BS27" s="21" t="s">
        <v>551</v>
      </c>
      <c r="BT27" s="34">
        <v>45594.44121527778</v>
      </c>
    </row>
    <row r="28" spans="1:72">
      <c r="C28" s="21">
        <v>28</v>
      </c>
      <c r="D28" s="26">
        <v>45593</v>
      </c>
      <c r="E28" s="21" t="s">
        <v>128</v>
      </c>
      <c r="F28" s="21" t="s">
        <v>553</v>
      </c>
      <c r="G28" s="21">
        <v>99.767700000000005</v>
      </c>
      <c r="H28" s="21">
        <v>26.388000000000002</v>
      </c>
      <c r="I28" s="21">
        <v>54.421599999999998</v>
      </c>
      <c r="J28" s="21">
        <v>7.0999999999999994E-2</v>
      </c>
      <c r="K28" s="21">
        <v>1.409</v>
      </c>
      <c r="L28" s="21">
        <v>1.2102999999999999</v>
      </c>
      <c r="M28" s="21">
        <v>0.55200000000000005</v>
      </c>
      <c r="Q28" s="21">
        <v>14.9533</v>
      </c>
      <c r="T28" s="21">
        <v>0.76259999999999994</v>
      </c>
      <c r="U28" s="21">
        <v>26.449415542890499</v>
      </c>
      <c r="V28" s="21">
        <v>54.548261062186299</v>
      </c>
      <c r="W28" s="21">
        <v>7.1165245700516494E-2</v>
      </c>
      <c r="X28" s="21">
        <v>1.41227931256377</v>
      </c>
      <c r="Y28" s="21">
        <v>1.21311685734274</v>
      </c>
      <c r="Z28" s="21">
        <v>0.55328472713640997</v>
      </c>
      <c r="AA28" s="21">
        <v>0</v>
      </c>
      <c r="AB28" s="21">
        <v>0</v>
      </c>
      <c r="AC28" s="21">
        <v>0</v>
      </c>
      <c r="AD28" s="21">
        <v>14.988102373711699</v>
      </c>
      <c r="AE28" s="21">
        <v>0</v>
      </c>
      <c r="AF28" s="21">
        <v>0</v>
      </c>
      <c r="AG28" s="21">
        <v>0.76437487846780205</v>
      </c>
      <c r="AH28" s="21">
        <v>6.5299999999999997E-2</v>
      </c>
      <c r="AI28" s="21">
        <v>9.8100000000000007E-2</v>
      </c>
      <c r="AJ28" s="21">
        <v>2.1299999999999999E-2</v>
      </c>
      <c r="AK28" s="21">
        <v>2.8199999999999999E-2</v>
      </c>
      <c r="AL28" s="21">
        <v>1.9E-2</v>
      </c>
      <c r="AM28" s="21">
        <v>2.5000000000000001E-2</v>
      </c>
      <c r="AQ28" s="21">
        <v>6.3100000000000003E-2</v>
      </c>
      <c r="AT28" s="21">
        <v>1.09E-2</v>
      </c>
      <c r="AU28" s="21" t="s">
        <v>129</v>
      </c>
      <c r="AV28" s="34">
        <v>45517.833379629628</v>
      </c>
      <c r="AW28" s="21" t="s">
        <v>129</v>
      </c>
      <c r="AX28" s="34">
        <v>45517.833414351851</v>
      </c>
      <c r="AY28" s="21" t="s">
        <v>532</v>
      </c>
      <c r="AZ28" s="33">
        <v>45323</v>
      </c>
      <c r="BA28" s="21" t="s">
        <v>14</v>
      </c>
      <c r="BB28" s="33">
        <v>45323</v>
      </c>
      <c r="BC28" s="21" t="s">
        <v>131</v>
      </c>
      <c r="BD28" s="34">
        <v>45517.833564814813</v>
      </c>
      <c r="BE28" s="21" t="s">
        <v>132</v>
      </c>
      <c r="BF28" s="33">
        <v>45323</v>
      </c>
      <c r="BG28" s="21" t="s">
        <v>130</v>
      </c>
      <c r="BH28" s="33">
        <v>45323</v>
      </c>
      <c r="BI28" s="21" t="s">
        <v>130</v>
      </c>
      <c r="BJ28" s="35">
        <v>45323</v>
      </c>
      <c r="BK28" s="21" t="s">
        <v>130</v>
      </c>
      <c r="BL28" s="35">
        <v>45323</v>
      </c>
      <c r="BM28" s="21" t="s">
        <v>136</v>
      </c>
      <c r="BN28" s="34">
        <v>45517.833124999997</v>
      </c>
      <c r="BO28" s="21" t="s">
        <v>130</v>
      </c>
      <c r="BP28" s="33">
        <v>45323</v>
      </c>
      <c r="BQ28" s="21" t="s">
        <v>130</v>
      </c>
      <c r="BR28" s="35">
        <v>45323</v>
      </c>
      <c r="BS28" s="21" t="s">
        <v>551</v>
      </c>
      <c r="BT28" s="34">
        <v>45594.44121527778</v>
      </c>
    </row>
    <row r="29" spans="1:72">
      <c r="C29" s="21">
        <v>126</v>
      </c>
      <c r="D29" s="26">
        <v>45593</v>
      </c>
      <c r="E29" s="21" t="s">
        <v>128</v>
      </c>
      <c r="F29" s="21" t="s">
        <v>554</v>
      </c>
      <c r="G29" s="21">
        <v>99.898499999999999</v>
      </c>
      <c r="H29" s="21">
        <v>26.429600000000001</v>
      </c>
      <c r="I29" s="21">
        <v>54.327500000000001</v>
      </c>
      <c r="J29" s="21">
        <v>9.3899999999999997E-2</v>
      </c>
      <c r="K29" s="21">
        <v>1.3849</v>
      </c>
      <c r="L29" s="21">
        <v>1.2549999999999999</v>
      </c>
      <c r="M29" s="21">
        <v>0.52210000000000001</v>
      </c>
      <c r="Q29" s="21">
        <v>15.0754</v>
      </c>
      <c r="T29" s="21">
        <v>0.81</v>
      </c>
      <c r="U29" s="21">
        <v>26.456479783459901</v>
      </c>
      <c r="V29" s="21">
        <v>54.3827528769229</v>
      </c>
      <c r="W29" s="21">
        <v>9.3995499427418194E-2</v>
      </c>
      <c r="X29" s="21">
        <v>1.38630848942525</v>
      </c>
      <c r="Y29" s="21">
        <v>1.2562763767988201</v>
      </c>
      <c r="Z29" s="21">
        <v>0.52263099308897798</v>
      </c>
      <c r="AA29" s="21">
        <v>0</v>
      </c>
      <c r="AB29" s="21">
        <v>0</v>
      </c>
      <c r="AC29" s="21">
        <v>0</v>
      </c>
      <c r="AD29" s="21">
        <v>15.090732183898799</v>
      </c>
      <c r="AE29" s="21">
        <v>0</v>
      </c>
      <c r="AF29" s="21">
        <v>0</v>
      </c>
      <c r="AG29" s="21">
        <v>0.81082379697772899</v>
      </c>
      <c r="AH29" s="21">
        <v>6.5299999999999997E-2</v>
      </c>
      <c r="AI29" s="21">
        <v>9.7900000000000001E-2</v>
      </c>
      <c r="AJ29" s="21">
        <v>2.12E-2</v>
      </c>
      <c r="AK29" s="21">
        <v>2.81E-2</v>
      </c>
      <c r="AL29" s="21">
        <v>1.9099999999999999E-2</v>
      </c>
      <c r="AM29" s="21">
        <v>2.4799999999999999E-2</v>
      </c>
      <c r="AQ29" s="21">
        <v>6.3E-2</v>
      </c>
      <c r="AT29" s="21">
        <v>2.5000000000000001E-2</v>
      </c>
      <c r="AU29" s="21" t="s">
        <v>129</v>
      </c>
      <c r="AV29" s="34">
        <v>45517.833379629628</v>
      </c>
      <c r="AW29" s="21" t="s">
        <v>129</v>
      </c>
      <c r="AX29" s="34">
        <v>45517.833414351851</v>
      </c>
      <c r="AY29" s="21" t="s">
        <v>532</v>
      </c>
      <c r="AZ29" s="33">
        <v>45323</v>
      </c>
      <c r="BA29" s="21" t="s">
        <v>14</v>
      </c>
      <c r="BB29" s="33">
        <v>45323</v>
      </c>
      <c r="BC29" s="21" t="s">
        <v>131</v>
      </c>
      <c r="BD29" s="34">
        <v>45517.833564814813</v>
      </c>
      <c r="BE29" s="21" t="s">
        <v>132</v>
      </c>
      <c r="BF29" s="33">
        <v>45323</v>
      </c>
      <c r="BG29" s="21" t="s">
        <v>130</v>
      </c>
      <c r="BH29" s="33">
        <v>45323</v>
      </c>
      <c r="BI29" s="21" t="s">
        <v>130</v>
      </c>
      <c r="BJ29" s="35">
        <v>45323</v>
      </c>
      <c r="BK29" s="21" t="s">
        <v>130</v>
      </c>
      <c r="BL29" s="35">
        <v>45323</v>
      </c>
      <c r="BM29" s="21" t="s">
        <v>136</v>
      </c>
      <c r="BN29" s="34">
        <v>45517.833124999997</v>
      </c>
      <c r="BO29" s="21" t="s">
        <v>130</v>
      </c>
      <c r="BP29" s="33">
        <v>45323</v>
      </c>
      <c r="BQ29" s="21" t="s">
        <v>130</v>
      </c>
      <c r="BR29" s="35">
        <v>45323</v>
      </c>
      <c r="BS29" s="21" t="s">
        <v>170</v>
      </c>
      <c r="BT29" s="34">
        <v>45323</v>
      </c>
    </row>
    <row r="30" spans="1:72">
      <c r="C30" s="21">
        <v>127</v>
      </c>
      <c r="D30" s="26">
        <v>45593</v>
      </c>
      <c r="E30" s="21" t="s">
        <v>128</v>
      </c>
      <c r="F30" s="21" t="s">
        <v>555</v>
      </c>
      <c r="G30" s="21">
        <v>100.5577</v>
      </c>
      <c r="H30" s="21">
        <v>26.741</v>
      </c>
      <c r="I30" s="21">
        <v>54.801499999999997</v>
      </c>
      <c r="J30" s="21">
        <v>6.3299999999999995E-2</v>
      </c>
      <c r="K30" s="21">
        <v>1.3678999999999999</v>
      </c>
      <c r="L30" s="21">
        <v>1.2395</v>
      </c>
      <c r="M30" s="21">
        <v>0.51570000000000005</v>
      </c>
      <c r="Q30" s="21">
        <v>15.061299999999999</v>
      </c>
      <c r="T30" s="21">
        <v>0.76739999999999997</v>
      </c>
      <c r="U30" s="21">
        <v>26.592718998862299</v>
      </c>
      <c r="V30" s="21">
        <v>54.497621263832798</v>
      </c>
      <c r="W30" s="21">
        <v>6.2948996396095303E-2</v>
      </c>
      <c r="X30" s="21">
        <v>1.36031488420566</v>
      </c>
      <c r="Y30" s="21">
        <v>1.23262687255861</v>
      </c>
      <c r="Z30" s="21">
        <v>0.51284040191890001</v>
      </c>
      <c r="AA30" s="21">
        <v>0</v>
      </c>
      <c r="AB30" s="21">
        <v>0</v>
      </c>
      <c r="AC30" s="21">
        <v>0</v>
      </c>
      <c r="AD30" s="21">
        <v>14.977783877101199</v>
      </c>
      <c r="AE30" s="21">
        <v>0</v>
      </c>
      <c r="AF30" s="21">
        <v>0</v>
      </c>
      <c r="AG30" s="21">
        <v>0.76314470512422705</v>
      </c>
      <c r="AH30" s="21">
        <v>6.5500000000000003E-2</v>
      </c>
      <c r="AI30" s="21">
        <v>9.8199999999999996E-2</v>
      </c>
      <c r="AJ30" s="21">
        <v>2.12E-2</v>
      </c>
      <c r="AK30" s="21">
        <v>2.81E-2</v>
      </c>
      <c r="AL30" s="21">
        <v>1.9E-2</v>
      </c>
      <c r="AM30" s="21">
        <v>2.4899999999999999E-2</v>
      </c>
      <c r="AQ30" s="21">
        <v>6.2799999999999995E-2</v>
      </c>
      <c r="AT30" s="21">
        <v>2.4799999999999999E-2</v>
      </c>
      <c r="AU30" s="21" t="s">
        <v>129</v>
      </c>
      <c r="AV30" s="34">
        <v>45517.833379629628</v>
      </c>
      <c r="AW30" s="21" t="s">
        <v>129</v>
      </c>
      <c r="AX30" s="34">
        <v>45517.833414351851</v>
      </c>
      <c r="AY30" s="21" t="s">
        <v>532</v>
      </c>
      <c r="AZ30" s="33">
        <v>45323</v>
      </c>
      <c r="BA30" s="21" t="s">
        <v>14</v>
      </c>
      <c r="BB30" s="33">
        <v>45323</v>
      </c>
      <c r="BC30" s="21" t="s">
        <v>131</v>
      </c>
      <c r="BD30" s="34">
        <v>45517.833564814813</v>
      </c>
      <c r="BE30" s="21" t="s">
        <v>132</v>
      </c>
      <c r="BF30" s="33">
        <v>45323</v>
      </c>
      <c r="BG30" s="21" t="s">
        <v>130</v>
      </c>
      <c r="BH30" s="33">
        <v>45323</v>
      </c>
      <c r="BI30" s="21" t="s">
        <v>130</v>
      </c>
      <c r="BJ30" s="35">
        <v>45323</v>
      </c>
      <c r="BK30" s="21" t="s">
        <v>130</v>
      </c>
      <c r="BL30" s="35">
        <v>45323</v>
      </c>
      <c r="BM30" s="21" t="s">
        <v>136</v>
      </c>
      <c r="BN30" s="34">
        <v>45517.833124999997</v>
      </c>
      <c r="BO30" s="21" t="s">
        <v>130</v>
      </c>
      <c r="BP30" s="33">
        <v>45323</v>
      </c>
      <c r="BQ30" s="21" t="s">
        <v>130</v>
      </c>
      <c r="BR30" s="35">
        <v>45323</v>
      </c>
      <c r="BS30" s="21" t="s">
        <v>170</v>
      </c>
      <c r="BT30" s="34">
        <v>45323</v>
      </c>
    </row>
    <row r="31" spans="1:72">
      <c r="C31" s="21">
        <v>128</v>
      </c>
      <c r="D31" s="26">
        <v>45593</v>
      </c>
      <c r="E31" s="21" t="s">
        <v>128</v>
      </c>
      <c r="F31" s="21" t="s">
        <v>556</v>
      </c>
      <c r="G31" s="21">
        <v>98.669499999999999</v>
      </c>
      <c r="H31" s="21">
        <v>26.004100000000001</v>
      </c>
      <c r="I31" s="21">
        <v>53.599400000000003</v>
      </c>
      <c r="J31" s="21">
        <v>0.1056</v>
      </c>
      <c r="K31" s="21">
        <v>1.4146000000000001</v>
      </c>
      <c r="L31" s="21">
        <v>1.2494000000000001</v>
      </c>
      <c r="M31" s="21">
        <v>0.53539999999999999</v>
      </c>
      <c r="Q31" s="21">
        <v>14.9794</v>
      </c>
      <c r="T31" s="21">
        <v>0.78159999999999996</v>
      </c>
      <c r="U31" s="21">
        <v>26.354749948058899</v>
      </c>
      <c r="V31" s="21">
        <v>54.322156289430801</v>
      </c>
      <c r="W31" s="21">
        <v>0.107023953704032</v>
      </c>
      <c r="X31" s="21">
        <v>1.4336750464935899</v>
      </c>
      <c r="Y31" s="21">
        <v>1.2662474219490301</v>
      </c>
      <c r="Z31" s="21">
        <v>0.54261955315472299</v>
      </c>
      <c r="AA31" s="21">
        <v>0</v>
      </c>
      <c r="AB31" s="21">
        <v>0</v>
      </c>
      <c r="AC31" s="21">
        <v>0</v>
      </c>
      <c r="AD31" s="21">
        <v>15.1813883722933</v>
      </c>
      <c r="AE31" s="21">
        <v>0</v>
      </c>
      <c r="AF31" s="21">
        <v>0</v>
      </c>
      <c r="AG31" s="21">
        <v>0.79213941491544904</v>
      </c>
      <c r="AH31" s="21">
        <v>6.4799999999999996E-2</v>
      </c>
      <c r="AI31" s="21">
        <v>9.7199999999999995E-2</v>
      </c>
      <c r="AJ31" s="21">
        <v>2.1299999999999999E-2</v>
      </c>
      <c r="AK31" s="21">
        <v>2.81E-2</v>
      </c>
      <c r="AL31" s="21">
        <v>1.9E-2</v>
      </c>
      <c r="AM31" s="21">
        <v>2.5000000000000001E-2</v>
      </c>
      <c r="AQ31" s="21">
        <v>6.2899999999999998E-2</v>
      </c>
      <c r="AT31" s="21">
        <v>2.4899999999999999E-2</v>
      </c>
      <c r="AU31" s="21" t="s">
        <v>129</v>
      </c>
      <c r="AV31" s="34">
        <v>45517.833379629628</v>
      </c>
      <c r="AW31" s="21" t="s">
        <v>129</v>
      </c>
      <c r="AX31" s="34">
        <v>45517.833414351851</v>
      </c>
      <c r="AY31" s="21" t="s">
        <v>532</v>
      </c>
      <c r="AZ31" s="33">
        <v>45323</v>
      </c>
      <c r="BA31" s="21" t="s">
        <v>14</v>
      </c>
      <c r="BB31" s="33">
        <v>45323</v>
      </c>
      <c r="BC31" s="21" t="s">
        <v>131</v>
      </c>
      <c r="BD31" s="34">
        <v>45517.833564814813</v>
      </c>
      <c r="BE31" s="21" t="s">
        <v>132</v>
      </c>
      <c r="BF31" s="33">
        <v>45323</v>
      </c>
      <c r="BG31" s="21" t="s">
        <v>130</v>
      </c>
      <c r="BH31" s="33">
        <v>45323</v>
      </c>
      <c r="BI31" s="21" t="s">
        <v>130</v>
      </c>
      <c r="BJ31" s="35">
        <v>45323</v>
      </c>
      <c r="BK31" s="21" t="s">
        <v>130</v>
      </c>
      <c r="BL31" s="35">
        <v>45323</v>
      </c>
      <c r="BM31" s="21" t="s">
        <v>136</v>
      </c>
      <c r="BN31" s="34">
        <v>45517.833124999997</v>
      </c>
      <c r="BO31" s="21" t="s">
        <v>130</v>
      </c>
      <c r="BP31" s="33">
        <v>45323</v>
      </c>
      <c r="BQ31" s="21" t="s">
        <v>130</v>
      </c>
      <c r="BR31" s="35">
        <v>45323</v>
      </c>
      <c r="BS31" s="21" t="s">
        <v>170</v>
      </c>
      <c r="BT31" s="34">
        <v>45323</v>
      </c>
    </row>
    <row r="32" spans="1:72">
      <c r="C32" s="21">
        <v>167</v>
      </c>
      <c r="D32" s="26">
        <v>45593</v>
      </c>
      <c r="E32" s="21" t="s">
        <v>128</v>
      </c>
      <c r="F32" s="21" t="s">
        <v>557</v>
      </c>
      <c r="G32" s="21">
        <v>99.453500000000005</v>
      </c>
      <c r="H32" s="21">
        <v>26.282499999999999</v>
      </c>
      <c r="I32" s="21">
        <v>54.216099999999997</v>
      </c>
      <c r="J32" s="21">
        <v>0.10390000000000001</v>
      </c>
      <c r="K32" s="21">
        <v>1.3299000000000001</v>
      </c>
      <c r="L32" s="21">
        <v>1.2150000000000001</v>
      </c>
      <c r="M32" s="21">
        <v>0.51580000000000004</v>
      </c>
      <c r="Q32" s="21">
        <v>15.026400000000001</v>
      </c>
      <c r="T32" s="21">
        <v>0.76390000000000002</v>
      </c>
      <c r="U32" s="21">
        <v>26.426923134932402</v>
      </c>
      <c r="V32" s="21">
        <v>54.514019114460503</v>
      </c>
      <c r="W32" s="21">
        <v>0.10447093365241</v>
      </c>
      <c r="X32" s="21">
        <v>1.3372078408502399</v>
      </c>
      <c r="Y32" s="21">
        <v>1.2216764618640801</v>
      </c>
      <c r="Z32" s="21">
        <v>0.51863433664979097</v>
      </c>
      <c r="AA32" s="21">
        <v>0</v>
      </c>
      <c r="AB32" s="21">
        <v>0</v>
      </c>
      <c r="AC32" s="21">
        <v>0</v>
      </c>
      <c r="AD32" s="21">
        <v>15.108970523913101</v>
      </c>
      <c r="AE32" s="21">
        <v>0</v>
      </c>
      <c r="AF32" s="21">
        <v>0</v>
      </c>
      <c r="AG32" s="21">
        <v>0.76809765367734595</v>
      </c>
      <c r="AH32" s="21">
        <v>6.5100000000000005E-2</v>
      </c>
      <c r="AI32" s="21">
        <v>9.7699999999999995E-2</v>
      </c>
      <c r="AJ32" s="21">
        <v>2.12E-2</v>
      </c>
      <c r="AK32" s="21">
        <v>2.7799999999999998E-2</v>
      </c>
      <c r="AL32" s="21">
        <v>1.9E-2</v>
      </c>
      <c r="AM32" s="21">
        <v>2.5100000000000001E-2</v>
      </c>
      <c r="AQ32" s="21">
        <v>6.2799999999999995E-2</v>
      </c>
      <c r="AT32" s="21">
        <v>2.47E-2</v>
      </c>
      <c r="AU32" s="21" t="s">
        <v>129</v>
      </c>
      <c r="AV32" s="34">
        <v>45517.833379629628</v>
      </c>
      <c r="AW32" s="21" t="s">
        <v>129</v>
      </c>
      <c r="AX32" s="34">
        <v>45517.833414351851</v>
      </c>
      <c r="AY32" s="21" t="s">
        <v>532</v>
      </c>
      <c r="AZ32" s="33">
        <v>45323</v>
      </c>
      <c r="BA32" s="21" t="s">
        <v>14</v>
      </c>
      <c r="BB32" s="33">
        <v>45323</v>
      </c>
      <c r="BC32" s="21" t="s">
        <v>131</v>
      </c>
      <c r="BD32" s="34">
        <v>45517.833564814813</v>
      </c>
      <c r="BE32" s="21" t="s">
        <v>132</v>
      </c>
      <c r="BF32" s="33">
        <v>45323</v>
      </c>
      <c r="BG32" s="21" t="s">
        <v>130</v>
      </c>
      <c r="BH32" s="33">
        <v>45323</v>
      </c>
      <c r="BI32" s="21" t="s">
        <v>130</v>
      </c>
      <c r="BJ32" s="35">
        <v>45323</v>
      </c>
      <c r="BK32" s="21" t="s">
        <v>130</v>
      </c>
      <c r="BL32" s="35">
        <v>45323</v>
      </c>
      <c r="BM32" s="21" t="s">
        <v>136</v>
      </c>
      <c r="BN32" s="34">
        <v>45517.833124999997</v>
      </c>
      <c r="BO32" s="21" t="s">
        <v>130</v>
      </c>
      <c r="BP32" s="33">
        <v>45323</v>
      </c>
      <c r="BQ32" s="21" t="s">
        <v>130</v>
      </c>
      <c r="BR32" s="35">
        <v>45323</v>
      </c>
      <c r="BS32" s="21" t="s">
        <v>170</v>
      </c>
      <c r="BT32" s="34">
        <v>45323</v>
      </c>
    </row>
    <row r="33" spans="1:72">
      <c r="C33" s="21">
        <v>205</v>
      </c>
      <c r="D33" s="26">
        <v>45593</v>
      </c>
      <c r="E33" s="21" t="s">
        <v>128</v>
      </c>
      <c r="F33" s="21" t="s">
        <v>558</v>
      </c>
      <c r="G33" s="21">
        <v>98.667599999999993</v>
      </c>
      <c r="H33" s="21">
        <v>25.9815</v>
      </c>
      <c r="I33" s="21">
        <v>53.742199999999997</v>
      </c>
      <c r="J33" s="21">
        <v>0.11260000000000001</v>
      </c>
      <c r="K33" s="21">
        <v>1.34</v>
      </c>
      <c r="L33" s="21">
        <v>1.1718</v>
      </c>
      <c r="M33" s="21">
        <v>0.54700000000000004</v>
      </c>
      <c r="Q33" s="21">
        <v>14.986000000000001</v>
      </c>
      <c r="T33" s="21">
        <v>0.78659999999999997</v>
      </c>
      <c r="U33" s="21">
        <v>26.3323255736173</v>
      </c>
      <c r="V33" s="21">
        <v>54.467875505357803</v>
      </c>
      <c r="W33" s="21">
        <v>0.114120426441479</v>
      </c>
      <c r="X33" s="21">
        <v>1.3580938848275499</v>
      </c>
      <c r="Y33" s="21">
        <v>1.1876226971947199</v>
      </c>
      <c r="Z33" s="21">
        <v>0.55438608582139803</v>
      </c>
      <c r="AA33" s="21">
        <v>0</v>
      </c>
      <c r="AB33" s="21">
        <v>0</v>
      </c>
      <c r="AC33" s="21">
        <v>0</v>
      </c>
      <c r="AD33" s="21">
        <v>15.1883544462878</v>
      </c>
      <c r="AE33" s="21">
        <v>0</v>
      </c>
      <c r="AF33" s="21">
        <v>0</v>
      </c>
      <c r="AG33" s="21">
        <v>0.79722138045175805</v>
      </c>
      <c r="AH33" s="21">
        <v>6.4699999999999994E-2</v>
      </c>
      <c r="AI33" s="21">
        <v>9.7100000000000006E-2</v>
      </c>
      <c r="AJ33" s="21">
        <v>2.12E-2</v>
      </c>
      <c r="AK33" s="21">
        <v>2.7900000000000001E-2</v>
      </c>
      <c r="AL33" s="21">
        <v>1.8800000000000001E-2</v>
      </c>
      <c r="AM33" s="21">
        <v>2.4899999999999999E-2</v>
      </c>
      <c r="AQ33" s="21">
        <v>6.2799999999999995E-2</v>
      </c>
      <c r="AT33" s="21">
        <v>2.4899999999999999E-2</v>
      </c>
      <c r="AU33" s="21" t="s">
        <v>129</v>
      </c>
      <c r="AV33" s="34">
        <v>45517.833379629628</v>
      </c>
      <c r="AW33" s="21" t="s">
        <v>129</v>
      </c>
      <c r="AX33" s="34">
        <v>45517.833414351851</v>
      </c>
      <c r="AY33" s="21" t="s">
        <v>532</v>
      </c>
      <c r="AZ33" s="33">
        <v>45323</v>
      </c>
      <c r="BA33" s="21" t="s">
        <v>14</v>
      </c>
      <c r="BB33" s="33">
        <v>45323</v>
      </c>
      <c r="BC33" s="21" t="s">
        <v>131</v>
      </c>
      <c r="BD33" s="34">
        <v>45517.833564814813</v>
      </c>
      <c r="BE33" s="21" t="s">
        <v>132</v>
      </c>
      <c r="BF33" s="33">
        <v>45323</v>
      </c>
      <c r="BG33" s="21" t="s">
        <v>130</v>
      </c>
      <c r="BH33" s="33">
        <v>45323</v>
      </c>
      <c r="BI33" s="21" t="s">
        <v>130</v>
      </c>
      <c r="BJ33" s="35">
        <v>45323</v>
      </c>
      <c r="BK33" s="21" t="s">
        <v>130</v>
      </c>
      <c r="BL33" s="35">
        <v>45323</v>
      </c>
      <c r="BM33" s="21" t="s">
        <v>136</v>
      </c>
      <c r="BN33" s="34">
        <v>45517.833124999997</v>
      </c>
      <c r="BO33" s="21" t="s">
        <v>130</v>
      </c>
      <c r="BP33" s="33">
        <v>45323</v>
      </c>
      <c r="BQ33" s="21" t="s">
        <v>130</v>
      </c>
      <c r="BR33" s="35">
        <v>45323</v>
      </c>
      <c r="BS33" s="21" t="s">
        <v>170</v>
      </c>
      <c r="BT33" s="34">
        <v>45323</v>
      </c>
    </row>
    <row r="34" spans="1:72">
      <c r="C34" s="21">
        <v>238</v>
      </c>
      <c r="D34" s="26">
        <v>45593</v>
      </c>
      <c r="E34" s="21" t="s">
        <v>128</v>
      </c>
      <c r="F34" s="21" t="s">
        <v>559</v>
      </c>
      <c r="G34" s="21">
        <v>98.287300000000002</v>
      </c>
      <c r="H34" s="21">
        <v>25.905999999999999</v>
      </c>
      <c r="I34" s="21">
        <v>53.317500000000003</v>
      </c>
      <c r="J34" s="21">
        <v>9.7100000000000006E-2</v>
      </c>
      <c r="K34" s="21">
        <v>1.3776999999999999</v>
      </c>
      <c r="L34" s="21">
        <v>1.2116</v>
      </c>
      <c r="M34" s="21">
        <v>0.51149999999999995</v>
      </c>
      <c r="Q34" s="21">
        <v>15.0528</v>
      </c>
      <c r="T34" s="21">
        <v>0.81320000000000003</v>
      </c>
      <c r="U34" s="21">
        <v>26.3573967772064</v>
      </c>
      <c r="V34" s="21">
        <v>54.2465260043505</v>
      </c>
      <c r="W34" s="21">
        <v>9.8791910255027607E-2</v>
      </c>
      <c r="X34" s="21">
        <v>1.4017056102816801</v>
      </c>
      <c r="Y34" s="21">
        <v>1.23271141570537</v>
      </c>
      <c r="Z34" s="21">
        <v>0.52041258594692696</v>
      </c>
      <c r="AA34" s="21">
        <v>0</v>
      </c>
      <c r="AB34" s="21">
        <v>0</v>
      </c>
      <c r="AC34" s="21">
        <v>0</v>
      </c>
      <c r="AD34" s="21">
        <v>15.3150861656733</v>
      </c>
      <c r="AE34" s="21">
        <v>0</v>
      </c>
      <c r="AF34" s="21">
        <v>0</v>
      </c>
      <c r="AG34" s="21">
        <v>0.82736953058072504</v>
      </c>
      <c r="AH34" s="21">
        <v>6.4600000000000005E-2</v>
      </c>
      <c r="AI34" s="21">
        <v>9.69E-2</v>
      </c>
      <c r="AJ34" s="21">
        <v>2.1100000000000001E-2</v>
      </c>
      <c r="AK34" s="21">
        <v>2.7900000000000001E-2</v>
      </c>
      <c r="AL34" s="21">
        <v>1.89E-2</v>
      </c>
      <c r="AM34" s="21">
        <v>2.4899999999999999E-2</v>
      </c>
      <c r="AQ34" s="21">
        <v>6.2799999999999995E-2</v>
      </c>
      <c r="AT34" s="21">
        <v>2.4799999999999999E-2</v>
      </c>
      <c r="AU34" s="21" t="s">
        <v>129</v>
      </c>
      <c r="AV34" s="34">
        <v>45517.833379629628</v>
      </c>
      <c r="AW34" s="21" t="s">
        <v>129</v>
      </c>
      <c r="AX34" s="34">
        <v>45517.833414351851</v>
      </c>
      <c r="AY34" s="21" t="s">
        <v>532</v>
      </c>
      <c r="AZ34" s="33">
        <v>45323</v>
      </c>
      <c r="BA34" s="21" t="s">
        <v>14</v>
      </c>
      <c r="BB34" s="33">
        <v>45323</v>
      </c>
      <c r="BC34" s="21" t="s">
        <v>131</v>
      </c>
      <c r="BD34" s="34">
        <v>45517.833564814813</v>
      </c>
      <c r="BE34" s="21" t="s">
        <v>132</v>
      </c>
      <c r="BF34" s="33">
        <v>45323</v>
      </c>
      <c r="BG34" s="21" t="s">
        <v>130</v>
      </c>
      <c r="BH34" s="33">
        <v>45323</v>
      </c>
      <c r="BI34" s="21" t="s">
        <v>130</v>
      </c>
      <c r="BJ34" s="35">
        <v>45323</v>
      </c>
      <c r="BK34" s="21" t="s">
        <v>130</v>
      </c>
      <c r="BL34" s="35">
        <v>45323</v>
      </c>
      <c r="BM34" s="21" t="s">
        <v>136</v>
      </c>
      <c r="BN34" s="34">
        <v>45517.833124999997</v>
      </c>
      <c r="BO34" s="21" t="s">
        <v>130</v>
      </c>
      <c r="BP34" s="33">
        <v>45323</v>
      </c>
      <c r="BQ34" s="21" t="s">
        <v>130</v>
      </c>
      <c r="BR34" s="35">
        <v>45323</v>
      </c>
      <c r="BS34" s="21" t="s">
        <v>170</v>
      </c>
      <c r="BT34" s="34">
        <v>45323</v>
      </c>
    </row>
    <row r="35" spans="1:72">
      <c r="C35" s="21">
        <v>239</v>
      </c>
      <c r="D35" s="26">
        <v>45593</v>
      </c>
      <c r="E35" s="21" t="s">
        <v>128</v>
      </c>
      <c r="F35" s="21" t="s">
        <v>560</v>
      </c>
      <c r="G35" s="21">
        <v>97.9512</v>
      </c>
      <c r="H35" s="21">
        <v>25.763300000000001</v>
      </c>
      <c r="I35" s="21">
        <v>53.144300000000001</v>
      </c>
      <c r="J35" s="21">
        <v>0.1031</v>
      </c>
      <c r="K35" s="21">
        <v>1.4623999999999999</v>
      </c>
      <c r="L35" s="21">
        <v>1.2235</v>
      </c>
      <c r="M35" s="21">
        <v>0.53459999999999996</v>
      </c>
      <c r="Q35" s="21">
        <v>14.940799999999999</v>
      </c>
      <c r="T35" s="21">
        <v>0.77929999999999999</v>
      </c>
      <c r="U35" s="21">
        <v>26.302152191956601</v>
      </c>
      <c r="V35" s="21">
        <v>54.255839381406801</v>
      </c>
      <c r="W35" s="21">
        <v>0.105256387613028</v>
      </c>
      <c r="X35" s="21">
        <v>1.49298682100186</v>
      </c>
      <c r="Y35" s="21">
        <v>1.2490901090644</v>
      </c>
      <c r="Z35" s="21">
        <v>0.54578142403418795</v>
      </c>
      <c r="AA35" s="21">
        <v>0</v>
      </c>
      <c r="AB35" s="21">
        <v>0</v>
      </c>
      <c r="AC35" s="21">
        <v>0</v>
      </c>
      <c r="AD35" s="21">
        <v>15.253294239075901</v>
      </c>
      <c r="AE35" s="21">
        <v>0</v>
      </c>
      <c r="AF35" s="21">
        <v>0</v>
      </c>
      <c r="AG35" s="21">
        <v>0.79559944584706899</v>
      </c>
      <c r="AH35" s="21">
        <v>6.4399999999999999E-2</v>
      </c>
      <c r="AI35" s="21">
        <v>9.6699999999999994E-2</v>
      </c>
      <c r="AJ35" s="21">
        <v>2.12E-2</v>
      </c>
      <c r="AK35" s="21">
        <v>2.7900000000000001E-2</v>
      </c>
      <c r="AL35" s="21">
        <v>1.89E-2</v>
      </c>
      <c r="AM35" s="21">
        <v>2.4899999999999999E-2</v>
      </c>
      <c r="AQ35" s="21">
        <v>6.2700000000000006E-2</v>
      </c>
      <c r="AT35" s="21">
        <v>2.47E-2</v>
      </c>
      <c r="AU35" s="21" t="s">
        <v>129</v>
      </c>
      <c r="AV35" s="34">
        <v>45517.833379629628</v>
      </c>
      <c r="AW35" s="21" t="s">
        <v>129</v>
      </c>
      <c r="AX35" s="34">
        <v>45517.833414351851</v>
      </c>
      <c r="AY35" s="21" t="s">
        <v>532</v>
      </c>
      <c r="AZ35" s="33">
        <v>45323</v>
      </c>
      <c r="BA35" s="21" t="s">
        <v>14</v>
      </c>
      <c r="BB35" s="33">
        <v>45323</v>
      </c>
      <c r="BC35" s="21" t="s">
        <v>131</v>
      </c>
      <c r="BD35" s="34">
        <v>45517.833564814813</v>
      </c>
      <c r="BE35" s="21" t="s">
        <v>132</v>
      </c>
      <c r="BF35" s="33">
        <v>45323</v>
      </c>
      <c r="BG35" s="21" t="s">
        <v>130</v>
      </c>
      <c r="BH35" s="33">
        <v>45323</v>
      </c>
      <c r="BI35" s="21" t="s">
        <v>130</v>
      </c>
      <c r="BJ35" s="35">
        <v>45323</v>
      </c>
      <c r="BK35" s="21" t="s">
        <v>130</v>
      </c>
      <c r="BL35" s="35">
        <v>45323</v>
      </c>
      <c r="BM35" s="21" t="s">
        <v>136</v>
      </c>
      <c r="BN35" s="34">
        <v>45517.833124999997</v>
      </c>
      <c r="BO35" s="21" t="s">
        <v>130</v>
      </c>
      <c r="BP35" s="33">
        <v>45323</v>
      </c>
      <c r="BQ35" s="21" t="s">
        <v>130</v>
      </c>
      <c r="BR35" s="35">
        <v>45323</v>
      </c>
      <c r="BS35" s="21" t="s">
        <v>170</v>
      </c>
      <c r="BT35" s="34">
        <v>45323</v>
      </c>
    </row>
    <row r="36" spans="1:72">
      <c r="C36" s="21">
        <v>244</v>
      </c>
      <c r="D36" s="26">
        <v>45593</v>
      </c>
      <c r="E36" s="21" t="s">
        <v>128</v>
      </c>
      <c r="F36" s="21" t="s">
        <v>561</v>
      </c>
      <c r="G36" s="21">
        <v>99.860600000000005</v>
      </c>
      <c r="H36" s="21">
        <v>26.4253</v>
      </c>
      <c r="I36" s="21">
        <v>54.326000000000001</v>
      </c>
      <c r="J36" s="21">
        <v>9.4100000000000003E-2</v>
      </c>
      <c r="K36" s="21">
        <v>1.3849</v>
      </c>
      <c r="L36" s="21">
        <v>1.2551000000000001</v>
      </c>
      <c r="M36" s="21">
        <v>0.52229999999999999</v>
      </c>
      <c r="Q36" s="21">
        <v>15.075200000000001</v>
      </c>
      <c r="T36" s="21">
        <v>0.77769999999999995</v>
      </c>
      <c r="U36" s="21">
        <v>26.462188290476899</v>
      </c>
      <c r="V36" s="21">
        <v>54.401836159606397</v>
      </c>
      <c r="W36" s="21">
        <v>9.4231358513768196E-2</v>
      </c>
      <c r="X36" s="21">
        <v>1.38683324554428</v>
      </c>
      <c r="Y36" s="21">
        <v>1.25685205176015</v>
      </c>
      <c r="Z36" s="21">
        <v>0.52302910256898105</v>
      </c>
      <c r="AA36" s="21">
        <v>0</v>
      </c>
      <c r="AB36" s="21">
        <v>0</v>
      </c>
      <c r="AC36" s="21">
        <v>0</v>
      </c>
      <c r="AD36" s="21">
        <v>15.0962441643651</v>
      </c>
      <c r="AE36" s="21">
        <v>0</v>
      </c>
      <c r="AF36" s="21">
        <v>0</v>
      </c>
      <c r="AG36" s="21">
        <v>0.77878562716426702</v>
      </c>
      <c r="AH36" s="21">
        <v>6.5299999999999997E-2</v>
      </c>
      <c r="AI36" s="21">
        <v>9.7900000000000001E-2</v>
      </c>
      <c r="AJ36" s="21">
        <v>2.12E-2</v>
      </c>
      <c r="AK36" s="21">
        <v>2.81E-2</v>
      </c>
      <c r="AL36" s="21">
        <v>1.9099999999999999E-2</v>
      </c>
      <c r="AM36" s="21">
        <v>2.4799999999999999E-2</v>
      </c>
      <c r="AQ36" s="21">
        <v>6.3E-2</v>
      </c>
      <c r="AT36" s="21">
        <v>1.11E-2</v>
      </c>
      <c r="AU36" s="21" t="s">
        <v>129</v>
      </c>
      <c r="AV36" s="34">
        <v>45517.833379629628</v>
      </c>
      <c r="AW36" s="21" t="s">
        <v>129</v>
      </c>
      <c r="AX36" s="34">
        <v>45517.833414351851</v>
      </c>
      <c r="AY36" s="21" t="s">
        <v>532</v>
      </c>
      <c r="AZ36" s="33">
        <v>45323</v>
      </c>
      <c r="BA36" s="21" t="s">
        <v>14</v>
      </c>
      <c r="BB36" s="33">
        <v>45323</v>
      </c>
      <c r="BC36" s="21" t="s">
        <v>131</v>
      </c>
      <c r="BD36" s="34">
        <v>45517.833564814813</v>
      </c>
      <c r="BE36" s="21" t="s">
        <v>132</v>
      </c>
      <c r="BF36" s="33">
        <v>45323</v>
      </c>
      <c r="BG36" s="21" t="s">
        <v>130</v>
      </c>
      <c r="BH36" s="33">
        <v>45323</v>
      </c>
      <c r="BI36" s="21" t="s">
        <v>130</v>
      </c>
      <c r="BJ36" s="35">
        <v>45323</v>
      </c>
      <c r="BK36" s="21" t="s">
        <v>130</v>
      </c>
      <c r="BL36" s="35">
        <v>45323</v>
      </c>
      <c r="BM36" s="21" t="s">
        <v>136</v>
      </c>
      <c r="BN36" s="34">
        <v>45517.833124999997</v>
      </c>
      <c r="BO36" s="21" t="s">
        <v>130</v>
      </c>
      <c r="BP36" s="33">
        <v>45323</v>
      </c>
      <c r="BQ36" s="21" t="s">
        <v>130</v>
      </c>
      <c r="BR36" s="35">
        <v>45323</v>
      </c>
      <c r="BS36" s="21" t="s">
        <v>551</v>
      </c>
      <c r="BT36" s="34">
        <v>45594.44121527778</v>
      </c>
    </row>
    <row r="37" spans="1:72">
      <c r="C37" s="21">
        <v>245</v>
      </c>
      <c r="D37" s="26">
        <v>45593</v>
      </c>
      <c r="E37" s="21" t="s">
        <v>128</v>
      </c>
      <c r="F37" s="21" t="s">
        <v>562</v>
      </c>
      <c r="G37" s="21">
        <v>100.589</v>
      </c>
      <c r="H37" s="21">
        <v>26.755400000000002</v>
      </c>
      <c r="I37" s="21">
        <v>54.811100000000003</v>
      </c>
      <c r="J37" s="21">
        <v>6.3299999999999995E-2</v>
      </c>
      <c r="K37" s="21">
        <v>1.3686</v>
      </c>
      <c r="L37" s="21">
        <v>1.2394000000000001</v>
      </c>
      <c r="M37" s="21">
        <v>0.51570000000000005</v>
      </c>
      <c r="Q37" s="21">
        <v>15.061299999999999</v>
      </c>
      <c r="T37" s="21">
        <v>0.77429999999999999</v>
      </c>
      <c r="U37" s="21">
        <v>26.598707016963001</v>
      </c>
      <c r="V37" s="21">
        <v>54.490098827805397</v>
      </c>
      <c r="W37" s="21">
        <v>6.2929283590369103E-2</v>
      </c>
      <c r="X37" s="21">
        <v>1.36058479497281</v>
      </c>
      <c r="Y37" s="21">
        <v>1.2321414546904099</v>
      </c>
      <c r="Z37" s="21">
        <v>0.51267980327888396</v>
      </c>
      <c r="AA37" s="21">
        <v>0</v>
      </c>
      <c r="AB37" s="21">
        <v>0</v>
      </c>
      <c r="AC37" s="21">
        <v>0</v>
      </c>
      <c r="AD37" s="21">
        <v>14.9730935061552</v>
      </c>
      <c r="AE37" s="21">
        <v>0</v>
      </c>
      <c r="AF37" s="21">
        <v>0</v>
      </c>
      <c r="AG37" s="21">
        <v>0.76976531254380398</v>
      </c>
      <c r="AH37" s="21">
        <v>6.5600000000000006E-2</v>
      </c>
      <c r="AI37" s="21">
        <v>9.8199999999999996E-2</v>
      </c>
      <c r="AJ37" s="21">
        <v>2.12E-2</v>
      </c>
      <c r="AK37" s="21">
        <v>2.81E-2</v>
      </c>
      <c r="AL37" s="21">
        <v>1.9E-2</v>
      </c>
      <c r="AM37" s="21">
        <v>2.4899999999999999E-2</v>
      </c>
      <c r="AQ37" s="21">
        <v>6.2799999999999995E-2</v>
      </c>
      <c r="AT37" s="21">
        <v>1.09E-2</v>
      </c>
      <c r="AU37" s="21" t="s">
        <v>129</v>
      </c>
      <c r="AV37" s="34">
        <v>45517.833379629628</v>
      </c>
      <c r="AW37" s="21" t="s">
        <v>129</v>
      </c>
      <c r="AX37" s="34">
        <v>45517.833414351851</v>
      </c>
      <c r="AY37" s="21" t="s">
        <v>532</v>
      </c>
      <c r="AZ37" s="33">
        <v>45323</v>
      </c>
      <c r="BA37" s="21" t="s">
        <v>14</v>
      </c>
      <c r="BB37" s="33">
        <v>45323</v>
      </c>
      <c r="BC37" s="21" t="s">
        <v>131</v>
      </c>
      <c r="BD37" s="34">
        <v>45517.833564814813</v>
      </c>
      <c r="BE37" s="21" t="s">
        <v>132</v>
      </c>
      <c r="BF37" s="33">
        <v>45323</v>
      </c>
      <c r="BG37" s="21" t="s">
        <v>130</v>
      </c>
      <c r="BH37" s="33">
        <v>45323</v>
      </c>
      <c r="BI37" s="21" t="s">
        <v>130</v>
      </c>
      <c r="BJ37" s="35">
        <v>45323</v>
      </c>
      <c r="BK37" s="21" t="s">
        <v>130</v>
      </c>
      <c r="BL37" s="35">
        <v>45323</v>
      </c>
      <c r="BM37" s="21" t="s">
        <v>136</v>
      </c>
      <c r="BN37" s="34">
        <v>45517.833124999997</v>
      </c>
      <c r="BO37" s="21" t="s">
        <v>130</v>
      </c>
      <c r="BP37" s="33">
        <v>45323</v>
      </c>
      <c r="BQ37" s="21" t="s">
        <v>130</v>
      </c>
      <c r="BR37" s="35">
        <v>45323</v>
      </c>
      <c r="BS37" s="21" t="s">
        <v>551</v>
      </c>
      <c r="BT37" s="34">
        <v>45594.44121527778</v>
      </c>
    </row>
    <row r="38" spans="1:72">
      <c r="C38" s="21">
        <v>246</v>
      </c>
      <c r="D38" s="26">
        <v>45593</v>
      </c>
      <c r="E38" s="21" t="s">
        <v>128</v>
      </c>
      <c r="F38" s="21" t="s">
        <v>563</v>
      </c>
      <c r="G38" s="21">
        <v>98.655500000000004</v>
      </c>
      <c r="H38" s="21">
        <v>26.002700000000001</v>
      </c>
      <c r="I38" s="21">
        <v>53.5989</v>
      </c>
      <c r="J38" s="21">
        <v>0.1056</v>
      </c>
      <c r="K38" s="21">
        <v>1.4146000000000001</v>
      </c>
      <c r="L38" s="21">
        <v>1.2494000000000001</v>
      </c>
      <c r="M38" s="21">
        <v>0.53539999999999999</v>
      </c>
      <c r="Q38" s="21">
        <v>14.9793</v>
      </c>
      <c r="T38" s="21">
        <v>0.76959999999999995</v>
      </c>
      <c r="U38" s="21">
        <v>26.3570708171364</v>
      </c>
      <c r="V38" s="21">
        <v>54.329358221285098</v>
      </c>
      <c r="W38" s="21">
        <v>0.107039141254162</v>
      </c>
      <c r="X38" s="21">
        <v>1.43387849638388</v>
      </c>
      <c r="Y38" s="21">
        <v>1.2664271125279301</v>
      </c>
      <c r="Z38" s="21">
        <v>0.54269655518445503</v>
      </c>
      <c r="AA38" s="21">
        <v>0</v>
      </c>
      <c r="AB38" s="21">
        <v>0</v>
      </c>
      <c r="AC38" s="21">
        <v>0</v>
      </c>
      <c r="AD38" s="21">
        <v>15.183441369209</v>
      </c>
      <c r="AE38" s="21">
        <v>0</v>
      </c>
      <c r="AF38" s="21">
        <v>0</v>
      </c>
      <c r="AG38" s="21">
        <v>0.78008828701897004</v>
      </c>
      <c r="AH38" s="21">
        <v>6.4799999999999996E-2</v>
      </c>
      <c r="AI38" s="21">
        <v>9.7199999999999995E-2</v>
      </c>
      <c r="AJ38" s="21">
        <v>2.1299999999999999E-2</v>
      </c>
      <c r="AK38" s="21">
        <v>2.81E-2</v>
      </c>
      <c r="AL38" s="21">
        <v>1.9E-2</v>
      </c>
      <c r="AM38" s="21">
        <v>2.5000000000000001E-2</v>
      </c>
      <c r="AQ38" s="21">
        <v>6.2899999999999998E-2</v>
      </c>
      <c r="AT38" s="21">
        <v>1.0999999999999999E-2</v>
      </c>
      <c r="AU38" s="21" t="s">
        <v>129</v>
      </c>
      <c r="AV38" s="34">
        <v>45517.833379629628</v>
      </c>
      <c r="AW38" s="21" t="s">
        <v>129</v>
      </c>
      <c r="AX38" s="34">
        <v>45517.833414351851</v>
      </c>
      <c r="AY38" s="21" t="s">
        <v>532</v>
      </c>
      <c r="AZ38" s="33">
        <v>45323</v>
      </c>
      <c r="BA38" s="21" t="s">
        <v>14</v>
      </c>
      <c r="BB38" s="33">
        <v>45323</v>
      </c>
      <c r="BC38" s="21" t="s">
        <v>131</v>
      </c>
      <c r="BD38" s="34">
        <v>45517.833564814813</v>
      </c>
      <c r="BE38" s="21" t="s">
        <v>132</v>
      </c>
      <c r="BF38" s="33">
        <v>45323</v>
      </c>
      <c r="BG38" s="21" t="s">
        <v>130</v>
      </c>
      <c r="BH38" s="33">
        <v>45323</v>
      </c>
      <c r="BI38" s="21" t="s">
        <v>130</v>
      </c>
      <c r="BJ38" s="35">
        <v>45323</v>
      </c>
      <c r="BK38" s="21" t="s">
        <v>130</v>
      </c>
      <c r="BL38" s="35">
        <v>45323</v>
      </c>
      <c r="BM38" s="21" t="s">
        <v>136</v>
      </c>
      <c r="BN38" s="34">
        <v>45517.833124999997</v>
      </c>
      <c r="BO38" s="21" t="s">
        <v>130</v>
      </c>
      <c r="BP38" s="33">
        <v>45323</v>
      </c>
      <c r="BQ38" s="21" t="s">
        <v>130</v>
      </c>
      <c r="BR38" s="35">
        <v>45323</v>
      </c>
      <c r="BS38" s="21" t="s">
        <v>551</v>
      </c>
      <c r="BT38" s="34">
        <v>45594.44121527778</v>
      </c>
    </row>
    <row r="39" spans="1:72">
      <c r="C39" s="21">
        <v>261</v>
      </c>
      <c r="D39" s="26">
        <v>45593</v>
      </c>
      <c r="E39" s="21" t="s">
        <v>128</v>
      </c>
      <c r="F39" s="21" t="s">
        <v>564</v>
      </c>
      <c r="G39" s="21">
        <v>99.460499999999996</v>
      </c>
      <c r="H39" s="21">
        <v>26.283200000000001</v>
      </c>
      <c r="I39" s="21">
        <v>54.2164</v>
      </c>
      <c r="J39" s="21">
        <v>0.10390000000000001</v>
      </c>
      <c r="K39" s="21">
        <v>1.33</v>
      </c>
      <c r="L39" s="21">
        <v>1.2150000000000001</v>
      </c>
      <c r="M39" s="21">
        <v>0.51580000000000004</v>
      </c>
      <c r="Q39" s="21">
        <v>15.026400000000001</v>
      </c>
      <c r="T39" s="21">
        <v>0.76990000000000003</v>
      </c>
      <c r="U39" s="21">
        <v>26.425740443954599</v>
      </c>
      <c r="V39" s="21">
        <v>54.510429255403601</v>
      </c>
      <c r="W39" s="21">
        <v>0.10446347598948701</v>
      </c>
      <c r="X39" s="21">
        <v>1.33721292652567</v>
      </c>
      <c r="Y39" s="21">
        <v>1.22158925242759</v>
      </c>
      <c r="Z39" s="21">
        <v>0.51859731391123698</v>
      </c>
      <c r="AA39" s="21">
        <v>0</v>
      </c>
      <c r="AB39" s="21">
        <v>0</v>
      </c>
      <c r="AC39" s="21">
        <v>0</v>
      </c>
      <c r="AD39" s="21">
        <v>15.107891969282299</v>
      </c>
      <c r="AE39" s="21">
        <v>0</v>
      </c>
      <c r="AF39" s="21">
        <v>0</v>
      </c>
      <c r="AG39" s="21">
        <v>0.77407536250535303</v>
      </c>
      <c r="AH39" s="21">
        <v>6.5100000000000005E-2</v>
      </c>
      <c r="AI39" s="21">
        <v>9.7699999999999995E-2</v>
      </c>
      <c r="AJ39" s="21">
        <v>2.12E-2</v>
      </c>
      <c r="AK39" s="21">
        <v>2.7799999999999998E-2</v>
      </c>
      <c r="AL39" s="21">
        <v>1.9E-2</v>
      </c>
      <c r="AM39" s="21">
        <v>2.5100000000000001E-2</v>
      </c>
      <c r="AQ39" s="21">
        <v>6.2799999999999995E-2</v>
      </c>
      <c r="AT39" s="21">
        <v>1.09E-2</v>
      </c>
      <c r="AU39" s="21" t="s">
        <v>129</v>
      </c>
      <c r="AV39" s="34">
        <v>45517.833379629628</v>
      </c>
      <c r="AW39" s="21" t="s">
        <v>129</v>
      </c>
      <c r="AX39" s="34">
        <v>45517.833414351851</v>
      </c>
      <c r="AY39" s="21" t="s">
        <v>532</v>
      </c>
      <c r="AZ39" s="33">
        <v>45323</v>
      </c>
      <c r="BA39" s="21" t="s">
        <v>14</v>
      </c>
      <c r="BB39" s="33">
        <v>45323</v>
      </c>
      <c r="BC39" s="21" t="s">
        <v>131</v>
      </c>
      <c r="BD39" s="34">
        <v>45517.833564814813</v>
      </c>
      <c r="BE39" s="21" t="s">
        <v>132</v>
      </c>
      <c r="BF39" s="33">
        <v>45323</v>
      </c>
      <c r="BG39" s="21" t="s">
        <v>130</v>
      </c>
      <c r="BH39" s="33">
        <v>45323</v>
      </c>
      <c r="BI39" s="21" t="s">
        <v>130</v>
      </c>
      <c r="BJ39" s="35">
        <v>45323</v>
      </c>
      <c r="BK39" s="21" t="s">
        <v>130</v>
      </c>
      <c r="BL39" s="35">
        <v>45323</v>
      </c>
      <c r="BM39" s="21" t="s">
        <v>136</v>
      </c>
      <c r="BN39" s="34">
        <v>45517.833124999997</v>
      </c>
      <c r="BO39" s="21" t="s">
        <v>130</v>
      </c>
      <c r="BP39" s="33">
        <v>45323</v>
      </c>
      <c r="BQ39" s="21" t="s">
        <v>130</v>
      </c>
      <c r="BR39" s="35">
        <v>45323</v>
      </c>
      <c r="BS39" s="21" t="s">
        <v>551</v>
      </c>
      <c r="BT39" s="34">
        <v>45594.44121527778</v>
      </c>
    </row>
    <row r="40" spans="1:72">
      <c r="C40" s="21">
        <v>262</v>
      </c>
      <c r="D40" s="26">
        <v>45593</v>
      </c>
      <c r="E40" s="21" t="s">
        <v>128</v>
      </c>
      <c r="F40" s="21" t="s">
        <v>565</v>
      </c>
      <c r="G40" s="21">
        <v>98.649100000000004</v>
      </c>
      <c r="H40" s="21">
        <v>25.979399999999998</v>
      </c>
      <c r="I40" s="21">
        <v>53.741399999999999</v>
      </c>
      <c r="J40" s="21">
        <v>0.11260000000000001</v>
      </c>
      <c r="K40" s="21">
        <v>1.3398000000000001</v>
      </c>
      <c r="L40" s="21">
        <v>1.1718999999999999</v>
      </c>
      <c r="M40" s="21">
        <v>0.54700000000000004</v>
      </c>
      <c r="Q40" s="21">
        <v>14.985799999999999</v>
      </c>
      <c r="T40" s="21">
        <v>0.77110000000000001</v>
      </c>
      <c r="U40" s="21">
        <v>26.335188395219401</v>
      </c>
      <c r="V40" s="21">
        <v>54.4773895325852</v>
      </c>
      <c r="W40" s="21">
        <v>0.114142059220063</v>
      </c>
      <c r="X40" s="21">
        <v>1.35814858741599</v>
      </c>
      <c r="Y40" s="21">
        <v>1.1879491936056099</v>
      </c>
      <c r="Z40" s="21">
        <v>0.55449117578485296</v>
      </c>
      <c r="AA40" s="21">
        <v>0</v>
      </c>
      <c r="AB40" s="21">
        <v>0</v>
      </c>
      <c r="AC40" s="21">
        <v>0</v>
      </c>
      <c r="AD40" s="21">
        <v>15.1910308264655</v>
      </c>
      <c r="AE40" s="21">
        <v>0</v>
      </c>
      <c r="AF40" s="21">
        <v>0</v>
      </c>
      <c r="AG40" s="21">
        <v>0.78166022970329097</v>
      </c>
      <c r="AH40" s="21">
        <v>6.4699999999999994E-2</v>
      </c>
      <c r="AI40" s="21">
        <v>9.7100000000000006E-2</v>
      </c>
      <c r="AJ40" s="21">
        <v>2.12E-2</v>
      </c>
      <c r="AK40" s="21">
        <v>2.7900000000000001E-2</v>
      </c>
      <c r="AL40" s="21">
        <v>1.8800000000000001E-2</v>
      </c>
      <c r="AM40" s="21">
        <v>2.4899999999999999E-2</v>
      </c>
      <c r="AQ40" s="21">
        <v>6.2799999999999995E-2</v>
      </c>
      <c r="AT40" s="21">
        <v>1.09E-2</v>
      </c>
      <c r="AU40" s="21" t="s">
        <v>129</v>
      </c>
      <c r="AV40" s="34">
        <v>45517.833379629628</v>
      </c>
      <c r="AW40" s="21" t="s">
        <v>129</v>
      </c>
      <c r="AX40" s="34">
        <v>45517.833414351851</v>
      </c>
      <c r="AY40" s="21" t="s">
        <v>532</v>
      </c>
      <c r="AZ40" s="33">
        <v>45323</v>
      </c>
      <c r="BA40" s="21" t="s">
        <v>14</v>
      </c>
      <c r="BB40" s="33">
        <v>45323</v>
      </c>
      <c r="BC40" s="21" t="s">
        <v>131</v>
      </c>
      <c r="BD40" s="34">
        <v>45517.833564814813</v>
      </c>
      <c r="BE40" s="21" t="s">
        <v>132</v>
      </c>
      <c r="BF40" s="33">
        <v>45323</v>
      </c>
      <c r="BG40" s="21" t="s">
        <v>130</v>
      </c>
      <c r="BH40" s="33">
        <v>45323</v>
      </c>
      <c r="BI40" s="21" t="s">
        <v>130</v>
      </c>
      <c r="BJ40" s="35">
        <v>45323</v>
      </c>
      <c r="BK40" s="21" t="s">
        <v>130</v>
      </c>
      <c r="BL40" s="35">
        <v>45323</v>
      </c>
      <c r="BM40" s="21" t="s">
        <v>136</v>
      </c>
      <c r="BN40" s="34">
        <v>45517.833124999997</v>
      </c>
      <c r="BO40" s="21" t="s">
        <v>130</v>
      </c>
      <c r="BP40" s="33">
        <v>45323</v>
      </c>
      <c r="BQ40" s="21" t="s">
        <v>130</v>
      </c>
      <c r="BR40" s="35">
        <v>45323</v>
      </c>
      <c r="BS40" s="21" t="s">
        <v>551</v>
      </c>
      <c r="BT40" s="34">
        <v>45594.44121527778</v>
      </c>
    </row>
    <row r="41" spans="1:72">
      <c r="C41" s="21">
        <v>263</v>
      </c>
      <c r="D41" s="26">
        <v>45593</v>
      </c>
      <c r="E41" s="21" t="s">
        <v>128</v>
      </c>
      <c r="F41" s="21" t="s">
        <v>566</v>
      </c>
      <c r="G41" s="21">
        <v>98.242099999999994</v>
      </c>
      <c r="H41" s="21">
        <v>25.900700000000001</v>
      </c>
      <c r="I41" s="21">
        <v>53.315800000000003</v>
      </c>
      <c r="J41" s="21">
        <v>9.7100000000000006E-2</v>
      </c>
      <c r="K41" s="21">
        <v>1.3777999999999999</v>
      </c>
      <c r="L41" s="21">
        <v>1.2117</v>
      </c>
      <c r="M41" s="21">
        <v>0.51149999999999995</v>
      </c>
      <c r="Q41" s="21">
        <v>15.0525</v>
      </c>
      <c r="T41" s="21">
        <v>0.77490000000000003</v>
      </c>
      <c r="U41" s="21">
        <v>26.3641823252783</v>
      </c>
      <c r="V41" s="21">
        <v>54.269864212862103</v>
      </c>
      <c r="W41" s="21">
        <v>9.8837564381832596E-2</v>
      </c>
      <c r="X41" s="21">
        <v>1.40245516174344</v>
      </c>
      <c r="Y41" s="21">
        <v>1.23338287086989</v>
      </c>
      <c r="Z41" s="21">
        <v>0.520653081166914</v>
      </c>
      <c r="AA41" s="21">
        <v>0</v>
      </c>
      <c r="AB41" s="21">
        <v>0</v>
      </c>
      <c r="AC41" s="21">
        <v>0</v>
      </c>
      <c r="AD41" s="21">
        <v>15.321858268357699</v>
      </c>
      <c r="AE41" s="21">
        <v>0</v>
      </c>
      <c r="AF41" s="21">
        <v>0</v>
      </c>
      <c r="AG41" s="21">
        <v>0.78876651533967101</v>
      </c>
      <c r="AH41" s="21">
        <v>6.4600000000000005E-2</v>
      </c>
      <c r="AI41" s="21">
        <v>9.69E-2</v>
      </c>
      <c r="AJ41" s="21">
        <v>2.1100000000000001E-2</v>
      </c>
      <c r="AK41" s="21">
        <v>2.7900000000000001E-2</v>
      </c>
      <c r="AL41" s="21">
        <v>1.89E-2</v>
      </c>
      <c r="AM41" s="21">
        <v>2.4899999999999999E-2</v>
      </c>
      <c r="AQ41" s="21">
        <v>6.2799999999999995E-2</v>
      </c>
      <c r="AT41" s="21">
        <v>1.0999999999999999E-2</v>
      </c>
      <c r="AU41" s="21" t="s">
        <v>129</v>
      </c>
      <c r="AV41" s="34">
        <v>45517.833379629628</v>
      </c>
      <c r="AW41" s="21" t="s">
        <v>129</v>
      </c>
      <c r="AX41" s="34">
        <v>45517.833414351851</v>
      </c>
      <c r="AY41" s="21" t="s">
        <v>532</v>
      </c>
      <c r="AZ41" s="33">
        <v>45323</v>
      </c>
      <c r="BA41" s="21" t="s">
        <v>14</v>
      </c>
      <c r="BB41" s="33">
        <v>45323</v>
      </c>
      <c r="BC41" s="21" t="s">
        <v>131</v>
      </c>
      <c r="BD41" s="34">
        <v>45517.833564814813</v>
      </c>
      <c r="BE41" s="21" t="s">
        <v>132</v>
      </c>
      <c r="BF41" s="33">
        <v>45323</v>
      </c>
      <c r="BG41" s="21" t="s">
        <v>130</v>
      </c>
      <c r="BH41" s="33">
        <v>45323</v>
      </c>
      <c r="BI41" s="21" t="s">
        <v>130</v>
      </c>
      <c r="BJ41" s="35">
        <v>45323</v>
      </c>
      <c r="BK41" s="21" t="s">
        <v>130</v>
      </c>
      <c r="BL41" s="35">
        <v>45323</v>
      </c>
      <c r="BM41" s="21" t="s">
        <v>136</v>
      </c>
      <c r="BN41" s="34">
        <v>45517.833124999997</v>
      </c>
      <c r="BO41" s="21" t="s">
        <v>130</v>
      </c>
      <c r="BP41" s="33">
        <v>45323</v>
      </c>
      <c r="BQ41" s="21" t="s">
        <v>130</v>
      </c>
      <c r="BR41" s="35">
        <v>45323</v>
      </c>
      <c r="BS41" s="21" t="s">
        <v>551</v>
      </c>
      <c r="BT41" s="34">
        <v>45594.44121527778</v>
      </c>
    </row>
    <row r="42" spans="1:72">
      <c r="A42" s="23"/>
      <c r="B42" s="23"/>
      <c r="C42" s="23">
        <v>264</v>
      </c>
      <c r="D42" s="42">
        <v>45593</v>
      </c>
      <c r="E42" s="23" t="s">
        <v>128</v>
      </c>
      <c r="F42" s="23" t="s">
        <v>567</v>
      </c>
      <c r="G42" s="23">
        <v>97.959000000000003</v>
      </c>
      <c r="H42" s="23">
        <v>25.764199999999999</v>
      </c>
      <c r="I42" s="23">
        <v>53.144500000000001</v>
      </c>
      <c r="J42" s="23">
        <v>0.1031</v>
      </c>
      <c r="K42" s="23">
        <v>1.4623999999999999</v>
      </c>
      <c r="L42" s="23">
        <v>1.2234</v>
      </c>
      <c r="M42" s="23">
        <v>0.53449999999999998</v>
      </c>
      <c r="N42" s="23"/>
      <c r="O42" s="23"/>
      <c r="P42" s="23"/>
      <c r="Q42" s="23">
        <v>14.940899999999999</v>
      </c>
      <c r="R42" s="23"/>
      <c r="S42" s="23"/>
      <c r="T42" s="23">
        <v>0.78600000000000003</v>
      </c>
      <c r="U42" s="23">
        <v>26.301003481048099</v>
      </c>
      <c r="V42" s="23">
        <v>54.251778805418603</v>
      </c>
      <c r="W42" s="23">
        <v>0.10524811400688</v>
      </c>
      <c r="X42" s="23">
        <v>1.4928694657969099</v>
      </c>
      <c r="Y42" s="23">
        <v>1.24888984166845</v>
      </c>
      <c r="Z42" s="23">
        <v>0.54563643973499099</v>
      </c>
      <c r="AA42" s="23">
        <v>0</v>
      </c>
      <c r="AB42" s="23">
        <v>0</v>
      </c>
      <c r="AC42" s="23">
        <v>0</v>
      </c>
      <c r="AD42" s="23">
        <v>15.25219734787</v>
      </c>
      <c r="AE42" s="23">
        <v>0</v>
      </c>
      <c r="AF42" s="23">
        <v>0</v>
      </c>
      <c r="AG42" s="23">
        <v>0.80237650445594499</v>
      </c>
      <c r="AH42" s="23">
        <v>6.4399999999999999E-2</v>
      </c>
      <c r="AI42" s="23">
        <v>9.6699999999999994E-2</v>
      </c>
      <c r="AJ42" s="23">
        <v>2.12E-2</v>
      </c>
      <c r="AK42" s="23">
        <v>2.7900000000000001E-2</v>
      </c>
      <c r="AL42" s="23">
        <v>1.89E-2</v>
      </c>
      <c r="AM42" s="23">
        <v>2.4899999999999999E-2</v>
      </c>
      <c r="AN42" s="23"/>
      <c r="AO42" s="23"/>
      <c r="AP42" s="23"/>
      <c r="AQ42" s="23">
        <v>6.2700000000000006E-2</v>
      </c>
      <c r="AR42" s="23"/>
      <c r="AS42" s="23"/>
      <c r="AT42" s="23">
        <v>1.0999999999999999E-2</v>
      </c>
      <c r="AU42" s="23" t="s">
        <v>129</v>
      </c>
      <c r="AV42" s="43">
        <v>45517.833379629628</v>
      </c>
      <c r="AW42" s="23" t="s">
        <v>129</v>
      </c>
      <c r="AX42" s="43">
        <v>45517.833414351851</v>
      </c>
      <c r="AY42" s="23" t="s">
        <v>532</v>
      </c>
      <c r="AZ42" s="44">
        <v>45323</v>
      </c>
      <c r="BA42" s="23" t="s">
        <v>14</v>
      </c>
      <c r="BB42" s="44">
        <v>45323</v>
      </c>
      <c r="BC42" s="23" t="s">
        <v>131</v>
      </c>
      <c r="BD42" s="43">
        <v>45517.833564814813</v>
      </c>
      <c r="BE42" s="23" t="s">
        <v>132</v>
      </c>
      <c r="BF42" s="44">
        <v>45323</v>
      </c>
      <c r="BG42" s="23" t="s">
        <v>130</v>
      </c>
      <c r="BH42" s="44">
        <v>45323</v>
      </c>
      <c r="BI42" s="23" t="s">
        <v>130</v>
      </c>
      <c r="BJ42" s="45">
        <v>45323</v>
      </c>
      <c r="BK42" s="23" t="s">
        <v>130</v>
      </c>
      <c r="BL42" s="45">
        <v>45323</v>
      </c>
      <c r="BM42" s="23" t="s">
        <v>136</v>
      </c>
      <c r="BN42" s="43">
        <v>45517.833124999997</v>
      </c>
      <c r="BO42" s="23" t="s">
        <v>130</v>
      </c>
      <c r="BP42" s="44">
        <v>45323</v>
      </c>
      <c r="BQ42" s="23" t="s">
        <v>130</v>
      </c>
      <c r="BR42" s="45">
        <v>45323</v>
      </c>
      <c r="BS42" s="23" t="s">
        <v>551</v>
      </c>
      <c r="BT42" s="43">
        <v>45594.44121527778</v>
      </c>
    </row>
    <row r="43" spans="1:72">
      <c r="C43" s="21">
        <v>91</v>
      </c>
      <c r="D43" s="26">
        <v>45595</v>
      </c>
      <c r="E43" s="21" t="s">
        <v>128</v>
      </c>
      <c r="F43" s="21" t="s">
        <v>568</v>
      </c>
      <c r="G43" s="21">
        <v>99.159499999999994</v>
      </c>
      <c r="H43" s="21">
        <v>26.2349</v>
      </c>
      <c r="I43" s="21">
        <v>53.893000000000001</v>
      </c>
      <c r="J43" s="21">
        <v>9.6699999999999994E-2</v>
      </c>
      <c r="K43" s="21">
        <v>1.3952</v>
      </c>
      <c r="L43" s="21">
        <v>1.2135</v>
      </c>
      <c r="M43" s="21">
        <v>0.49969999999999998</v>
      </c>
      <c r="Q43" s="21">
        <v>15.050800000000001</v>
      </c>
      <c r="T43" s="21">
        <v>0.77559999999999996</v>
      </c>
      <c r="U43" s="21">
        <v>26.457300064340799</v>
      </c>
      <c r="V43" s="21">
        <v>54.349864964894898</v>
      </c>
      <c r="W43" s="21">
        <v>9.7519751027134005E-2</v>
      </c>
      <c r="X43" s="21">
        <v>1.4070274729375101</v>
      </c>
      <c r="Y43" s="21">
        <v>1.22378715482344</v>
      </c>
      <c r="Z43" s="21">
        <v>0.50393608674517998</v>
      </c>
      <c r="AA43" s="21">
        <v>0</v>
      </c>
      <c r="AB43" s="21">
        <v>0</v>
      </c>
      <c r="AC43" s="21">
        <v>0</v>
      </c>
      <c r="AD43" s="21">
        <v>15.1783895424942</v>
      </c>
      <c r="AE43" s="21">
        <v>0</v>
      </c>
      <c r="AF43" s="21">
        <v>0</v>
      </c>
      <c r="AG43" s="21">
        <v>0.78217496273676501</v>
      </c>
      <c r="AH43" s="21">
        <v>6.5000000000000002E-2</v>
      </c>
      <c r="AI43" s="21">
        <v>9.74E-2</v>
      </c>
      <c r="AJ43" s="21">
        <v>2.12E-2</v>
      </c>
      <c r="AK43" s="21">
        <v>2.7900000000000001E-2</v>
      </c>
      <c r="AL43" s="21">
        <v>1.89E-2</v>
      </c>
      <c r="AM43" s="21">
        <v>2.4899999999999999E-2</v>
      </c>
      <c r="AQ43" s="21">
        <v>6.2799999999999995E-2</v>
      </c>
      <c r="AT43" s="21">
        <v>2.47E-2</v>
      </c>
      <c r="AU43" s="21" t="s">
        <v>129</v>
      </c>
      <c r="AV43" s="34">
        <v>45517.833379629628</v>
      </c>
      <c r="AW43" s="21" t="s">
        <v>129</v>
      </c>
      <c r="AX43" s="34">
        <v>45517.833414351851</v>
      </c>
      <c r="AY43" s="21" t="s">
        <v>532</v>
      </c>
      <c r="AZ43" s="33">
        <v>45323</v>
      </c>
      <c r="BA43" s="21" t="s">
        <v>14</v>
      </c>
      <c r="BB43" s="33">
        <v>45323</v>
      </c>
      <c r="BC43" s="21" t="s">
        <v>131</v>
      </c>
      <c r="BD43" s="34">
        <v>45517.833564814813</v>
      </c>
      <c r="BE43" s="21" t="s">
        <v>132</v>
      </c>
      <c r="BF43" s="33">
        <v>45323</v>
      </c>
      <c r="BG43" s="21" t="s">
        <v>130</v>
      </c>
      <c r="BH43" s="33">
        <v>45323</v>
      </c>
      <c r="BI43" s="21" t="s">
        <v>130</v>
      </c>
      <c r="BJ43" s="35">
        <v>45323</v>
      </c>
      <c r="BK43" s="21" t="s">
        <v>130</v>
      </c>
      <c r="BL43" s="35">
        <v>45323</v>
      </c>
      <c r="BM43" s="21" t="s">
        <v>136</v>
      </c>
      <c r="BN43" s="34">
        <v>45517.833124999997</v>
      </c>
      <c r="BO43" s="21" t="s">
        <v>130</v>
      </c>
      <c r="BP43" s="33">
        <v>45323</v>
      </c>
      <c r="BQ43" s="21" t="s">
        <v>130</v>
      </c>
      <c r="BR43" s="35">
        <v>45323</v>
      </c>
      <c r="BS43" s="21" t="s">
        <v>170</v>
      </c>
      <c r="BT43" s="33">
        <v>45323</v>
      </c>
    </row>
    <row r="44" spans="1:72">
      <c r="C44" s="21">
        <v>92</v>
      </c>
      <c r="D44" s="26">
        <v>45595</v>
      </c>
      <c r="E44" s="21" t="s">
        <v>128</v>
      </c>
      <c r="F44" s="21" t="s">
        <v>569</v>
      </c>
      <c r="G44" s="21">
        <v>100.0993</v>
      </c>
      <c r="H44" s="21">
        <v>26.510400000000001</v>
      </c>
      <c r="I44" s="21">
        <v>54.4148</v>
      </c>
      <c r="J44" s="21">
        <v>0.10630000000000001</v>
      </c>
      <c r="K44" s="21">
        <v>1.3914</v>
      </c>
      <c r="L44" s="21">
        <v>1.3015000000000001</v>
      </c>
      <c r="M44" s="21">
        <v>0.50449999999999995</v>
      </c>
      <c r="Q44" s="21">
        <v>15.0779</v>
      </c>
      <c r="T44" s="21">
        <v>0.79259999999999997</v>
      </c>
      <c r="U44" s="21">
        <v>26.484074829619299</v>
      </c>
      <c r="V44" s="21">
        <v>54.360765399193198</v>
      </c>
      <c r="W44" s="21">
        <v>0.106194442723932</v>
      </c>
      <c r="X44" s="21">
        <v>1.3900183217881401</v>
      </c>
      <c r="Y44" s="21">
        <v>1.30020759365191</v>
      </c>
      <c r="Z44" s="21">
        <v>0.50399902496918003</v>
      </c>
      <c r="AA44" s="21">
        <v>0</v>
      </c>
      <c r="AB44" s="21">
        <v>0</v>
      </c>
      <c r="AC44" s="21">
        <v>0</v>
      </c>
      <c r="AD44" s="21">
        <v>15.062927450114501</v>
      </c>
      <c r="AE44" s="21">
        <v>0</v>
      </c>
      <c r="AF44" s="21">
        <v>0</v>
      </c>
      <c r="AG44" s="21">
        <v>0.79181293793968799</v>
      </c>
      <c r="AH44" s="21">
        <v>6.5199999999999994E-2</v>
      </c>
      <c r="AI44" s="21">
        <v>9.7900000000000001E-2</v>
      </c>
      <c r="AJ44" s="21">
        <v>2.12E-2</v>
      </c>
      <c r="AK44" s="21">
        <v>2.81E-2</v>
      </c>
      <c r="AL44" s="21">
        <v>1.9199999999999998E-2</v>
      </c>
      <c r="AM44" s="21">
        <v>2.5000000000000001E-2</v>
      </c>
      <c r="AQ44" s="21">
        <v>6.2799999999999995E-2</v>
      </c>
      <c r="AT44" s="21">
        <v>2.4799999999999999E-2</v>
      </c>
      <c r="AU44" s="21" t="s">
        <v>129</v>
      </c>
      <c r="AV44" s="34">
        <v>45517.833379629628</v>
      </c>
      <c r="AW44" s="21" t="s">
        <v>129</v>
      </c>
      <c r="AX44" s="34">
        <v>45517.833414351851</v>
      </c>
      <c r="AY44" s="21" t="s">
        <v>532</v>
      </c>
      <c r="AZ44" s="33">
        <v>45323</v>
      </c>
      <c r="BA44" s="21" t="s">
        <v>14</v>
      </c>
      <c r="BB44" s="33">
        <v>45323</v>
      </c>
      <c r="BC44" s="21" t="s">
        <v>131</v>
      </c>
      <c r="BD44" s="34">
        <v>45517.833564814813</v>
      </c>
      <c r="BE44" s="21" t="s">
        <v>132</v>
      </c>
      <c r="BF44" s="33">
        <v>45323</v>
      </c>
      <c r="BG44" s="21" t="s">
        <v>130</v>
      </c>
      <c r="BH44" s="33">
        <v>45323</v>
      </c>
      <c r="BI44" s="21" t="s">
        <v>130</v>
      </c>
      <c r="BJ44" s="35">
        <v>45323</v>
      </c>
      <c r="BK44" s="21" t="s">
        <v>130</v>
      </c>
      <c r="BL44" s="35">
        <v>45323</v>
      </c>
      <c r="BM44" s="21" t="s">
        <v>136</v>
      </c>
      <c r="BN44" s="34">
        <v>45517.833124999997</v>
      </c>
      <c r="BO44" s="21" t="s">
        <v>130</v>
      </c>
      <c r="BP44" s="33">
        <v>45323</v>
      </c>
      <c r="BQ44" s="21" t="s">
        <v>130</v>
      </c>
      <c r="BR44" s="35">
        <v>45323</v>
      </c>
      <c r="BS44" s="21" t="s">
        <v>170</v>
      </c>
      <c r="BT44" s="33">
        <v>45323</v>
      </c>
    </row>
    <row r="45" spans="1:72">
      <c r="C45" s="21">
        <v>93</v>
      </c>
      <c r="D45" s="26">
        <v>45595</v>
      </c>
      <c r="E45" s="21" t="s">
        <v>128</v>
      </c>
      <c r="F45" s="21" t="s">
        <v>570</v>
      </c>
      <c r="G45" s="21">
        <v>98.653899999999993</v>
      </c>
      <c r="H45" s="21">
        <v>26.0502</v>
      </c>
      <c r="I45" s="21">
        <v>53.741300000000003</v>
      </c>
      <c r="K45" s="21">
        <v>1.3435999999999999</v>
      </c>
      <c r="L45" s="21">
        <v>1.2020999999999999</v>
      </c>
      <c r="M45" s="21">
        <v>0.53810000000000002</v>
      </c>
      <c r="Q45" s="21">
        <v>14.9979</v>
      </c>
      <c r="T45" s="21">
        <v>0.78049999999999997</v>
      </c>
      <c r="U45" s="21">
        <v>26.405699938268899</v>
      </c>
      <c r="V45" s="21">
        <v>54.474692789018498</v>
      </c>
      <c r="W45" s="21">
        <v>0</v>
      </c>
      <c r="X45" s="21">
        <v>1.3619357408794599</v>
      </c>
      <c r="Y45" s="21">
        <v>1.21850472916879</v>
      </c>
      <c r="Z45" s="21">
        <v>0.54544330319085799</v>
      </c>
      <c r="AA45" s="21">
        <v>0</v>
      </c>
      <c r="AB45" s="21">
        <v>0</v>
      </c>
      <c r="AC45" s="21">
        <v>0</v>
      </c>
      <c r="AD45" s="21">
        <v>15.2025722299315</v>
      </c>
      <c r="AE45" s="21">
        <v>0</v>
      </c>
      <c r="AF45" s="21">
        <v>0</v>
      </c>
      <c r="AG45" s="21">
        <v>0.79115126954184101</v>
      </c>
      <c r="AH45" s="21">
        <v>6.4799999999999996E-2</v>
      </c>
      <c r="AI45" s="21">
        <v>9.7199999999999995E-2</v>
      </c>
      <c r="AK45" s="21">
        <v>2.7900000000000001E-2</v>
      </c>
      <c r="AL45" s="21">
        <v>1.89E-2</v>
      </c>
      <c r="AM45" s="21">
        <v>2.4899999999999999E-2</v>
      </c>
      <c r="AQ45" s="21">
        <v>6.2899999999999998E-2</v>
      </c>
      <c r="AT45" s="21">
        <v>2.4799999999999999E-2</v>
      </c>
      <c r="AU45" s="21" t="s">
        <v>129</v>
      </c>
      <c r="AV45" s="34">
        <v>45517.833379629628</v>
      </c>
      <c r="AW45" s="21" t="s">
        <v>129</v>
      </c>
      <c r="AX45" s="34">
        <v>45517.833414351851</v>
      </c>
      <c r="AY45" s="21" t="s">
        <v>130</v>
      </c>
      <c r="AZ45" s="33">
        <v>45323</v>
      </c>
      <c r="BA45" s="21" t="s">
        <v>14</v>
      </c>
      <c r="BB45" s="33">
        <v>45323</v>
      </c>
      <c r="BC45" s="21" t="s">
        <v>131</v>
      </c>
      <c r="BD45" s="34">
        <v>45517.833564814813</v>
      </c>
      <c r="BE45" s="21" t="s">
        <v>132</v>
      </c>
      <c r="BF45" s="33">
        <v>45323</v>
      </c>
      <c r="BG45" s="21" t="s">
        <v>130</v>
      </c>
      <c r="BH45" s="33">
        <v>45323</v>
      </c>
      <c r="BI45" s="21" t="s">
        <v>130</v>
      </c>
      <c r="BJ45" s="35">
        <v>45323</v>
      </c>
      <c r="BK45" s="21" t="s">
        <v>130</v>
      </c>
      <c r="BL45" s="35">
        <v>45323</v>
      </c>
      <c r="BM45" s="21" t="s">
        <v>136</v>
      </c>
      <c r="BN45" s="34">
        <v>45517.833124999997</v>
      </c>
      <c r="BO45" s="21" t="s">
        <v>130</v>
      </c>
      <c r="BP45" s="33">
        <v>45323</v>
      </c>
      <c r="BQ45" s="21" t="s">
        <v>130</v>
      </c>
      <c r="BR45" s="35">
        <v>45323</v>
      </c>
      <c r="BS45" s="21" t="s">
        <v>170</v>
      </c>
      <c r="BT45" s="33">
        <v>45323</v>
      </c>
    </row>
    <row r="46" spans="1:72">
      <c r="C46" s="21">
        <v>150</v>
      </c>
      <c r="D46" s="26">
        <v>45595</v>
      </c>
      <c r="E46" s="21" t="s">
        <v>128</v>
      </c>
      <c r="F46" s="21" t="s">
        <v>571</v>
      </c>
      <c r="G46" s="21">
        <v>97.594999999999999</v>
      </c>
      <c r="H46" s="21">
        <v>25.678100000000001</v>
      </c>
      <c r="I46" s="21">
        <v>52.924199999999999</v>
      </c>
      <c r="J46" s="21">
        <v>9.9299999999999999E-2</v>
      </c>
      <c r="K46" s="21">
        <v>1.4339</v>
      </c>
      <c r="L46" s="21">
        <v>1.2509999999999999</v>
      </c>
      <c r="M46" s="21">
        <v>0.51049999999999995</v>
      </c>
      <c r="Q46" s="21">
        <v>14.945600000000001</v>
      </c>
      <c r="T46" s="21">
        <v>0.75239999999999996</v>
      </c>
      <c r="U46" s="21">
        <v>26.310876581792101</v>
      </c>
      <c r="V46" s="21">
        <v>54.228392847994201</v>
      </c>
      <c r="W46" s="21">
        <v>0.101747015728264</v>
      </c>
      <c r="X46" s="21">
        <v>1.4692351042573899</v>
      </c>
      <c r="Y46" s="21">
        <v>1.28182796249807</v>
      </c>
      <c r="Z46" s="21">
        <v>0.52308007582355598</v>
      </c>
      <c r="AA46" s="21">
        <v>0</v>
      </c>
      <c r="AB46" s="21">
        <v>0</v>
      </c>
      <c r="AC46" s="21">
        <v>0</v>
      </c>
      <c r="AD46" s="21">
        <v>15.3138992776269</v>
      </c>
      <c r="AE46" s="21">
        <v>0</v>
      </c>
      <c r="AF46" s="21">
        <v>0</v>
      </c>
      <c r="AG46" s="21">
        <v>0.77094113427942002</v>
      </c>
      <c r="AH46" s="21">
        <v>6.4299999999999996E-2</v>
      </c>
      <c r="AI46" s="21">
        <v>9.6600000000000005E-2</v>
      </c>
      <c r="AJ46" s="21">
        <v>2.1100000000000001E-2</v>
      </c>
      <c r="AK46" s="21">
        <v>2.7900000000000001E-2</v>
      </c>
      <c r="AL46" s="21">
        <v>1.9E-2</v>
      </c>
      <c r="AM46" s="21">
        <v>2.4899999999999999E-2</v>
      </c>
      <c r="AQ46" s="21">
        <v>6.2700000000000006E-2</v>
      </c>
      <c r="AT46" s="21">
        <v>2.4799999999999999E-2</v>
      </c>
      <c r="AU46" s="21" t="s">
        <v>129</v>
      </c>
      <c r="AV46" s="34">
        <v>45517.833379629628</v>
      </c>
      <c r="AW46" s="21" t="s">
        <v>129</v>
      </c>
      <c r="AX46" s="34">
        <v>45517.833414351851</v>
      </c>
      <c r="AY46" s="21" t="s">
        <v>532</v>
      </c>
      <c r="AZ46" s="33">
        <v>45323</v>
      </c>
      <c r="BA46" s="21" t="s">
        <v>14</v>
      </c>
      <c r="BB46" s="33">
        <v>45323</v>
      </c>
      <c r="BC46" s="21" t="s">
        <v>131</v>
      </c>
      <c r="BD46" s="34">
        <v>45517.833564814813</v>
      </c>
      <c r="BE46" s="21" t="s">
        <v>132</v>
      </c>
      <c r="BF46" s="33">
        <v>45323</v>
      </c>
      <c r="BG46" s="21" t="s">
        <v>130</v>
      </c>
      <c r="BH46" s="33">
        <v>45323</v>
      </c>
      <c r="BI46" s="21" t="s">
        <v>130</v>
      </c>
      <c r="BJ46" s="35">
        <v>45323</v>
      </c>
      <c r="BK46" s="21" t="s">
        <v>130</v>
      </c>
      <c r="BL46" s="35">
        <v>45323</v>
      </c>
      <c r="BM46" s="21" t="s">
        <v>136</v>
      </c>
      <c r="BN46" s="34">
        <v>45517.833124999997</v>
      </c>
      <c r="BO46" s="21" t="s">
        <v>130</v>
      </c>
      <c r="BP46" s="33">
        <v>45323</v>
      </c>
      <c r="BQ46" s="21" t="s">
        <v>130</v>
      </c>
      <c r="BR46" s="35">
        <v>45323</v>
      </c>
      <c r="BS46" s="21" t="s">
        <v>170</v>
      </c>
      <c r="BT46" s="33">
        <v>45323</v>
      </c>
    </row>
    <row r="47" spans="1:72">
      <c r="C47" s="21">
        <v>151</v>
      </c>
      <c r="D47" s="26">
        <v>45595</v>
      </c>
      <c r="E47" s="21" t="s">
        <v>128</v>
      </c>
      <c r="F47" s="21" t="s">
        <v>572</v>
      </c>
      <c r="G47" s="21">
        <v>98.196299999999994</v>
      </c>
      <c r="H47" s="21">
        <v>25.889199999999999</v>
      </c>
      <c r="I47" s="21">
        <v>53.350700000000003</v>
      </c>
      <c r="J47" s="21">
        <v>9.6799999999999997E-2</v>
      </c>
      <c r="K47" s="21">
        <v>1.4036999999999999</v>
      </c>
      <c r="L47" s="21">
        <v>1.1996</v>
      </c>
      <c r="M47" s="21">
        <v>0.5171</v>
      </c>
      <c r="Q47" s="21">
        <v>14.9795</v>
      </c>
      <c r="T47" s="21">
        <v>0.75980000000000003</v>
      </c>
      <c r="U47" s="21">
        <v>26.364713981367899</v>
      </c>
      <c r="V47" s="21">
        <v>54.330606824690101</v>
      </c>
      <c r="W47" s="21">
        <v>9.8577951941211606E-2</v>
      </c>
      <c r="X47" s="21">
        <v>1.4294821398747799</v>
      </c>
      <c r="Y47" s="21">
        <v>1.22163337963509</v>
      </c>
      <c r="Z47" s="21">
        <v>0.52659771641322894</v>
      </c>
      <c r="AA47" s="21">
        <v>0</v>
      </c>
      <c r="AB47" s="21">
        <v>0</v>
      </c>
      <c r="AC47" s="21">
        <v>0</v>
      </c>
      <c r="AD47" s="21">
        <v>15.2546325527208</v>
      </c>
      <c r="AE47" s="21">
        <v>0</v>
      </c>
      <c r="AF47" s="21">
        <v>0</v>
      </c>
      <c r="AG47" s="21">
        <v>0.77375545335674201</v>
      </c>
      <c r="AH47" s="21">
        <v>6.4600000000000005E-2</v>
      </c>
      <c r="AI47" s="21">
        <v>9.7000000000000003E-2</v>
      </c>
      <c r="AJ47" s="21">
        <v>2.12E-2</v>
      </c>
      <c r="AK47" s="21">
        <v>2.8000000000000001E-2</v>
      </c>
      <c r="AL47" s="21">
        <v>1.8800000000000001E-2</v>
      </c>
      <c r="AM47" s="21">
        <v>2.4799999999999999E-2</v>
      </c>
      <c r="AQ47" s="21">
        <v>6.2700000000000006E-2</v>
      </c>
      <c r="AT47" s="21">
        <v>2.4899999999999999E-2</v>
      </c>
      <c r="AU47" s="21" t="s">
        <v>129</v>
      </c>
      <c r="AV47" s="34">
        <v>45517.833379629628</v>
      </c>
      <c r="AW47" s="21" t="s">
        <v>129</v>
      </c>
      <c r="AX47" s="34">
        <v>45517.833414351851</v>
      </c>
      <c r="AY47" s="21" t="s">
        <v>532</v>
      </c>
      <c r="AZ47" s="33">
        <v>45323</v>
      </c>
      <c r="BA47" s="21" t="s">
        <v>14</v>
      </c>
      <c r="BB47" s="33">
        <v>45323</v>
      </c>
      <c r="BC47" s="21" t="s">
        <v>131</v>
      </c>
      <c r="BD47" s="34">
        <v>45517.833564814813</v>
      </c>
      <c r="BE47" s="21" t="s">
        <v>132</v>
      </c>
      <c r="BF47" s="33">
        <v>45323</v>
      </c>
      <c r="BG47" s="21" t="s">
        <v>130</v>
      </c>
      <c r="BH47" s="33">
        <v>45323</v>
      </c>
      <c r="BI47" s="21" t="s">
        <v>130</v>
      </c>
      <c r="BJ47" s="35">
        <v>45323</v>
      </c>
      <c r="BK47" s="21" t="s">
        <v>130</v>
      </c>
      <c r="BL47" s="35">
        <v>45323</v>
      </c>
      <c r="BM47" s="21" t="s">
        <v>136</v>
      </c>
      <c r="BN47" s="34">
        <v>45517.833124999997</v>
      </c>
      <c r="BO47" s="21" t="s">
        <v>130</v>
      </c>
      <c r="BP47" s="33">
        <v>45323</v>
      </c>
      <c r="BQ47" s="21" t="s">
        <v>130</v>
      </c>
      <c r="BR47" s="35">
        <v>45323</v>
      </c>
      <c r="BS47" s="21" t="s">
        <v>170</v>
      </c>
      <c r="BT47" s="33">
        <v>45323</v>
      </c>
    </row>
    <row r="48" spans="1:72">
      <c r="C48" s="21">
        <v>152</v>
      </c>
      <c r="D48" s="26">
        <v>45595</v>
      </c>
      <c r="E48" s="21" t="s">
        <v>128</v>
      </c>
      <c r="F48" s="21" t="s">
        <v>573</v>
      </c>
      <c r="G48" s="21">
        <v>97.148099999999999</v>
      </c>
      <c r="H48" s="21">
        <v>25.567799999999998</v>
      </c>
      <c r="I48" s="21">
        <v>52.7911</v>
      </c>
      <c r="J48" s="21">
        <v>7.3800000000000004E-2</v>
      </c>
      <c r="K48" s="21">
        <v>1.4000999999999999</v>
      </c>
      <c r="L48" s="21">
        <v>1.2056</v>
      </c>
      <c r="M48" s="21">
        <v>0.48859999999999998</v>
      </c>
      <c r="Q48" s="21">
        <v>14.857200000000001</v>
      </c>
      <c r="T48" s="21">
        <v>0.76400000000000001</v>
      </c>
      <c r="U48" s="21">
        <v>26.3183466085835</v>
      </c>
      <c r="V48" s="21">
        <v>54.340790668277897</v>
      </c>
      <c r="W48" s="21">
        <v>7.5966410082739494E-2</v>
      </c>
      <c r="X48" s="21">
        <v>1.4412001457566801</v>
      </c>
      <c r="Y48" s="21">
        <v>1.24099056904811</v>
      </c>
      <c r="Z48" s="21">
        <v>0.50294292637434301</v>
      </c>
      <c r="AA48" s="21">
        <v>0</v>
      </c>
      <c r="AB48" s="21">
        <v>0</v>
      </c>
      <c r="AC48" s="21">
        <v>0</v>
      </c>
      <c r="AD48" s="21">
        <v>15.293335337144599</v>
      </c>
      <c r="AE48" s="21">
        <v>0</v>
      </c>
      <c r="AF48" s="21">
        <v>0</v>
      </c>
      <c r="AG48" s="21">
        <v>0.78642733473188298</v>
      </c>
      <c r="AH48" s="21">
        <v>6.4199999999999993E-2</v>
      </c>
      <c r="AI48" s="21">
        <v>9.6500000000000002E-2</v>
      </c>
      <c r="AJ48" s="21">
        <v>2.1100000000000001E-2</v>
      </c>
      <c r="AK48" s="21">
        <v>2.7799999999999998E-2</v>
      </c>
      <c r="AL48" s="21">
        <v>1.8800000000000001E-2</v>
      </c>
      <c r="AM48" s="21">
        <v>2.4799999999999999E-2</v>
      </c>
      <c r="AQ48" s="21">
        <v>6.2600000000000003E-2</v>
      </c>
      <c r="AT48" s="21">
        <v>2.47E-2</v>
      </c>
      <c r="AU48" s="21" t="s">
        <v>129</v>
      </c>
      <c r="AV48" s="34">
        <v>45517.833379629628</v>
      </c>
      <c r="AW48" s="21" t="s">
        <v>129</v>
      </c>
      <c r="AX48" s="34">
        <v>45517.833414351851</v>
      </c>
      <c r="AY48" s="21" t="s">
        <v>532</v>
      </c>
      <c r="AZ48" s="33">
        <v>45323</v>
      </c>
      <c r="BA48" s="21" t="s">
        <v>14</v>
      </c>
      <c r="BB48" s="33">
        <v>45323</v>
      </c>
      <c r="BC48" s="21" t="s">
        <v>131</v>
      </c>
      <c r="BD48" s="34">
        <v>45517.833564814813</v>
      </c>
      <c r="BE48" s="21" t="s">
        <v>132</v>
      </c>
      <c r="BF48" s="33">
        <v>45323</v>
      </c>
      <c r="BG48" s="21" t="s">
        <v>130</v>
      </c>
      <c r="BH48" s="33">
        <v>45323</v>
      </c>
      <c r="BI48" s="21" t="s">
        <v>130</v>
      </c>
      <c r="BJ48" s="35">
        <v>45323</v>
      </c>
      <c r="BK48" s="21" t="s">
        <v>130</v>
      </c>
      <c r="BL48" s="35">
        <v>45323</v>
      </c>
      <c r="BM48" s="21" t="s">
        <v>136</v>
      </c>
      <c r="BN48" s="34">
        <v>45517.833124999997</v>
      </c>
      <c r="BO48" s="21" t="s">
        <v>130</v>
      </c>
      <c r="BP48" s="33">
        <v>45323</v>
      </c>
      <c r="BQ48" s="21" t="s">
        <v>130</v>
      </c>
      <c r="BR48" s="35">
        <v>45323</v>
      </c>
      <c r="BS48" s="21" t="s">
        <v>170</v>
      </c>
      <c r="BT48" s="33">
        <v>45323</v>
      </c>
    </row>
    <row r="49" spans="1:72">
      <c r="C49" s="21">
        <v>153</v>
      </c>
      <c r="D49" s="26">
        <v>45595</v>
      </c>
      <c r="E49" s="21" t="s">
        <v>128</v>
      </c>
      <c r="F49" s="21" t="s">
        <v>574</v>
      </c>
      <c r="G49" s="21">
        <v>96.4726</v>
      </c>
      <c r="H49" s="21">
        <v>25.283100000000001</v>
      </c>
      <c r="I49" s="21">
        <v>52.346699999999998</v>
      </c>
      <c r="J49" s="21">
        <v>9.5500000000000002E-2</v>
      </c>
      <c r="K49" s="21">
        <v>1.3808</v>
      </c>
      <c r="L49" s="21">
        <v>1.1807000000000001</v>
      </c>
      <c r="M49" s="21">
        <v>0.51600000000000001</v>
      </c>
      <c r="Q49" s="21">
        <v>14.904199999999999</v>
      </c>
      <c r="T49" s="21">
        <v>0.76580000000000004</v>
      </c>
      <c r="U49" s="21">
        <v>26.2074906087519</v>
      </c>
      <c r="V49" s="21">
        <v>54.260579147697499</v>
      </c>
      <c r="W49" s="21">
        <v>9.8991632874758401E-2</v>
      </c>
      <c r="X49" s="21">
        <v>1.4312842583609</v>
      </c>
      <c r="Y49" s="21">
        <v>1.2238682820442599</v>
      </c>
      <c r="Z49" s="21">
        <v>0.53486578600392998</v>
      </c>
      <c r="AA49" s="21">
        <v>0</v>
      </c>
      <c r="AB49" s="21">
        <v>0</v>
      </c>
      <c r="AC49" s="21">
        <v>0</v>
      </c>
      <c r="AD49" s="21">
        <v>15.4491214103871</v>
      </c>
      <c r="AE49" s="21">
        <v>0</v>
      </c>
      <c r="AF49" s="21">
        <v>0</v>
      </c>
      <c r="AG49" s="21">
        <v>0.79379887387947601</v>
      </c>
      <c r="AH49" s="21">
        <v>6.3899999999999998E-2</v>
      </c>
      <c r="AI49" s="21">
        <v>9.6100000000000005E-2</v>
      </c>
      <c r="AJ49" s="21">
        <v>2.12E-2</v>
      </c>
      <c r="AK49" s="21">
        <v>2.76E-2</v>
      </c>
      <c r="AL49" s="21">
        <v>1.8700000000000001E-2</v>
      </c>
      <c r="AM49" s="21">
        <v>2.4799999999999999E-2</v>
      </c>
      <c r="AQ49" s="21">
        <v>6.2600000000000003E-2</v>
      </c>
      <c r="AT49" s="21">
        <v>2.4799999999999999E-2</v>
      </c>
      <c r="AU49" s="21" t="s">
        <v>129</v>
      </c>
      <c r="AV49" s="34">
        <v>45517.833379629628</v>
      </c>
      <c r="AW49" s="21" t="s">
        <v>129</v>
      </c>
      <c r="AX49" s="34">
        <v>45517.833414351851</v>
      </c>
      <c r="AY49" s="21" t="s">
        <v>532</v>
      </c>
      <c r="AZ49" s="33">
        <v>45323</v>
      </c>
      <c r="BA49" s="21" t="s">
        <v>14</v>
      </c>
      <c r="BB49" s="33">
        <v>45323</v>
      </c>
      <c r="BC49" s="21" t="s">
        <v>131</v>
      </c>
      <c r="BD49" s="34">
        <v>45517.833564814813</v>
      </c>
      <c r="BE49" s="21" t="s">
        <v>132</v>
      </c>
      <c r="BF49" s="33">
        <v>45323</v>
      </c>
      <c r="BG49" s="21" t="s">
        <v>130</v>
      </c>
      <c r="BH49" s="33">
        <v>45323</v>
      </c>
      <c r="BI49" s="21" t="s">
        <v>130</v>
      </c>
      <c r="BJ49" s="35">
        <v>45323</v>
      </c>
      <c r="BK49" s="21" t="s">
        <v>130</v>
      </c>
      <c r="BL49" s="35">
        <v>45323</v>
      </c>
      <c r="BM49" s="21" t="s">
        <v>136</v>
      </c>
      <c r="BN49" s="34">
        <v>45517.833124999997</v>
      </c>
      <c r="BO49" s="21" t="s">
        <v>130</v>
      </c>
      <c r="BP49" s="33">
        <v>45323</v>
      </c>
      <c r="BQ49" s="21" t="s">
        <v>130</v>
      </c>
      <c r="BR49" s="35">
        <v>45323</v>
      </c>
      <c r="BS49" s="21" t="s">
        <v>170</v>
      </c>
      <c r="BT49" s="33">
        <v>45323</v>
      </c>
    </row>
    <row r="50" spans="1:72">
      <c r="C50" s="21">
        <v>154</v>
      </c>
      <c r="D50" s="26">
        <v>45595</v>
      </c>
      <c r="E50" s="21" t="s">
        <v>128</v>
      </c>
      <c r="F50" s="21" t="s">
        <v>575</v>
      </c>
      <c r="G50" s="21">
        <v>96.664100000000005</v>
      </c>
      <c r="H50" s="21">
        <v>25.366399999999999</v>
      </c>
      <c r="I50" s="21">
        <v>52.403799999999997</v>
      </c>
      <c r="J50" s="21">
        <v>8.8999999999999996E-2</v>
      </c>
      <c r="K50" s="21">
        <v>1.3766</v>
      </c>
      <c r="L50" s="21">
        <v>1.1995</v>
      </c>
      <c r="M50" s="21">
        <v>0.51349999999999996</v>
      </c>
      <c r="Q50" s="21">
        <v>14.977499999999999</v>
      </c>
      <c r="T50" s="21">
        <v>0.73780000000000001</v>
      </c>
      <c r="U50" s="21">
        <v>26.241800213316001</v>
      </c>
      <c r="V50" s="21">
        <v>54.212267015365498</v>
      </c>
      <c r="W50" s="21">
        <v>9.2071410171925203E-2</v>
      </c>
      <c r="X50" s="21">
        <v>1.42410677800755</v>
      </c>
      <c r="Y50" s="21">
        <v>1.24089501686768</v>
      </c>
      <c r="Z50" s="21">
        <v>0.531221001385209</v>
      </c>
      <c r="AA50" s="21">
        <v>0</v>
      </c>
      <c r="AB50" s="21">
        <v>0</v>
      </c>
      <c r="AC50" s="21">
        <v>0</v>
      </c>
      <c r="AD50" s="21">
        <v>15.494376919663001</v>
      </c>
      <c r="AE50" s="21">
        <v>0</v>
      </c>
      <c r="AF50" s="21">
        <v>0</v>
      </c>
      <c r="AG50" s="21">
        <v>0.763261645222993</v>
      </c>
      <c r="AH50" s="21">
        <v>6.4000000000000001E-2</v>
      </c>
      <c r="AI50" s="21">
        <v>9.6100000000000005E-2</v>
      </c>
      <c r="AJ50" s="21">
        <v>2.1000000000000001E-2</v>
      </c>
      <c r="AK50" s="21">
        <v>2.76E-2</v>
      </c>
      <c r="AL50" s="21">
        <v>1.8800000000000001E-2</v>
      </c>
      <c r="AM50" s="21">
        <v>2.4799999999999999E-2</v>
      </c>
      <c r="AQ50" s="21">
        <v>6.2700000000000006E-2</v>
      </c>
      <c r="AT50" s="21">
        <v>2.47E-2</v>
      </c>
      <c r="AU50" s="21" t="s">
        <v>129</v>
      </c>
      <c r="AV50" s="34">
        <v>45517.833379629628</v>
      </c>
      <c r="AW50" s="21" t="s">
        <v>129</v>
      </c>
      <c r="AX50" s="34">
        <v>45517.833414351851</v>
      </c>
      <c r="AY50" s="21" t="s">
        <v>532</v>
      </c>
      <c r="AZ50" s="33">
        <v>45323</v>
      </c>
      <c r="BA50" s="21" t="s">
        <v>14</v>
      </c>
      <c r="BB50" s="33">
        <v>45323</v>
      </c>
      <c r="BC50" s="21" t="s">
        <v>131</v>
      </c>
      <c r="BD50" s="34">
        <v>45517.833564814813</v>
      </c>
      <c r="BE50" s="21" t="s">
        <v>132</v>
      </c>
      <c r="BF50" s="33">
        <v>45323</v>
      </c>
      <c r="BG50" s="21" t="s">
        <v>130</v>
      </c>
      <c r="BH50" s="33">
        <v>45323</v>
      </c>
      <c r="BI50" s="21" t="s">
        <v>130</v>
      </c>
      <c r="BJ50" s="35">
        <v>45323</v>
      </c>
      <c r="BK50" s="21" t="s">
        <v>130</v>
      </c>
      <c r="BL50" s="35">
        <v>45323</v>
      </c>
      <c r="BM50" s="21" t="s">
        <v>136</v>
      </c>
      <c r="BN50" s="34">
        <v>45517.833124999997</v>
      </c>
      <c r="BO50" s="21" t="s">
        <v>130</v>
      </c>
      <c r="BP50" s="33">
        <v>45323</v>
      </c>
      <c r="BQ50" s="21" t="s">
        <v>130</v>
      </c>
      <c r="BR50" s="35">
        <v>45323</v>
      </c>
      <c r="BS50" s="21" t="s">
        <v>170</v>
      </c>
      <c r="BT50" s="33">
        <v>45323</v>
      </c>
    </row>
    <row r="51" spans="1:72">
      <c r="C51" s="21">
        <v>175</v>
      </c>
      <c r="D51" s="26">
        <v>45595</v>
      </c>
      <c r="E51" s="21" t="s">
        <v>128</v>
      </c>
      <c r="F51" s="21" t="s">
        <v>576</v>
      </c>
      <c r="G51" s="21">
        <v>98.808099999999996</v>
      </c>
      <c r="H51" s="21">
        <v>26.085100000000001</v>
      </c>
      <c r="I51" s="21">
        <v>53.7729</v>
      </c>
      <c r="J51" s="21">
        <v>8.7900000000000006E-2</v>
      </c>
      <c r="K51" s="21">
        <v>1.4061999999999999</v>
      </c>
      <c r="L51" s="21">
        <v>1.2068000000000001</v>
      </c>
      <c r="M51" s="21">
        <v>0.53669999999999995</v>
      </c>
      <c r="Q51" s="21">
        <v>14.955500000000001</v>
      </c>
      <c r="T51" s="21">
        <v>0.7571</v>
      </c>
      <c r="U51" s="21">
        <v>26.399732006048001</v>
      </c>
      <c r="V51" s="21">
        <v>54.421495381962202</v>
      </c>
      <c r="W51" s="21">
        <v>8.8960227997271393E-2</v>
      </c>
      <c r="X51" s="21">
        <v>1.42316123560595</v>
      </c>
      <c r="Y51" s="21">
        <v>1.2213561222651499</v>
      </c>
      <c r="Z51" s="21">
        <v>0.54317354227685499</v>
      </c>
      <c r="AA51" s="21">
        <v>0</v>
      </c>
      <c r="AB51" s="21">
        <v>0</v>
      </c>
      <c r="AC51" s="21">
        <v>0</v>
      </c>
      <c r="AD51" s="21">
        <v>15.1358895314356</v>
      </c>
      <c r="AE51" s="21">
        <v>0</v>
      </c>
      <c r="AF51" s="21">
        <v>0</v>
      </c>
      <c r="AG51" s="21">
        <v>0.76623195240880804</v>
      </c>
      <c r="AH51" s="21">
        <v>6.4799999999999996E-2</v>
      </c>
      <c r="AI51" s="21">
        <v>9.74E-2</v>
      </c>
      <c r="AJ51" s="21">
        <v>2.12E-2</v>
      </c>
      <c r="AK51" s="21">
        <v>2.8000000000000001E-2</v>
      </c>
      <c r="AL51" s="21">
        <v>1.89E-2</v>
      </c>
      <c r="AM51" s="21">
        <v>2.5000000000000001E-2</v>
      </c>
      <c r="AQ51" s="21">
        <v>6.2799999999999995E-2</v>
      </c>
      <c r="AT51" s="21">
        <v>2.47E-2</v>
      </c>
      <c r="AU51" s="21" t="s">
        <v>129</v>
      </c>
      <c r="AV51" s="34">
        <v>45517.833379629628</v>
      </c>
      <c r="AW51" s="21" t="s">
        <v>129</v>
      </c>
      <c r="AX51" s="34">
        <v>45517.833414351851</v>
      </c>
      <c r="AY51" s="21" t="s">
        <v>532</v>
      </c>
      <c r="AZ51" s="33">
        <v>45323</v>
      </c>
      <c r="BA51" s="21" t="s">
        <v>14</v>
      </c>
      <c r="BB51" s="33">
        <v>45323</v>
      </c>
      <c r="BC51" s="21" t="s">
        <v>131</v>
      </c>
      <c r="BD51" s="34">
        <v>45517.833564814813</v>
      </c>
      <c r="BE51" s="21" t="s">
        <v>132</v>
      </c>
      <c r="BF51" s="33">
        <v>45323</v>
      </c>
      <c r="BG51" s="21" t="s">
        <v>130</v>
      </c>
      <c r="BH51" s="33">
        <v>45323</v>
      </c>
      <c r="BI51" s="21" t="s">
        <v>130</v>
      </c>
      <c r="BJ51" s="35">
        <v>45323</v>
      </c>
      <c r="BK51" s="21" t="s">
        <v>130</v>
      </c>
      <c r="BL51" s="35">
        <v>45323</v>
      </c>
      <c r="BM51" s="21" t="s">
        <v>136</v>
      </c>
      <c r="BN51" s="34">
        <v>45517.833124999997</v>
      </c>
      <c r="BO51" s="21" t="s">
        <v>130</v>
      </c>
      <c r="BP51" s="33">
        <v>45323</v>
      </c>
      <c r="BQ51" s="21" t="s">
        <v>130</v>
      </c>
      <c r="BR51" s="35">
        <v>45323</v>
      </c>
      <c r="BS51" s="21" t="s">
        <v>170</v>
      </c>
      <c r="BT51" s="33">
        <v>45323</v>
      </c>
    </row>
    <row r="52" spans="1:72">
      <c r="A52" s="23"/>
      <c r="B52" s="23"/>
      <c r="C52" s="23">
        <v>176</v>
      </c>
      <c r="D52" s="42">
        <v>45595</v>
      </c>
      <c r="E52" s="23" t="s">
        <v>128</v>
      </c>
      <c r="F52" s="23" t="s">
        <v>577</v>
      </c>
      <c r="G52" s="23">
        <v>98.462299999999999</v>
      </c>
      <c r="H52" s="23">
        <v>25.923400000000001</v>
      </c>
      <c r="I52" s="23">
        <v>53.487499999999997</v>
      </c>
      <c r="J52" s="23">
        <v>0.1153</v>
      </c>
      <c r="K52" s="23">
        <v>1.3877999999999999</v>
      </c>
      <c r="L52" s="23">
        <v>1.2215</v>
      </c>
      <c r="M52" s="23">
        <v>0.54010000000000002</v>
      </c>
      <c r="N52" s="23"/>
      <c r="O52" s="23"/>
      <c r="P52" s="23"/>
      <c r="Q52" s="23">
        <v>15.0276</v>
      </c>
      <c r="R52" s="23"/>
      <c r="S52" s="23"/>
      <c r="T52" s="23">
        <v>0.7591</v>
      </c>
      <c r="U52" s="23">
        <v>26.328249492445298</v>
      </c>
      <c r="V52" s="23">
        <v>54.322822034423297</v>
      </c>
      <c r="W52" s="23">
        <v>0.117100656799607</v>
      </c>
      <c r="X52" s="23">
        <v>1.4094734736036001</v>
      </c>
      <c r="Y52" s="23">
        <v>1.2405763424173499</v>
      </c>
      <c r="Z52" s="23">
        <v>0.54853481992600195</v>
      </c>
      <c r="AA52" s="23">
        <v>0</v>
      </c>
      <c r="AB52" s="23">
        <v>0</v>
      </c>
      <c r="AC52" s="23">
        <v>0</v>
      </c>
      <c r="AD52" s="23">
        <v>15.262288205739599</v>
      </c>
      <c r="AE52" s="23">
        <v>0</v>
      </c>
      <c r="AF52" s="23">
        <v>0</v>
      </c>
      <c r="AG52" s="23">
        <v>0.77095497464511797</v>
      </c>
      <c r="AH52" s="23">
        <v>6.4699999999999994E-2</v>
      </c>
      <c r="AI52" s="23">
        <v>9.7199999999999995E-2</v>
      </c>
      <c r="AJ52" s="23">
        <v>2.1100000000000001E-2</v>
      </c>
      <c r="AK52" s="23">
        <v>2.8000000000000001E-2</v>
      </c>
      <c r="AL52" s="23">
        <v>1.89E-2</v>
      </c>
      <c r="AM52" s="23">
        <v>2.5000000000000001E-2</v>
      </c>
      <c r="AN52" s="23"/>
      <c r="AO52" s="23"/>
      <c r="AP52" s="23"/>
      <c r="AQ52" s="23">
        <v>6.2799999999999995E-2</v>
      </c>
      <c r="AR52" s="23"/>
      <c r="AS52" s="23"/>
      <c r="AT52" s="23">
        <v>2.4799999999999999E-2</v>
      </c>
      <c r="AU52" s="23" t="s">
        <v>129</v>
      </c>
      <c r="AV52" s="43">
        <v>45517.833379629628</v>
      </c>
      <c r="AW52" s="23" t="s">
        <v>129</v>
      </c>
      <c r="AX52" s="43">
        <v>45517.833414351851</v>
      </c>
      <c r="AY52" s="23" t="s">
        <v>532</v>
      </c>
      <c r="AZ52" s="44">
        <v>45323</v>
      </c>
      <c r="BA52" s="23" t="s">
        <v>14</v>
      </c>
      <c r="BB52" s="44">
        <v>45323</v>
      </c>
      <c r="BC52" s="23" t="s">
        <v>131</v>
      </c>
      <c r="BD52" s="43">
        <v>45517.833564814813</v>
      </c>
      <c r="BE52" s="23" t="s">
        <v>132</v>
      </c>
      <c r="BF52" s="44">
        <v>45323</v>
      </c>
      <c r="BG52" s="23" t="s">
        <v>130</v>
      </c>
      <c r="BH52" s="44">
        <v>45323</v>
      </c>
      <c r="BI52" s="23" t="s">
        <v>130</v>
      </c>
      <c r="BJ52" s="45">
        <v>45323</v>
      </c>
      <c r="BK52" s="23" t="s">
        <v>130</v>
      </c>
      <c r="BL52" s="45">
        <v>45323</v>
      </c>
      <c r="BM52" s="23" t="s">
        <v>136</v>
      </c>
      <c r="BN52" s="43">
        <v>45517.833124999997</v>
      </c>
      <c r="BO52" s="23" t="s">
        <v>130</v>
      </c>
      <c r="BP52" s="44">
        <v>45323</v>
      </c>
      <c r="BQ52" s="23" t="s">
        <v>130</v>
      </c>
      <c r="BR52" s="45">
        <v>45323</v>
      </c>
      <c r="BS52" s="23" t="s">
        <v>170</v>
      </c>
      <c r="BT52" s="44">
        <v>45323</v>
      </c>
    </row>
    <row r="53" spans="1:72">
      <c r="C53" s="21">
        <v>64</v>
      </c>
      <c r="D53" s="26">
        <v>45615</v>
      </c>
      <c r="E53" s="21" t="s">
        <v>128</v>
      </c>
      <c r="F53" s="21" t="s">
        <v>578</v>
      </c>
      <c r="G53" s="21">
        <v>100.7585</v>
      </c>
      <c r="H53" s="21">
        <v>26.877199999999998</v>
      </c>
      <c r="I53" s="21">
        <v>54.905099999999997</v>
      </c>
      <c r="J53" s="21">
        <v>6.6799999999999998E-2</v>
      </c>
      <c r="K53" s="21">
        <v>1.2276</v>
      </c>
      <c r="L53" s="21">
        <v>1.2315</v>
      </c>
      <c r="M53" s="21">
        <v>0.50660000000000005</v>
      </c>
      <c r="Q53" s="21">
        <v>15.144600000000001</v>
      </c>
      <c r="T53" s="21">
        <v>0.79900000000000004</v>
      </c>
      <c r="U53" s="21">
        <v>26.674897576777699</v>
      </c>
      <c r="V53" s="21">
        <v>54.491833931463702</v>
      </c>
      <c r="W53" s="21">
        <v>6.6297202019881193E-2</v>
      </c>
      <c r="X53" s="21">
        <v>1.2183599580779301</v>
      </c>
      <c r="Y53" s="21">
        <v>1.2222306031060399</v>
      </c>
      <c r="Z53" s="21">
        <v>0.50278686442023601</v>
      </c>
      <c r="AB53" s="21">
        <v>0</v>
      </c>
      <c r="AC53" s="21">
        <v>0</v>
      </c>
      <c r="AD53" s="21">
        <v>15.030607869914499</v>
      </c>
      <c r="AE53" s="21">
        <v>0</v>
      </c>
      <c r="AF53" s="21">
        <v>0</v>
      </c>
      <c r="AG53" s="21">
        <v>0.79298599421983595</v>
      </c>
      <c r="AH53" s="21">
        <v>5.3900000000000003E-2</v>
      </c>
      <c r="AI53" s="21">
        <v>8.0399999999999999E-2</v>
      </c>
      <c r="AJ53" s="21">
        <v>1.7399999999999999E-2</v>
      </c>
      <c r="AK53" s="21">
        <v>2.2599999999999999E-2</v>
      </c>
      <c r="AL53" s="21">
        <v>1.55E-2</v>
      </c>
      <c r="AM53" s="21">
        <v>2.0500000000000001E-2</v>
      </c>
      <c r="AQ53" s="21">
        <v>5.16E-2</v>
      </c>
      <c r="AT53" s="21">
        <v>2.0400000000000001E-2</v>
      </c>
      <c r="AU53" s="21" t="s">
        <v>129</v>
      </c>
      <c r="AV53" s="34">
        <v>45517.833379629628</v>
      </c>
      <c r="AW53" s="21" t="s">
        <v>129</v>
      </c>
      <c r="AX53" s="34">
        <v>45517.833414351851</v>
      </c>
      <c r="AY53" s="21" t="s">
        <v>532</v>
      </c>
      <c r="AZ53" s="33">
        <v>45323</v>
      </c>
      <c r="BA53" s="21" t="s">
        <v>14</v>
      </c>
      <c r="BB53" s="33">
        <v>45323</v>
      </c>
      <c r="BC53" s="21" t="s">
        <v>131</v>
      </c>
      <c r="BD53" s="34">
        <v>45517.833564814813</v>
      </c>
      <c r="BE53" s="21" t="s">
        <v>132</v>
      </c>
      <c r="BF53" s="33">
        <v>45323</v>
      </c>
      <c r="BG53" s="21" t="s">
        <v>130</v>
      </c>
      <c r="BH53" s="33">
        <v>45323</v>
      </c>
      <c r="BI53" s="21" t="s">
        <v>130</v>
      </c>
      <c r="BJ53" s="35">
        <v>45323</v>
      </c>
      <c r="BK53" s="21" t="s">
        <v>130</v>
      </c>
      <c r="BL53" s="35">
        <v>45323</v>
      </c>
      <c r="BM53" s="21" t="s">
        <v>136</v>
      </c>
      <c r="BN53" s="34">
        <v>45517.833124999997</v>
      </c>
      <c r="BO53" s="21" t="s">
        <v>130</v>
      </c>
      <c r="BP53" s="33">
        <v>45323</v>
      </c>
      <c r="BQ53" s="21" t="s">
        <v>130</v>
      </c>
      <c r="BR53" s="35">
        <v>45323</v>
      </c>
      <c r="BS53" s="21" t="s">
        <v>170</v>
      </c>
      <c r="BT53" s="33">
        <v>45323</v>
      </c>
    </row>
    <row r="54" spans="1:72">
      <c r="C54" s="21">
        <v>65</v>
      </c>
      <c r="D54" s="26">
        <v>45615</v>
      </c>
      <c r="E54" s="21" t="s">
        <v>128</v>
      </c>
      <c r="F54" s="21" t="s">
        <v>579</v>
      </c>
      <c r="G54" s="21">
        <v>100.2171</v>
      </c>
      <c r="H54" s="21">
        <v>26.682500000000001</v>
      </c>
      <c r="I54" s="21">
        <v>54.538899999999998</v>
      </c>
      <c r="J54" s="21">
        <v>8.5800000000000001E-2</v>
      </c>
      <c r="K54" s="21">
        <v>1.2683</v>
      </c>
      <c r="L54" s="21">
        <v>1.2004999999999999</v>
      </c>
      <c r="M54" s="21">
        <v>0.51070000000000004</v>
      </c>
      <c r="Q54" s="21">
        <v>15.1242</v>
      </c>
      <c r="T54" s="21">
        <v>0.80620000000000003</v>
      </c>
      <c r="U54" s="21">
        <v>26.624697781117099</v>
      </c>
      <c r="V54" s="21">
        <v>54.420752546222097</v>
      </c>
      <c r="W54" s="21">
        <v>8.5614131720035805E-2</v>
      </c>
      <c r="X54" s="21">
        <v>1.26555248555386</v>
      </c>
      <c r="Y54" s="21">
        <v>1.1978993604883701</v>
      </c>
      <c r="Z54" s="21">
        <v>0.50959367213778795</v>
      </c>
      <c r="AB54" s="21">
        <v>0</v>
      </c>
      <c r="AC54" s="21">
        <v>0</v>
      </c>
      <c r="AD54" s="21">
        <v>15.0914364913772</v>
      </c>
      <c r="AE54" s="21">
        <v>0</v>
      </c>
      <c r="AF54" s="21">
        <v>0</v>
      </c>
      <c r="AG54" s="21">
        <v>0.80445353138336595</v>
      </c>
      <c r="AH54" s="21">
        <v>5.3600000000000002E-2</v>
      </c>
      <c r="AI54" s="21">
        <v>8.0299999999999996E-2</v>
      </c>
      <c r="AJ54" s="21">
        <v>1.7500000000000002E-2</v>
      </c>
      <c r="AK54" s="21">
        <v>2.2700000000000001E-2</v>
      </c>
      <c r="AL54" s="21">
        <v>1.55E-2</v>
      </c>
      <c r="AM54" s="21">
        <v>2.0500000000000001E-2</v>
      </c>
      <c r="AQ54" s="21">
        <v>5.16E-2</v>
      </c>
      <c r="AT54" s="21">
        <v>2.0500000000000001E-2</v>
      </c>
      <c r="AU54" s="21" t="s">
        <v>129</v>
      </c>
      <c r="AV54" s="34">
        <v>45517.833379629628</v>
      </c>
      <c r="AW54" s="21" t="s">
        <v>129</v>
      </c>
      <c r="AX54" s="34">
        <v>45517.833414351851</v>
      </c>
      <c r="AY54" s="21" t="s">
        <v>532</v>
      </c>
      <c r="AZ54" s="33">
        <v>45323</v>
      </c>
      <c r="BA54" s="21" t="s">
        <v>14</v>
      </c>
      <c r="BB54" s="33">
        <v>45323</v>
      </c>
      <c r="BC54" s="21" t="s">
        <v>131</v>
      </c>
      <c r="BD54" s="34">
        <v>45517.833564814813</v>
      </c>
      <c r="BE54" s="21" t="s">
        <v>132</v>
      </c>
      <c r="BF54" s="33">
        <v>45323</v>
      </c>
      <c r="BG54" s="21" t="s">
        <v>130</v>
      </c>
      <c r="BH54" s="33">
        <v>45323</v>
      </c>
      <c r="BI54" s="21" t="s">
        <v>130</v>
      </c>
      <c r="BJ54" s="35">
        <v>45323</v>
      </c>
      <c r="BK54" s="21" t="s">
        <v>130</v>
      </c>
      <c r="BL54" s="35">
        <v>45323</v>
      </c>
      <c r="BM54" s="21" t="s">
        <v>136</v>
      </c>
      <c r="BN54" s="34">
        <v>45517.833124999997</v>
      </c>
      <c r="BO54" s="21" t="s">
        <v>130</v>
      </c>
      <c r="BP54" s="33">
        <v>45323</v>
      </c>
      <c r="BQ54" s="21" t="s">
        <v>130</v>
      </c>
      <c r="BR54" s="35">
        <v>45323</v>
      </c>
      <c r="BS54" s="21" t="s">
        <v>170</v>
      </c>
      <c r="BT54" s="33">
        <v>45323</v>
      </c>
    </row>
    <row r="55" spans="1:72">
      <c r="C55" s="21">
        <v>66</v>
      </c>
      <c r="D55" s="26">
        <v>45615</v>
      </c>
      <c r="E55" s="21" t="s">
        <v>128</v>
      </c>
      <c r="F55" s="21" t="s">
        <v>580</v>
      </c>
      <c r="G55" s="21">
        <v>100.32680000000001</v>
      </c>
      <c r="H55" s="21">
        <v>26.670500000000001</v>
      </c>
      <c r="I55" s="21">
        <v>54.689</v>
      </c>
      <c r="J55" s="21">
        <v>8.2600000000000007E-2</v>
      </c>
      <c r="K55" s="21">
        <v>1.2282999999999999</v>
      </c>
      <c r="L55" s="21">
        <v>1.2139</v>
      </c>
      <c r="M55" s="21">
        <v>0.53990000000000005</v>
      </c>
      <c r="Q55" s="21">
        <v>15.1256</v>
      </c>
      <c r="T55" s="21">
        <v>0.77700000000000002</v>
      </c>
      <c r="U55" s="21">
        <v>26.583624714433199</v>
      </c>
      <c r="V55" s="21">
        <v>54.510858514375002</v>
      </c>
      <c r="W55" s="21">
        <v>8.2330942479975397E-2</v>
      </c>
      <c r="X55" s="21">
        <v>1.22429899089774</v>
      </c>
      <c r="Y55" s="21">
        <v>1.20994589680922</v>
      </c>
      <c r="Z55" s="21">
        <v>0.53814135405494801</v>
      </c>
      <c r="AB55" s="21">
        <v>0</v>
      </c>
      <c r="AC55" s="21">
        <v>0</v>
      </c>
      <c r="AD55" s="21">
        <v>15.076330551756801</v>
      </c>
      <c r="AE55" s="21">
        <v>0</v>
      </c>
      <c r="AF55" s="21">
        <v>0</v>
      </c>
      <c r="AG55" s="21">
        <v>0.77446903519298904</v>
      </c>
      <c r="AH55" s="21">
        <v>5.3600000000000002E-2</v>
      </c>
      <c r="AI55" s="21">
        <v>8.0299999999999996E-2</v>
      </c>
      <c r="AJ55" s="21">
        <v>1.7399999999999999E-2</v>
      </c>
      <c r="AK55" s="21">
        <v>2.2599999999999999E-2</v>
      </c>
      <c r="AL55" s="21">
        <v>1.55E-2</v>
      </c>
      <c r="AM55" s="21">
        <v>2.0400000000000001E-2</v>
      </c>
      <c r="AQ55" s="21">
        <v>5.1700000000000003E-2</v>
      </c>
      <c r="AT55" s="21">
        <v>2.0400000000000001E-2</v>
      </c>
      <c r="AU55" s="21" t="s">
        <v>129</v>
      </c>
      <c r="AV55" s="34">
        <v>45517.833379629628</v>
      </c>
      <c r="AW55" s="21" t="s">
        <v>129</v>
      </c>
      <c r="AX55" s="34">
        <v>45517.833414351851</v>
      </c>
      <c r="AY55" s="21" t="s">
        <v>532</v>
      </c>
      <c r="AZ55" s="33">
        <v>45323</v>
      </c>
      <c r="BA55" s="21" t="s">
        <v>14</v>
      </c>
      <c r="BB55" s="33">
        <v>45323</v>
      </c>
      <c r="BC55" s="21" t="s">
        <v>131</v>
      </c>
      <c r="BD55" s="34">
        <v>45517.833564814813</v>
      </c>
      <c r="BE55" s="21" t="s">
        <v>132</v>
      </c>
      <c r="BF55" s="33">
        <v>45323</v>
      </c>
      <c r="BG55" s="21" t="s">
        <v>130</v>
      </c>
      <c r="BH55" s="33">
        <v>45323</v>
      </c>
      <c r="BI55" s="21" t="s">
        <v>130</v>
      </c>
      <c r="BJ55" s="35">
        <v>45323</v>
      </c>
      <c r="BK55" s="21" t="s">
        <v>130</v>
      </c>
      <c r="BL55" s="35">
        <v>45323</v>
      </c>
      <c r="BM55" s="21" t="s">
        <v>136</v>
      </c>
      <c r="BN55" s="34">
        <v>45517.833124999997</v>
      </c>
      <c r="BO55" s="21" t="s">
        <v>130</v>
      </c>
      <c r="BP55" s="33">
        <v>45323</v>
      </c>
      <c r="BQ55" s="21" t="s">
        <v>130</v>
      </c>
      <c r="BR55" s="35">
        <v>45323</v>
      </c>
      <c r="BS55" s="21" t="s">
        <v>170</v>
      </c>
      <c r="BT55" s="33">
        <v>45323</v>
      </c>
    </row>
    <row r="56" spans="1:72">
      <c r="C56" s="21">
        <v>115</v>
      </c>
      <c r="D56" s="26">
        <v>45615</v>
      </c>
      <c r="E56" s="21" t="s">
        <v>128</v>
      </c>
      <c r="F56" s="21" t="s">
        <v>581</v>
      </c>
      <c r="G56" s="21">
        <v>100.66549999999999</v>
      </c>
      <c r="H56" s="21">
        <v>26.822900000000001</v>
      </c>
      <c r="I56" s="21">
        <v>54.832700000000003</v>
      </c>
      <c r="J56" s="21">
        <v>0.10970000000000001</v>
      </c>
      <c r="K56" s="21">
        <v>1.2822</v>
      </c>
      <c r="L56" s="21">
        <v>1.2161999999999999</v>
      </c>
      <c r="M56" s="21">
        <v>0.4879</v>
      </c>
      <c r="Q56" s="21">
        <v>15.1434</v>
      </c>
      <c r="T56" s="21">
        <v>0.77059999999999995</v>
      </c>
      <c r="U56" s="21">
        <v>26.645547237586602</v>
      </c>
      <c r="V56" s="21">
        <v>54.470146703541197</v>
      </c>
      <c r="W56" s="21">
        <v>0.10897466463220799</v>
      </c>
      <c r="X56" s="21">
        <v>1.2737221056646899</v>
      </c>
      <c r="Y56" s="21">
        <v>1.2081584970436701</v>
      </c>
      <c r="Z56" s="21">
        <v>0.48467400979083203</v>
      </c>
      <c r="AB56" s="21">
        <v>0</v>
      </c>
      <c r="AC56" s="21">
        <v>0</v>
      </c>
      <c r="AD56" s="21">
        <v>15.0432719816898</v>
      </c>
      <c r="AE56" s="21">
        <v>0</v>
      </c>
      <c r="AF56" s="21">
        <v>0</v>
      </c>
      <c r="AG56" s="21">
        <v>0.76550480005086097</v>
      </c>
      <c r="AH56" s="21">
        <v>5.3699999999999998E-2</v>
      </c>
      <c r="AI56" s="21">
        <v>8.0399999999999999E-2</v>
      </c>
      <c r="AJ56" s="21">
        <v>1.7399999999999999E-2</v>
      </c>
      <c r="AK56" s="21">
        <v>2.2700000000000001E-2</v>
      </c>
      <c r="AL56" s="21">
        <v>1.55E-2</v>
      </c>
      <c r="AM56" s="21">
        <v>2.0500000000000001E-2</v>
      </c>
      <c r="AQ56" s="21">
        <v>5.1700000000000003E-2</v>
      </c>
      <c r="AT56" s="21">
        <v>2.0400000000000001E-2</v>
      </c>
      <c r="AU56" s="21" t="s">
        <v>129</v>
      </c>
      <c r="AV56" s="34">
        <v>45517.833379629628</v>
      </c>
      <c r="AW56" s="21" t="s">
        <v>129</v>
      </c>
      <c r="AX56" s="34">
        <v>45517.833414351851</v>
      </c>
      <c r="AY56" s="21" t="s">
        <v>532</v>
      </c>
      <c r="AZ56" s="33">
        <v>45323</v>
      </c>
      <c r="BA56" s="21" t="s">
        <v>14</v>
      </c>
      <c r="BB56" s="33">
        <v>45323</v>
      </c>
      <c r="BC56" s="21" t="s">
        <v>131</v>
      </c>
      <c r="BD56" s="34">
        <v>45517.833564814813</v>
      </c>
      <c r="BE56" s="21" t="s">
        <v>132</v>
      </c>
      <c r="BF56" s="33">
        <v>45323</v>
      </c>
      <c r="BG56" s="21" t="s">
        <v>130</v>
      </c>
      <c r="BH56" s="33">
        <v>45323</v>
      </c>
      <c r="BI56" s="21" t="s">
        <v>130</v>
      </c>
      <c r="BJ56" s="35">
        <v>45323</v>
      </c>
      <c r="BK56" s="21" t="s">
        <v>130</v>
      </c>
      <c r="BL56" s="35">
        <v>45323</v>
      </c>
      <c r="BM56" s="21" t="s">
        <v>136</v>
      </c>
      <c r="BN56" s="34">
        <v>45517.833124999997</v>
      </c>
      <c r="BO56" s="21" t="s">
        <v>130</v>
      </c>
      <c r="BP56" s="33">
        <v>45323</v>
      </c>
      <c r="BQ56" s="21" t="s">
        <v>130</v>
      </c>
      <c r="BR56" s="35">
        <v>45323</v>
      </c>
      <c r="BS56" s="21" t="s">
        <v>170</v>
      </c>
      <c r="BT56" s="33">
        <v>45323</v>
      </c>
    </row>
    <row r="57" spans="1:72">
      <c r="C57" s="21">
        <v>116</v>
      </c>
      <c r="D57" s="26">
        <v>45615</v>
      </c>
      <c r="E57" s="21" t="s">
        <v>128</v>
      </c>
      <c r="F57" s="21" t="s">
        <v>582</v>
      </c>
      <c r="G57" s="21">
        <v>101.3522</v>
      </c>
      <c r="H57" s="21">
        <v>27.035399999999999</v>
      </c>
      <c r="I57" s="21">
        <v>55.184899999999999</v>
      </c>
      <c r="J57" s="21">
        <v>0.1072</v>
      </c>
      <c r="K57" s="21">
        <v>1.2305999999999999</v>
      </c>
      <c r="L57" s="21">
        <v>1.2418</v>
      </c>
      <c r="M57" s="21">
        <v>0.5333</v>
      </c>
      <c r="Q57" s="21">
        <v>15.220800000000001</v>
      </c>
      <c r="T57" s="21">
        <v>0.79830000000000001</v>
      </c>
      <c r="U57" s="21">
        <v>26.674678325010799</v>
      </c>
      <c r="V57" s="21">
        <v>54.448591694515002</v>
      </c>
      <c r="W57" s="21">
        <v>0.105769676662493</v>
      </c>
      <c r="X57" s="21">
        <v>1.2141806352692499</v>
      </c>
      <c r="Y57" s="21">
        <v>1.2252311985026401</v>
      </c>
      <c r="Z57" s="21">
        <v>0.52618440824727197</v>
      </c>
      <c r="AB57" s="21">
        <v>0</v>
      </c>
      <c r="AC57" s="21">
        <v>0</v>
      </c>
      <c r="AD57" s="21">
        <v>15.017715434183501</v>
      </c>
      <c r="AE57" s="21">
        <v>0</v>
      </c>
      <c r="AF57" s="21">
        <v>0</v>
      </c>
      <c r="AG57" s="21">
        <v>0.78764862760884502</v>
      </c>
      <c r="AH57" s="21">
        <v>5.3999999999999999E-2</v>
      </c>
      <c r="AI57" s="21">
        <v>8.0600000000000005E-2</v>
      </c>
      <c r="AJ57" s="21">
        <v>1.7399999999999999E-2</v>
      </c>
      <c r="AK57" s="21">
        <v>2.2700000000000001E-2</v>
      </c>
      <c r="AL57" s="21">
        <v>1.5599999999999999E-2</v>
      </c>
      <c r="AM57" s="21">
        <v>2.0500000000000001E-2</v>
      </c>
      <c r="AQ57" s="21">
        <v>5.1700000000000003E-2</v>
      </c>
      <c r="AT57" s="21">
        <v>2.0500000000000001E-2</v>
      </c>
      <c r="AU57" s="21" t="s">
        <v>129</v>
      </c>
      <c r="AV57" s="34">
        <v>45517.833379629628</v>
      </c>
      <c r="AW57" s="21" t="s">
        <v>129</v>
      </c>
      <c r="AX57" s="34">
        <v>45517.833414351851</v>
      </c>
      <c r="AY57" s="21" t="s">
        <v>532</v>
      </c>
      <c r="AZ57" s="33">
        <v>45323</v>
      </c>
      <c r="BA57" s="21" t="s">
        <v>14</v>
      </c>
      <c r="BB57" s="33">
        <v>45323</v>
      </c>
      <c r="BC57" s="21" t="s">
        <v>131</v>
      </c>
      <c r="BD57" s="34">
        <v>45517.833564814813</v>
      </c>
      <c r="BE57" s="21" t="s">
        <v>132</v>
      </c>
      <c r="BF57" s="33">
        <v>45323</v>
      </c>
      <c r="BG57" s="21" t="s">
        <v>130</v>
      </c>
      <c r="BH57" s="33">
        <v>45323</v>
      </c>
      <c r="BI57" s="21" t="s">
        <v>130</v>
      </c>
      <c r="BJ57" s="35">
        <v>45323</v>
      </c>
      <c r="BK57" s="21" t="s">
        <v>130</v>
      </c>
      <c r="BL57" s="35">
        <v>45323</v>
      </c>
      <c r="BM57" s="21" t="s">
        <v>136</v>
      </c>
      <c r="BN57" s="34">
        <v>45517.833124999997</v>
      </c>
      <c r="BO57" s="21" t="s">
        <v>130</v>
      </c>
      <c r="BP57" s="33">
        <v>45323</v>
      </c>
      <c r="BQ57" s="21" t="s">
        <v>130</v>
      </c>
      <c r="BR57" s="35">
        <v>45323</v>
      </c>
      <c r="BS57" s="21" t="s">
        <v>170</v>
      </c>
      <c r="BT57" s="33">
        <v>45323</v>
      </c>
    </row>
    <row r="58" spans="1:72">
      <c r="C58" s="21">
        <v>7</v>
      </c>
      <c r="D58" s="26">
        <v>45615</v>
      </c>
      <c r="E58" s="21" t="s">
        <v>128</v>
      </c>
      <c r="F58" s="21" t="s">
        <v>583</v>
      </c>
      <c r="G58" s="21">
        <v>101.0213</v>
      </c>
      <c r="H58" s="21">
        <v>26.989599999999999</v>
      </c>
      <c r="I58" s="21">
        <v>55.012500000000003</v>
      </c>
      <c r="J58" s="21">
        <v>8.1900000000000001E-2</v>
      </c>
      <c r="K58" s="21">
        <v>1.2574000000000001</v>
      </c>
      <c r="L58" s="21">
        <v>1.2253000000000001</v>
      </c>
      <c r="M58" s="21">
        <v>0.55120000000000002</v>
      </c>
      <c r="Q58" s="21">
        <v>15.1547</v>
      </c>
      <c r="T58" s="21">
        <v>0.74870000000000003</v>
      </c>
      <c r="U58" s="21">
        <v>26.716741914823899</v>
      </c>
      <c r="V58" s="21">
        <v>54.456337425869499</v>
      </c>
      <c r="W58" s="21">
        <v>8.1072011546079806E-2</v>
      </c>
      <c r="X58" s="21">
        <v>1.24468800144128</v>
      </c>
      <c r="Y58" s="21">
        <v>1.21291252438842</v>
      </c>
      <c r="Z58" s="21">
        <v>0.54562750627837897</v>
      </c>
      <c r="AA58" s="21">
        <v>0</v>
      </c>
      <c r="AB58" s="21">
        <v>0</v>
      </c>
      <c r="AC58" s="21">
        <v>0</v>
      </c>
      <c r="AD58" s="21">
        <v>15.0014897848275</v>
      </c>
      <c r="AE58" s="21">
        <v>0</v>
      </c>
      <c r="AF58" s="21">
        <v>0</v>
      </c>
      <c r="AG58" s="21">
        <v>0.74113083082478604</v>
      </c>
      <c r="AH58" s="21">
        <v>5.4100000000000002E-2</v>
      </c>
      <c r="AI58" s="21">
        <v>8.0799999999999997E-2</v>
      </c>
      <c r="AJ58" s="21">
        <v>1.7500000000000002E-2</v>
      </c>
      <c r="AK58" s="21">
        <v>2.2700000000000001E-2</v>
      </c>
      <c r="AL58" s="21">
        <v>1.5599999999999999E-2</v>
      </c>
      <c r="AM58" s="21">
        <v>2.06E-2</v>
      </c>
      <c r="AQ58" s="21">
        <v>5.1900000000000002E-2</v>
      </c>
      <c r="AT58" s="21">
        <v>2.0400000000000001E-2</v>
      </c>
      <c r="AU58" s="21" t="s">
        <v>129</v>
      </c>
      <c r="AV58" s="34">
        <v>45517.833379629628</v>
      </c>
      <c r="AW58" s="21" t="s">
        <v>129</v>
      </c>
      <c r="AX58" s="34">
        <v>45517.833414351851</v>
      </c>
      <c r="AY58" s="21" t="s">
        <v>532</v>
      </c>
      <c r="AZ58" s="33">
        <v>45323</v>
      </c>
      <c r="BA58" s="21" t="s">
        <v>14</v>
      </c>
      <c r="BB58" s="33">
        <v>45323</v>
      </c>
      <c r="BC58" s="21" t="s">
        <v>131</v>
      </c>
      <c r="BD58" s="34">
        <v>45517.833564814813</v>
      </c>
      <c r="BE58" s="21" t="s">
        <v>132</v>
      </c>
      <c r="BF58" s="33">
        <v>45323</v>
      </c>
      <c r="BG58" s="21" t="s">
        <v>130</v>
      </c>
      <c r="BH58" s="33">
        <v>45323</v>
      </c>
      <c r="BI58" s="21" t="s">
        <v>130</v>
      </c>
      <c r="BJ58" s="35">
        <v>45323</v>
      </c>
      <c r="BK58" s="21" t="s">
        <v>130</v>
      </c>
      <c r="BL58" s="35">
        <v>45323</v>
      </c>
      <c r="BM58" s="21" t="s">
        <v>136</v>
      </c>
      <c r="BN58" s="34">
        <v>45517.833124999997</v>
      </c>
      <c r="BO58" s="21" t="s">
        <v>130</v>
      </c>
      <c r="BP58" s="33">
        <v>45323</v>
      </c>
      <c r="BQ58" s="21" t="s">
        <v>130</v>
      </c>
      <c r="BR58" s="35">
        <v>45323</v>
      </c>
      <c r="BS58" s="21" t="s">
        <v>170</v>
      </c>
      <c r="BT58" s="33">
        <v>45323</v>
      </c>
    </row>
    <row r="59" spans="1:72">
      <c r="C59" s="21">
        <v>8</v>
      </c>
      <c r="D59" s="26">
        <v>45615</v>
      </c>
      <c r="E59" s="21" t="s">
        <v>128</v>
      </c>
      <c r="F59" s="21" t="s">
        <v>584</v>
      </c>
      <c r="G59" s="21">
        <v>100.84269999999999</v>
      </c>
      <c r="H59" s="21">
        <v>26.906500000000001</v>
      </c>
      <c r="I59" s="21">
        <v>54.936900000000001</v>
      </c>
      <c r="J59" s="21">
        <v>0.1016</v>
      </c>
      <c r="K59" s="21">
        <v>1.238</v>
      </c>
      <c r="L59" s="21">
        <v>1.2091000000000001</v>
      </c>
      <c r="M59" s="21">
        <v>0.52090000000000003</v>
      </c>
      <c r="Q59" s="21">
        <v>15.1876</v>
      </c>
      <c r="T59" s="21">
        <v>0.74219999999999997</v>
      </c>
      <c r="U59" s="21">
        <v>26.681627245574202</v>
      </c>
      <c r="V59" s="21">
        <v>54.4777614266958</v>
      </c>
      <c r="W59" s="21">
        <v>0.100750871653702</v>
      </c>
      <c r="X59" s="21">
        <v>1.22765333767011</v>
      </c>
      <c r="Y59" s="21">
        <v>1.19899487122531</v>
      </c>
      <c r="Z59" s="21">
        <v>0.51654654571273295</v>
      </c>
      <c r="AA59" s="21">
        <v>0</v>
      </c>
      <c r="AB59" s="21">
        <v>0</v>
      </c>
      <c r="AC59" s="21">
        <v>0</v>
      </c>
      <c r="AD59" s="21">
        <v>15.0606686843284</v>
      </c>
      <c r="AE59" s="21">
        <v>0</v>
      </c>
      <c r="AF59" s="21">
        <v>0</v>
      </c>
      <c r="AG59" s="21">
        <v>0.73599701713954702</v>
      </c>
      <c r="AH59" s="21">
        <v>5.4100000000000002E-2</v>
      </c>
      <c r="AI59" s="21">
        <v>8.0699999999999994E-2</v>
      </c>
      <c r="AJ59" s="21">
        <v>1.7500000000000002E-2</v>
      </c>
      <c r="AK59" s="21">
        <v>2.2599999999999999E-2</v>
      </c>
      <c r="AL59" s="21">
        <v>1.5599999999999999E-2</v>
      </c>
      <c r="AM59" s="21">
        <v>2.0500000000000001E-2</v>
      </c>
      <c r="AQ59" s="21">
        <v>5.1799999999999999E-2</v>
      </c>
      <c r="AT59" s="21">
        <v>2.0500000000000001E-2</v>
      </c>
      <c r="AU59" s="21" t="s">
        <v>129</v>
      </c>
      <c r="AV59" s="34">
        <v>45517.833379629628</v>
      </c>
      <c r="AW59" s="21" t="s">
        <v>129</v>
      </c>
      <c r="AX59" s="34">
        <v>45517.833414351851</v>
      </c>
      <c r="AY59" s="21" t="s">
        <v>532</v>
      </c>
      <c r="AZ59" s="33">
        <v>45323</v>
      </c>
      <c r="BA59" s="21" t="s">
        <v>14</v>
      </c>
      <c r="BB59" s="33">
        <v>45323</v>
      </c>
      <c r="BC59" s="21" t="s">
        <v>131</v>
      </c>
      <c r="BD59" s="34">
        <v>45517.833564814813</v>
      </c>
      <c r="BE59" s="21" t="s">
        <v>132</v>
      </c>
      <c r="BF59" s="33">
        <v>45323</v>
      </c>
      <c r="BG59" s="21" t="s">
        <v>130</v>
      </c>
      <c r="BH59" s="33">
        <v>45323</v>
      </c>
      <c r="BI59" s="21" t="s">
        <v>130</v>
      </c>
      <c r="BJ59" s="35">
        <v>45323</v>
      </c>
      <c r="BK59" s="21" t="s">
        <v>130</v>
      </c>
      <c r="BL59" s="35">
        <v>45323</v>
      </c>
      <c r="BM59" s="21" t="s">
        <v>136</v>
      </c>
      <c r="BN59" s="34">
        <v>45517.833124999997</v>
      </c>
      <c r="BO59" s="21" t="s">
        <v>130</v>
      </c>
      <c r="BP59" s="33">
        <v>45323</v>
      </c>
      <c r="BQ59" s="21" t="s">
        <v>130</v>
      </c>
      <c r="BR59" s="35">
        <v>45323</v>
      </c>
      <c r="BS59" s="21" t="s">
        <v>170</v>
      </c>
      <c r="BT59" s="33">
        <v>45323</v>
      </c>
    </row>
    <row r="60" spans="1:72">
      <c r="A60" s="23"/>
      <c r="B60" s="23"/>
      <c r="C60" s="23">
        <v>9</v>
      </c>
      <c r="D60" s="42">
        <v>45615</v>
      </c>
      <c r="E60" s="23" t="s">
        <v>128</v>
      </c>
      <c r="F60" s="23" t="s">
        <v>585</v>
      </c>
      <c r="G60" s="23">
        <v>100.63930000000001</v>
      </c>
      <c r="H60" s="23">
        <v>26.834900000000001</v>
      </c>
      <c r="I60" s="23">
        <v>54.839700000000001</v>
      </c>
      <c r="J60" s="23">
        <v>7.8899999999999998E-2</v>
      </c>
      <c r="K60" s="23">
        <v>1.2572000000000001</v>
      </c>
      <c r="L60" s="23">
        <v>1.2212000000000001</v>
      </c>
      <c r="M60" s="23">
        <v>0.53359999999999996</v>
      </c>
      <c r="N60" s="23"/>
      <c r="O60" s="23"/>
      <c r="P60" s="23"/>
      <c r="Q60" s="23">
        <v>15.1271</v>
      </c>
      <c r="R60" s="23"/>
      <c r="S60" s="23"/>
      <c r="T60" s="23">
        <v>0.74660000000000004</v>
      </c>
      <c r="U60" s="23">
        <v>26.664460766778699</v>
      </c>
      <c r="V60" s="23">
        <v>54.4913910285455</v>
      </c>
      <c r="W60" s="23">
        <v>7.8398874394868007E-2</v>
      </c>
      <c r="X60" s="23">
        <v>1.2492150176074499</v>
      </c>
      <c r="Y60" s="23">
        <v>1.21344366807367</v>
      </c>
      <c r="Z60" s="23">
        <v>0.53021089197847304</v>
      </c>
      <c r="AA60" s="23">
        <v>0</v>
      </c>
      <c r="AB60" s="23">
        <v>0</v>
      </c>
      <c r="AC60" s="23">
        <v>0</v>
      </c>
      <c r="AD60" s="23">
        <v>15.0310217092345</v>
      </c>
      <c r="AE60" s="23">
        <v>0</v>
      </c>
      <c r="AF60" s="23">
        <v>0</v>
      </c>
      <c r="AG60" s="23">
        <v>0.74185804338667205</v>
      </c>
      <c r="AH60" s="23">
        <v>5.3999999999999999E-2</v>
      </c>
      <c r="AI60" s="23">
        <v>8.0699999999999994E-2</v>
      </c>
      <c r="AJ60" s="23">
        <v>1.7500000000000002E-2</v>
      </c>
      <c r="AK60" s="23">
        <v>2.2700000000000001E-2</v>
      </c>
      <c r="AL60" s="23">
        <v>1.5599999999999999E-2</v>
      </c>
      <c r="AM60" s="23">
        <v>2.06E-2</v>
      </c>
      <c r="AN60" s="23"/>
      <c r="AO60" s="23"/>
      <c r="AP60" s="23"/>
      <c r="AQ60" s="23">
        <v>5.1799999999999999E-2</v>
      </c>
      <c r="AR60" s="23"/>
      <c r="AS60" s="23"/>
      <c r="AT60" s="23">
        <v>2.0400000000000001E-2</v>
      </c>
      <c r="AU60" s="23" t="s">
        <v>129</v>
      </c>
      <c r="AV60" s="43">
        <v>45517.833379629628</v>
      </c>
      <c r="AW60" s="23" t="s">
        <v>129</v>
      </c>
      <c r="AX60" s="43">
        <v>45517.833414351851</v>
      </c>
      <c r="AY60" s="23" t="s">
        <v>532</v>
      </c>
      <c r="AZ60" s="44">
        <v>45323</v>
      </c>
      <c r="BA60" s="23" t="s">
        <v>14</v>
      </c>
      <c r="BB60" s="44">
        <v>45323</v>
      </c>
      <c r="BC60" s="23" t="s">
        <v>131</v>
      </c>
      <c r="BD60" s="43">
        <v>45517.833564814813</v>
      </c>
      <c r="BE60" s="23" t="s">
        <v>132</v>
      </c>
      <c r="BF60" s="44">
        <v>45323</v>
      </c>
      <c r="BG60" s="23" t="s">
        <v>130</v>
      </c>
      <c r="BH60" s="44">
        <v>45323</v>
      </c>
      <c r="BI60" s="23" t="s">
        <v>130</v>
      </c>
      <c r="BJ60" s="45">
        <v>45323</v>
      </c>
      <c r="BK60" s="23" t="s">
        <v>130</v>
      </c>
      <c r="BL60" s="45">
        <v>45323</v>
      </c>
      <c r="BM60" s="23" t="s">
        <v>136</v>
      </c>
      <c r="BN60" s="43">
        <v>45517.833124999997</v>
      </c>
      <c r="BO60" s="23" t="s">
        <v>130</v>
      </c>
      <c r="BP60" s="44">
        <v>45323</v>
      </c>
      <c r="BQ60" s="23" t="s">
        <v>130</v>
      </c>
      <c r="BR60" s="45">
        <v>45323</v>
      </c>
      <c r="BS60" s="23" t="s">
        <v>170</v>
      </c>
      <c r="BT60" s="44">
        <v>45323</v>
      </c>
    </row>
    <row r="61" spans="1:72">
      <c r="C61" s="21">
        <v>13</v>
      </c>
      <c r="D61" s="26">
        <v>45621</v>
      </c>
      <c r="E61" s="21" t="s">
        <v>128</v>
      </c>
      <c r="F61" s="21" t="s">
        <v>586</v>
      </c>
      <c r="G61" s="21">
        <v>100.63679999999999</v>
      </c>
      <c r="H61" s="21">
        <v>26.852699999999999</v>
      </c>
      <c r="I61" s="21">
        <v>54.778199999999998</v>
      </c>
      <c r="J61" s="21">
        <v>8.7800000000000003E-2</v>
      </c>
      <c r="K61" s="21">
        <v>1.2602</v>
      </c>
      <c r="L61" s="21">
        <v>1.214</v>
      </c>
      <c r="M61" s="21">
        <v>0.53449999999999998</v>
      </c>
      <c r="Q61" s="21">
        <v>15.1524</v>
      </c>
      <c r="T61" s="21">
        <v>0.75700000000000001</v>
      </c>
      <c r="U61" s="21">
        <v>26.682784031288701</v>
      </c>
      <c r="V61" s="21">
        <v>54.431579700467402</v>
      </c>
      <c r="W61" s="21">
        <v>8.7244427485770604E-2</v>
      </c>
      <c r="X61" s="21">
        <v>1.25222582594041</v>
      </c>
      <c r="Y61" s="21">
        <v>1.20631816591942</v>
      </c>
      <c r="Z61" s="21">
        <v>0.53111784158478803</v>
      </c>
      <c r="AA61" s="21">
        <v>0</v>
      </c>
      <c r="AB61" s="21">
        <v>0</v>
      </c>
      <c r="AC61" s="21">
        <v>0</v>
      </c>
      <c r="AD61" s="21">
        <v>15.056520080129699</v>
      </c>
      <c r="AE61" s="21">
        <v>0</v>
      </c>
      <c r="AF61" s="21">
        <v>0</v>
      </c>
      <c r="AG61" s="21">
        <v>0.75220992718369395</v>
      </c>
      <c r="AH61" s="21">
        <v>5.3800000000000001E-2</v>
      </c>
      <c r="AI61" s="21">
        <v>8.0399999999999999E-2</v>
      </c>
      <c r="AJ61" s="21">
        <v>1.7399999999999999E-2</v>
      </c>
      <c r="AK61" s="21">
        <v>2.2700000000000001E-2</v>
      </c>
      <c r="AL61" s="21">
        <v>1.55E-2</v>
      </c>
      <c r="AM61" s="21">
        <v>2.0500000000000001E-2</v>
      </c>
      <c r="AQ61" s="21">
        <v>5.16E-2</v>
      </c>
      <c r="AT61" s="21">
        <v>2.0400000000000001E-2</v>
      </c>
      <c r="AU61" s="21" t="s">
        <v>129</v>
      </c>
      <c r="AV61" s="34">
        <v>45517.833379629628</v>
      </c>
      <c r="AW61" s="21" t="s">
        <v>129</v>
      </c>
      <c r="AX61" s="34">
        <v>45517.833414351851</v>
      </c>
      <c r="AY61" s="21" t="s">
        <v>532</v>
      </c>
      <c r="AZ61" s="33">
        <v>45323</v>
      </c>
      <c r="BA61" s="21" t="s">
        <v>14</v>
      </c>
      <c r="BB61" s="33">
        <v>45323</v>
      </c>
      <c r="BC61" s="21" t="s">
        <v>131</v>
      </c>
      <c r="BD61" s="34">
        <v>45517.833564814813</v>
      </c>
      <c r="BE61" s="21" t="s">
        <v>132</v>
      </c>
      <c r="BF61" s="33">
        <v>45323</v>
      </c>
      <c r="BG61" s="21" t="s">
        <v>130</v>
      </c>
      <c r="BH61" s="33">
        <v>45323</v>
      </c>
      <c r="BI61" s="21" t="s">
        <v>130</v>
      </c>
      <c r="BJ61" s="35">
        <v>45323</v>
      </c>
      <c r="BK61" s="21" t="s">
        <v>130</v>
      </c>
      <c r="BL61" s="35">
        <v>45323</v>
      </c>
      <c r="BM61" s="21" t="s">
        <v>136</v>
      </c>
      <c r="BN61" s="34">
        <v>45517.833124999997</v>
      </c>
      <c r="BO61" s="21" t="s">
        <v>130</v>
      </c>
      <c r="BP61" s="33">
        <v>45323</v>
      </c>
      <c r="BQ61" s="21" t="s">
        <v>130</v>
      </c>
      <c r="BR61" s="35">
        <v>45323</v>
      </c>
      <c r="BS61" s="21" t="s">
        <v>170</v>
      </c>
      <c r="BT61" s="33">
        <v>45323</v>
      </c>
    </row>
    <row r="62" spans="1:72">
      <c r="C62" s="21">
        <v>14</v>
      </c>
      <c r="D62" s="26">
        <v>45621</v>
      </c>
      <c r="E62" s="21" t="s">
        <v>128</v>
      </c>
      <c r="F62" s="21" t="s">
        <v>587</v>
      </c>
      <c r="G62" s="21">
        <v>101.06229999999999</v>
      </c>
      <c r="H62" s="21">
        <v>26.942499999999999</v>
      </c>
      <c r="I62" s="21">
        <v>55.1066</v>
      </c>
      <c r="J62" s="21">
        <v>0.1026</v>
      </c>
      <c r="K62" s="21">
        <v>1.2363</v>
      </c>
      <c r="L62" s="21">
        <v>1.2060999999999999</v>
      </c>
      <c r="M62" s="21">
        <v>0.52100000000000002</v>
      </c>
      <c r="Q62" s="21">
        <v>15.1934</v>
      </c>
      <c r="T62" s="21">
        <v>0.75370000000000004</v>
      </c>
      <c r="U62" s="21">
        <v>26.659324653530199</v>
      </c>
      <c r="V62" s="21">
        <v>54.527409852546199</v>
      </c>
      <c r="W62" s="21">
        <v>0.10152163716998</v>
      </c>
      <c r="X62" s="21">
        <v>1.2233060432090299</v>
      </c>
      <c r="Y62" s="21">
        <v>1.19342345604983</v>
      </c>
      <c r="Z62" s="21">
        <v>0.51552410297816598</v>
      </c>
      <c r="AA62" s="21">
        <v>0</v>
      </c>
      <c r="AB62" s="21">
        <v>0</v>
      </c>
      <c r="AC62" s="21">
        <v>0</v>
      </c>
      <c r="AD62" s="21">
        <v>15.033711912069901</v>
      </c>
      <c r="AE62" s="21">
        <v>0</v>
      </c>
      <c r="AF62" s="21">
        <v>0</v>
      </c>
      <c r="AG62" s="21">
        <v>0.74577834244653296</v>
      </c>
      <c r="AH62" s="21">
        <v>5.3900000000000003E-2</v>
      </c>
      <c r="AI62" s="21">
        <v>8.0500000000000002E-2</v>
      </c>
      <c r="AJ62" s="21">
        <v>1.7399999999999999E-2</v>
      </c>
      <c r="AK62" s="21">
        <v>2.2599999999999999E-2</v>
      </c>
      <c r="AL62" s="21">
        <v>1.55E-2</v>
      </c>
      <c r="AM62" s="21">
        <v>2.0500000000000001E-2</v>
      </c>
      <c r="AQ62" s="21">
        <v>5.1700000000000003E-2</v>
      </c>
      <c r="AT62" s="21">
        <v>2.0400000000000001E-2</v>
      </c>
      <c r="AU62" s="21" t="s">
        <v>129</v>
      </c>
      <c r="AV62" s="34">
        <v>45517.833379629628</v>
      </c>
      <c r="AW62" s="21" t="s">
        <v>129</v>
      </c>
      <c r="AX62" s="34">
        <v>45517.833414351851</v>
      </c>
      <c r="AY62" s="21" t="s">
        <v>532</v>
      </c>
      <c r="AZ62" s="33">
        <v>45323</v>
      </c>
      <c r="BA62" s="21" t="s">
        <v>14</v>
      </c>
      <c r="BB62" s="33">
        <v>45323</v>
      </c>
      <c r="BC62" s="21" t="s">
        <v>131</v>
      </c>
      <c r="BD62" s="34">
        <v>45517.833564814813</v>
      </c>
      <c r="BE62" s="21" t="s">
        <v>132</v>
      </c>
      <c r="BF62" s="33">
        <v>45323</v>
      </c>
      <c r="BG62" s="21" t="s">
        <v>130</v>
      </c>
      <c r="BH62" s="33">
        <v>45323</v>
      </c>
      <c r="BI62" s="21" t="s">
        <v>130</v>
      </c>
      <c r="BJ62" s="35">
        <v>45323</v>
      </c>
      <c r="BK62" s="21" t="s">
        <v>130</v>
      </c>
      <c r="BL62" s="35">
        <v>45323</v>
      </c>
      <c r="BM62" s="21" t="s">
        <v>136</v>
      </c>
      <c r="BN62" s="34">
        <v>45517.833124999997</v>
      </c>
      <c r="BO62" s="21" t="s">
        <v>130</v>
      </c>
      <c r="BP62" s="33">
        <v>45323</v>
      </c>
      <c r="BQ62" s="21" t="s">
        <v>130</v>
      </c>
      <c r="BR62" s="35">
        <v>45323</v>
      </c>
      <c r="BS62" s="21" t="s">
        <v>170</v>
      </c>
      <c r="BT62" s="33">
        <v>45323</v>
      </c>
    </row>
    <row r="63" spans="1:72">
      <c r="A63" s="23"/>
      <c r="B63" s="23"/>
      <c r="C63" s="23">
        <v>15</v>
      </c>
      <c r="D63" s="42">
        <v>45621</v>
      </c>
      <c r="E63" s="23" t="s">
        <v>128</v>
      </c>
      <c r="F63" s="23" t="s">
        <v>588</v>
      </c>
      <c r="G63" s="23">
        <v>100.80159999999999</v>
      </c>
      <c r="H63" s="23">
        <v>26.9069</v>
      </c>
      <c r="I63" s="23">
        <v>54.936700000000002</v>
      </c>
      <c r="J63" s="23">
        <v>8.4500000000000006E-2</v>
      </c>
      <c r="K63" s="23">
        <v>1.2491000000000001</v>
      </c>
      <c r="L63" s="23">
        <v>1.2787999999999999</v>
      </c>
      <c r="M63" s="23">
        <v>0.50519999999999998</v>
      </c>
      <c r="N63" s="23"/>
      <c r="O63" s="23"/>
      <c r="P63" s="23"/>
      <c r="Q63" s="23">
        <v>15.0966</v>
      </c>
      <c r="R63" s="23"/>
      <c r="S63" s="23"/>
      <c r="T63" s="23">
        <v>0.74380000000000002</v>
      </c>
      <c r="U63" s="23">
        <v>26.6929294773098</v>
      </c>
      <c r="V63" s="23">
        <v>54.499829367787797</v>
      </c>
      <c r="W63" s="23">
        <v>8.3828034475643201E-2</v>
      </c>
      <c r="X63" s="23">
        <v>1.2391668386215999</v>
      </c>
      <c r="Y63" s="23">
        <v>1.26863065665624</v>
      </c>
      <c r="Z63" s="23">
        <v>0.50118252091236604</v>
      </c>
      <c r="AA63" s="23">
        <v>0</v>
      </c>
      <c r="AB63" s="23">
        <v>0</v>
      </c>
      <c r="AC63" s="23">
        <v>0</v>
      </c>
      <c r="AD63" s="23">
        <v>14.9765479913017</v>
      </c>
      <c r="AE63" s="23">
        <v>0</v>
      </c>
      <c r="AF63" s="23">
        <v>0</v>
      </c>
      <c r="AG63" s="23">
        <v>0.73788511293471504</v>
      </c>
      <c r="AH63" s="23">
        <v>5.3900000000000003E-2</v>
      </c>
      <c r="AI63" s="23">
        <v>8.0500000000000002E-2</v>
      </c>
      <c r="AJ63" s="23">
        <v>1.7399999999999999E-2</v>
      </c>
      <c r="AK63" s="23">
        <v>2.2700000000000001E-2</v>
      </c>
      <c r="AL63" s="23">
        <v>1.5699999999999999E-2</v>
      </c>
      <c r="AM63" s="23">
        <v>2.0500000000000001E-2</v>
      </c>
      <c r="AN63" s="23"/>
      <c r="AO63" s="23"/>
      <c r="AP63" s="23"/>
      <c r="AQ63" s="23">
        <v>5.1499999999999997E-2</v>
      </c>
      <c r="AR63" s="23"/>
      <c r="AS63" s="23"/>
      <c r="AT63" s="23">
        <v>2.0400000000000001E-2</v>
      </c>
      <c r="AU63" s="23" t="s">
        <v>129</v>
      </c>
      <c r="AV63" s="43">
        <v>45517.833379629628</v>
      </c>
      <c r="AW63" s="23" t="s">
        <v>129</v>
      </c>
      <c r="AX63" s="43">
        <v>45517.833414351851</v>
      </c>
      <c r="AY63" s="23" t="s">
        <v>532</v>
      </c>
      <c r="AZ63" s="44">
        <v>45323</v>
      </c>
      <c r="BA63" s="23" t="s">
        <v>14</v>
      </c>
      <c r="BB63" s="44">
        <v>45323</v>
      </c>
      <c r="BC63" s="23" t="s">
        <v>131</v>
      </c>
      <c r="BD63" s="43">
        <v>45517.833564814813</v>
      </c>
      <c r="BE63" s="23" t="s">
        <v>132</v>
      </c>
      <c r="BF63" s="44">
        <v>45323</v>
      </c>
      <c r="BG63" s="23" t="s">
        <v>130</v>
      </c>
      <c r="BH63" s="44">
        <v>45323</v>
      </c>
      <c r="BI63" s="23" t="s">
        <v>130</v>
      </c>
      <c r="BJ63" s="45">
        <v>45323</v>
      </c>
      <c r="BK63" s="23" t="s">
        <v>130</v>
      </c>
      <c r="BL63" s="45">
        <v>45323</v>
      </c>
      <c r="BM63" s="23" t="s">
        <v>136</v>
      </c>
      <c r="BN63" s="43">
        <v>45517.833124999997</v>
      </c>
      <c r="BO63" s="23" t="s">
        <v>130</v>
      </c>
      <c r="BP63" s="44">
        <v>45323</v>
      </c>
      <c r="BQ63" s="23" t="s">
        <v>130</v>
      </c>
      <c r="BR63" s="45">
        <v>45323</v>
      </c>
      <c r="BS63" s="23" t="s">
        <v>170</v>
      </c>
      <c r="BT63" s="44">
        <v>45323</v>
      </c>
    </row>
    <row r="64" spans="1:72">
      <c r="C64" s="21">
        <v>12</v>
      </c>
      <c r="D64" s="26">
        <v>45622</v>
      </c>
      <c r="E64" s="21" t="s">
        <v>128</v>
      </c>
      <c r="F64" s="21" t="s">
        <v>589</v>
      </c>
      <c r="G64" s="21">
        <v>100.6224</v>
      </c>
      <c r="H64" s="21">
        <v>26.874300000000002</v>
      </c>
      <c r="I64" s="21">
        <v>54.803400000000003</v>
      </c>
      <c r="J64" s="21">
        <v>0.1132</v>
      </c>
      <c r="K64" s="21">
        <v>1.3372999999999999</v>
      </c>
      <c r="L64" s="21">
        <v>1.3229</v>
      </c>
      <c r="M64" s="21">
        <v>0.52580000000000005</v>
      </c>
      <c r="Q64" s="21">
        <v>15.027100000000001</v>
      </c>
      <c r="T64" s="21">
        <v>0.61850000000000005</v>
      </c>
      <c r="U64" s="21">
        <v>26.708042435836902</v>
      </c>
      <c r="V64" s="21">
        <v>54.464359362965503</v>
      </c>
      <c r="W64" s="21">
        <v>0.112499689433277</v>
      </c>
      <c r="X64" s="21">
        <v>1.3290268081194501</v>
      </c>
      <c r="Y64" s="21">
        <v>1.31471589356257</v>
      </c>
      <c r="Z64" s="21">
        <v>0.52254714402842295</v>
      </c>
      <c r="AA64" s="21">
        <v>0</v>
      </c>
      <c r="AB64" s="21">
        <v>0</v>
      </c>
      <c r="AC64" s="21">
        <v>0</v>
      </c>
      <c r="AD64" s="21">
        <v>14.9341350095654</v>
      </c>
      <c r="AE64" s="21">
        <v>0</v>
      </c>
      <c r="AF64" s="21">
        <v>0</v>
      </c>
      <c r="AG64" s="21">
        <v>0.61467365648836003</v>
      </c>
      <c r="AH64" s="21">
        <v>5.3900000000000003E-2</v>
      </c>
      <c r="AI64" s="21">
        <v>8.0500000000000002E-2</v>
      </c>
      <c r="AJ64" s="21">
        <v>1.7500000000000002E-2</v>
      </c>
      <c r="AK64" s="21">
        <v>2.29E-2</v>
      </c>
      <c r="AL64" s="21">
        <v>1.5800000000000002E-2</v>
      </c>
      <c r="AM64" s="21">
        <v>2.0400000000000001E-2</v>
      </c>
      <c r="AQ64" s="21">
        <v>5.16E-2</v>
      </c>
      <c r="AT64" s="21">
        <v>1.9800000000000002E-2</v>
      </c>
      <c r="AU64" s="21" t="s">
        <v>129</v>
      </c>
      <c r="AV64" s="34">
        <v>45517.833379629628</v>
      </c>
      <c r="AW64" s="21" t="s">
        <v>129</v>
      </c>
      <c r="AX64" s="34">
        <v>45517.833414351851</v>
      </c>
      <c r="AY64" s="21" t="s">
        <v>532</v>
      </c>
      <c r="AZ64" s="33">
        <v>45323</v>
      </c>
      <c r="BA64" s="21" t="s">
        <v>14</v>
      </c>
      <c r="BB64" s="33">
        <v>45323</v>
      </c>
      <c r="BC64" s="21" t="s">
        <v>131</v>
      </c>
      <c r="BD64" s="34">
        <v>45517.833564814813</v>
      </c>
      <c r="BE64" s="21" t="s">
        <v>132</v>
      </c>
      <c r="BF64" s="33">
        <v>45323</v>
      </c>
      <c r="BG64" s="21" t="s">
        <v>130</v>
      </c>
      <c r="BH64" s="33">
        <v>45323</v>
      </c>
      <c r="BI64" s="21" t="s">
        <v>130</v>
      </c>
      <c r="BJ64" s="35">
        <v>45323</v>
      </c>
      <c r="BK64" s="21" t="s">
        <v>130</v>
      </c>
      <c r="BL64" s="35">
        <v>45323</v>
      </c>
      <c r="BM64" s="21" t="s">
        <v>136</v>
      </c>
      <c r="BN64" s="34">
        <v>45517.833124999997</v>
      </c>
      <c r="BO64" s="21" t="s">
        <v>130</v>
      </c>
      <c r="BP64" s="33">
        <v>45323</v>
      </c>
      <c r="BQ64" s="21" t="s">
        <v>130</v>
      </c>
      <c r="BR64" s="35">
        <v>45323</v>
      </c>
      <c r="BS64" s="21" t="s">
        <v>170</v>
      </c>
      <c r="BT64" s="33">
        <v>45323</v>
      </c>
    </row>
    <row r="65" spans="1:72">
      <c r="C65" s="21">
        <v>13</v>
      </c>
      <c r="D65" s="26">
        <v>45622</v>
      </c>
      <c r="E65" s="21" t="s">
        <v>128</v>
      </c>
      <c r="F65" s="21" t="s">
        <v>590</v>
      </c>
      <c r="G65" s="21">
        <v>101.2205</v>
      </c>
      <c r="H65" s="21">
        <v>27.041399999999999</v>
      </c>
      <c r="I65" s="21">
        <v>55.132199999999997</v>
      </c>
      <c r="J65" s="21">
        <v>8.6699999999999999E-2</v>
      </c>
      <c r="K65" s="21">
        <v>1.3462000000000001</v>
      </c>
      <c r="L65" s="21">
        <v>1.3279000000000001</v>
      </c>
      <c r="M65" s="21">
        <v>0.50609999999999999</v>
      </c>
      <c r="Q65" s="21">
        <v>15.1457</v>
      </c>
      <c r="T65" s="21">
        <v>0.63429999999999997</v>
      </c>
      <c r="U65" s="21">
        <v>26.715339284038301</v>
      </c>
      <c r="V65" s="21">
        <v>54.467425076935903</v>
      </c>
      <c r="W65" s="21">
        <v>8.5654585780548298E-2</v>
      </c>
      <c r="X65" s="21">
        <v>1.32996774368828</v>
      </c>
      <c r="Y65" s="21">
        <v>1.31188840205294</v>
      </c>
      <c r="Z65" s="21">
        <v>0.49999753014458498</v>
      </c>
      <c r="AA65" s="21">
        <v>0</v>
      </c>
      <c r="AB65" s="21">
        <v>0</v>
      </c>
      <c r="AC65" s="21">
        <v>0</v>
      </c>
      <c r="AD65" s="21">
        <v>14.9630756615507</v>
      </c>
      <c r="AE65" s="21">
        <v>0</v>
      </c>
      <c r="AF65" s="21">
        <v>0</v>
      </c>
      <c r="AG65" s="21">
        <v>0.62665171580855605</v>
      </c>
      <c r="AH65" s="21">
        <v>5.4100000000000002E-2</v>
      </c>
      <c r="AI65" s="21">
        <v>8.0799999999999997E-2</v>
      </c>
      <c r="AJ65" s="21">
        <v>1.7600000000000001E-2</v>
      </c>
      <c r="AK65" s="21">
        <v>2.29E-2</v>
      </c>
      <c r="AL65" s="21">
        <v>1.5800000000000002E-2</v>
      </c>
      <c r="AM65" s="21">
        <v>2.0500000000000001E-2</v>
      </c>
      <c r="AQ65" s="21">
        <v>5.16E-2</v>
      </c>
      <c r="AT65" s="21">
        <v>1.9800000000000002E-2</v>
      </c>
      <c r="AU65" s="21" t="s">
        <v>129</v>
      </c>
      <c r="AV65" s="34">
        <v>45517.833379629628</v>
      </c>
      <c r="AW65" s="21" t="s">
        <v>129</v>
      </c>
      <c r="AX65" s="34">
        <v>45517.833414351851</v>
      </c>
      <c r="AY65" s="21" t="s">
        <v>532</v>
      </c>
      <c r="AZ65" s="33">
        <v>45323</v>
      </c>
      <c r="BA65" s="21" t="s">
        <v>14</v>
      </c>
      <c r="BB65" s="33">
        <v>45323</v>
      </c>
      <c r="BC65" s="21" t="s">
        <v>131</v>
      </c>
      <c r="BD65" s="34">
        <v>45517.833564814813</v>
      </c>
      <c r="BE65" s="21" t="s">
        <v>132</v>
      </c>
      <c r="BF65" s="33">
        <v>45323</v>
      </c>
      <c r="BG65" s="21" t="s">
        <v>130</v>
      </c>
      <c r="BH65" s="33">
        <v>45323</v>
      </c>
      <c r="BI65" s="21" t="s">
        <v>130</v>
      </c>
      <c r="BJ65" s="35">
        <v>45323</v>
      </c>
      <c r="BK65" s="21" t="s">
        <v>130</v>
      </c>
      <c r="BL65" s="35">
        <v>45323</v>
      </c>
      <c r="BM65" s="21" t="s">
        <v>136</v>
      </c>
      <c r="BN65" s="34">
        <v>45517.833124999997</v>
      </c>
      <c r="BO65" s="21" t="s">
        <v>130</v>
      </c>
      <c r="BP65" s="33">
        <v>45323</v>
      </c>
      <c r="BQ65" s="21" t="s">
        <v>130</v>
      </c>
      <c r="BR65" s="35">
        <v>45323</v>
      </c>
      <c r="BS65" s="21" t="s">
        <v>170</v>
      </c>
      <c r="BT65" s="33">
        <v>45323</v>
      </c>
    </row>
    <row r="66" spans="1:72">
      <c r="C66" s="21">
        <v>14</v>
      </c>
      <c r="D66" s="26">
        <v>45622</v>
      </c>
      <c r="E66" s="21" t="s">
        <v>128</v>
      </c>
      <c r="F66" s="21" t="s">
        <v>591</v>
      </c>
      <c r="G66" s="21">
        <v>101.1623</v>
      </c>
      <c r="H66" s="21">
        <v>27.061900000000001</v>
      </c>
      <c r="I66" s="21">
        <v>55.079700000000003</v>
      </c>
      <c r="J66" s="21">
        <v>0.1055</v>
      </c>
      <c r="K66" s="21">
        <v>1.3240000000000001</v>
      </c>
      <c r="L66" s="21">
        <v>1.3090999999999999</v>
      </c>
      <c r="M66" s="21">
        <v>0.51770000000000005</v>
      </c>
      <c r="Q66" s="21">
        <v>15.154999999999999</v>
      </c>
      <c r="T66" s="21">
        <v>0.60929999999999995</v>
      </c>
      <c r="U66" s="21">
        <v>26.750999879401601</v>
      </c>
      <c r="V66" s="21">
        <v>54.446917919934499</v>
      </c>
      <c r="W66" s="21">
        <v>0.104287965267659</v>
      </c>
      <c r="X66" s="21">
        <v>1.3087892513211401</v>
      </c>
      <c r="Y66" s="21">
        <v>1.29406042968618</v>
      </c>
      <c r="Z66" s="21">
        <v>0.51175241345087397</v>
      </c>
      <c r="AA66" s="21">
        <v>0</v>
      </c>
      <c r="AB66" s="21">
        <v>0</v>
      </c>
      <c r="AC66" s="21">
        <v>0</v>
      </c>
      <c r="AD66" s="21">
        <v>14.980892072335299</v>
      </c>
      <c r="AE66" s="21">
        <v>0</v>
      </c>
      <c r="AF66" s="21">
        <v>0</v>
      </c>
      <c r="AG66" s="21">
        <v>0.60230006860269902</v>
      </c>
      <c r="AH66" s="21">
        <v>5.4100000000000002E-2</v>
      </c>
      <c r="AI66" s="21">
        <v>8.0699999999999994E-2</v>
      </c>
      <c r="AJ66" s="21">
        <v>1.7500000000000002E-2</v>
      </c>
      <c r="AK66" s="21">
        <v>2.3E-2</v>
      </c>
      <c r="AL66" s="21">
        <v>1.5900000000000001E-2</v>
      </c>
      <c r="AM66" s="21">
        <v>2.0400000000000001E-2</v>
      </c>
      <c r="AQ66" s="21">
        <v>5.16E-2</v>
      </c>
      <c r="AT66" s="21">
        <v>1.9800000000000002E-2</v>
      </c>
      <c r="AU66" s="21" t="s">
        <v>129</v>
      </c>
      <c r="AV66" s="34">
        <v>45517.833379629628</v>
      </c>
      <c r="AW66" s="21" t="s">
        <v>129</v>
      </c>
      <c r="AX66" s="34">
        <v>45517.833414351851</v>
      </c>
      <c r="AY66" s="21" t="s">
        <v>532</v>
      </c>
      <c r="AZ66" s="33">
        <v>45323</v>
      </c>
      <c r="BA66" s="21" t="s">
        <v>14</v>
      </c>
      <c r="BB66" s="33">
        <v>45323</v>
      </c>
      <c r="BC66" s="21" t="s">
        <v>131</v>
      </c>
      <c r="BD66" s="34">
        <v>45517.833564814813</v>
      </c>
      <c r="BE66" s="21" t="s">
        <v>132</v>
      </c>
      <c r="BF66" s="33">
        <v>45323</v>
      </c>
      <c r="BG66" s="21" t="s">
        <v>130</v>
      </c>
      <c r="BH66" s="33">
        <v>45323</v>
      </c>
      <c r="BI66" s="21" t="s">
        <v>130</v>
      </c>
      <c r="BJ66" s="35">
        <v>45323</v>
      </c>
      <c r="BK66" s="21" t="s">
        <v>130</v>
      </c>
      <c r="BL66" s="35">
        <v>45323</v>
      </c>
      <c r="BM66" s="21" t="s">
        <v>136</v>
      </c>
      <c r="BN66" s="34">
        <v>45517.833124999997</v>
      </c>
      <c r="BO66" s="21" t="s">
        <v>130</v>
      </c>
      <c r="BP66" s="33">
        <v>45323</v>
      </c>
      <c r="BQ66" s="21" t="s">
        <v>130</v>
      </c>
      <c r="BR66" s="35">
        <v>45323</v>
      </c>
      <c r="BS66" s="21" t="s">
        <v>170</v>
      </c>
      <c r="BT66" s="33">
        <v>45323</v>
      </c>
    </row>
    <row r="67" spans="1:72">
      <c r="C67" s="21">
        <v>15</v>
      </c>
      <c r="D67" s="26">
        <v>45622</v>
      </c>
      <c r="E67" s="21" t="s">
        <v>128</v>
      </c>
      <c r="F67" s="21" t="s">
        <v>592</v>
      </c>
      <c r="G67" s="21">
        <v>100.721</v>
      </c>
      <c r="H67" s="21">
        <v>26.8797</v>
      </c>
      <c r="I67" s="21">
        <v>54.830100000000002</v>
      </c>
      <c r="J67" s="21">
        <v>8.0600000000000005E-2</v>
      </c>
      <c r="K67" s="21">
        <v>1.3251999999999999</v>
      </c>
      <c r="L67" s="21">
        <v>1.3536999999999999</v>
      </c>
      <c r="M67" s="21">
        <v>0.53400000000000003</v>
      </c>
      <c r="Q67" s="21">
        <v>15.0969</v>
      </c>
      <c r="T67" s="21">
        <v>0.62090000000000001</v>
      </c>
      <c r="U67" s="21">
        <v>26.687258181254901</v>
      </c>
      <c r="V67" s="21">
        <v>54.437550821029497</v>
      </c>
      <c r="W67" s="21">
        <v>8.0022954475278699E-2</v>
      </c>
      <c r="X67" s="21">
        <v>1.3157123978987499</v>
      </c>
      <c r="Y67" s="21">
        <v>1.34400835574671</v>
      </c>
      <c r="Z67" s="21">
        <v>0.53017689441437699</v>
      </c>
      <c r="AA67" s="21">
        <v>0</v>
      </c>
      <c r="AB67" s="21">
        <v>0</v>
      </c>
      <c r="AC67" s="21">
        <v>0</v>
      </c>
      <c r="AD67" s="21">
        <v>14.9888156503453</v>
      </c>
      <c r="AE67" s="21">
        <v>0</v>
      </c>
      <c r="AF67" s="21">
        <v>0</v>
      </c>
      <c r="AG67" s="21">
        <v>0.61645474483499396</v>
      </c>
      <c r="AH67" s="21">
        <v>5.3999999999999999E-2</v>
      </c>
      <c r="AI67" s="21">
        <v>8.0500000000000002E-2</v>
      </c>
      <c r="AJ67" s="21">
        <v>1.7500000000000002E-2</v>
      </c>
      <c r="AK67" s="21">
        <v>2.29E-2</v>
      </c>
      <c r="AL67" s="21">
        <v>1.5900000000000001E-2</v>
      </c>
      <c r="AM67" s="21">
        <v>2.0400000000000001E-2</v>
      </c>
      <c r="AQ67" s="21">
        <v>5.1700000000000003E-2</v>
      </c>
      <c r="AT67" s="21">
        <v>1.9800000000000002E-2</v>
      </c>
      <c r="AU67" s="21" t="s">
        <v>129</v>
      </c>
      <c r="AV67" s="34">
        <v>45517.833379629628</v>
      </c>
      <c r="AW67" s="21" t="s">
        <v>129</v>
      </c>
      <c r="AX67" s="34">
        <v>45517.833414351851</v>
      </c>
      <c r="AY67" s="21" t="s">
        <v>532</v>
      </c>
      <c r="AZ67" s="33">
        <v>45323</v>
      </c>
      <c r="BA67" s="21" t="s">
        <v>14</v>
      </c>
      <c r="BB67" s="33">
        <v>45323</v>
      </c>
      <c r="BC67" s="21" t="s">
        <v>131</v>
      </c>
      <c r="BD67" s="34">
        <v>45517.833564814813</v>
      </c>
      <c r="BE67" s="21" t="s">
        <v>132</v>
      </c>
      <c r="BF67" s="33">
        <v>45323</v>
      </c>
      <c r="BG67" s="21" t="s">
        <v>130</v>
      </c>
      <c r="BH67" s="33">
        <v>45323</v>
      </c>
      <c r="BI67" s="21" t="s">
        <v>130</v>
      </c>
      <c r="BJ67" s="35">
        <v>45323</v>
      </c>
      <c r="BK67" s="21" t="s">
        <v>130</v>
      </c>
      <c r="BL67" s="35">
        <v>45323</v>
      </c>
      <c r="BM67" s="21" t="s">
        <v>136</v>
      </c>
      <c r="BN67" s="34">
        <v>45517.833124999997</v>
      </c>
      <c r="BO67" s="21" t="s">
        <v>130</v>
      </c>
      <c r="BP67" s="33">
        <v>45323</v>
      </c>
      <c r="BQ67" s="21" t="s">
        <v>130</v>
      </c>
      <c r="BR67" s="35">
        <v>45323</v>
      </c>
      <c r="BS67" s="21" t="s">
        <v>170</v>
      </c>
      <c r="BT67" s="33">
        <v>45323</v>
      </c>
    </row>
    <row r="68" spans="1:72">
      <c r="A68" s="23"/>
      <c r="B68" s="23"/>
      <c r="C68" s="23">
        <v>16</v>
      </c>
      <c r="D68" s="42">
        <v>45622</v>
      </c>
      <c r="E68" s="23" t="s">
        <v>128</v>
      </c>
      <c r="F68" s="23" t="s">
        <v>593</v>
      </c>
      <c r="G68" s="23">
        <v>100.7889</v>
      </c>
      <c r="H68" s="23">
        <v>26.869800000000001</v>
      </c>
      <c r="I68" s="23">
        <v>54.9514</v>
      </c>
      <c r="J68" s="23">
        <v>9.7199999999999995E-2</v>
      </c>
      <c r="K68" s="23">
        <v>1.3268</v>
      </c>
      <c r="L68" s="23">
        <v>1.2987</v>
      </c>
      <c r="M68" s="23">
        <v>0.51490000000000002</v>
      </c>
      <c r="N68" s="23"/>
      <c r="O68" s="23"/>
      <c r="P68" s="23"/>
      <c r="Q68" s="23">
        <v>15.1044</v>
      </c>
      <c r="R68" s="23"/>
      <c r="S68" s="23"/>
      <c r="T68" s="23">
        <v>0.62570000000000003</v>
      </c>
      <c r="U68" s="23">
        <v>26.659483335962499</v>
      </c>
      <c r="V68" s="23">
        <v>54.5212816093835</v>
      </c>
      <c r="W68" s="23">
        <v>9.6439191220461698E-2</v>
      </c>
      <c r="X68" s="23">
        <v>1.31641480361428</v>
      </c>
      <c r="Y68" s="23">
        <v>1.2885347493622801</v>
      </c>
      <c r="Z68" s="23">
        <v>0.51086974855365996</v>
      </c>
      <c r="AA68" s="23">
        <v>0</v>
      </c>
      <c r="AB68" s="23">
        <v>0</v>
      </c>
      <c r="AC68" s="23">
        <v>0</v>
      </c>
      <c r="AD68" s="23">
        <v>14.9861740727401</v>
      </c>
      <c r="AE68" s="23">
        <v>0</v>
      </c>
      <c r="AF68" s="23">
        <v>0</v>
      </c>
      <c r="AG68" s="23">
        <v>0.62080248916299297</v>
      </c>
      <c r="AH68" s="23">
        <v>5.3999999999999999E-2</v>
      </c>
      <c r="AI68" s="23">
        <v>8.0699999999999994E-2</v>
      </c>
      <c r="AJ68" s="23">
        <v>1.7500000000000002E-2</v>
      </c>
      <c r="AK68" s="23">
        <v>2.29E-2</v>
      </c>
      <c r="AL68" s="23">
        <v>1.5800000000000002E-2</v>
      </c>
      <c r="AM68" s="23">
        <v>2.0400000000000001E-2</v>
      </c>
      <c r="AN68" s="23"/>
      <c r="AO68" s="23"/>
      <c r="AP68" s="23"/>
      <c r="AQ68" s="23">
        <v>5.16E-2</v>
      </c>
      <c r="AR68" s="23"/>
      <c r="AS68" s="23"/>
      <c r="AT68" s="23">
        <v>1.9699999999999999E-2</v>
      </c>
      <c r="AU68" s="23" t="s">
        <v>129</v>
      </c>
      <c r="AV68" s="43">
        <v>45517.833379629628</v>
      </c>
      <c r="AW68" s="23" t="s">
        <v>129</v>
      </c>
      <c r="AX68" s="43">
        <v>45517.833414351851</v>
      </c>
      <c r="AY68" s="23" t="s">
        <v>532</v>
      </c>
      <c r="AZ68" s="44">
        <v>45323</v>
      </c>
      <c r="BA68" s="23" t="s">
        <v>14</v>
      </c>
      <c r="BB68" s="44">
        <v>45323</v>
      </c>
      <c r="BC68" s="23" t="s">
        <v>131</v>
      </c>
      <c r="BD68" s="43">
        <v>45517.833564814813</v>
      </c>
      <c r="BE68" s="23" t="s">
        <v>132</v>
      </c>
      <c r="BF68" s="44">
        <v>45323</v>
      </c>
      <c r="BG68" s="23" t="s">
        <v>130</v>
      </c>
      <c r="BH68" s="44">
        <v>45323</v>
      </c>
      <c r="BI68" s="23" t="s">
        <v>130</v>
      </c>
      <c r="BJ68" s="45">
        <v>45323</v>
      </c>
      <c r="BK68" s="23" t="s">
        <v>130</v>
      </c>
      <c r="BL68" s="45">
        <v>45323</v>
      </c>
      <c r="BM68" s="23" t="s">
        <v>136</v>
      </c>
      <c r="BN68" s="43">
        <v>45517.833124999997</v>
      </c>
      <c r="BO68" s="23" t="s">
        <v>130</v>
      </c>
      <c r="BP68" s="44">
        <v>45323</v>
      </c>
      <c r="BQ68" s="23" t="s">
        <v>130</v>
      </c>
      <c r="BR68" s="45">
        <v>45323</v>
      </c>
      <c r="BS68" s="23" t="s">
        <v>170</v>
      </c>
      <c r="BT68" s="44">
        <v>45323</v>
      </c>
    </row>
    <row r="69" spans="1:72">
      <c r="C69" s="21">
        <v>3</v>
      </c>
      <c r="D69" s="26">
        <v>45638</v>
      </c>
      <c r="E69" s="21" t="s">
        <v>128</v>
      </c>
      <c r="F69" s="21" t="s">
        <v>594</v>
      </c>
      <c r="G69" s="21">
        <v>100.84310000000001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O69" s="21">
        <v>0</v>
      </c>
      <c r="P69" s="21">
        <v>0</v>
      </c>
      <c r="Q69" s="21">
        <v>0</v>
      </c>
      <c r="T69" s="21">
        <v>0</v>
      </c>
      <c r="AU69" s="21" t="s">
        <v>129</v>
      </c>
      <c r="AV69" s="34">
        <v>45517.833379629628</v>
      </c>
      <c r="AW69" s="21" t="s">
        <v>129</v>
      </c>
      <c r="AX69" s="34">
        <v>45517.833414351851</v>
      </c>
      <c r="AY69" s="21" t="s">
        <v>532</v>
      </c>
      <c r="AZ69" s="33">
        <v>45323</v>
      </c>
      <c r="BA69" s="21" t="s">
        <v>14</v>
      </c>
      <c r="BB69" s="33">
        <v>45323</v>
      </c>
      <c r="BC69" s="21" t="s">
        <v>131</v>
      </c>
      <c r="BD69" s="34">
        <v>45517.833564814813</v>
      </c>
      <c r="BE69" s="21" t="s">
        <v>132</v>
      </c>
      <c r="BF69" s="33">
        <v>45323</v>
      </c>
      <c r="BG69" s="21" t="s">
        <v>130</v>
      </c>
      <c r="BH69" s="33">
        <v>45323</v>
      </c>
      <c r="BI69" s="21" t="s">
        <v>130</v>
      </c>
      <c r="BJ69" s="33">
        <v>45323</v>
      </c>
      <c r="BK69" s="21" t="s">
        <v>130</v>
      </c>
      <c r="BL69" s="33">
        <v>45323</v>
      </c>
      <c r="BM69" s="21" t="s">
        <v>136</v>
      </c>
      <c r="BN69" s="34">
        <v>45517.833124999997</v>
      </c>
      <c r="BO69" s="21" t="s">
        <v>130</v>
      </c>
      <c r="BP69" s="33">
        <v>45323</v>
      </c>
      <c r="BQ69" s="21" t="s">
        <v>130</v>
      </c>
      <c r="BR69" s="33">
        <v>45323</v>
      </c>
      <c r="BS69" s="21" t="s">
        <v>170</v>
      </c>
      <c r="BT69" s="33">
        <v>45323</v>
      </c>
    </row>
    <row r="70" spans="1:72">
      <c r="C70" s="21">
        <v>4</v>
      </c>
      <c r="D70" s="26">
        <v>45638</v>
      </c>
      <c r="E70" s="21" t="s">
        <v>128</v>
      </c>
      <c r="F70" s="21" t="s">
        <v>595</v>
      </c>
      <c r="G70" s="21">
        <v>100.2567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O70" s="21">
        <v>0</v>
      </c>
      <c r="P70" s="21">
        <v>0</v>
      </c>
      <c r="Q70" s="21">
        <v>0</v>
      </c>
      <c r="T70" s="21">
        <v>0</v>
      </c>
      <c r="AU70" s="21" t="s">
        <v>129</v>
      </c>
      <c r="AV70" s="34">
        <v>45517.833379629628</v>
      </c>
      <c r="AW70" s="21" t="s">
        <v>129</v>
      </c>
      <c r="AX70" s="34">
        <v>45517.833414351851</v>
      </c>
      <c r="AY70" s="21" t="s">
        <v>532</v>
      </c>
      <c r="AZ70" s="33">
        <v>45323</v>
      </c>
      <c r="BA70" s="21" t="s">
        <v>14</v>
      </c>
      <c r="BB70" s="33">
        <v>45323</v>
      </c>
      <c r="BC70" s="21" t="s">
        <v>131</v>
      </c>
      <c r="BD70" s="34">
        <v>45517.833564814813</v>
      </c>
      <c r="BE70" s="21" t="s">
        <v>132</v>
      </c>
      <c r="BF70" s="33">
        <v>45323</v>
      </c>
      <c r="BG70" s="21" t="s">
        <v>130</v>
      </c>
      <c r="BH70" s="33">
        <v>45323</v>
      </c>
      <c r="BI70" s="21" t="s">
        <v>130</v>
      </c>
      <c r="BJ70" s="33">
        <v>45323</v>
      </c>
      <c r="BK70" s="21" t="s">
        <v>130</v>
      </c>
      <c r="BL70" s="33">
        <v>45323</v>
      </c>
      <c r="BM70" s="21" t="s">
        <v>136</v>
      </c>
      <c r="BN70" s="34">
        <v>45517.833124999997</v>
      </c>
      <c r="BO70" s="21" t="s">
        <v>130</v>
      </c>
      <c r="BP70" s="33">
        <v>45323</v>
      </c>
      <c r="BQ70" s="21" t="s">
        <v>130</v>
      </c>
      <c r="BR70" s="33">
        <v>45323</v>
      </c>
      <c r="BS70" s="21" t="s">
        <v>170</v>
      </c>
      <c r="BT70" s="33">
        <v>45323</v>
      </c>
    </row>
    <row r="71" spans="1:72">
      <c r="C71" s="21">
        <v>5</v>
      </c>
      <c r="D71" s="26">
        <v>45638</v>
      </c>
      <c r="E71" s="21" t="s">
        <v>128</v>
      </c>
      <c r="F71" s="21" t="s">
        <v>596</v>
      </c>
      <c r="G71" s="21">
        <v>100.2993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O71" s="21">
        <v>0</v>
      </c>
      <c r="P71" s="21">
        <v>0</v>
      </c>
      <c r="Q71" s="21">
        <v>0</v>
      </c>
      <c r="T71" s="21">
        <v>0</v>
      </c>
      <c r="AU71" s="21" t="s">
        <v>129</v>
      </c>
      <c r="AV71" s="34">
        <v>45517.833379629628</v>
      </c>
      <c r="AW71" s="21" t="s">
        <v>129</v>
      </c>
      <c r="AX71" s="34">
        <v>45517.833414351851</v>
      </c>
      <c r="AY71" s="21" t="s">
        <v>532</v>
      </c>
      <c r="AZ71" s="33">
        <v>45323</v>
      </c>
      <c r="BA71" s="21" t="s">
        <v>14</v>
      </c>
      <c r="BB71" s="33">
        <v>45323</v>
      </c>
      <c r="BC71" s="21" t="s">
        <v>131</v>
      </c>
      <c r="BD71" s="34">
        <v>45517.833564814813</v>
      </c>
      <c r="BE71" s="21" t="s">
        <v>132</v>
      </c>
      <c r="BF71" s="33">
        <v>45323</v>
      </c>
      <c r="BG71" s="21" t="s">
        <v>130</v>
      </c>
      <c r="BH71" s="33">
        <v>45323</v>
      </c>
      <c r="BI71" s="21" t="s">
        <v>130</v>
      </c>
      <c r="BJ71" s="33">
        <v>45323</v>
      </c>
      <c r="BK71" s="21" t="s">
        <v>130</v>
      </c>
      <c r="BL71" s="33">
        <v>45323</v>
      </c>
      <c r="BM71" s="21" t="s">
        <v>136</v>
      </c>
      <c r="BN71" s="34">
        <v>45517.833124999997</v>
      </c>
      <c r="BO71" s="21" t="s">
        <v>130</v>
      </c>
      <c r="BP71" s="33">
        <v>45323</v>
      </c>
      <c r="BQ71" s="21" t="s">
        <v>130</v>
      </c>
      <c r="BR71" s="33">
        <v>45323</v>
      </c>
      <c r="BS71" s="21" t="s">
        <v>170</v>
      </c>
      <c r="BT71" s="33">
        <v>45323</v>
      </c>
    </row>
    <row r="72" spans="1:72">
      <c r="C72" s="21">
        <v>3</v>
      </c>
      <c r="D72" s="26">
        <v>45638</v>
      </c>
      <c r="E72" s="21" t="s">
        <v>128</v>
      </c>
      <c r="F72" s="21" t="s">
        <v>597</v>
      </c>
      <c r="G72" s="21">
        <v>100.4324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O72" s="21">
        <v>0</v>
      </c>
      <c r="P72" s="21">
        <v>0</v>
      </c>
      <c r="Q72" s="21">
        <v>0</v>
      </c>
      <c r="T72" s="21">
        <v>0</v>
      </c>
      <c r="AU72" s="21" t="s">
        <v>129</v>
      </c>
      <c r="AV72" s="34">
        <v>45635.833449074074</v>
      </c>
      <c r="AW72" s="21" t="s">
        <v>129</v>
      </c>
      <c r="AX72" s="34">
        <v>45635.833495370367</v>
      </c>
      <c r="AY72" s="21" t="s">
        <v>13</v>
      </c>
      <c r="AZ72" s="34">
        <v>45635.849062499998</v>
      </c>
      <c r="BA72" s="21" t="s">
        <v>236</v>
      </c>
      <c r="BB72" s="34">
        <v>45635.888067129628</v>
      </c>
      <c r="BC72" s="21" t="s">
        <v>131</v>
      </c>
      <c r="BD72" s="34">
        <v>45635.846458333333</v>
      </c>
      <c r="BE72" s="21" t="s">
        <v>16</v>
      </c>
      <c r="BF72" s="34">
        <v>45635.847627314812</v>
      </c>
      <c r="BG72" s="21" t="s">
        <v>130</v>
      </c>
      <c r="BH72" s="33">
        <v>45323</v>
      </c>
      <c r="BI72" s="21" t="s">
        <v>130</v>
      </c>
      <c r="BJ72" s="33">
        <v>45323</v>
      </c>
      <c r="BK72" s="21" t="s">
        <v>130</v>
      </c>
      <c r="BL72" s="33">
        <v>45323</v>
      </c>
      <c r="BM72" s="21" t="s">
        <v>475</v>
      </c>
      <c r="BN72" s="34">
        <v>45635.850069444445</v>
      </c>
      <c r="BO72" s="21" t="s">
        <v>130</v>
      </c>
      <c r="BP72" s="35">
        <v>45323</v>
      </c>
      <c r="BQ72" s="21" t="s">
        <v>130</v>
      </c>
      <c r="BR72" s="33">
        <v>45323</v>
      </c>
      <c r="BS72" s="21" t="s">
        <v>598</v>
      </c>
      <c r="BT72" s="34">
        <v>45635.839421296296</v>
      </c>
    </row>
    <row r="73" spans="1:72">
      <c r="C73" s="21">
        <v>4</v>
      </c>
      <c r="D73" s="26">
        <v>45638</v>
      </c>
      <c r="E73" s="21" t="s">
        <v>128</v>
      </c>
      <c r="F73" s="21" t="s">
        <v>599</v>
      </c>
      <c r="G73" s="21">
        <v>99.847899999999996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O73" s="21">
        <v>0</v>
      </c>
      <c r="P73" s="21">
        <v>0</v>
      </c>
      <c r="Q73" s="21">
        <v>0</v>
      </c>
      <c r="T73" s="21">
        <v>0</v>
      </c>
      <c r="AU73" s="21" t="s">
        <v>129</v>
      </c>
      <c r="AV73" s="34">
        <v>45635.833449074074</v>
      </c>
      <c r="AW73" s="21" t="s">
        <v>129</v>
      </c>
      <c r="AX73" s="34">
        <v>45635.833495370367</v>
      </c>
      <c r="AY73" s="21" t="s">
        <v>13</v>
      </c>
      <c r="AZ73" s="34">
        <v>45635.849062499998</v>
      </c>
      <c r="BA73" s="21" t="s">
        <v>236</v>
      </c>
      <c r="BB73" s="34">
        <v>45635.888067129628</v>
      </c>
      <c r="BC73" s="21" t="s">
        <v>131</v>
      </c>
      <c r="BD73" s="34">
        <v>45635.846458333333</v>
      </c>
      <c r="BE73" s="21" t="s">
        <v>16</v>
      </c>
      <c r="BF73" s="34">
        <v>45635.847627314812</v>
      </c>
      <c r="BG73" s="21" t="s">
        <v>130</v>
      </c>
      <c r="BH73" s="33">
        <v>45323</v>
      </c>
      <c r="BI73" s="21" t="s">
        <v>130</v>
      </c>
      <c r="BJ73" s="33">
        <v>45323</v>
      </c>
      <c r="BK73" s="21" t="s">
        <v>130</v>
      </c>
      <c r="BL73" s="33">
        <v>45323</v>
      </c>
      <c r="BM73" s="21" t="s">
        <v>475</v>
      </c>
      <c r="BN73" s="34">
        <v>45635.850069444445</v>
      </c>
      <c r="BO73" s="21" t="s">
        <v>130</v>
      </c>
      <c r="BP73" s="35">
        <v>45323</v>
      </c>
      <c r="BQ73" s="21" t="s">
        <v>130</v>
      </c>
      <c r="BR73" s="33">
        <v>45323</v>
      </c>
      <c r="BS73" s="21" t="s">
        <v>598</v>
      </c>
      <c r="BT73" s="34">
        <v>45635.839421296296</v>
      </c>
    </row>
    <row r="74" spans="1:72">
      <c r="C74" s="21">
        <v>5</v>
      </c>
      <c r="D74" s="26">
        <v>45638</v>
      </c>
      <c r="E74" s="21" t="s">
        <v>128</v>
      </c>
      <c r="F74" s="21" t="s">
        <v>600</v>
      </c>
      <c r="G74" s="21">
        <v>99.868700000000004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O74" s="21">
        <v>0</v>
      </c>
      <c r="P74" s="21">
        <v>0</v>
      </c>
      <c r="Q74" s="21">
        <v>0</v>
      </c>
      <c r="T74" s="21">
        <v>0</v>
      </c>
      <c r="AU74" s="21" t="s">
        <v>129</v>
      </c>
      <c r="AV74" s="34">
        <v>45635.833449074074</v>
      </c>
      <c r="AW74" s="21" t="s">
        <v>129</v>
      </c>
      <c r="AX74" s="34">
        <v>45635.833495370367</v>
      </c>
      <c r="AY74" s="21" t="s">
        <v>13</v>
      </c>
      <c r="AZ74" s="34">
        <v>45635.849062499998</v>
      </c>
      <c r="BA74" s="21" t="s">
        <v>236</v>
      </c>
      <c r="BB74" s="34">
        <v>45635.888067129628</v>
      </c>
      <c r="BC74" s="21" t="s">
        <v>131</v>
      </c>
      <c r="BD74" s="34">
        <v>45635.846458333333</v>
      </c>
      <c r="BE74" s="21" t="s">
        <v>16</v>
      </c>
      <c r="BF74" s="34">
        <v>45635.847627314812</v>
      </c>
      <c r="BG74" s="21" t="s">
        <v>130</v>
      </c>
      <c r="BH74" s="33">
        <v>45323</v>
      </c>
      <c r="BI74" s="21" t="s">
        <v>130</v>
      </c>
      <c r="BJ74" s="33">
        <v>45323</v>
      </c>
      <c r="BK74" s="21" t="s">
        <v>130</v>
      </c>
      <c r="BL74" s="33">
        <v>45323</v>
      </c>
      <c r="BM74" s="21" t="s">
        <v>475</v>
      </c>
      <c r="BN74" s="34">
        <v>45635.850069444445</v>
      </c>
      <c r="BO74" s="21" t="s">
        <v>130</v>
      </c>
      <c r="BP74" s="35">
        <v>45323</v>
      </c>
      <c r="BQ74" s="21" t="s">
        <v>130</v>
      </c>
      <c r="BR74" s="33">
        <v>45323</v>
      </c>
      <c r="BS74" s="21" t="s">
        <v>598</v>
      </c>
      <c r="BT74" s="34">
        <v>45635.839421296296</v>
      </c>
    </row>
    <row r="75" spans="1:72">
      <c r="H75" s="21">
        <v>26.11</v>
      </c>
      <c r="I75" s="21">
        <f>H75/H1</f>
        <v>0.97461739455020535</v>
      </c>
    </row>
    <row r="76" spans="1:72">
      <c r="H76" s="21">
        <v>15.6</v>
      </c>
      <c r="I76" s="21">
        <f>H76/Q1</f>
        <v>1.0249671484888305</v>
      </c>
    </row>
    <row r="77" spans="1:72">
      <c r="A77" s="46"/>
      <c r="B77" s="46"/>
      <c r="C77" s="46"/>
      <c r="D77" s="46" t="s">
        <v>45</v>
      </c>
      <c r="E77" s="46" t="s">
        <v>46</v>
      </c>
      <c r="F77" s="46" t="s">
        <v>47</v>
      </c>
      <c r="G77" s="46" t="s">
        <v>48</v>
      </c>
      <c r="H77" s="46" t="s">
        <v>11</v>
      </c>
      <c r="I77" s="46" t="s">
        <v>12</v>
      </c>
      <c r="J77" s="46" t="s">
        <v>13</v>
      </c>
      <c r="K77" s="46" t="s">
        <v>14</v>
      </c>
      <c r="L77" s="46" t="s">
        <v>15</v>
      </c>
      <c r="M77" s="46" t="s">
        <v>16</v>
      </c>
      <c r="N77" s="46" t="s">
        <v>17</v>
      </c>
      <c r="O77" s="46" t="s">
        <v>18</v>
      </c>
      <c r="P77" s="46" t="s">
        <v>19</v>
      </c>
      <c r="Q77" s="46" t="s">
        <v>20</v>
      </c>
      <c r="R77" s="46" t="s">
        <v>21</v>
      </c>
      <c r="S77" s="46" t="s">
        <v>22</v>
      </c>
      <c r="T77" s="46" t="s">
        <v>23</v>
      </c>
      <c r="U77" s="46" t="s">
        <v>49</v>
      </c>
      <c r="V77" s="46" t="s">
        <v>50</v>
      </c>
      <c r="W77" s="46" t="s">
        <v>51</v>
      </c>
      <c r="X77" s="46" t="s">
        <v>52</v>
      </c>
      <c r="Y77" s="46" t="s">
        <v>53</v>
      </c>
      <c r="Z77" s="46" t="s">
        <v>54</v>
      </c>
      <c r="AA77" s="46" t="s">
        <v>55</v>
      </c>
      <c r="AB77" s="46" t="s">
        <v>56</v>
      </c>
      <c r="AC77" s="46" t="s">
        <v>57</v>
      </c>
      <c r="AD77" s="46" t="s">
        <v>58</v>
      </c>
      <c r="AE77" s="46" t="s">
        <v>59</v>
      </c>
      <c r="AF77" s="46" t="s">
        <v>60</v>
      </c>
      <c r="AG77" s="46" t="s">
        <v>61</v>
      </c>
      <c r="AH77" s="46" t="s">
        <v>62</v>
      </c>
      <c r="AI77" s="46" t="s">
        <v>63</v>
      </c>
      <c r="AJ77" s="46" t="s">
        <v>64</v>
      </c>
      <c r="AK77" s="46" t="s">
        <v>65</v>
      </c>
      <c r="AL77" s="46" t="s">
        <v>66</v>
      </c>
      <c r="AM77" s="46" t="s">
        <v>67</v>
      </c>
      <c r="AN77" s="46" t="s">
        <v>68</v>
      </c>
      <c r="AO77" s="46" t="s">
        <v>69</v>
      </c>
      <c r="AP77" s="46" t="s">
        <v>70</v>
      </c>
      <c r="AQ77" s="46" t="s">
        <v>71</v>
      </c>
      <c r="AR77" s="46" t="s">
        <v>72</v>
      </c>
      <c r="AS77" s="46" t="s">
        <v>73</v>
      </c>
      <c r="AT77" s="46" t="s">
        <v>74</v>
      </c>
      <c r="AU77" s="46" t="s">
        <v>75</v>
      </c>
      <c r="AV77" s="46" t="s">
        <v>76</v>
      </c>
      <c r="AW77" s="46" t="s">
        <v>77</v>
      </c>
      <c r="AX77" s="46" t="s">
        <v>78</v>
      </c>
      <c r="AY77" s="46" t="s">
        <v>79</v>
      </c>
      <c r="AZ77" s="46" t="s">
        <v>80</v>
      </c>
      <c r="BA77" s="46" t="s">
        <v>81</v>
      </c>
      <c r="BB77" s="46" t="s">
        <v>82</v>
      </c>
      <c r="BC77" s="46" t="s">
        <v>83</v>
      </c>
      <c r="BD77" s="46" t="s">
        <v>84</v>
      </c>
      <c r="BE77" s="46" t="s">
        <v>85</v>
      </c>
      <c r="BF77" s="46" t="s">
        <v>86</v>
      </c>
      <c r="BG77" s="46" t="s">
        <v>87</v>
      </c>
      <c r="BH77" s="46" t="s">
        <v>88</v>
      </c>
      <c r="BI77" s="46" t="s">
        <v>89</v>
      </c>
      <c r="BJ77" s="46" t="s">
        <v>90</v>
      </c>
      <c r="BK77" s="46" t="s">
        <v>91</v>
      </c>
      <c r="BL77" s="46" t="s">
        <v>92</v>
      </c>
      <c r="BM77" s="46" t="s">
        <v>93</v>
      </c>
      <c r="BN77" s="46" t="s">
        <v>94</v>
      </c>
      <c r="BO77" s="46" t="s">
        <v>95</v>
      </c>
      <c r="BP77" s="46" t="s">
        <v>96</v>
      </c>
      <c r="BQ77" s="46" t="s">
        <v>97</v>
      </c>
      <c r="BR77" s="46" t="s">
        <v>98</v>
      </c>
      <c r="BS77" s="46" t="s">
        <v>99</v>
      </c>
      <c r="BT77" s="46" t="s">
        <v>100</v>
      </c>
    </row>
    <row r="78" spans="1:72">
      <c r="C78" s="21">
        <v>3</v>
      </c>
      <c r="D78" s="21" t="s">
        <v>273</v>
      </c>
      <c r="E78" s="21" t="s">
        <v>274</v>
      </c>
      <c r="F78" s="21" t="s">
        <v>601</v>
      </c>
      <c r="G78" s="21">
        <v>100.09310000000001</v>
      </c>
      <c r="H78" s="21">
        <v>26.898700000000002</v>
      </c>
      <c r="I78" s="21">
        <v>54.497999999999998</v>
      </c>
      <c r="J78" s="21">
        <v>0.1041</v>
      </c>
      <c r="K78" s="21">
        <v>0.95499999999999996</v>
      </c>
      <c r="L78" s="21">
        <v>1.3163</v>
      </c>
      <c r="M78" s="21">
        <v>0.51790000000000003</v>
      </c>
      <c r="Q78" s="21">
        <v>15.1676</v>
      </c>
      <c r="T78" s="21">
        <v>0.63539999999999996</v>
      </c>
      <c r="U78" s="21">
        <v>26.8737074520695</v>
      </c>
      <c r="V78" s="21">
        <v>54.447363951524999</v>
      </c>
      <c r="W78" s="21">
        <v>0.104003276952434</v>
      </c>
      <c r="X78" s="21">
        <v>0.95411267521205201</v>
      </c>
      <c r="Y78" s="21">
        <v>1.31507697841007</v>
      </c>
      <c r="Z78" s="21">
        <v>0.51741880051552003</v>
      </c>
      <c r="AA78" s="21">
        <v>0</v>
      </c>
      <c r="AB78" s="21">
        <v>0</v>
      </c>
      <c r="AC78" s="21">
        <v>0</v>
      </c>
      <c r="AD78" s="21">
        <v>15.1535072382684</v>
      </c>
      <c r="AE78" s="21">
        <v>0</v>
      </c>
      <c r="AF78" s="21">
        <v>0</v>
      </c>
      <c r="AG78" s="21">
        <v>0.63480962704684596</v>
      </c>
      <c r="AH78" s="21">
        <v>5.3699999999999998E-2</v>
      </c>
      <c r="AI78" s="21">
        <v>8.0100000000000005E-2</v>
      </c>
      <c r="AJ78" s="21">
        <v>1.7100000000000001E-2</v>
      </c>
      <c r="AK78" s="21">
        <v>2.1700000000000001E-2</v>
      </c>
      <c r="AL78" s="21">
        <v>1.5599999999999999E-2</v>
      </c>
      <c r="AM78" s="21">
        <v>1.9900000000000001E-2</v>
      </c>
      <c r="AQ78" s="21">
        <v>5.1799999999999999E-2</v>
      </c>
      <c r="AT78" s="21">
        <v>1.9400000000000001E-2</v>
      </c>
      <c r="AU78" s="21" t="s">
        <v>131</v>
      </c>
      <c r="AV78" s="34">
        <v>45790.760671296295</v>
      </c>
      <c r="AW78" s="21" t="s">
        <v>236</v>
      </c>
      <c r="AX78" s="34">
        <v>45790.760520833333</v>
      </c>
      <c r="AY78" s="21" t="s">
        <v>13</v>
      </c>
      <c r="AZ78" s="34">
        <v>45790.761030092595</v>
      </c>
      <c r="BA78" s="21" t="s">
        <v>14</v>
      </c>
      <c r="BB78" s="34">
        <v>45806.697569444441</v>
      </c>
      <c r="BC78" s="21" t="s">
        <v>131</v>
      </c>
      <c r="BD78" s="34">
        <v>45790.760775462964</v>
      </c>
      <c r="BE78" s="21" t="s">
        <v>16</v>
      </c>
      <c r="BF78" s="34">
        <v>45777.737511574072</v>
      </c>
      <c r="BH78" s="21" t="s">
        <v>130</v>
      </c>
      <c r="BJ78" s="21" t="s">
        <v>130</v>
      </c>
      <c r="BL78" s="21" t="s">
        <v>130</v>
      </c>
      <c r="BM78" s="21" t="s">
        <v>237</v>
      </c>
      <c r="BN78" s="34">
        <v>45777.737083333333</v>
      </c>
      <c r="BP78" s="21" t="s">
        <v>130</v>
      </c>
      <c r="BR78" s="21" t="s">
        <v>130</v>
      </c>
      <c r="BS78" s="21" t="s">
        <v>23</v>
      </c>
      <c r="BT78" s="34">
        <v>45790.76090277778</v>
      </c>
    </row>
    <row r="79" spans="1:72">
      <c r="A79" s="23"/>
      <c r="B79" s="23"/>
      <c r="C79" s="23">
        <v>4</v>
      </c>
      <c r="D79" s="23" t="s">
        <v>273</v>
      </c>
      <c r="E79" s="23" t="s">
        <v>274</v>
      </c>
      <c r="F79" s="23" t="s">
        <v>602</v>
      </c>
      <c r="G79" s="23">
        <v>100.7137</v>
      </c>
      <c r="H79" s="23">
        <v>26.991700000000002</v>
      </c>
      <c r="I79" s="23">
        <v>54.953499999999998</v>
      </c>
      <c r="J79" s="23">
        <v>0.1071</v>
      </c>
      <c r="K79" s="23">
        <v>0.98009999999999997</v>
      </c>
      <c r="L79" s="23">
        <v>1.3373999999999999</v>
      </c>
      <c r="M79" s="23">
        <v>0.5121</v>
      </c>
      <c r="N79" s="23"/>
      <c r="O79" s="23"/>
      <c r="P79" s="23"/>
      <c r="Q79" s="23">
        <v>15.2499</v>
      </c>
      <c r="R79" s="23"/>
      <c r="S79" s="23"/>
      <c r="T79" s="23">
        <v>0.58189999999999997</v>
      </c>
      <c r="U79" s="23">
        <v>26.800425364175801</v>
      </c>
      <c r="V79" s="23">
        <v>54.5640761882444</v>
      </c>
      <c r="W79" s="23">
        <v>0.106341043969191</v>
      </c>
      <c r="X79" s="23">
        <v>0.97315459565083995</v>
      </c>
      <c r="Y79" s="23">
        <v>1.3279226162875499</v>
      </c>
      <c r="Z79" s="23">
        <v>0.508471042172018</v>
      </c>
      <c r="AA79" s="23">
        <v>0</v>
      </c>
      <c r="AB79" s="23">
        <v>0</v>
      </c>
      <c r="AC79" s="23">
        <v>0</v>
      </c>
      <c r="AD79" s="23">
        <v>15.141832739736399</v>
      </c>
      <c r="AE79" s="23">
        <v>0</v>
      </c>
      <c r="AF79" s="23">
        <v>0</v>
      </c>
      <c r="AG79" s="23">
        <v>0.57777640976351696</v>
      </c>
      <c r="AH79" s="23">
        <v>5.3800000000000001E-2</v>
      </c>
      <c r="AI79" s="23">
        <v>8.0399999999999999E-2</v>
      </c>
      <c r="AJ79" s="23">
        <v>1.7100000000000001E-2</v>
      </c>
      <c r="AK79" s="23">
        <v>2.18E-2</v>
      </c>
      <c r="AL79" s="23">
        <v>1.5800000000000002E-2</v>
      </c>
      <c r="AM79" s="23">
        <v>0.02</v>
      </c>
      <c r="AN79" s="23"/>
      <c r="AO79" s="23"/>
      <c r="AP79" s="23"/>
      <c r="AQ79" s="23">
        <v>5.1900000000000002E-2</v>
      </c>
      <c r="AR79" s="23"/>
      <c r="AS79" s="23"/>
      <c r="AT79" s="23">
        <v>1.9400000000000001E-2</v>
      </c>
      <c r="AU79" s="23" t="s">
        <v>131</v>
      </c>
      <c r="AV79" s="43">
        <v>45790.760671296295</v>
      </c>
      <c r="AW79" s="23" t="s">
        <v>236</v>
      </c>
      <c r="AX79" s="43">
        <v>45790.760520833333</v>
      </c>
      <c r="AY79" s="23" t="s">
        <v>13</v>
      </c>
      <c r="AZ79" s="43">
        <v>45790.761030092595</v>
      </c>
      <c r="BA79" s="23" t="s">
        <v>14</v>
      </c>
      <c r="BB79" s="43">
        <v>45806.697569444441</v>
      </c>
      <c r="BC79" s="23" t="s">
        <v>131</v>
      </c>
      <c r="BD79" s="43">
        <v>45790.760775462964</v>
      </c>
      <c r="BE79" s="23" t="s">
        <v>16</v>
      </c>
      <c r="BF79" s="43">
        <v>45777.737511574072</v>
      </c>
      <c r="BG79" s="23"/>
      <c r="BH79" s="23" t="s">
        <v>130</v>
      </c>
      <c r="BI79" s="23"/>
      <c r="BJ79" s="23" t="s">
        <v>130</v>
      </c>
      <c r="BK79" s="23"/>
      <c r="BL79" s="23" t="s">
        <v>130</v>
      </c>
      <c r="BM79" s="23" t="s">
        <v>237</v>
      </c>
      <c r="BN79" s="43">
        <v>45777.737083333333</v>
      </c>
      <c r="BO79" s="23"/>
      <c r="BP79" s="23" t="s">
        <v>130</v>
      </c>
      <c r="BQ79" s="23"/>
      <c r="BR79" s="23" t="s">
        <v>130</v>
      </c>
      <c r="BS79" s="23" t="s">
        <v>23</v>
      </c>
      <c r="BT79" s="43">
        <v>45790.76090277778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T22"/>
  <sheetViews>
    <sheetView workbookViewId="0"/>
  </sheetViews>
  <sheetFormatPr defaultColWidth="12.6640625" defaultRowHeight="15.75" customHeight="1"/>
  <sheetData>
    <row r="1" spans="1:7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</row>
    <row r="2" spans="1:72">
      <c r="A2" s="47" t="s">
        <v>10</v>
      </c>
      <c r="B2" s="47"/>
      <c r="C2" s="47"/>
      <c r="D2" s="47"/>
      <c r="E2" s="47"/>
      <c r="F2" s="47"/>
      <c r="G2" s="47"/>
      <c r="H2" s="47">
        <f t="shared" ref="H2:AG2" si="0">AVERAGE(H7:H42)</f>
        <v>0.11191875</v>
      </c>
      <c r="I2" s="47">
        <f t="shared" si="0"/>
        <v>50.875750000000004</v>
      </c>
      <c r="J2" s="47" t="e">
        <f t="shared" si="0"/>
        <v>#DIV/0!</v>
      </c>
      <c r="K2" s="47">
        <f t="shared" si="0"/>
        <v>30.895000000000003</v>
      </c>
      <c r="L2" s="47">
        <f t="shared" si="0"/>
        <v>13.458281249999999</v>
      </c>
      <c r="M2" s="47" t="e">
        <f t="shared" si="0"/>
        <v>#DIV/0!</v>
      </c>
      <c r="N2" s="47" t="e">
        <f t="shared" si="0"/>
        <v>#DIV/0!</v>
      </c>
      <c r="O2" s="47">
        <f t="shared" si="0"/>
        <v>3.7927</v>
      </c>
      <c r="P2" s="47">
        <f t="shared" si="0"/>
        <v>0.12351875</v>
      </c>
      <c r="Q2" s="47">
        <f t="shared" si="0"/>
        <v>0.42422499999999996</v>
      </c>
      <c r="R2" s="47" t="e">
        <f t="shared" si="0"/>
        <v>#DIV/0!</v>
      </c>
      <c r="S2" s="47" t="e">
        <f t="shared" si="0"/>
        <v>#DIV/0!</v>
      </c>
      <c r="T2" s="47" t="e">
        <f t="shared" si="0"/>
        <v>#DIV/0!</v>
      </c>
      <c r="U2" s="47">
        <f t="shared" si="0"/>
        <v>0.11225739951494443</v>
      </c>
      <c r="V2" s="47">
        <f t="shared" si="0"/>
        <v>51.038396978453797</v>
      </c>
      <c r="W2" s="47">
        <f t="shared" si="0"/>
        <v>0</v>
      </c>
      <c r="X2" s="47">
        <f t="shared" si="0"/>
        <v>30.993718210185676</v>
      </c>
      <c r="Y2" s="47">
        <f t="shared" si="0"/>
        <v>13.501342558521287</v>
      </c>
      <c r="Z2" s="47">
        <f t="shared" si="0"/>
        <v>0</v>
      </c>
      <c r="AA2" s="47">
        <f t="shared" si="0"/>
        <v>0</v>
      </c>
      <c r="AB2" s="47">
        <f t="shared" si="0"/>
        <v>3.8048136460527613</v>
      </c>
      <c r="AC2" s="47">
        <f t="shared" si="0"/>
        <v>0.12389051417693889</v>
      </c>
      <c r="AD2" s="47">
        <f t="shared" si="0"/>
        <v>0.42558069309444718</v>
      </c>
      <c r="AE2" s="47">
        <f t="shared" si="0"/>
        <v>0</v>
      </c>
      <c r="AF2" s="47" t="e">
        <f t="shared" si="0"/>
        <v>#DIV/0!</v>
      </c>
      <c r="AG2" s="47">
        <f t="shared" si="0"/>
        <v>0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</row>
    <row r="3" spans="1:72">
      <c r="A3" s="27" t="s">
        <v>41</v>
      </c>
      <c r="B3" s="27"/>
      <c r="C3" s="27"/>
      <c r="D3" s="27"/>
      <c r="E3" s="27"/>
      <c r="F3" s="27"/>
      <c r="G3" s="27"/>
      <c r="H3" s="27">
        <f t="shared" ref="H3:AG3" si="1">STDEV(H7:H14)</f>
        <v>1.5995066203587312E-2</v>
      </c>
      <c r="I3" s="27">
        <f t="shared" si="1"/>
        <v>0.22908170680535941</v>
      </c>
      <c r="J3" s="27" t="e">
        <f t="shared" si="1"/>
        <v>#DIV/0!</v>
      </c>
      <c r="K3" s="27">
        <f t="shared" si="1"/>
        <v>0.17157369095689318</v>
      </c>
      <c r="L3" s="27">
        <f t="shared" si="1"/>
        <v>5.7189778057671475E-2</v>
      </c>
      <c r="M3" s="27" t="e">
        <f t="shared" si="1"/>
        <v>#DIV/0!</v>
      </c>
      <c r="N3" s="27" t="e">
        <f t="shared" si="1"/>
        <v>#DIV/0!</v>
      </c>
      <c r="O3" s="27">
        <f t="shared" si="1"/>
        <v>2.3017632992369703E-2</v>
      </c>
      <c r="P3" s="27">
        <f t="shared" si="1"/>
        <v>1.400744699895632E-2</v>
      </c>
      <c r="Q3" s="27">
        <f t="shared" si="1"/>
        <v>1.4590597510530061E-2</v>
      </c>
      <c r="R3" s="27" t="e">
        <f t="shared" si="1"/>
        <v>#DIV/0!</v>
      </c>
      <c r="S3" s="27" t="e">
        <f t="shared" si="1"/>
        <v>#DIV/0!</v>
      </c>
      <c r="T3" s="27" t="e">
        <f t="shared" si="1"/>
        <v>#DIV/0!</v>
      </c>
      <c r="U3" s="27">
        <f t="shared" si="1"/>
        <v>1.5597297590144605E-2</v>
      </c>
      <c r="V3" s="27">
        <f t="shared" si="1"/>
        <v>3.1676372460280475E-2</v>
      </c>
      <c r="W3" s="27">
        <f t="shared" si="1"/>
        <v>0</v>
      </c>
      <c r="X3" s="27">
        <f t="shared" si="1"/>
        <v>5.0045665931596366E-2</v>
      </c>
      <c r="Y3" s="27">
        <f t="shared" si="1"/>
        <v>4.3786270730150581E-2</v>
      </c>
      <c r="Z3" s="27">
        <f t="shared" si="1"/>
        <v>0</v>
      </c>
      <c r="AA3" s="27">
        <f t="shared" si="1"/>
        <v>0</v>
      </c>
      <c r="AB3" s="27">
        <f t="shared" si="1"/>
        <v>1.2178449335669998E-2</v>
      </c>
      <c r="AC3" s="27">
        <f t="shared" si="1"/>
        <v>1.3511190972293035E-2</v>
      </c>
      <c r="AD3" s="27">
        <f t="shared" si="1"/>
        <v>1.4824609584747643E-2</v>
      </c>
      <c r="AE3" s="27">
        <f t="shared" si="1"/>
        <v>0</v>
      </c>
      <c r="AF3" s="27" t="e">
        <f t="shared" si="1"/>
        <v>#DIV/0!</v>
      </c>
      <c r="AG3" s="27">
        <f t="shared" si="1"/>
        <v>0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</row>
    <row r="4" spans="1:72">
      <c r="A4" s="29" t="s">
        <v>42</v>
      </c>
      <c r="B4" s="29"/>
      <c r="C4" s="29"/>
      <c r="D4" s="29"/>
      <c r="E4" s="29"/>
      <c r="F4" s="29"/>
      <c r="G4" s="29"/>
      <c r="H4" s="29">
        <f t="shared" ref="H4:AG4" si="2">100*H3/H2</f>
        <v>14.291676956352097</v>
      </c>
      <c r="I4" s="29">
        <f t="shared" si="2"/>
        <v>0.45027681519262008</v>
      </c>
      <c r="J4" s="29" t="e">
        <f t="shared" si="2"/>
        <v>#DIV/0!</v>
      </c>
      <c r="K4" s="29">
        <f t="shared" si="2"/>
        <v>0.55534452486451913</v>
      </c>
      <c r="L4" s="29">
        <f t="shared" si="2"/>
        <v>0.42494117187268238</v>
      </c>
      <c r="M4" s="29" t="e">
        <f t="shared" si="2"/>
        <v>#DIV/0!</v>
      </c>
      <c r="N4" s="29" t="e">
        <f t="shared" si="2"/>
        <v>#DIV/0!</v>
      </c>
      <c r="O4" s="29">
        <f t="shared" si="2"/>
        <v>0.60689305751495515</v>
      </c>
      <c r="P4" s="29">
        <f t="shared" si="2"/>
        <v>11.34034063569808</v>
      </c>
      <c r="Q4" s="29">
        <f t="shared" si="2"/>
        <v>3.4393535295020476</v>
      </c>
      <c r="R4" s="29" t="e">
        <f t="shared" si="2"/>
        <v>#DIV/0!</v>
      </c>
      <c r="S4" s="29" t="e">
        <f t="shared" si="2"/>
        <v>#DIV/0!</v>
      </c>
      <c r="T4" s="29" t="e">
        <f t="shared" si="2"/>
        <v>#DIV/0!</v>
      </c>
      <c r="U4" s="29">
        <f t="shared" si="2"/>
        <v>13.894226712483388</v>
      </c>
      <c r="V4" s="29">
        <f t="shared" si="2"/>
        <v>6.2063807516628836E-2</v>
      </c>
      <c r="W4" s="29" t="e">
        <f t="shared" si="2"/>
        <v>#DIV/0!</v>
      </c>
      <c r="X4" s="29">
        <f t="shared" si="2"/>
        <v>0.16147035212815969</v>
      </c>
      <c r="Y4" s="29">
        <f t="shared" si="2"/>
        <v>0.32431049386651661</v>
      </c>
      <c r="Z4" s="29" t="e">
        <f t="shared" si="2"/>
        <v>#DIV/0!</v>
      </c>
      <c r="AA4" s="29" t="e">
        <f t="shared" si="2"/>
        <v>#DIV/0!</v>
      </c>
      <c r="AB4" s="29">
        <f t="shared" si="2"/>
        <v>0.32008004776539639</v>
      </c>
      <c r="AC4" s="29">
        <f t="shared" si="2"/>
        <v>10.905750986711153</v>
      </c>
      <c r="AD4" s="29">
        <f t="shared" si="2"/>
        <v>3.4833839563905418</v>
      </c>
      <c r="AE4" s="29" t="e">
        <f t="shared" si="2"/>
        <v>#DIV/0!</v>
      </c>
      <c r="AF4" s="29" t="e">
        <f t="shared" si="2"/>
        <v>#DIV/0!</v>
      </c>
      <c r="AG4" s="29" t="e">
        <f t="shared" si="2"/>
        <v>#DIV/0!</v>
      </c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</row>
    <row r="5" spans="1:7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</row>
    <row r="6" spans="1:72">
      <c r="A6" s="47" t="s">
        <v>43</v>
      </c>
      <c r="B6" s="47" t="s">
        <v>44</v>
      </c>
      <c r="C6" s="47"/>
      <c r="D6" s="47" t="s">
        <v>45</v>
      </c>
      <c r="E6" s="47" t="s">
        <v>46</v>
      </c>
      <c r="F6" s="47" t="s">
        <v>47</v>
      </c>
      <c r="G6" s="47" t="s">
        <v>48</v>
      </c>
      <c r="H6" s="47" t="s">
        <v>11</v>
      </c>
      <c r="I6" s="47" t="s">
        <v>12</v>
      </c>
      <c r="J6" s="47" t="s">
        <v>13</v>
      </c>
      <c r="K6" s="47" t="s">
        <v>14</v>
      </c>
      <c r="L6" s="47" t="s">
        <v>15</v>
      </c>
      <c r="M6" s="47" t="s">
        <v>16</v>
      </c>
      <c r="N6" s="47" t="s">
        <v>17</v>
      </c>
      <c r="O6" s="47" t="s">
        <v>18</v>
      </c>
      <c r="P6" s="47" t="s">
        <v>19</v>
      </c>
      <c r="Q6" s="47" t="s">
        <v>20</v>
      </c>
      <c r="R6" s="47" t="s">
        <v>21</v>
      </c>
      <c r="S6" s="47" t="s">
        <v>22</v>
      </c>
      <c r="T6" s="47" t="s">
        <v>23</v>
      </c>
      <c r="U6" s="47" t="s">
        <v>49</v>
      </c>
      <c r="V6" s="47" t="s">
        <v>50</v>
      </c>
      <c r="W6" s="47" t="s">
        <v>51</v>
      </c>
      <c r="X6" s="47" t="s">
        <v>52</v>
      </c>
      <c r="Y6" s="47" t="s">
        <v>53</v>
      </c>
      <c r="Z6" s="47" t="s">
        <v>54</v>
      </c>
      <c r="AA6" s="47" t="s">
        <v>55</v>
      </c>
      <c r="AB6" s="47" t="s">
        <v>56</v>
      </c>
      <c r="AC6" s="47" t="s">
        <v>57</v>
      </c>
      <c r="AD6" s="47" t="s">
        <v>58</v>
      </c>
      <c r="AE6" s="47" t="s">
        <v>59</v>
      </c>
      <c r="AF6" s="47" t="s">
        <v>60</v>
      </c>
      <c r="AG6" s="47" t="s">
        <v>61</v>
      </c>
      <c r="AH6" s="47" t="s">
        <v>62</v>
      </c>
      <c r="AI6" s="47" t="s">
        <v>63</v>
      </c>
      <c r="AJ6" s="47" t="s">
        <v>64</v>
      </c>
      <c r="AK6" s="47" t="s">
        <v>65</v>
      </c>
      <c r="AL6" s="47" t="s">
        <v>66</v>
      </c>
      <c r="AM6" s="47" t="s">
        <v>67</v>
      </c>
      <c r="AN6" s="47" t="s">
        <v>68</v>
      </c>
      <c r="AO6" s="47" t="s">
        <v>69</v>
      </c>
      <c r="AP6" s="47" t="s">
        <v>70</v>
      </c>
      <c r="AQ6" s="47" t="s">
        <v>71</v>
      </c>
      <c r="AR6" s="47" t="s">
        <v>72</v>
      </c>
      <c r="AS6" s="47" t="s">
        <v>73</v>
      </c>
      <c r="AT6" s="47" t="s">
        <v>74</v>
      </c>
      <c r="AU6" s="25" t="s">
        <v>75</v>
      </c>
      <c r="AV6" s="25" t="s">
        <v>76</v>
      </c>
      <c r="AW6" s="25" t="s">
        <v>77</v>
      </c>
      <c r="AX6" s="25" t="s">
        <v>78</v>
      </c>
      <c r="AY6" s="25" t="s">
        <v>79</v>
      </c>
      <c r="AZ6" s="25" t="s">
        <v>80</v>
      </c>
      <c r="BA6" s="25" t="s">
        <v>81</v>
      </c>
      <c r="BB6" s="25" t="s">
        <v>82</v>
      </c>
      <c r="BC6" s="25" t="s">
        <v>83</v>
      </c>
      <c r="BD6" s="25" t="s">
        <v>84</v>
      </c>
      <c r="BE6" s="25" t="s">
        <v>85</v>
      </c>
      <c r="BF6" s="25" t="s">
        <v>86</v>
      </c>
      <c r="BG6" s="25" t="s">
        <v>87</v>
      </c>
      <c r="BH6" s="25" t="s">
        <v>88</v>
      </c>
      <c r="BI6" s="25" t="s">
        <v>89</v>
      </c>
      <c r="BJ6" s="25" t="s">
        <v>90</v>
      </c>
      <c r="BK6" s="25" t="s">
        <v>91</v>
      </c>
      <c r="BL6" s="25" t="s">
        <v>92</v>
      </c>
      <c r="BM6" s="25" t="s">
        <v>93</v>
      </c>
      <c r="BN6" s="25" t="s">
        <v>94</v>
      </c>
      <c r="BO6" s="25" t="s">
        <v>95</v>
      </c>
      <c r="BP6" s="25" t="s">
        <v>96</v>
      </c>
      <c r="BQ6" s="25" t="s">
        <v>97</v>
      </c>
      <c r="BR6" s="25" t="s">
        <v>98</v>
      </c>
      <c r="BS6" s="25" t="s">
        <v>99</v>
      </c>
      <c r="BT6" s="25" t="s">
        <v>100</v>
      </c>
    </row>
    <row r="7" spans="1:72">
      <c r="B7" s="26"/>
      <c r="C7" s="21">
        <v>11</v>
      </c>
      <c r="D7" s="26">
        <v>45505</v>
      </c>
      <c r="E7" s="21" t="s">
        <v>139</v>
      </c>
      <c r="F7" s="21" t="s">
        <v>603</v>
      </c>
      <c r="G7" s="21">
        <v>99.69</v>
      </c>
      <c r="H7" s="21">
        <v>0.11</v>
      </c>
      <c r="I7" s="21">
        <v>50.9</v>
      </c>
      <c r="K7" s="21">
        <v>30.84</v>
      </c>
      <c r="L7" s="21">
        <v>13.51</v>
      </c>
      <c r="O7" s="21">
        <v>3.8</v>
      </c>
      <c r="P7" s="21">
        <v>0.13</v>
      </c>
      <c r="Q7" s="21">
        <v>0.41</v>
      </c>
      <c r="U7" s="21">
        <v>0.110330992978936</v>
      </c>
      <c r="V7" s="21">
        <v>51.053159478435298</v>
      </c>
      <c r="W7" s="21">
        <v>0</v>
      </c>
      <c r="X7" s="21">
        <v>30.9327983951855</v>
      </c>
      <c r="Y7" s="21">
        <v>13.5506519558676</v>
      </c>
      <c r="Z7" s="21">
        <v>0</v>
      </c>
      <c r="AA7" s="21">
        <v>0</v>
      </c>
      <c r="AB7" s="21">
        <v>3.8114343029087201</v>
      </c>
      <c r="AC7" s="21">
        <v>0.13039117352056101</v>
      </c>
      <c r="AD7" s="21">
        <v>0.41123370110330998</v>
      </c>
      <c r="AE7" s="21">
        <v>0</v>
      </c>
      <c r="AG7" s="21">
        <v>0</v>
      </c>
      <c r="AH7" s="21">
        <v>0.02</v>
      </c>
      <c r="AI7" s="21">
        <v>0.09</v>
      </c>
      <c r="AK7" s="21">
        <v>7.0000000000000007E-2</v>
      </c>
      <c r="AL7" s="21">
        <v>0.04</v>
      </c>
      <c r="AO7" s="21">
        <v>0.03</v>
      </c>
      <c r="AP7" s="21">
        <v>0.01</v>
      </c>
      <c r="AQ7" s="21">
        <v>0.02</v>
      </c>
      <c r="AU7" s="21" t="s">
        <v>11</v>
      </c>
      <c r="AV7" s="21" t="s">
        <v>130</v>
      </c>
      <c r="AW7" s="21" t="s">
        <v>129</v>
      </c>
      <c r="AX7" s="34">
        <v>45517.839444444442</v>
      </c>
      <c r="AZ7" s="21" t="s">
        <v>130</v>
      </c>
      <c r="BA7" s="21" t="s">
        <v>14</v>
      </c>
      <c r="BB7" s="21" t="s">
        <v>130</v>
      </c>
      <c r="BC7" s="21" t="s">
        <v>131</v>
      </c>
      <c r="BD7" s="34">
        <v>45517.845613425925</v>
      </c>
      <c r="BF7" s="21" t="s">
        <v>130</v>
      </c>
      <c r="BH7" s="21" t="s">
        <v>130</v>
      </c>
      <c r="BI7" s="21" t="s">
        <v>236</v>
      </c>
      <c r="BJ7" s="34">
        <v>45518.785173611112</v>
      </c>
      <c r="BK7" s="21" t="s">
        <v>604</v>
      </c>
      <c r="BL7" s="21" t="s">
        <v>130</v>
      </c>
      <c r="BM7" s="21" t="s">
        <v>133</v>
      </c>
      <c r="BN7" s="21" t="s">
        <v>130</v>
      </c>
      <c r="BP7" s="21" t="s">
        <v>130</v>
      </c>
      <c r="BR7" s="21" t="s">
        <v>130</v>
      </c>
      <c r="BT7" s="21" t="s">
        <v>130</v>
      </c>
    </row>
    <row r="8" spans="1:72">
      <c r="B8" s="26"/>
      <c r="C8" s="21">
        <v>12</v>
      </c>
      <c r="D8" s="26">
        <v>45505</v>
      </c>
      <c r="E8" s="21" t="s">
        <v>139</v>
      </c>
      <c r="F8" s="21" t="s">
        <v>605</v>
      </c>
      <c r="G8" s="21">
        <v>100.03</v>
      </c>
      <c r="H8" s="21">
        <v>0.13</v>
      </c>
      <c r="I8" s="21">
        <v>51.04</v>
      </c>
      <c r="K8" s="21">
        <v>30.97</v>
      </c>
      <c r="L8" s="21">
        <v>13.54</v>
      </c>
      <c r="O8" s="21">
        <v>3.8</v>
      </c>
      <c r="P8" s="21">
        <v>0.12</v>
      </c>
      <c r="Q8" s="21">
        <v>0.43</v>
      </c>
      <c r="U8" s="21">
        <v>0.12996101169649099</v>
      </c>
      <c r="V8" s="21">
        <v>51.024692592222301</v>
      </c>
      <c r="W8" s="21">
        <v>0</v>
      </c>
      <c r="X8" s="21">
        <v>30.960711786464</v>
      </c>
      <c r="Y8" s="21">
        <v>13.5359392182345</v>
      </c>
      <c r="Z8" s="21">
        <v>0</v>
      </c>
      <c r="AA8" s="21">
        <v>0</v>
      </c>
      <c r="AB8" s="21">
        <v>3.7988603418974298</v>
      </c>
      <c r="AC8" s="21">
        <v>0.11996401079676</v>
      </c>
      <c r="AD8" s="21">
        <v>0.42987103868839299</v>
      </c>
      <c r="AE8" s="21">
        <v>0</v>
      </c>
      <c r="AG8" s="21">
        <v>0</v>
      </c>
      <c r="AH8" s="21">
        <v>0.02</v>
      </c>
      <c r="AI8" s="21">
        <v>0.09</v>
      </c>
      <c r="AK8" s="21">
        <v>7.0000000000000007E-2</v>
      </c>
      <c r="AL8" s="21">
        <v>0.04</v>
      </c>
      <c r="AO8" s="21">
        <v>0.03</v>
      </c>
      <c r="AP8" s="21">
        <v>0.01</v>
      </c>
      <c r="AQ8" s="21">
        <v>0.02</v>
      </c>
      <c r="AU8" s="21" t="s">
        <v>11</v>
      </c>
      <c r="AV8" s="21" t="s">
        <v>130</v>
      </c>
      <c r="AW8" s="21" t="s">
        <v>129</v>
      </c>
      <c r="AX8" s="34">
        <v>45517.839444444442</v>
      </c>
      <c r="AZ8" s="21" t="s">
        <v>130</v>
      </c>
      <c r="BA8" s="21" t="s">
        <v>14</v>
      </c>
      <c r="BB8" s="21" t="s">
        <v>130</v>
      </c>
      <c r="BC8" s="21" t="s">
        <v>131</v>
      </c>
      <c r="BD8" s="34">
        <v>45517.845613425925</v>
      </c>
      <c r="BF8" s="21" t="s">
        <v>130</v>
      </c>
      <c r="BH8" s="21" t="s">
        <v>130</v>
      </c>
      <c r="BI8" s="21" t="s">
        <v>236</v>
      </c>
      <c r="BJ8" s="34">
        <v>45518.785173611112</v>
      </c>
      <c r="BK8" s="21" t="s">
        <v>604</v>
      </c>
      <c r="BL8" s="21" t="s">
        <v>130</v>
      </c>
      <c r="BM8" s="21" t="s">
        <v>133</v>
      </c>
      <c r="BN8" s="21" t="s">
        <v>130</v>
      </c>
      <c r="BP8" s="21" t="s">
        <v>130</v>
      </c>
      <c r="BR8" s="21" t="s">
        <v>130</v>
      </c>
      <c r="BT8" s="21" t="s">
        <v>130</v>
      </c>
    </row>
    <row r="9" spans="1:72">
      <c r="B9" s="26"/>
      <c r="C9" s="21">
        <v>13</v>
      </c>
      <c r="D9" s="26">
        <v>45505</v>
      </c>
      <c r="E9" s="21" t="s">
        <v>139</v>
      </c>
      <c r="F9" s="21" t="s">
        <v>606</v>
      </c>
      <c r="G9" s="21">
        <v>100.64</v>
      </c>
      <c r="H9" s="21">
        <v>0.13</v>
      </c>
      <c r="I9" s="21">
        <v>51.33</v>
      </c>
      <c r="K9" s="21">
        <v>31.21</v>
      </c>
      <c r="L9" s="21">
        <v>13.55</v>
      </c>
      <c r="O9" s="21">
        <v>3.83</v>
      </c>
      <c r="P9" s="21">
        <v>0.16</v>
      </c>
      <c r="Q9" s="21">
        <v>0.43</v>
      </c>
      <c r="U9" s="21">
        <v>0.12917329093799601</v>
      </c>
      <c r="V9" s="21">
        <v>51.0035771065182</v>
      </c>
      <c r="W9" s="21">
        <v>0</v>
      </c>
      <c r="X9" s="21">
        <v>31.011526232114399</v>
      </c>
      <c r="Y9" s="21">
        <v>13.463831478537299</v>
      </c>
      <c r="Z9" s="21">
        <v>0</v>
      </c>
      <c r="AA9" s="21">
        <v>0</v>
      </c>
      <c r="AB9" s="21">
        <v>3.8056438791732901</v>
      </c>
      <c r="AC9" s="21">
        <v>0.15898251192368801</v>
      </c>
      <c r="AD9" s="21">
        <v>0.42726550079491199</v>
      </c>
      <c r="AE9" s="21">
        <v>0</v>
      </c>
      <c r="AG9" s="21">
        <v>0</v>
      </c>
      <c r="AH9" s="21">
        <v>0.02</v>
      </c>
      <c r="AI9" s="21">
        <v>0.1</v>
      </c>
      <c r="AK9" s="21">
        <v>7.0000000000000007E-2</v>
      </c>
      <c r="AL9" s="21">
        <v>0.04</v>
      </c>
      <c r="AO9" s="21">
        <v>0.03</v>
      </c>
      <c r="AP9" s="21">
        <v>0.01</v>
      </c>
      <c r="AQ9" s="21">
        <v>0.02</v>
      </c>
      <c r="AU9" s="21" t="s">
        <v>11</v>
      </c>
      <c r="AV9" s="21" t="s">
        <v>130</v>
      </c>
      <c r="AW9" s="21" t="s">
        <v>129</v>
      </c>
      <c r="AX9" s="34">
        <v>45517.839444444442</v>
      </c>
      <c r="AZ9" s="21" t="s">
        <v>130</v>
      </c>
      <c r="BA9" s="21" t="s">
        <v>14</v>
      </c>
      <c r="BB9" s="21" t="s">
        <v>130</v>
      </c>
      <c r="BC9" s="21" t="s">
        <v>131</v>
      </c>
      <c r="BD9" s="34">
        <v>45517.845613425925</v>
      </c>
      <c r="BF9" s="21" t="s">
        <v>130</v>
      </c>
      <c r="BH9" s="21" t="s">
        <v>130</v>
      </c>
      <c r="BI9" s="21" t="s">
        <v>236</v>
      </c>
      <c r="BJ9" s="34">
        <v>45518.785173611112</v>
      </c>
      <c r="BK9" s="21" t="s">
        <v>604</v>
      </c>
      <c r="BL9" s="21" t="s">
        <v>130</v>
      </c>
      <c r="BM9" s="21" t="s">
        <v>133</v>
      </c>
      <c r="BN9" s="21" t="s">
        <v>130</v>
      </c>
      <c r="BP9" s="21" t="s">
        <v>130</v>
      </c>
      <c r="BR9" s="21" t="s">
        <v>130</v>
      </c>
      <c r="BT9" s="21" t="s">
        <v>130</v>
      </c>
    </row>
    <row r="10" spans="1:72">
      <c r="B10" s="26"/>
      <c r="C10" s="21">
        <v>77</v>
      </c>
      <c r="D10" s="26">
        <v>45505</v>
      </c>
      <c r="E10" s="21" t="s">
        <v>139</v>
      </c>
      <c r="F10" s="21" t="s">
        <v>607</v>
      </c>
      <c r="G10" s="21">
        <v>99.029300000000006</v>
      </c>
      <c r="H10" s="21">
        <v>9.9299999999999999E-2</v>
      </c>
      <c r="I10" s="21">
        <v>50.532600000000002</v>
      </c>
      <c r="K10" s="21">
        <v>30.657399999999999</v>
      </c>
      <c r="L10" s="21">
        <v>13.4381</v>
      </c>
      <c r="O10" s="21">
        <v>3.7524000000000002</v>
      </c>
      <c r="P10" s="21">
        <v>0.1119</v>
      </c>
      <c r="Q10" s="21">
        <v>0.43759999999999999</v>
      </c>
      <c r="U10" s="21">
        <v>0.10027335344186</v>
      </c>
      <c r="V10" s="21">
        <v>51.027928098047703</v>
      </c>
      <c r="W10" s="21">
        <v>0</v>
      </c>
      <c r="X10" s="21">
        <v>30.9579084170038</v>
      </c>
      <c r="Y10" s="21">
        <v>13.5698222647236</v>
      </c>
      <c r="Z10" s="21">
        <v>0</v>
      </c>
      <c r="AA10" s="21">
        <v>0</v>
      </c>
      <c r="AB10" s="21">
        <v>3.78918158565192</v>
      </c>
      <c r="AC10" s="21">
        <v>0.112996860525117</v>
      </c>
      <c r="AD10" s="21">
        <v>0.44188942060581998</v>
      </c>
      <c r="AE10" s="21">
        <v>0</v>
      </c>
      <c r="AG10" s="21">
        <v>0</v>
      </c>
      <c r="AH10" s="21">
        <v>1.8599999999999998E-2</v>
      </c>
      <c r="AI10" s="21">
        <v>9.4200000000000006E-2</v>
      </c>
      <c r="AK10" s="21">
        <v>6.5299999999999997E-2</v>
      </c>
      <c r="AL10" s="21">
        <v>4.0899999999999999E-2</v>
      </c>
      <c r="AO10" s="21">
        <v>3.2300000000000002E-2</v>
      </c>
      <c r="AP10" s="21">
        <v>1.24E-2</v>
      </c>
      <c r="AQ10" s="21">
        <v>2.4199999999999999E-2</v>
      </c>
      <c r="AU10" s="21" t="s">
        <v>11</v>
      </c>
      <c r="AV10" s="21" t="s">
        <v>130</v>
      </c>
      <c r="AW10" s="21" t="s">
        <v>129</v>
      </c>
      <c r="AX10" s="34">
        <v>45517.839444444442</v>
      </c>
      <c r="AZ10" s="21" t="s">
        <v>130</v>
      </c>
      <c r="BA10" s="21" t="s">
        <v>14</v>
      </c>
      <c r="BB10" s="21" t="s">
        <v>130</v>
      </c>
      <c r="BC10" s="21" t="s">
        <v>131</v>
      </c>
      <c r="BD10" s="34">
        <v>45517.845613425925</v>
      </c>
      <c r="BF10" s="21" t="s">
        <v>130</v>
      </c>
      <c r="BH10" s="21" t="s">
        <v>130</v>
      </c>
      <c r="BI10" s="21" t="s">
        <v>236</v>
      </c>
      <c r="BJ10" s="34">
        <v>45518.785173611112</v>
      </c>
      <c r="BK10" s="21" t="s">
        <v>604</v>
      </c>
      <c r="BL10" s="21" t="s">
        <v>130</v>
      </c>
      <c r="BM10" s="21" t="s">
        <v>133</v>
      </c>
      <c r="BN10" s="21" t="s">
        <v>130</v>
      </c>
      <c r="BP10" s="21" t="s">
        <v>130</v>
      </c>
      <c r="BR10" s="21" t="s">
        <v>130</v>
      </c>
      <c r="BT10" s="21" t="s">
        <v>130</v>
      </c>
    </row>
    <row r="11" spans="1:72">
      <c r="B11" s="26"/>
      <c r="C11" s="21">
        <v>78</v>
      </c>
      <c r="D11" s="26">
        <v>45505</v>
      </c>
      <c r="E11" s="21" t="s">
        <v>139</v>
      </c>
      <c r="F11" s="21" t="s">
        <v>608</v>
      </c>
      <c r="G11" s="21">
        <v>99.631500000000003</v>
      </c>
      <c r="H11" s="21">
        <v>0.1002</v>
      </c>
      <c r="I11" s="21">
        <v>50.830100000000002</v>
      </c>
      <c r="K11" s="21">
        <v>30.8965</v>
      </c>
      <c r="L11" s="21">
        <v>13.445399999999999</v>
      </c>
      <c r="O11" s="21">
        <v>3.7881999999999998</v>
      </c>
      <c r="P11" s="21">
        <v>0.1303</v>
      </c>
      <c r="Q11" s="21">
        <v>0.44090000000000001</v>
      </c>
      <c r="U11" s="21">
        <v>0.100570501728367</v>
      </c>
      <c r="V11" s="21">
        <v>51.018050498034697</v>
      </c>
      <c r="W11" s="21">
        <v>0</v>
      </c>
      <c r="X11" s="21">
        <v>31.0107435793463</v>
      </c>
      <c r="Y11" s="21">
        <v>13.495116007371101</v>
      </c>
      <c r="Z11" s="21">
        <v>0</v>
      </c>
      <c r="AA11" s="21">
        <v>0</v>
      </c>
      <c r="AB11" s="21">
        <v>3.8022073318103802</v>
      </c>
      <c r="AC11" s="21">
        <v>0.130781800151759</v>
      </c>
      <c r="AD11" s="21">
        <v>0.44253028155725599</v>
      </c>
      <c r="AE11" s="21">
        <v>0</v>
      </c>
      <c r="AG11" s="21">
        <v>0</v>
      </c>
      <c r="AH11" s="21">
        <v>1.8700000000000001E-2</v>
      </c>
      <c r="AI11" s="21">
        <v>9.4600000000000004E-2</v>
      </c>
      <c r="AK11" s="21">
        <v>6.5600000000000006E-2</v>
      </c>
      <c r="AL11" s="21">
        <v>4.1000000000000002E-2</v>
      </c>
      <c r="AO11" s="21">
        <v>3.2500000000000001E-2</v>
      </c>
      <c r="AP11" s="21">
        <v>1.23E-2</v>
      </c>
      <c r="AQ11" s="21">
        <v>2.4199999999999999E-2</v>
      </c>
      <c r="AU11" s="21" t="s">
        <v>11</v>
      </c>
      <c r="AV11" s="21" t="s">
        <v>130</v>
      </c>
      <c r="AW11" s="21" t="s">
        <v>129</v>
      </c>
      <c r="AX11" s="34">
        <v>45517.839444444442</v>
      </c>
      <c r="AZ11" s="21" t="s">
        <v>130</v>
      </c>
      <c r="BA11" s="21" t="s">
        <v>14</v>
      </c>
      <c r="BB11" s="21" t="s">
        <v>130</v>
      </c>
      <c r="BC11" s="21" t="s">
        <v>131</v>
      </c>
      <c r="BD11" s="34">
        <v>45517.845613425925</v>
      </c>
      <c r="BF11" s="21" t="s">
        <v>130</v>
      </c>
      <c r="BH11" s="21" t="s">
        <v>130</v>
      </c>
      <c r="BI11" s="21" t="s">
        <v>236</v>
      </c>
      <c r="BJ11" s="34">
        <v>45518.785173611112</v>
      </c>
      <c r="BK11" s="21" t="s">
        <v>604</v>
      </c>
      <c r="BL11" s="21" t="s">
        <v>130</v>
      </c>
      <c r="BM11" s="21" t="s">
        <v>133</v>
      </c>
      <c r="BN11" s="21" t="s">
        <v>130</v>
      </c>
      <c r="BP11" s="21" t="s">
        <v>130</v>
      </c>
      <c r="BR11" s="21" t="s">
        <v>130</v>
      </c>
      <c r="BT11" s="21" t="s">
        <v>130</v>
      </c>
    </row>
    <row r="12" spans="1:72">
      <c r="B12" s="26"/>
      <c r="C12" s="21">
        <v>79</v>
      </c>
      <c r="D12" s="26">
        <v>45505</v>
      </c>
      <c r="E12" s="21" t="s">
        <v>139</v>
      </c>
      <c r="F12" s="21" t="s">
        <v>609</v>
      </c>
      <c r="G12" s="21">
        <v>99.587100000000007</v>
      </c>
      <c r="H12" s="21">
        <v>9.1499999999999998E-2</v>
      </c>
      <c r="I12" s="21">
        <v>50.831800000000001</v>
      </c>
      <c r="K12" s="21">
        <v>30.930299999999999</v>
      </c>
      <c r="L12" s="21">
        <v>13.4122</v>
      </c>
      <c r="O12" s="21">
        <v>3.7795000000000001</v>
      </c>
      <c r="P12" s="21">
        <v>0.12470000000000001</v>
      </c>
      <c r="Q12" s="21">
        <v>0.41699999999999998</v>
      </c>
      <c r="U12" s="21">
        <v>9.1879462178798402E-2</v>
      </c>
      <c r="V12" s="21">
        <v>51.042605962625601</v>
      </c>
      <c r="W12" s="21">
        <v>0</v>
      </c>
      <c r="X12" s="21">
        <v>31.058571901954998</v>
      </c>
      <c r="Y12" s="21">
        <v>13.4678221052948</v>
      </c>
      <c r="Z12" s="21">
        <v>0</v>
      </c>
      <c r="AA12" s="21">
        <v>0</v>
      </c>
      <c r="AB12" s="21">
        <v>3.7951740689045699</v>
      </c>
      <c r="AC12" s="21">
        <v>0.12521714681635099</v>
      </c>
      <c r="AD12" s="21">
        <v>0.41872935222468699</v>
      </c>
      <c r="AE12" s="21">
        <v>0</v>
      </c>
      <c r="AG12" s="21">
        <v>0</v>
      </c>
      <c r="AH12" s="21">
        <v>1.8599999999999998E-2</v>
      </c>
      <c r="AI12" s="21">
        <v>9.4600000000000004E-2</v>
      </c>
      <c r="AK12" s="21">
        <v>6.5600000000000006E-2</v>
      </c>
      <c r="AL12" s="21">
        <v>4.1000000000000002E-2</v>
      </c>
      <c r="AO12" s="21">
        <v>3.2500000000000001E-2</v>
      </c>
      <c r="AP12" s="21">
        <v>1.24E-2</v>
      </c>
      <c r="AQ12" s="21">
        <v>2.4299999999999999E-2</v>
      </c>
      <c r="AU12" s="21" t="s">
        <v>11</v>
      </c>
      <c r="AV12" s="21" t="s">
        <v>130</v>
      </c>
      <c r="AW12" s="21" t="s">
        <v>129</v>
      </c>
      <c r="AX12" s="34">
        <v>45517.839444444442</v>
      </c>
      <c r="AZ12" s="21" t="s">
        <v>130</v>
      </c>
      <c r="BA12" s="21" t="s">
        <v>14</v>
      </c>
      <c r="BB12" s="21" t="s">
        <v>130</v>
      </c>
      <c r="BC12" s="21" t="s">
        <v>131</v>
      </c>
      <c r="BD12" s="34">
        <v>45517.845613425925</v>
      </c>
      <c r="BF12" s="21" t="s">
        <v>130</v>
      </c>
      <c r="BH12" s="21" t="s">
        <v>130</v>
      </c>
      <c r="BI12" s="21" t="s">
        <v>236</v>
      </c>
      <c r="BJ12" s="34">
        <v>45518.785173611112</v>
      </c>
      <c r="BK12" s="21" t="s">
        <v>604</v>
      </c>
      <c r="BL12" s="21" t="s">
        <v>130</v>
      </c>
      <c r="BM12" s="21" t="s">
        <v>133</v>
      </c>
      <c r="BN12" s="21" t="s">
        <v>130</v>
      </c>
      <c r="BP12" s="21" t="s">
        <v>130</v>
      </c>
      <c r="BR12" s="21" t="s">
        <v>130</v>
      </c>
      <c r="BT12" s="21" t="s">
        <v>130</v>
      </c>
    </row>
    <row r="13" spans="1:72">
      <c r="B13" s="26"/>
      <c r="C13" s="21">
        <v>80</v>
      </c>
      <c r="D13" s="26">
        <v>45505</v>
      </c>
      <c r="E13" s="21" t="s">
        <v>139</v>
      </c>
      <c r="F13" s="21" t="s">
        <v>610</v>
      </c>
      <c r="G13" s="21">
        <v>99.329899999999995</v>
      </c>
      <c r="H13" s="21">
        <v>9.1399999999999995E-2</v>
      </c>
      <c r="I13" s="21">
        <v>50.765599999999999</v>
      </c>
      <c r="K13" s="21">
        <v>30.696200000000001</v>
      </c>
      <c r="L13" s="21">
        <v>13.420199999999999</v>
      </c>
      <c r="O13" s="21">
        <v>3.7972000000000001</v>
      </c>
      <c r="P13" s="21">
        <v>0.13400000000000001</v>
      </c>
      <c r="Q13" s="21">
        <v>0.42520000000000002</v>
      </c>
      <c r="U13" s="21">
        <v>9.2016695895894202E-2</v>
      </c>
      <c r="V13" s="21">
        <v>51.108126664908198</v>
      </c>
      <c r="W13" s="21">
        <v>0</v>
      </c>
      <c r="X13" s="21">
        <v>30.903314010498299</v>
      </c>
      <c r="Y13" s="21">
        <v>13.5107490400665</v>
      </c>
      <c r="Z13" s="21">
        <v>0</v>
      </c>
      <c r="AA13" s="21">
        <v>0</v>
      </c>
      <c r="AB13" s="21">
        <v>3.82282054328107</v>
      </c>
      <c r="AC13" s="21">
        <v>0.134904127462252</v>
      </c>
      <c r="AD13" s="21">
        <v>0.42806891788768298</v>
      </c>
      <c r="AE13" s="21">
        <v>0</v>
      </c>
      <c r="AG13" s="21">
        <v>0</v>
      </c>
      <c r="AH13" s="21">
        <v>1.8800000000000001E-2</v>
      </c>
      <c r="AI13" s="21">
        <v>9.4500000000000001E-2</v>
      </c>
      <c r="AK13" s="21">
        <v>6.5500000000000003E-2</v>
      </c>
      <c r="AL13" s="21">
        <v>4.1000000000000002E-2</v>
      </c>
      <c r="AO13" s="21">
        <v>3.2500000000000001E-2</v>
      </c>
      <c r="AP13" s="21">
        <v>1.23E-2</v>
      </c>
      <c r="AQ13" s="21">
        <v>2.4299999999999999E-2</v>
      </c>
      <c r="AU13" s="21" t="s">
        <v>11</v>
      </c>
      <c r="AV13" s="21" t="s">
        <v>130</v>
      </c>
      <c r="AW13" s="21" t="s">
        <v>129</v>
      </c>
      <c r="AX13" s="34">
        <v>45517.839444444442</v>
      </c>
      <c r="AZ13" s="21" t="s">
        <v>130</v>
      </c>
      <c r="BA13" s="21" t="s">
        <v>14</v>
      </c>
      <c r="BB13" s="21" t="s">
        <v>130</v>
      </c>
      <c r="BC13" s="21" t="s">
        <v>131</v>
      </c>
      <c r="BD13" s="34">
        <v>45517.845613425925</v>
      </c>
      <c r="BF13" s="21" t="s">
        <v>130</v>
      </c>
      <c r="BH13" s="21" t="s">
        <v>130</v>
      </c>
      <c r="BI13" s="21" t="s">
        <v>236</v>
      </c>
      <c r="BJ13" s="34">
        <v>45518.785173611112</v>
      </c>
      <c r="BK13" s="21" t="s">
        <v>604</v>
      </c>
      <c r="BL13" s="21" t="s">
        <v>130</v>
      </c>
      <c r="BM13" s="21" t="s">
        <v>133</v>
      </c>
      <c r="BN13" s="21" t="s">
        <v>130</v>
      </c>
      <c r="BP13" s="21" t="s">
        <v>130</v>
      </c>
      <c r="BR13" s="21" t="s">
        <v>130</v>
      </c>
      <c r="BT13" s="21" t="s">
        <v>130</v>
      </c>
    </row>
    <row r="14" spans="1:72">
      <c r="B14" s="26"/>
      <c r="C14" s="21">
        <v>88</v>
      </c>
      <c r="D14" s="26">
        <v>45505</v>
      </c>
      <c r="E14" s="21" t="s">
        <v>139</v>
      </c>
      <c r="F14" s="21" t="s">
        <v>611</v>
      </c>
      <c r="G14" s="21">
        <v>99.7637</v>
      </c>
      <c r="H14" s="21">
        <v>9.5000000000000001E-2</v>
      </c>
      <c r="I14" s="21">
        <v>50.923200000000001</v>
      </c>
      <c r="K14" s="21">
        <v>30.928000000000001</v>
      </c>
      <c r="L14" s="21">
        <v>13.418699999999999</v>
      </c>
      <c r="O14" s="21">
        <v>3.8130999999999999</v>
      </c>
      <c r="P14" s="21">
        <v>0.12870000000000001</v>
      </c>
      <c r="Q14" s="21">
        <v>0.45700000000000002</v>
      </c>
      <c r="U14" s="21">
        <v>9.5225016714496305E-2</v>
      </c>
      <c r="V14" s="21">
        <v>51.043816538480399</v>
      </c>
      <c r="W14" s="21">
        <v>0</v>
      </c>
      <c r="X14" s="21">
        <v>31.001255967852</v>
      </c>
      <c r="Y14" s="21">
        <v>13.450483492492699</v>
      </c>
      <c r="Z14" s="21">
        <v>0</v>
      </c>
      <c r="AA14" s="21">
        <v>0</v>
      </c>
      <c r="AB14" s="21">
        <v>3.8221316972004802</v>
      </c>
      <c r="AC14" s="21">
        <v>0.129004838433217</v>
      </c>
      <c r="AD14" s="21">
        <v>0.458082448826577</v>
      </c>
      <c r="AE14" s="21">
        <v>0</v>
      </c>
      <c r="AG14" s="21">
        <v>0</v>
      </c>
      <c r="AH14" s="21">
        <v>1.8700000000000001E-2</v>
      </c>
      <c r="AI14" s="21">
        <v>9.4399999999999998E-2</v>
      </c>
      <c r="AK14" s="21">
        <v>6.5500000000000003E-2</v>
      </c>
      <c r="AL14" s="21">
        <v>4.0899999999999999E-2</v>
      </c>
      <c r="AO14" s="21">
        <v>3.2500000000000001E-2</v>
      </c>
      <c r="AP14" s="21">
        <v>1.23E-2</v>
      </c>
      <c r="AQ14" s="21">
        <v>2.4199999999999999E-2</v>
      </c>
      <c r="AU14" s="21" t="s">
        <v>11</v>
      </c>
      <c r="AV14" s="21" t="s">
        <v>130</v>
      </c>
      <c r="AW14" s="21" t="s">
        <v>129</v>
      </c>
      <c r="AX14" s="34">
        <v>45517.839444444442</v>
      </c>
      <c r="AZ14" s="21" t="s">
        <v>130</v>
      </c>
      <c r="BA14" s="21" t="s">
        <v>14</v>
      </c>
      <c r="BB14" s="21" t="s">
        <v>130</v>
      </c>
      <c r="BC14" s="21" t="s">
        <v>131</v>
      </c>
      <c r="BD14" s="34">
        <v>45517.845613425925</v>
      </c>
      <c r="BF14" s="21" t="s">
        <v>130</v>
      </c>
      <c r="BH14" s="21" t="s">
        <v>130</v>
      </c>
      <c r="BI14" s="21" t="s">
        <v>236</v>
      </c>
      <c r="BJ14" s="34">
        <v>45518.785173611112</v>
      </c>
      <c r="BK14" s="21" t="s">
        <v>604</v>
      </c>
      <c r="BL14" s="21" t="s">
        <v>130</v>
      </c>
      <c r="BM14" s="21" t="s">
        <v>133</v>
      </c>
      <c r="BN14" s="21" t="s">
        <v>130</v>
      </c>
      <c r="BP14" s="21" t="s">
        <v>130</v>
      </c>
      <c r="BR14" s="21" t="s">
        <v>130</v>
      </c>
      <c r="BT14" s="21" t="s">
        <v>130</v>
      </c>
    </row>
    <row r="15" spans="1:72">
      <c r="B15" s="26"/>
      <c r="C15" s="21">
        <v>89</v>
      </c>
      <c r="D15" s="26">
        <v>45505</v>
      </c>
      <c r="E15" s="21" t="s">
        <v>139</v>
      </c>
      <c r="F15" s="21" t="s">
        <v>612</v>
      </c>
      <c r="G15" s="21">
        <v>99.665999999999997</v>
      </c>
      <c r="H15" s="21">
        <v>0.13669999999999999</v>
      </c>
      <c r="I15" s="21">
        <v>50.867400000000004</v>
      </c>
      <c r="K15" s="21">
        <v>30.8612</v>
      </c>
      <c r="L15" s="21">
        <v>13.4678</v>
      </c>
      <c r="O15" s="21">
        <v>3.7826</v>
      </c>
      <c r="P15" s="21">
        <v>0.1096</v>
      </c>
      <c r="Q15" s="21">
        <v>0.44069999999999998</v>
      </c>
      <c r="U15" s="21">
        <v>0.13715810808098999</v>
      </c>
      <c r="V15" s="21">
        <v>51.037866474023197</v>
      </c>
      <c r="W15" s="21">
        <v>0</v>
      </c>
      <c r="X15" s="21">
        <v>30.964621836935301</v>
      </c>
      <c r="Y15" s="21">
        <v>13.512933196877499</v>
      </c>
      <c r="Z15" s="21">
        <v>0</v>
      </c>
      <c r="AA15" s="21">
        <v>0</v>
      </c>
      <c r="AB15" s="21">
        <v>3.79527622258342</v>
      </c>
      <c r="AC15" s="21">
        <v>0.109967290751108</v>
      </c>
      <c r="AD15" s="21">
        <v>0.44217687074829898</v>
      </c>
      <c r="AE15" s="21">
        <v>0</v>
      </c>
      <c r="AG15" s="21">
        <v>0</v>
      </c>
      <c r="AH15" s="21">
        <v>1.8800000000000001E-2</v>
      </c>
      <c r="AI15" s="21">
        <v>9.4399999999999998E-2</v>
      </c>
      <c r="AK15" s="21">
        <v>6.5500000000000003E-2</v>
      </c>
      <c r="AL15" s="21">
        <v>4.0899999999999999E-2</v>
      </c>
      <c r="AO15" s="21">
        <v>3.2500000000000001E-2</v>
      </c>
      <c r="AP15" s="21">
        <v>1.23E-2</v>
      </c>
      <c r="AQ15" s="21">
        <v>2.4199999999999999E-2</v>
      </c>
      <c r="AU15" s="21" t="s">
        <v>11</v>
      </c>
      <c r="AV15" s="21" t="s">
        <v>130</v>
      </c>
      <c r="AW15" s="21" t="s">
        <v>129</v>
      </c>
      <c r="AX15" s="34">
        <v>45517.839444444442</v>
      </c>
      <c r="AZ15" s="21" t="s">
        <v>130</v>
      </c>
      <c r="BA15" s="21" t="s">
        <v>14</v>
      </c>
      <c r="BB15" s="21" t="s">
        <v>130</v>
      </c>
      <c r="BC15" s="21" t="s">
        <v>131</v>
      </c>
      <c r="BD15" s="34">
        <v>45517.845613425925</v>
      </c>
      <c r="BF15" s="21" t="s">
        <v>130</v>
      </c>
      <c r="BH15" s="21" t="s">
        <v>130</v>
      </c>
      <c r="BI15" s="21" t="s">
        <v>236</v>
      </c>
      <c r="BJ15" s="34">
        <v>45518.785173611112</v>
      </c>
      <c r="BK15" s="21" t="s">
        <v>604</v>
      </c>
      <c r="BL15" s="21" t="s">
        <v>130</v>
      </c>
      <c r="BM15" s="21" t="s">
        <v>133</v>
      </c>
      <c r="BN15" s="21" t="s">
        <v>130</v>
      </c>
      <c r="BP15" s="21" t="s">
        <v>130</v>
      </c>
      <c r="BR15" s="21" t="s">
        <v>130</v>
      </c>
      <c r="BT15" s="21" t="s">
        <v>130</v>
      </c>
    </row>
    <row r="16" spans="1:72">
      <c r="B16" s="26"/>
      <c r="C16" s="21">
        <v>90</v>
      </c>
      <c r="D16" s="26">
        <v>45505</v>
      </c>
      <c r="E16" s="21" t="s">
        <v>139</v>
      </c>
      <c r="F16" s="21" t="s">
        <v>613</v>
      </c>
      <c r="G16" s="21">
        <v>99.622799999999998</v>
      </c>
      <c r="H16" s="21">
        <v>0.12709999999999999</v>
      </c>
      <c r="I16" s="21">
        <v>50.736199999999997</v>
      </c>
      <c r="K16" s="21">
        <v>30.900700000000001</v>
      </c>
      <c r="L16" s="21">
        <v>13.5189</v>
      </c>
      <c r="O16" s="21">
        <v>3.8065000000000002</v>
      </c>
      <c r="P16" s="21">
        <v>0.12470000000000001</v>
      </c>
      <c r="Q16" s="21">
        <v>0.40860000000000002</v>
      </c>
      <c r="U16" s="21">
        <v>0.127581364488214</v>
      </c>
      <c r="V16" s="21">
        <v>50.928352674641403</v>
      </c>
      <c r="W16" s="21">
        <v>0</v>
      </c>
      <c r="X16" s="21">
        <v>31.017729894893399</v>
      </c>
      <c r="Y16" s="21">
        <v>13.570099987251901</v>
      </c>
      <c r="Z16" s="21">
        <v>0</v>
      </c>
      <c r="AA16" s="21">
        <v>0</v>
      </c>
      <c r="AB16" s="21">
        <v>3.82091631726504</v>
      </c>
      <c r="AC16" s="21">
        <v>0.12517227499354999</v>
      </c>
      <c r="AD16" s="21">
        <v>0.41014748646643701</v>
      </c>
      <c r="AE16" s="21">
        <v>0</v>
      </c>
      <c r="AG16" s="21">
        <v>0</v>
      </c>
      <c r="AH16" s="21">
        <v>1.8599999999999998E-2</v>
      </c>
      <c r="AI16" s="21">
        <v>9.4299999999999995E-2</v>
      </c>
      <c r="AK16" s="21">
        <v>6.5500000000000003E-2</v>
      </c>
      <c r="AL16" s="21">
        <v>4.1000000000000002E-2</v>
      </c>
      <c r="AO16" s="21">
        <v>3.2399999999999998E-2</v>
      </c>
      <c r="AP16" s="21">
        <v>1.23E-2</v>
      </c>
      <c r="AQ16" s="21">
        <v>2.41E-2</v>
      </c>
      <c r="AU16" s="21" t="s">
        <v>11</v>
      </c>
      <c r="AV16" s="21" t="s">
        <v>130</v>
      </c>
      <c r="AW16" s="21" t="s">
        <v>129</v>
      </c>
      <c r="AX16" s="34">
        <v>45517.839444444442</v>
      </c>
      <c r="AZ16" s="21" t="s">
        <v>130</v>
      </c>
      <c r="BA16" s="21" t="s">
        <v>14</v>
      </c>
      <c r="BB16" s="21" t="s">
        <v>130</v>
      </c>
      <c r="BC16" s="21" t="s">
        <v>131</v>
      </c>
      <c r="BD16" s="34">
        <v>45517.845613425925</v>
      </c>
      <c r="BF16" s="21" t="s">
        <v>130</v>
      </c>
      <c r="BH16" s="21" t="s">
        <v>130</v>
      </c>
      <c r="BI16" s="21" t="s">
        <v>236</v>
      </c>
      <c r="BJ16" s="34">
        <v>45518.785173611112</v>
      </c>
      <c r="BK16" s="21" t="s">
        <v>604</v>
      </c>
      <c r="BL16" s="21" t="s">
        <v>130</v>
      </c>
      <c r="BM16" s="21" t="s">
        <v>133</v>
      </c>
      <c r="BN16" s="21" t="s">
        <v>130</v>
      </c>
      <c r="BP16" s="21" t="s">
        <v>130</v>
      </c>
      <c r="BR16" s="21" t="s">
        <v>130</v>
      </c>
      <c r="BT16" s="21" t="s">
        <v>130</v>
      </c>
    </row>
    <row r="17" spans="2:72">
      <c r="B17" s="26"/>
      <c r="C17" s="21">
        <v>131</v>
      </c>
      <c r="D17" s="26">
        <v>45505</v>
      </c>
      <c r="E17" s="21" t="s">
        <v>139</v>
      </c>
      <c r="F17" s="21" t="s">
        <v>614</v>
      </c>
      <c r="G17" s="21">
        <v>99.527199999999993</v>
      </c>
      <c r="H17" s="21">
        <v>0.1321</v>
      </c>
      <c r="I17" s="21">
        <v>50.813499999999998</v>
      </c>
      <c r="K17" s="21">
        <v>30.830100000000002</v>
      </c>
      <c r="L17" s="21">
        <v>13.458299999999999</v>
      </c>
      <c r="O17" s="21">
        <v>3.7665999999999999</v>
      </c>
      <c r="P17" s="21">
        <v>0.1143</v>
      </c>
      <c r="Q17" s="21">
        <v>0.4123</v>
      </c>
      <c r="U17" s="21">
        <v>0.13272753578921101</v>
      </c>
      <c r="V17" s="21">
        <v>51.0548875081384</v>
      </c>
      <c r="W17" s="21">
        <v>0</v>
      </c>
      <c r="X17" s="21">
        <v>30.976557162263099</v>
      </c>
      <c r="Y17" s="21">
        <v>13.522233118182699</v>
      </c>
      <c r="Z17" s="21">
        <v>0</v>
      </c>
      <c r="AA17" s="21">
        <v>0</v>
      </c>
      <c r="AB17" s="21">
        <v>3.7844930832978299</v>
      </c>
      <c r="AC17" s="21">
        <v>0.114842977598083</v>
      </c>
      <c r="AD17" s="21">
        <v>0.41425861473044501</v>
      </c>
      <c r="AE17" s="21">
        <v>0</v>
      </c>
      <c r="AG17" s="21">
        <v>0</v>
      </c>
      <c r="AH17" s="21">
        <v>1.8599999999999998E-2</v>
      </c>
      <c r="AI17" s="21">
        <v>9.4399999999999998E-2</v>
      </c>
      <c r="AK17" s="21">
        <v>6.54E-2</v>
      </c>
      <c r="AL17" s="21">
        <v>4.1000000000000002E-2</v>
      </c>
      <c r="AO17" s="21">
        <v>3.2399999999999998E-2</v>
      </c>
      <c r="AP17" s="21">
        <v>1.23E-2</v>
      </c>
      <c r="AQ17" s="21">
        <v>2.4199999999999999E-2</v>
      </c>
      <c r="AU17" s="21" t="s">
        <v>11</v>
      </c>
      <c r="AV17" s="21" t="s">
        <v>130</v>
      </c>
      <c r="AW17" s="21" t="s">
        <v>129</v>
      </c>
      <c r="AX17" s="34">
        <v>45517.839444444442</v>
      </c>
      <c r="AZ17" s="21" t="s">
        <v>130</v>
      </c>
      <c r="BA17" s="21" t="s">
        <v>14</v>
      </c>
      <c r="BB17" s="21" t="s">
        <v>130</v>
      </c>
      <c r="BC17" s="21" t="s">
        <v>131</v>
      </c>
      <c r="BD17" s="34">
        <v>45517.845613425925</v>
      </c>
      <c r="BF17" s="21" t="s">
        <v>130</v>
      </c>
      <c r="BH17" s="21" t="s">
        <v>130</v>
      </c>
      <c r="BI17" s="21" t="s">
        <v>236</v>
      </c>
      <c r="BJ17" s="34">
        <v>45518.785173611112</v>
      </c>
      <c r="BK17" s="21" t="s">
        <v>604</v>
      </c>
      <c r="BL17" s="21" t="s">
        <v>130</v>
      </c>
      <c r="BM17" s="21" t="s">
        <v>133</v>
      </c>
      <c r="BN17" s="21" t="s">
        <v>130</v>
      </c>
      <c r="BP17" s="21" t="s">
        <v>130</v>
      </c>
      <c r="BR17" s="21" t="s">
        <v>130</v>
      </c>
      <c r="BT17" s="21" t="s">
        <v>130</v>
      </c>
    </row>
    <row r="18" spans="2:72">
      <c r="B18" s="26"/>
      <c r="C18" s="21">
        <v>132</v>
      </c>
      <c r="D18" s="26">
        <v>45505</v>
      </c>
      <c r="E18" s="21" t="s">
        <v>139</v>
      </c>
      <c r="F18" s="21" t="s">
        <v>615</v>
      </c>
      <c r="G18" s="21">
        <v>99.896199999999993</v>
      </c>
      <c r="H18" s="21">
        <v>0.10050000000000001</v>
      </c>
      <c r="I18" s="21">
        <v>50.997500000000002</v>
      </c>
      <c r="K18" s="21">
        <v>31.010100000000001</v>
      </c>
      <c r="L18" s="21">
        <v>13.4648</v>
      </c>
      <c r="O18" s="21">
        <v>3.7951999999999999</v>
      </c>
      <c r="P18" s="21">
        <v>0.1231</v>
      </c>
      <c r="Q18" s="21">
        <v>0.40500000000000003</v>
      </c>
      <c r="U18" s="21">
        <v>0.10060442739563601</v>
      </c>
      <c r="V18" s="21">
        <v>51.0504904090445</v>
      </c>
      <c r="W18" s="21">
        <v>0</v>
      </c>
      <c r="X18" s="21">
        <v>31.042321930163499</v>
      </c>
      <c r="Y18" s="21">
        <v>13.4787909850424</v>
      </c>
      <c r="Z18" s="21">
        <v>0</v>
      </c>
      <c r="AA18" s="21">
        <v>0</v>
      </c>
      <c r="AB18" s="21">
        <v>3.7991435109643801</v>
      </c>
      <c r="AC18" s="21">
        <v>0.12322791057117199</v>
      </c>
      <c r="AD18" s="21">
        <v>0.40542082681823699</v>
      </c>
      <c r="AE18" s="21">
        <v>0</v>
      </c>
      <c r="AG18" s="21">
        <v>0</v>
      </c>
      <c r="AH18" s="21">
        <v>1.8599999999999998E-2</v>
      </c>
      <c r="AI18" s="21">
        <v>9.4700000000000006E-2</v>
      </c>
      <c r="AK18" s="21">
        <v>6.5600000000000006E-2</v>
      </c>
      <c r="AL18" s="21">
        <v>4.1000000000000002E-2</v>
      </c>
      <c r="AO18" s="21">
        <v>3.2500000000000001E-2</v>
      </c>
      <c r="AP18" s="21">
        <v>1.23E-2</v>
      </c>
      <c r="AQ18" s="21">
        <v>2.4199999999999999E-2</v>
      </c>
      <c r="AU18" s="21" t="s">
        <v>11</v>
      </c>
      <c r="AV18" s="21" t="s">
        <v>130</v>
      </c>
      <c r="AW18" s="21" t="s">
        <v>129</v>
      </c>
      <c r="AX18" s="34">
        <v>45517.839444444442</v>
      </c>
      <c r="AZ18" s="21" t="s">
        <v>130</v>
      </c>
      <c r="BA18" s="21" t="s">
        <v>14</v>
      </c>
      <c r="BB18" s="21" t="s">
        <v>130</v>
      </c>
      <c r="BC18" s="21" t="s">
        <v>131</v>
      </c>
      <c r="BD18" s="34">
        <v>45517.845613425925</v>
      </c>
      <c r="BF18" s="21" t="s">
        <v>130</v>
      </c>
      <c r="BH18" s="21" t="s">
        <v>130</v>
      </c>
      <c r="BI18" s="21" t="s">
        <v>236</v>
      </c>
      <c r="BJ18" s="34">
        <v>45518.785173611112</v>
      </c>
      <c r="BK18" s="21" t="s">
        <v>604</v>
      </c>
      <c r="BL18" s="21" t="s">
        <v>130</v>
      </c>
      <c r="BM18" s="21" t="s">
        <v>133</v>
      </c>
      <c r="BN18" s="21" t="s">
        <v>130</v>
      </c>
      <c r="BP18" s="21" t="s">
        <v>130</v>
      </c>
      <c r="BR18" s="21" t="s">
        <v>130</v>
      </c>
      <c r="BT18" s="21" t="s">
        <v>130</v>
      </c>
    </row>
    <row r="19" spans="2:72">
      <c r="B19" s="26"/>
      <c r="C19" s="21">
        <v>133</v>
      </c>
      <c r="D19" s="26">
        <v>45505</v>
      </c>
      <c r="E19" s="21" t="s">
        <v>139</v>
      </c>
      <c r="F19" s="21" t="s">
        <v>616</v>
      </c>
      <c r="G19" s="21">
        <v>99.637500000000003</v>
      </c>
      <c r="H19" s="21">
        <v>0.13539999999999999</v>
      </c>
      <c r="I19" s="21">
        <v>50.820300000000003</v>
      </c>
      <c r="K19" s="21">
        <v>30.887</v>
      </c>
      <c r="L19" s="21">
        <v>13.4575</v>
      </c>
      <c r="O19" s="21">
        <v>3.7959999999999998</v>
      </c>
      <c r="P19" s="21">
        <v>0.11749999999999999</v>
      </c>
      <c r="Q19" s="21">
        <v>0.42380000000000001</v>
      </c>
      <c r="U19" s="21">
        <v>0.13589261071383699</v>
      </c>
      <c r="V19" s="21">
        <v>51.005193827625099</v>
      </c>
      <c r="W19" s="21">
        <v>0</v>
      </c>
      <c r="X19" s="21">
        <v>30.999372726132201</v>
      </c>
      <c r="Y19" s="21">
        <v>13.506460920838</v>
      </c>
      <c r="Z19" s="21">
        <v>0</v>
      </c>
      <c r="AA19" s="21">
        <v>0</v>
      </c>
      <c r="AB19" s="21">
        <v>3.8098105632919301</v>
      </c>
      <c r="AC19" s="21">
        <v>0.117927487140885</v>
      </c>
      <c r="AD19" s="21">
        <v>0.42534186425793402</v>
      </c>
      <c r="AE19" s="21">
        <v>0</v>
      </c>
      <c r="AG19" s="21">
        <v>0</v>
      </c>
      <c r="AH19" s="21">
        <v>1.8700000000000001E-2</v>
      </c>
      <c r="AI19" s="21">
        <v>9.4500000000000001E-2</v>
      </c>
      <c r="AK19" s="21">
        <v>6.5500000000000003E-2</v>
      </c>
      <c r="AL19" s="21">
        <v>4.1000000000000002E-2</v>
      </c>
      <c r="AO19" s="21">
        <v>3.2500000000000001E-2</v>
      </c>
      <c r="AP19" s="21">
        <v>1.23E-2</v>
      </c>
      <c r="AQ19" s="21">
        <v>2.4199999999999999E-2</v>
      </c>
      <c r="AU19" s="21" t="s">
        <v>11</v>
      </c>
      <c r="AV19" s="21" t="s">
        <v>130</v>
      </c>
      <c r="AW19" s="21" t="s">
        <v>129</v>
      </c>
      <c r="AX19" s="34">
        <v>45517.839444444442</v>
      </c>
      <c r="AZ19" s="21" t="s">
        <v>130</v>
      </c>
      <c r="BA19" s="21" t="s">
        <v>14</v>
      </c>
      <c r="BB19" s="21" t="s">
        <v>130</v>
      </c>
      <c r="BC19" s="21" t="s">
        <v>131</v>
      </c>
      <c r="BD19" s="34">
        <v>45517.845613425925</v>
      </c>
      <c r="BF19" s="21" t="s">
        <v>130</v>
      </c>
      <c r="BH19" s="21" t="s">
        <v>130</v>
      </c>
      <c r="BI19" s="21" t="s">
        <v>236</v>
      </c>
      <c r="BJ19" s="34">
        <v>45518.785173611112</v>
      </c>
      <c r="BK19" s="21" t="s">
        <v>604</v>
      </c>
      <c r="BL19" s="21" t="s">
        <v>130</v>
      </c>
      <c r="BM19" s="21" t="s">
        <v>133</v>
      </c>
      <c r="BN19" s="21" t="s">
        <v>130</v>
      </c>
      <c r="BP19" s="21" t="s">
        <v>130</v>
      </c>
      <c r="BR19" s="21" t="s">
        <v>130</v>
      </c>
      <c r="BT19" s="21" t="s">
        <v>130</v>
      </c>
    </row>
    <row r="20" spans="2:72">
      <c r="B20" s="26"/>
      <c r="C20" s="21">
        <v>172</v>
      </c>
      <c r="D20" s="26">
        <v>45505</v>
      </c>
      <c r="E20" s="21" t="s">
        <v>139</v>
      </c>
      <c r="F20" s="21" t="s">
        <v>617</v>
      </c>
      <c r="G20" s="21">
        <v>99.804900000000004</v>
      </c>
      <c r="H20" s="21">
        <v>8.9499999999999996E-2</v>
      </c>
      <c r="I20" s="21">
        <v>50.965400000000002</v>
      </c>
      <c r="K20" s="21">
        <v>30.933299999999999</v>
      </c>
      <c r="L20" s="21">
        <v>13.4435</v>
      </c>
      <c r="O20" s="21">
        <v>3.8201000000000001</v>
      </c>
      <c r="P20" s="21">
        <v>0.10539999999999999</v>
      </c>
      <c r="Q20" s="21">
        <v>0.4476</v>
      </c>
      <c r="U20" s="21">
        <v>8.9675045689185204E-2</v>
      </c>
      <c r="V20" s="21">
        <v>51.065079034274902</v>
      </c>
      <c r="W20" s="21">
        <v>0</v>
      </c>
      <c r="X20" s="21">
        <v>30.9937998973997</v>
      </c>
      <c r="Y20" s="21">
        <v>13.4697930360062</v>
      </c>
      <c r="Z20" s="21">
        <v>0</v>
      </c>
      <c r="AA20" s="21">
        <v>0</v>
      </c>
      <c r="AB20" s="21">
        <v>3.82757141941069</v>
      </c>
      <c r="AC20" s="21">
        <v>0.105606143191509</v>
      </c>
      <c r="AD20" s="21">
        <v>0.44847542402770202</v>
      </c>
      <c r="AE20" s="21">
        <v>0</v>
      </c>
      <c r="AG20" s="21">
        <v>0</v>
      </c>
      <c r="AH20" s="21">
        <v>1.8599999999999998E-2</v>
      </c>
      <c r="AI20" s="21">
        <v>9.4500000000000001E-2</v>
      </c>
      <c r="AK20" s="21">
        <v>6.5500000000000003E-2</v>
      </c>
      <c r="AL20" s="21">
        <v>4.0899999999999999E-2</v>
      </c>
      <c r="AO20" s="21">
        <v>3.2500000000000001E-2</v>
      </c>
      <c r="AP20" s="21">
        <v>1.23E-2</v>
      </c>
      <c r="AQ20" s="21">
        <v>2.4E-2</v>
      </c>
      <c r="AU20" s="21" t="s">
        <v>11</v>
      </c>
      <c r="AV20" s="21" t="s">
        <v>130</v>
      </c>
      <c r="AW20" s="21" t="s">
        <v>129</v>
      </c>
      <c r="AX20" s="34">
        <v>45517.839444444442</v>
      </c>
      <c r="AZ20" s="21" t="s">
        <v>130</v>
      </c>
      <c r="BA20" s="21" t="s">
        <v>14</v>
      </c>
      <c r="BB20" s="21" t="s">
        <v>130</v>
      </c>
      <c r="BC20" s="21" t="s">
        <v>131</v>
      </c>
      <c r="BD20" s="34">
        <v>45517.845613425925</v>
      </c>
      <c r="BF20" s="21" t="s">
        <v>130</v>
      </c>
      <c r="BH20" s="21" t="s">
        <v>130</v>
      </c>
      <c r="BI20" s="21" t="s">
        <v>236</v>
      </c>
      <c r="BJ20" s="34">
        <v>45518.785173611112</v>
      </c>
      <c r="BK20" s="21" t="s">
        <v>604</v>
      </c>
      <c r="BL20" s="21" t="s">
        <v>130</v>
      </c>
      <c r="BM20" s="21" t="s">
        <v>133</v>
      </c>
      <c r="BN20" s="21" t="s">
        <v>130</v>
      </c>
      <c r="BP20" s="21" t="s">
        <v>130</v>
      </c>
      <c r="BR20" s="21" t="s">
        <v>130</v>
      </c>
      <c r="BT20" s="21" t="s">
        <v>130</v>
      </c>
    </row>
    <row r="21" spans="2:72">
      <c r="B21" s="26"/>
      <c r="C21" s="21">
        <v>173</v>
      </c>
      <c r="D21" s="26">
        <v>45505</v>
      </c>
      <c r="E21" s="21" t="s">
        <v>139</v>
      </c>
      <c r="F21" s="21" t="s">
        <v>618</v>
      </c>
      <c r="G21" s="21">
        <v>99.597300000000004</v>
      </c>
      <c r="H21" s="21">
        <v>0.12720000000000001</v>
      </c>
      <c r="I21" s="21">
        <v>50.860300000000002</v>
      </c>
      <c r="K21" s="21">
        <v>30.881499999999999</v>
      </c>
      <c r="L21" s="21">
        <v>13.415100000000001</v>
      </c>
      <c r="O21" s="21">
        <v>3.7951999999999999</v>
      </c>
      <c r="P21" s="21">
        <v>0.12759999999999999</v>
      </c>
      <c r="Q21" s="21">
        <v>0.39029999999999998</v>
      </c>
      <c r="U21" s="21">
        <v>0.12771443373910099</v>
      </c>
      <c r="V21" s="21">
        <v>51.065993823119499</v>
      </c>
      <c r="W21" s="21">
        <v>0</v>
      </c>
      <c r="X21" s="21">
        <v>31.006393754041198</v>
      </c>
      <c r="Y21" s="21">
        <v>13.4693545601683</v>
      </c>
      <c r="Z21" s="21">
        <v>0</v>
      </c>
      <c r="AA21" s="21">
        <v>0</v>
      </c>
      <c r="AB21" s="21">
        <v>3.8105488909326701</v>
      </c>
      <c r="AC21" s="21">
        <v>0.128116051455261</v>
      </c>
      <c r="AD21" s="21">
        <v>0.39187848654379798</v>
      </c>
      <c r="AE21" s="21">
        <v>0</v>
      </c>
      <c r="AG21" s="21">
        <v>0</v>
      </c>
      <c r="AH21" s="21">
        <v>1.8800000000000001E-2</v>
      </c>
      <c r="AI21" s="21">
        <v>9.4500000000000001E-2</v>
      </c>
      <c r="AK21" s="21">
        <v>6.5500000000000003E-2</v>
      </c>
      <c r="AL21" s="21">
        <v>4.1000000000000002E-2</v>
      </c>
      <c r="AO21" s="21">
        <v>3.2399999999999998E-2</v>
      </c>
      <c r="AP21" s="21">
        <v>1.23E-2</v>
      </c>
      <c r="AQ21" s="21">
        <v>2.4E-2</v>
      </c>
      <c r="AU21" s="21" t="s">
        <v>11</v>
      </c>
      <c r="AV21" s="21" t="s">
        <v>130</v>
      </c>
      <c r="AW21" s="21" t="s">
        <v>129</v>
      </c>
      <c r="AX21" s="34">
        <v>45517.839444444442</v>
      </c>
      <c r="AZ21" s="21" t="s">
        <v>130</v>
      </c>
      <c r="BA21" s="21" t="s">
        <v>14</v>
      </c>
      <c r="BB21" s="21" t="s">
        <v>130</v>
      </c>
      <c r="BC21" s="21" t="s">
        <v>131</v>
      </c>
      <c r="BD21" s="34">
        <v>45517.845613425925</v>
      </c>
      <c r="BF21" s="21" t="s">
        <v>130</v>
      </c>
      <c r="BH21" s="21" t="s">
        <v>130</v>
      </c>
      <c r="BI21" s="21" t="s">
        <v>236</v>
      </c>
      <c r="BJ21" s="34">
        <v>45518.785173611112</v>
      </c>
      <c r="BK21" s="21" t="s">
        <v>604</v>
      </c>
      <c r="BL21" s="21" t="s">
        <v>130</v>
      </c>
      <c r="BM21" s="21" t="s">
        <v>133</v>
      </c>
      <c r="BN21" s="21" t="s">
        <v>130</v>
      </c>
      <c r="BP21" s="21" t="s">
        <v>130</v>
      </c>
      <c r="BR21" s="21" t="s">
        <v>130</v>
      </c>
      <c r="BT21" s="21" t="s">
        <v>130</v>
      </c>
    </row>
    <row r="22" spans="2:72">
      <c r="B22" s="26"/>
      <c r="C22" s="21">
        <v>174</v>
      </c>
      <c r="D22" s="26">
        <v>45505</v>
      </c>
      <c r="E22" s="21" t="s">
        <v>139</v>
      </c>
      <c r="F22" s="21" t="s">
        <v>619</v>
      </c>
      <c r="G22" s="21">
        <v>99.439300000000003</v>
      </c>
      <c r="H22" s="21">
        <v>9.4799999999999995E-2</v>
      </c>
      <c r="I22" s="21">
        <v>50.798099999999998</v>
      </c>
      <c r="K22" s="21">
        <v>30.887699999999999</v>
      </c>
      <c r="L22" s="21">
        <v>13.372</v>
      </c>
      <c r="O22" s="21">
        <v>3.7606000000000002</v>
      </c>
      <c r="P22" s="21">
        <v>0.1145</v>
      </c>
      <c r="Q22" s="21">
        <v>0.41160000000000002</v>
      </c>
      <c r="U22" s="21">
        <v>9.5334540770097898E-2</v>
      </c>
      <c r="V22" s="21">
        <v>51.084530965121402</v>
      </c>
      <c r="W22" s="21">
        <v>0</v>
      </c>
      <c r="X22" s="21">
        <v>31.061863870723101</v>
      </c>
      <c r="Y22" s="21">
        <v>13.4473995693855</v>
      </c>
      <c r="Z22" s="21">
        <v>0</v>
      </c>
      <c r="AA22" s="21">
        <v>0</v>
      </c>
      <c r="AB22" s="21">
        <v>3.7818045782703602</v>
      </c>
      <c r="AC22" s="21">
        <v>0.115145621499749</v>
      </c>
      <c r="AD22" s="21">
        <v>0.41392085422966501</v>
      </c>
      <c r="AE22" s="21">
        <v>0</v>
      </c>
      <c r="AG22" s="21">
        <v>0</v>
      </c>
      <c r="AH22" s="21">
        <v>1.8599999999999998E-2</v>
      </c>
      <c r="AI22" s="21">
        <v>9.4500000000000001E-2</v>
      </c>
      <c r="AK22" s="21">
        <v>6.5500000000000003E-2</v>
      </c>
      <c r="AL22" s="21">
        <v>4.0899999999999999E-2</v>
      </c>
      <c r="AO22" s="21">
        <v>3.2399999999999998E-2</v>
      </c>
      <c r="AP22" s="21">
        <v>1.23E-2</v>
      </c>
      <c r="AQ22" s="21">
        <v>2.4E-2</v>
      </c>
      <c r="AU22" s="21" t="s">
        <v>11</v>
      </c>
      <c r="AV22" s="21" t="s">
        <v>130</v>
      </c>
      <c r="AW22" s="21" t="s">
        <v>129</v>
      </c>
      <c r="AX22" s="34">
        <v>45517.839444444442</v>
      </c>
      <c r="AZ22" s="21" t="s">
        <v>130</v>
      </c>
      <c r="BA22" s="21" t="s">
        <v>14</v>
      </c>
      <c r="BB22" s="21" t="s">
        <v>130</v>
      </c>
      <c r="BC22" s="21" t="s">
        <v>131</v>
      </c>
      <c r="BD22" s="34">
        <v>45517.845613425925</v>
      </c>
      <c r="BF22" s="21" t="s">
        <v>130</v>
      </c>
      <c r="BH22" s="21" t="s">
        <v>130</v>
      </c>
      <c r="BI22" s="21" t="s">
        <v>236</v>
      </c>
      <c r="BJ22" s="34">
        <v>45518.785173611112</v>
      </c>
      <c r="BK22" s="21" t="s">
        <v>604</v>
      </c>
      <c r="BL22" s="21" t="s">
        <v>130</v>
      </c>
      <c r="BM22" s="21" t="s">
        <v>133</v>
      </c>
      <c r="BN22" s="21" t="s">
        <v>130</v>
      </c>
      <c r="BP22" s="21" t="s">
        <v>130</v>
      </c>
      <c r="BR22" s="21" t="s">
        <v>130</v>
      </c>
      <c r="BT22" s="21" t="s">
        <v>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T31"/>
  <sheetViews>
    <sheetView workbookViewId="0"/>
  </sheetViews>
  <sheetFormatPr defaultColWidth="12.6640625" defaultRowHeight="15.75" customHeight="1"/>
  <cols>
    <col min="6" max="6" width="26.44140625" customWidth="1"/>
  </cols>
  <sheetData>
    <row r="1" spans="1:72" ht="13.2">
      <c r="A1" s="47" t="s">
        <v>43</v>
      </c>
      <c r="B1" s="47" t="s">
        <v>44</v>
      </c>
      <c r="C1" s="47"/>
      <c r="D1" s="47" t="s">
        <v>45</v>
      </c>
      <c r="E1" s="47" t="s">
        <v>46</v>
      </c>
      <c r="F1" s="47" t="s">
        <v>47</v>
      </c>
      <c r="G1" s="47" t="s">
        <v>48</v>
      </c>
      <c r="H1" s="47" t="s">
        <v>11</v>
      </c>
      <c r="I1" s="47" t="s">
        <v>12</v>
      </c>
      <c r="J1" s="47" t="s">
        <v>13</v>
      </c>
      <c r="K1" s="47" t="s">
        <v>14</v>
      </c>
      <c r="L1" s="47" t="s">
        <v>15</v>
      </c>
      <c r="M1" s="47" t="s">
        <v>16</v>
      </c>
      <c r="N1" s="47" t="s">
        <v>17</v>
      </c>
      <c r="O1" s="47" t="s">
        <v>18</v>
      </c>
      <c r="P1" s="47" t="s">
        <v>19</v>
      </c>
      <c r="Q1" s="47" t="s">
        <v>20</v>
      </c>
      <c r="R1" s="47" t="s">
        <v>21</v>
      </c>
      <c r="S1" s="47" t="s">
        <v>22</v>
      </c>
      <c r="T1" s="47" t="s">
        <v>23</v>
      </c>
      <c r="U1" s="47" t="s">
        <v>49</v>
      </c>
      <c r="V1" s="47" t="s">
        <v>50</v>
      </c>
      <c r="W1" s="47" t="s">
        <v>51</v>
      </c>
      <c r="X1" s="47" t="s">
        <v>52</v>
      </c>
      <c r="Y1" s="47" t="s">
        <v>53</v>
      </c>
      <c r="Z1" s="47" t="s">
        <v>54</v>
      </c>
      <c r="AA1" s="47" t="s">
        <v>55</v>
      </c>
      <c r="AB1" s="47" t="s">
        <v>56</v>
      </c>
      <c r="AC1" s="47" t="s">
        <v>57</v>
      </c>
      <c r="AD1" s="47" t="s">
        <v>58</v>
      </c>
      <c r="AE1" s="47" t="s">
        <v>59</v>
      </c>
      <c r="AF1" s="47" t="s">
        <v>60</v>
      </c>
      <c r="AG1" s="47" t="s">
        <v>61</v>
      </c>
      <c r="AH1" s="47" t="s">
        <v>62</v>
      </c>
      <c r="AI1" s="47" t="s">
        <v>63</v>
      </c>
      <c r="AJ1" s="47" t="s">
        <v>64</v>
      </c>
      <c r="AK1" s="47" t="s">
        <v>65</v>
      </c>
      <c r="AL1" s="47" t="s">
        <v>66</v>
      </c>
      <c r="AM1" s="47" t="s">
        <v>67</v>
      </c>
      <c r="AN1" s="47" t="s">
        <v>68</v>
      </c>
      <c r="AO1" s="47" t="s">
        <v>69</v>
      </c>
      <c r="AP1" s="47" t="s">
        <v>70</v>
      </c>
      <c r="AQ1" s="47" t="s">
        <v>71</v>
      </c>
      <c r="AR1" s="47" t="s">
        <v>72</v>
      </c>
      <c r="AS1" s="47" t="s">
        <v>73</v>
      </c>
      <c r="AT1" s="47" t="s">
        <v>74</v>
      </c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</row>
    <row r="2" spans="1:72" ht="15.75" customHeight="1">
      <c r="A2" s="27" t="s">
        <v>620</v>
      </c>
      <c r="B2" s="27"/>
      <c r="C2" s="27"/>
      <c r="D2" s="27"/>
      <c r="E2" s="27"/>
      <c r="F2" s="27"/>
      <c r="G2" s="27"/>
      <c r="H2" s="77">
        <v>6.7</v>
      </c>
      <c r="I2" s="77">
        <v>50.811999999999998</v>
      </c>
      <c r="J2" s="77">
        <v>1.85</v>
      </c>
      <c r="K2" s="77">
        <v>14.06</v>
      </c>
      <c r="L2" s="77">
        <v>11.12</v>
      </c>
      <c r="M2" s="77">
        <v>0.22</v>
      </c>
      <c r="N2" s="77"/>
      <c r="O2" s="77">
        <v>2.62</v>
      </c>
      <c r="P2" s="77">
        <v>0.19</v>
      </c>
      <c r="Q2" s="77">
        <v>11.84</v>
      </c>
      <c r="S2" s="77">
        <v>0.35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</row>
    <row r="3" spans="1:72" ht="13.2">
      <c r="A3" s="78" t="s">
        <v>621</v>
      </c>
      <c r="B3" s="78"/>
      <c r="C3" s="78"/>
      <c r="D3" s="78"/>
      <c r="E3" s="78"/>
      <c r="F3" s="78"/>
      <c r="G3" s="78"/>
      <c r="H3" s="78">
        <f t="shared" ref="H3:S3" si="0">100*H5/H2</f>
        <v>103.01447761194029</v>
      </c>
      <c r="I3" s="78">
        <f t="shared" si="0"/>
        <v>99.465893883334644</v>
      </c>
      <c r="J3" s="78">
        <f t="shared" si="0"/>
        <v>101.77405405405403</v>
      </c>
      <c r="K3" s="78">
        <f t="shared" si="0"/>
        <v>100.85195590327169</v>
      </c>
      <c r="L3" s="78">
        <f t="shared" si="0"/>
        <v>96.335026978417289</v>
      </c>
      <c r="M3" s="78">
        <f t="shared" si="0"/>
        <v>95.73863636363636</v>
      </c>
      <c r="N3" s="78" t="e">
        <f t="shared" si="0"/>
        <v>#DIV/0!</v>
      </c>
      <c r="O3" s="78">
        <f t="shared" si="0"/>
        <v>106.05171755725193</v>
      </c>
      <c r="P3" s="78">
        <f t="shared" si="0"/>
        <v>108.60263157894737</v>
      </c>
      <c r="Q3" s="78">
        <f t="shared" si="0"/>
        <v>96.990202702702689</v>
      </c>
      <c r="R3" s="78" t="e">
        <f t="shared" si="0"/>
        <v>#DIV/0!</v>
      </c>
      <c r="S3" s="78">
        <f t="shared" si="0"/>
        <v>99.55857142857144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</row>
    <row r="4" spans="1:72" ht="13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</row>
    <row r="5" spans="1:72" ht="13.2">
      <c r="A5" s="47" t="s">
        <v>10</v>
      </c>
      <c r="B5" s="47"/>
      <c r="C5" s="47"/>
      <c r="D5" s="47"/>
      <c r="E5" s="47"/>
      <c r="F5" s="47"/>
      <c r="G5" s="47"/>
      <c r="H5" s="47">
        <f t="shared" ref="H5:AG5" si="1">AVERAGE(H10:H47)</f>
        <v>6.9019700000000004</v>
      </c>
      <c r="I5" s="47">
        <f t="shared" si="1"/>
        <v>50.540610000000001</v>
      </c>
      <c r="J5" s="47">
        <f t="shared" si="1"/>
        <v>1.8828199999999999</v>
      </c>
      <c r="K5" s="47">
        <f t="shared" si="1"/>
        <v>14.179784999999999</v>
      </c>
      <c r="L5" s="47">
        <f t="shared" si="1"/>
        <v>10.712455000000002</v>
      </c>
      <c r="M5" s="47">
        <f t="shared" si="1"/>
        <v>0.21062500000000001</v>
      </c>
      <c r="N5" s="47">
        <f t="shared" si="1"/>
        <v>0.16187500000000002</v>
      </c>
      <c r="O5" s="47">
        <f t="shared" si="1"/>
        <v>2.7785550000000008</v>
      </c>
      <c r="P5" s="47">
        <f t="shared" si="1"/>
        <v>0.206345</v>
      </c>
      <c r="Q5" s="47">
        <f t="shared" si="1"/>
        <v>11.483639999999998</v>
      </c>
      <c r="R5" s="47" t="e">
        <f t="shared" si="1"/>
        <v>#DIV/0!</v>
      </c>
      <c r="S5" s="47">
        <f t="shared" si="1"/>
        <v>0.34845500000000001</v>
      </c>
      <c r="T5" s="47" t="e">
        <f t="shared" si="1"/>
        <v>#DIV/0!</v>
      </c>
      <c r="U5" s="47">
        <f t="shared" si="1"/>
        <v>6.9523893843276117</v>
      </c>
      <c r="V5" s="47">
        <f t="shared" si="1"/>
        <v>50.908432585380261</v>
      </c>
      <c r="W5" s="47">
        <f t="shared" si="1"/>
        <v>1.8965610233658547</v>
      </c>
      <c r="X5" s="47">
        <f t="shared" si="1"/>
        <v>14.283001205464947</v>
      </c>
      <c r="Y5" s="47">
        <f t="shared" si="1"/>
        <v>10.790367697545161</v>
      </c>
      <c r="Z5" s="47">
        <f t="shared" si="1"/>
        <v>0.2121828032563568</v>
      </c>
      <c r="AA5" s="47">
        <f t="shared" si="1"/>
        <v>3.2455148371598401E-2</v>
      </c>
      <c r="AB5" s="47">
        <f t="shared" si="1"/>
        <v>2.7987625891520898</v>
      </c>
      <c r="AC5" s="47">
        <f t="shared" si="1"/>
        <v>0.2078500382566392</v>
      </c>
      <c r="AD5" s="47">
        <f t="shared" si="1"/>
        <v>11.567096668879163</v>
      </c>
      <c r="AE5" s="47">
        <f t="shared" si="1"/>
        <v>0</v>
      </c>
      <c r="AF5" s="47">
        <f t="shared" si="1"/>
        <v>0.35090085600014154</v>
      </c>
      <c r="AG5" s="47">
        <f t="shared" si="1"/>
        <v>0</v>
      </c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</row>
    <row r="6" spans="1:72" ht="13.2">
      <c r="A6" s="27" t="s">
        <v>41</v>
      </c>
      <c r="B6" s="27"/>
      <c r="C6" s="27"/>
      <c r="D6" s="27"/>
      <c r="E6" s="27"/>
      <c r="F6" s="27"/>
      <c r="G6" s="27"/>
      <c r="H6" s="27">
        <f t="shared" ref="H6:S6" si="2">STDEV(H10:H47)</f>
        <v>3.7237645072242656E-2</v>
      </c>
      <c r="I6" s="27">
        <f t="shared" si="2"/>
        <v>0.2233444799784455</v>
      </c>
      <c r="J6" s="27">
        <f t="shared" si="2"/>
        <v>1.1298886763980897E-2</v>
      </c>
      <c r="K6" s="27">
        <f t="shared" si="2"/>
        <v>6.0160139583754671E-2</v>
      </c>
      <c r="L6" s="27">
        <f t="shared" si="2"/>
        <v>6.0884260130011879E-2</v>
      </c>
      <c r="M6" s="27">
        <f t="shared" si="2"/>
        <v>9.3948404092772889E-3</v>
      </c>
      <c r="N6" s="27">
        <f t="shared" si="2"/>
        <v>2.3895240111787803E-2</v>
      </c>
      <c r="O6" s="27">
        <f t="shared" si="2"/>
        <v>1.7788804137197602E-2</v>
      </c>
      <c r="P6" s="27">
        <f t="shared" si="2"/>
        <v>2.7921836389614841E-3</v>
      </c>
      <c r="Q6" s="27">
        <f t="shared" si="2"/>
        <v>8.3038547801925183E-2</v>
      </c>
      <c r="R6" s="27" t="e">
        <f t="shared" si="2"/>
        <v>#DIV/0!</v>
      </c>
      <c r="S6" s="27">
        <f t="shared" si="2"/>
        <v>3.8454285573228095E-2</v>
      </c>
      <c r="T6" s="27" t="e">
        <f t="shared" ref="T6:AG6" si="3">STDEV(T10:T20)</f>
        <v>#DIV/0!</v>
      </c>
      <c r="U6" s="27">
        <f t="shared" si="3"/>
        <v>1.4049271738391104E-2</v>
      </c>
      <c r="V6" s="27">
        <f t="shared" si="3"/>
        <v>2.1939129614980544E-2</v>
      </c>
      <c r="W6" s="27">
        <f t="shared" si="3"/>
        <v>9.7708343254402372E-4</v>
      </c>
      <c r="X6" s="27">
        <f t="shared" si="3"/>
        <v>1.2165382164978519E-2</v>
      </c>
      <c r="Y6" s="27">
        <f t="shared" si="3"/>
        <v>5.4846059029870281E-3</v>
      </c>
      <c r="Z6" s="27">
        <f t="shared" si="3"/>
        <v>4.945252668248099E-3</v>
      </c>
      <c r="AA6" s="27">
        <f t="shared" si="3"/>
        <v>0</v>
      </c>
      <c r="AB6" s="27">
        <f t="shared" si="3"/>
        <v>1.2862327584840562E-3</v>
      </c>
      <c r="AC6" s="27">
        <f t="shared" si="3"/>
        <v>3.0511620673790334E-3</v>
      </c>
      <c r="AD6" s="27">
        <f t="shared" si="3"/>
        <v>2.9608648147531794E-2</v>
      </c>
      <c r="AE6" s="27">
        <f t="shared" si="3"/>
        <v>0</v>
      </c>
      <c r="AF6" s="27">
        <f t="shared" si="3"/>
        <v>4.0491890901605709E-2</v>
      </c>
      <c r="AG6" s="27">
        <f t="shared" si="3"/>
        <v>0</v>
      </c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</row>
    <row r="7" spans="1:72" ht="13.2">
      <c r="A7" s="29" t="s">
        <v>42</v>
      </c>
      <c r="B7" s="29"/>
      <c r="C7" s="29"/>
      <c r="D7" s="29"/>
      <c r="E7" s="29"/>
      <c r="F7" s="29"/>
      <c r="G7" s="29"/>
      <c r="H7" s="29">
        <f t="shared" ref="H7:AG7" si="4">100*H6/H5</f>
        <v>0.53952197810542002</v>
      </c>
      <c r="I7" s="29">
        <f t="shared" si="4"/>
        <v>0.44191093059313191</v>
      </c>
      <c r="J7" s="29">
        <f t="shared" si="4"/>
        <v>0.60010445841774029</v>
      </c>
      <c r="K7" s="29">
        <f t="shared" si="4"/>
        <v>0.42426693764224688</v>
      </c>
      <c r="L7" s="29">
        <f t="shared" si="4"/>
        <v>0.56835020665208735</v>
      </c>
      <c r="M7" s="29">
        <f t="shared" si="4"/>
        <v>4.4604583545530154</v>
      </c>
      <c r="N7" s="29">
        <f t="shared" si="4"/>
        <v>14.761538292996324</v>
      </c>
      <c r="O7" s="29">
        <f t="shared" si="4"/>
        <v>0.64021781599419836</v>
      </c>
      <c r="P7" s="29">
        <f t="shared" si="4"/>
        <v>1.3531627318139445</v>
      </c>
      <c r="Q7" s="29">
        <f t="shared" si="4"/>
        <v>0.72310302135842985</v>
      </c>
      <c r="R7" s="29" t="e">
        <f t="shared" si="4"/>
        <v>#DIV/0!</v>
      </c>
      <c r="S7" s="29">
        <f t="shared" si="4"/>
        <v>11.035653261749177</v>
      </c>
      <c r="T7" s="29" t="e">
        <f t="shared" si="4"/>
        <v>#DIV/0!</v>
      </c>
      <c r="U7" s="29">
        <f t="shared" si="4"/>
        <v>0.20207832101667958</v>
      </c>
      <c r="V7" s="29">
        <f t="shared" si="4"/>
        <v>4.30952761670391E-2</v>
      </c>
      <c r="W7" s="29">
        <f t="shared" si="4"/>
        <v>5.1518692017089932E-2</v>
      </c>
      <c r="X7" s="29">
        <f t="shared" si="4"/>
        <v>8.5173850999353096E-2</v>
      </c>
      <c r="Y7" s="29">
        <f t="shared" si="4"/>
        <v>5.0828721103125994E-2</v>
      </c>
      <c r="Z7" s="29">
        <f t="shared" si="4"/>
        <v>2.3306566754485294</v>
      </c>
      <c r="AA7" s="29">
        <f t="shared" si="4"/>
        <v>0</v>
      </c>
      <c r="AB7" s="29">
        <f t="shared" si="4"/>
        <v>4.595719420680594E-2</v>
      </c>
      <c r="AC7" s="29">
        <f t="shared" si="4"/>
        <v>1.4679631973950684</v>
      </c>
      <c r="AD7" s="29">
        <f t="shared" si="4"/>
        <v>0.25597303277660632</v>
      </c>
      <c r="AE7" s="29" t="e">
        <f t="shared" si="4"/>
        <v>#DIV/0!</v>
      </c>
      <c r="AF7" s="29">
        <f t="shared" si="4"/>
        <v>11.539410693711552</v>
      </c>
      <c r="AG7" s="29" t="e">
        <f t="shared" si="4"/>
        <v>#DIV/0!</v>
      </c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</row>
    <row r="8" spans="1:72" ht="13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</row>
    <row r="11" spans="1:72" ht="27.6">
      <c r="A11" s="47" t="s">
        <v>43</v>
      </c>
      <c r="B11" s="47" t="s">
        <v>44</v>
      </c>
      <c r="C11" s="47"/>
      <c r="D11" s="47" t="s">
        <v>45</v>
      </c>
      <c r="E11" s="47" t="s">
        <v>46</v>
      </c>
      <c r="F11" s="47" t="s">
        <v>47</v>
      </c>
      <c r="G11" s="47" t="s">
        <v>48</v>
      </c>
      <c r="H11" s="47" t="s">
        <v>11</v>
      </c>
      <c r="I11" s="47" t="s">
        <v>12</v>
      </c>
      <c r="J11" s="47" t="s">
        <v>13</v>
      </c>
      <c r="K11" s="47" t="s">
        <v>14</v>
      </c>
      <c r="L11" s="47" t="s">
        <v>15</v>
      </c>
      <c r="M11" s="47" t="s">
        <v>16</v>
      </c>
      <c r="N11" s="47" t="s">
        <v>17</v>
      </c>
      <c r="O11" s="47" t="s">
        <v>18</v>
      </c>
      <c r="P11" s="47" t="s">
        <v>19</v>
      </c>
      <c r="Q11" s="47" t="s">
        <v>20</v>
      </c>
      <c r="R11" s="47" t="s">
        <v>21</v>
      </c>
      <c r="S11" s="47" t="s">
        <v>22</v>
      </c>
      <c r="T11" s="47" t="s">
        <v>23</v>
      </c>
      <c r="U11" s="47" t="s">
        <v>49</v>
      </c>
      <c r="V11" s="47" t="s">
        <v>50</v>
      </c>
      <c r="W11" s="47" t="s">
        <v>51</v>
      </c>
      <c r="X11" s="47" t="s">
        <v>52</v>
      </c>
      <c r="Y11" s="47" t="s">
        <v>53</v>
      </c>
      <c r="Z11" s="47" t="s">
        <v>54</v>
      </c>
      <c r="AA11" s="47" t="s">
        <v>55</v>
      </c>
      <c r="AB11" s="47" t="s">
        <v>56</v>
      </c>
      <c r="AC11" s="47" t="s">
        <v>57</v>
      </c>
      <c r="AD11" s="47" t="s">
        <v>58</v>
      </c>
      <c r="AE11" s="47" t="s">
        <v>59</v>
      </c>
      <c r="AF11" s="47" t="s">
        <v>60</v>
      </c>
      <c r="AG11" s="47" t="s">
        <v>61</v>
      </c>
      <c r="AH11" s="47" t="s">
        <v>62</v>
      </c>
      <c r="AI11" s="47" t="s">
        <v>63</v>
      </c>
      <c r="AJ11" s="47" t="s">
        <v>64</v>
      </c>
      <c r="AK11" s="47" t="s">
        <v>65</v>
      </c>
      <c r="AL11" s="47" t="s">
        <v>66</v>
      </c>
      <c r="AM11" s="47" t="s">
        <v>67</v>
      </c>
      <c r="AN11" s="47" t="s">
        <v>68</v>
      </c>
      <c r="AO11" s="47" t="s">
        <v>69</v>
      </c>
      <c r="AP11" s="47" t="s">
        <v>70</v>
      </c>
      <c r="AQ11" s="47" t="s">
        <v>71</v>
      </c>
      <c r="AR11" s="47" t="s">
        <v>72</v>
      </c>
      <c r="AS11" s="47" t="s">
        <v>73</v>
      </c>
      <c r="AT11" s="47" t="s">
        <v>74</v>
      </c>
      <c r="AU11" s="25" t="s">
        <v>75</v>
      </c>
      <c r="AV11" s="25" t="s">
        <v>76</v>
      </c>
      <c r="AW11" s="25" t="s">
        <v>77</v>
      </c>
      <c r="AX11" s="25" t="s">
        <v>78</v>
      </c>
      <c r="AY11" s="25" t="s">
        <v>79</v>
      </c>
      <c r="AZ11" s="25" t="s">
        <v>80</v>
      </c>
      <c r="BA11" s="25" t="s">
        <v>81</v>
      </c>
      <c r="BB11" s="25" t="s">
        <v>82</v>
      </c>
      <c r="BC11" s="25" t="s">
        <v>83</v>
      </c>
      <c r="BD11" s="25" t="s">
        <v>84</v>
      </c>
      <c r="BE11" s="25" t="s">
        <v>85</v>
      </c>
      <c r="BF11" s="25" t="s">
        <v>86</v>
      </c>
      <c r="BG11" s="25" t="s">
        <v>87</v>
      </c>
      <c r="BH11" s="25" t="s">
        <v>88</v>
      </c>
      <c r="BI11" s="25" t="s">
        <v>89</v>
      </c>
      <c r="BJ11" s="25" t="s">
        <v>90</v>
      </c>
      <c r="BK11" s="25" t="s">
        <v>91</v>
      </c>
      <c r="BL11" s="25" t="s">
        <v>92</v>
      </c>
      <c r="BM11" s="25" t="s">
        <v>93</v>
      </c>
      <c r="BN11" s="25" t="s">
        <v>94</v>
      </c>
      <c r="BO11" s="25" t="s">
        <v>95</v>
      </c>
      <c r="BP11" s="25" t="s">
        <v>96</v>
      </c>
      <c r="BQ11" s="25" t="s">
        <v>97</v>
      </c>
      <c r="BR11" s="25" t="s">
        <v>98</v>
      </c>
      <c r="BS11" s="25" t="s">
        <v>99</v>
      </c>
      <c r="BT11" s="25" t="s">
        <v>100</v>
      </c>
    </row>
    <row r="12" spans="1:72" ht="13.2">
      <c r="C12" s="21">
        <v>144</v>
      </c>
      <c r="D12" s="31">
        <v>45547</v>
      </c>
      <c r="E12" s="21" t="s">
        <v>115</v>
      </c>
      <c r="F12" s="21" t="s">
        <v>622</v>
      </c>
      <c r="G12" s="21">
        <v>99.136099999999999</v>
      </c>
      <c r="H12" s="21">
        <v>6.9452999999999996</v>
      </c>
      <c r="I12" s="21">
        <v>50.46</v>
      </c>
      <c r="J12" s="21">
        <v>1.8883000000000001</v>
      </c>
      <c r="K12" s="21">
        <v>14.1523</v>
      </c>
      <c r="L12" s="21">
        <v>10.6928</v>
      </c>
      <c r="M12" s="21">
        <v>0.22109999999999999</v>
      </c>
      <c r="O12" s="21">
        <v>2.7713000000000001</v>
      </c>
      <c r="P12" s="21">
        <v>0.2099</v>
      </c>
      <c r="Q12" s="21">
        <v>11.4116</v>
      </c>
      <c r="S12" s="21">
        <v>0.3836</v>
      </c>
      <c r="U12" s="21">
        <v>7.0058162406870501</v>
      </c>
      <c r="V12" s="21">
        <v>50.899671361218203</v>
      </c>
      <c r="W12" s="21">
        <v>1.9047532586482001</v>
      </c>
      <c r="X12" s="21">
        <v>14.2756127428729</v>
      </c>
      <c r="Y12" s="21">
        <v>10.7859692019665</v>
      </c>
      <c r="Z12" s="21">
        <v>0.22302650293232901</v>
      </c>
      <c r="AA12" s="21">
        <v>0</v>
      </c>
      <c r="AB12" s="21">
        <v>2.7954470718062598</v>
      </c>
      <c r="AC12" s="21">
        <v>0.21172891436226099</v>
      </c>
      <c r="AD12" s="21">
        <v>11.5110322969813</v>
      </c>
      <c r="AE12" s="21">
        <v>0</v>
      </c>
      <c r="AF12" s="21">
        <v>0.38694240852483702</v>
      </c>
      <c r="AG12" s="21">
        <v>0</v>
      </c>
      <c r="AH12" s="21">
        <v>3.9399999999999998E-2</v>
      </c>
      <c r="AI12" s="21">
        <v>9.3299999999999994E-2</v>
      </c>
      <c r="AJ12" s="21">
        <v>2.9000000000000001E-2</v>
      </c>
      <c r="AK12" s="21">
        <v>5.1900000000000002E-2</v>
      </c>
      <c r="AL12" s="21">
        <v>3.7199999999999997E-2</v>
      </c>
      <c r="AM12" s="21">
        <v>2.2499999999999999E-2</v>
      </c>
      <c r="AO12" s="21">
        <v>3.3599999999999998E-2</v>
      </c>
      <c r="AP12" s="21">
        <v>1.2999999999999999E-2</v>
      </c>
      <c r="AQ12" s="21">
        <v>5.6000000000000001E-2</v>
      </c>
      <c r="AS12" s="21">
        <v>2.6200000000000001E-2</v>
      </c>
    </row>
    <row r="13" spans="1:72" ht="13.2">
      <c r="C13" s="21">
        <v>145</v>
      </c>
      <c r="D13" s="31">
        <v>45547</v>
      </c>
      <c r="E13" s="21" t="s">
        <v>115</v>
      </c>
      <c r="F13" s="21" t="s">
        <v>623</v>
      </c>
      <c r="G13" s="21">
        <v>98.912899999999993</v>
      </c>
      <c r="H13" s="21">
        <v>6.9032</v>
      </c>
      <c r="I13" s="21">
        <v>50.333399999999997</v>
      </c>
      <c r="J13" s="21">
        <v>1.8852</v>
      </c>
      <c r="K13" s="21">
        <v>14.139699999999999</v>
      </c>
      <c r="L13" s="21">
        <v>10.6602</v>
      </c>
      <c r="M13" s="21">
        <v>0.2112</v>
      </c>
      <c r="O13" s="21">
        <v>2.7665000000000002</v>
      </c>
      <c r="P13" s="21">
        <v>0.2036</v>
      </c>
      <c r="Q13" s="21">
        <v>11.44</v>
      </c>
      <c r="S13" s="21">
        <v>0.36990000000000001</v>
      </c>
      <c r="U13" s="21">
        <v>6.9790694641447102</v>
      </c>
      <c r="V13" s="21">
        <v>50.886588099226699</v>
      </c>
      <c r="W13" s="21">
        <v>1.9059192481466001</v>
      </c>
      <c r="X13" s="21">
        <v>14.2951020544337</v>
      </c>
      <c r="Y13" s="21">
        <v>10.7773606880396</v>
      </c>
      <c r="Z13" s="21">
        <v>0.21352118884392199</v>
      </c>
      <c r="AA13" s="21">
        <v>0</v>
      </c>
      <c r="AB13" s="21">
        <v>2.7969051559503302</v>
      </c>
      <c r="AC13" s="21">
        <v>0.205837661215069</v>
      </c>
      <c r="AD13" s="21">
        <v>11.565731062379101</v>
      </c>
      <c r="AE13" s="21">
        <v>0</v>
      </c>
      <c r="AF13" s="21">
        <v>0.37396537762010801</v>
      </c>
      <c r="AG13" s="21">
        <v>0</v>
      </c>
      <c r="AH13" s="21">
        <v>3.9300000000000002E-2</v>
      </c>
      <c r="AI13" s="21">
        <v>9.3200000000000005E-2</v>
      </c>
      <c r="AJ13" s="21">
        <v>2.8899999999999999E-2</v>
      </c>
      <c r="AK13" s="21">
        <v>5.1900000000000002E-2</v>
      </c>
      <c r="AL13" s="21">
        <v>3.7100000000000001E-2</v>
      </c>
      <c r="AM13" s="21">
        <v>2.24E-2</v>
      </c>
      <c r="AO13" s="21">
        <v>3.3500000000000002E-2</v>
      </c>
      <c r="AP13" s="21">
        <v>1.29E-2</v>
      </c>
      <c r="AQ13" s="21">
        <v>5.6000000000000001E-2</v>
      </c>
      <c r="AS13" s="21">
        <v>2.6100000000000002E-2</v>
      </c>
    </row>
    <row r="14" spans="1:72" ht="13.2">
      <c r="C14" s="21">
        <v>146</v>
      </c>
      <c r="D14" s="31">
        <v>45547</v>
      </c>
      <c r="E14" s="21" t="s">
        <v>115</v>
      </c>
      <c r="F14" s="21" t="s">
        <v>624</v>
      </c>
      <c r="G14" s="21">
        <v>98.841899999999995</v>
      </c>
      <c r="H14" s="21">
        <v>6.9032999999999998</v>
      </c>
      <c r="I14" s="21">
        <v>50.3401</v>
      </c>
      <c r="J14" s="21">
        <v>1.8852</v>
      </c>
      <c r="K14" s="21">
        <v>14.140499999999999</v>
      </c>
      <c r="L14" s="21">
        <v>10.659599999999999</v>
      </c>
      <c r="M14" s="21">
        <v>0.21129999999999999</v>
      </c>
      <c r="O14" s="21">
        <v>2.7664</v>
      </c>
      <c r="P14" s="21">
        <v>0.20369999999999999</v>
      </c>
      <c r="Q14" s="21">
        <v>11.4399</v>
      </c>
      <c r="S14" s="21">
        <v>0.29189999999999999</v>
      </c>
      <c r="U14" s="21">
        <v>6.9841838329696202</v>
      </c>
      <c r="V14" s="21">
        <v>50.929919396531197</v>
      </c>
      <c r="W14" s="21">
        <v>1.9072883058702801</v>
      </c>
      <c r="X14" s="21">
        <v>14.3061798690636</v>
      </c>
      <c r="Y14" s="21">
        <v>10.7844952393671</v>
      </c>
      <c r="Z14" s="21">
        <v>0.21377573680797299</v>
      </c>
      <c r="AA14" s="21">
        <v>0</v>
      </c>
      <c r="AB14" s="21">
        <v>2.7988130539781202</v>
      </c>
      <c r="AC14" s="21">
        <v>0.20608668995638399</v>
      </c>
      <c r="AD14" s="21">
        <v>11.573937773353199</v>
      </c>
      <c r="AE14" s="21">
        <v>0</v>
      </c>
      <c r="AF14" s="21">
        <v>0.29532010210244802</v>
      </c>
      <c r="AG14" s="21">
        <v>0</v>
      </c>
      <c r="AH14" s="21">
        <v>3.9300000000000002E-2</v>
      </c>
      <c r="AI14" s="21">
        <v>9.3200000000000005E-2</v>
      </c>
      <c r="AJ14" s="21">
        <v>2.8899999999999999E-2</v>
      </c>
      <c r="AK14" s="21">
        <v>5.1900000000000002E-2</v>
      </c>
      <c r="AL14" s="21">
        <v>3.7100000000000001E-2</v>
      </c>
      <c r="AM14" s="21">
        <v>2.24E-2</v>
      </c>
      <c r="AO14" s="21">
        <v>3.3500000000000002E-2</v>
      </c>
      <c r="AP14" s="21">
        <v>1.29E-2</v>
      </c>
      <c r="AQ14" s="21">
        <v>5.6000000000000001E-2</v>
      </c>
      <c r="AS14" s="21">
        <v>6.1999999999999998E-3</v>
      </c>
    </row>
    <row r="15" spans="1:72" ht="13.2">
      <c r="C15" s="21">
        <v>147</v>
      </c>
      <c r="D15" s="31">
        <v>45547</v>
      </c>
      <c r="E15" s="21" t="s">
        <v>115</v>
      </c>
      <c r="F15" s="21" t="s">
        <v>625</v>
      </c>
      <c r="G15" s="21">
        <v>99.064599999999999</v>
      </c>
      <c r="H15" s="21">
        <v>6.9454000000000002</v>
      </c>
      <c r="I15" s="21">
        <v>50.466700000000003</v>
      </c>
      <c r="J15" s="21">
        <v>1.8880999999999999</v>
      </c>
      <c r="K15" s="21">
        <v>14.1533</v>
      </c>
      <c r="L15" s="21">
        <v>10.692299999999999</v>
      </c>
      <c r="M15" s="21">
        <v>0.221</v>
      </c>
      <c r="O15" s="21">
        <v>2.7711999999999999</v>
      </c>
      <c r="P15" s="21">
        <v>0.20979999999999999</v>
      </c>
      <c r="Q15" s="21">
        <v>11.4114</v>
      </c>
      <c r="S15" s="21">
        <v>0.30530000000000002</v>
      </c>
      <c r="U15" s="21">
        <v>7.01098779078277</v>
      </c>
      <c r="V15" s="21">
        <v>50.943274331369899</v>
      </c>
      <c r="W15" s="21">
        <v>1.90592997491533</v>
      </c>
      <c r="X15" s="21">
        <v>14.286954458963599</v>
      </c>
      <c r="Y15" s="21">
        <v>10.793271050679101</v>
      </c>
      <c r="Z15" s="21">
        <v>0.22308697868560301</v>
      </c>
      <c r="AA15" s="21">
        <v>0</v>
      </c>
      <c r="AB15" s="21">
        <v>2.7973693906495201</v>
      </c>
      <c r="AC15" s="21">
        <v>0.211781213249953</v>
      </c>
      <c r="AD15" s="21">
        <v>11.5191617582484</v>
      </c>
      <c r="AE15" s="21">
        <v>0</v>
      </c>
      <c r="AF15" s="21">
        <v>0.30818305245572303</v>
      </c>
      <c r="AG15" s="21">
        <v>0</v>
      </c>
      <c r="AH15" s="21">
        <v>3.95E-2</v>
      </c>
      <c r="AI15" s="21">
        <v>9.3299999999999994E-2</v>
      </c>
      <c r="AJ15" s="21">
        <v>2.9000000000000001E-2</v>
      </c>
      <c r="AK15" s="21">
        <v>5.1900000000000002E-2</v>
      </c>
      <c r="AL15" s="21">
        <v>3.7199999999999997E-2</v>
      </c>
      <c r="AM15" s="21">
        <v>2.2499999999999999E-2</v>
      </c>
      <c r="AO15" s="21">
        <v>3.3599999999999998E-2</v>
      </c>
      <c r="AP15" s="21">
        <v>1.2999999999999999E-2</v>
      </c>
      <c r="AQ15" s="21">
        <v>5.6000000000000001E-2</v>
      </c>
      <c r="AS15" s="21">
        <v>6.3E-3</v>
      </c>
    </row>
    <row r="16" spans="1:72" ht="13.2">
      <c r="C16" s="21">
        <v>148</v>
      </c>
      <c r="D16" s="31">
        <v>45547</v>
      </c>
      <c r="E16" s="21" t="s">
        <v>115</v>
      </c>
      <c r="F16" s="21" t="s">
        <v>626</v>
      </c>
      <c r="G16" s="21">
        <v>98.853200000000001</v>
      </c>
      <c r="H16" s="21">
        <v>6.9032999999999998</v>
      </c>
      <c r="I16" s="21">
        <v>50.339199999999998</v>
      </c>
      <c r="J16" s="21">
        <v>1.8852</v>
      </c>
      <c r="K16" s="21">
        <v>14.1403</v>
      </c>
      <c r="L16" s="21">
        <v>10.659700000000001</v>
      </c>
      <c r="M16" s="21">
        <v>0.21129999999999999</v>
      </c>
      <c r="O16" s="21">
        <v>2.7664</v>
      </c>
      <c r="P16" s="21">
        <v>0.2036</v>
      </c>
      <c r="Q16" s="21">
        <v>11.44</v>
      </c>
      <c r="S16" s="21">
        <v>0.30409999999999998</v>
      </c>
      <c r="U16" s="21">
        <v>6.9833925289141101</v>
      </c>
      <c r="V16" s="21">
        <v>50.923238623776001</v>
      </c>
      <c r="W16" s="21">
        <v>1.9070722111901299</v>
      </c>
      <c r="X16" s="21">
        <v>14.3043566666093</v>
      </c>
      <c r="Y16" s="21">
        <v>10.783374522397301</v>
      </c>
      <c r="Z16" s="21">
        <v>0.213751516138593</v>
      </c>
      <c r="AA16" s="21">
        <v>0</v>
      </c>
      <c r="AB16" s="21">
        <v>2.7984959500511302</v>
      </c>
      <c r="AC16" s="21">
        <v>0.205962180245232</v>
      </c>
      <c r="AD16" s="21">
        <v>11.5727276129934</v>
      </c>
      <c r="AE16" s="21">
        <v>0</v>
      </c>
      <c r="AF16" s="21">
        <v>0.30762818768455402</v>
      </c>
      <c r="AG16" s="21">
        <v>0</v>
      </c>
      <c r="AH16" s="21">
        <v>3.9300000000000002E-2</v>
      </c>
      <c r="AI16" s="21">
        <v>9.3200000000000005E-2</v>
      </c>
      <c r="AJ16" s="21">
        <v>2.8899999999999999E-2</v>
      </c>
      <c r="AK16" s="21">
        <v>5.1900000000000002E-2</v>
      </c>
      <c r="AL16" s="21">
        <v>3.7100000000000001E-2</v>
      </c>
      <c r="AM16" s="21">
        <v>2.24E-2</v>
      </c>
      <c r="AO16" s="21">
        <v>3.3500000000000002E-2</v>
      </c>
      <c r="AP16" s="21">
        <v>1.29E-2</v>
      </c>
      <c r="AQ16" s="21">
        <v>5.6000000000000001E-2</v>
      </c>
      <c r="AS16" s="21">
        <v>6.4999999999999997E-3</v>
      </c>
    </row>
    <row r="17" spans="1:72" ht="13.2">
      <c r="C17" s="21">
        <v>149</v>
      </c>
      <c r="D17" s="31">
        <v>45547</v>
      </c>
      <c r="E17" s="21" t="s">
        <v>115</v>
      </c>
      <c r="F17" s="21" t="s">
        <v>627</v>
      </c>
      <c r="G17" s="21">
        <v>99.0762</v>
      </c>
      <c r="H17" s="21">
        <v>6.9454000000000002</v>
      </c>
      <c r="I17" s="21">
        <v>50.465699999999998</v>
      </c>
      <c r="J17" s="21">
        <v>1.8880999999999999</v>
      </c>
      <c r="K17" s="21">
        <v>14.1531</v>
      </c>
      <c r="L17" s="21">
        <v>10.692399999999999</v>
      </c>
      <c r="M17" s="21">
        <v>0.221</v>
      </c>
      <c r="O17" s="21">
        <v>2.7711999999999999</v>
      </c>
      <c r="P17" s="21">
        <v>0.20979999999999999</v>
      </c>
      <c r="Q17" s="21">
        <v>11.4114</v>
      </c>
      <c r="S17" s="21">
        <v>0.318</v>
      </c>
      <c r="U17" s="21">
        <v>7.0101669322874001</v>
      </c>
      <c r="V17" s="21">
        <v>50.936300480135898</v>
      </c>
      <c r="W17" s="21">
        <v>1.90570682535949</v>
      </c>
      <c r="X17" s="21">
        <v>14.285079852759599</v>
      </c>
      <c r="Y17" s="21">
        <v>10.7921082884772</v>
      </c>
      <c r="Z17" s="21">
        <v>0.22306085927887701</v>
      </c>
      <c r="AA17" s="21">
        <v>0</v>
      </c>
      <c r="AB17" s="21">
        <v>2.7970418698353998</v>
      </c>
      <c r="AC17" s="21">
        <v>0.21175641754166699</v>
      </c>
      <c r="AD17" s="21">
        <v>11.5178130749999</v>
      </c>
      <c r="AE17" s="21">
        <v>0</v>
      </c>
      <c r="AF17" s="21">
        <v>0.32096539932435703</v>
      </c>
      <c r="AG17" s="21">
        <v>0</v>
      </c>
      <c r="AH17" s="21">
        <v>3.95E-2</v>
      </c>
      <c r="AI17" s="21">
        <v>9.3299999999999994E-2</v>
      </c>
      <c r="AJ17" s="21">
        <v>2.9000000000000001E-2</v>
      </c>
      <c r="AK17" s="21">
        <v>5.1900000000000002E-2</v>
      </c>
      <c r="AL17" s="21">
        <v>3.7199999999999997E-2</v>
      </c>
      <c r="AM17" s="21">
        <v>2.2499999999999999E-2</v>
      </c>
      <c r="AO17" s="21">
        <v>3.3599999999999998E-2</v>
      </c>
      <c r="AP17" s="21">
        <v>1.2999999999999999E-2</v>
      </c>
      <c r="AQ17" s="21">
        <v>5.6000000000000001E-2</v>
      </c>
      <c r="AS17" s="21">
        <v>6.4999999999999997E-3</v>
      </c>
    </row>
    <row r="18" spans="1:72" ht="13.2">
      <c r="A18" s="18"/>
      <c r="B18" s="18"/>
      <c r="C18" s="49">
        <v>144</v>
      </c>
      <c r="D18" s="51">
        <v>45546</v>
      </c>
      <c r="E18" s="18" t="s">
        <v>128</v>
      </c>
      <c r="F18" s="18" t="s">
        <v>622</v>
      </c>
      <c r="G18" s="49">
        <v>99.136099999999999</v>
      </c>
      <c r="H18" s="49">
        <v>6.9452999999999996</v>
      </c>
      <c r="I18" s="49">
        <v>50.46</v>
      </c>
      <c r="J18" s="49">
        <v>1.8883000000000001</v>
      </c>
      <c r="K18" s="49">
        <v>14.1523</v>
      </c>
      <c r="L18" s="49">
        <v>10.6928</v>
      </c>
      <c r="M18" s="49">
        <v>0.22109999999999999</v>
      </c>
      <c r="N18" s="18"/>
      <c r="O18" s="49">
        <v>2.7713000000000001</v>
      </c>
      <c r="P18" s="49">
        <v>0.2099</v>
      </c>
      <c r="Q18" s="49">
        <v>11.4116</v>
      </c>
      <c r="R18" s="18"/>
      <c r="S18" s="49">
        <v>0.3836</v>
      </c>
      <c r="T18" s="18"/>
      <c r="U18" s="49">
        <v>7.0058162406870501</v>
      </c>
      <c r="V18" s="49">
        <v>50.899671361218203</v>
      </c>
      <c r="W18" s="49">
        <v>1.9047532586482001</v>
      </c>
      <c r="X18" s="49">
        <v>14.2756127428729</v>
      </c>
      <c r="Y18" s="49">
        <v>10.7859692019665</v>
      </c>
      <c r="Z18" s="49">
        <v>0.22302650293232901</v>
      </c>
      <c r="AA18" s="49">
        <v>0</v>
      </c>
      <c r="AB18" s="49">
        <v>2.7954470718062598</v>
      </c>
      <c r="AC18" s="49">
        <v>0.21172891436226099</v>
      </c>
      <c r="AD18" s="49">
        <v>11.5110322969813</v>
      </c>
      <c r="AE18" s="49">
        <v>0</v>
      </c>
      <c r="AF18" s="49">
        <v>0.38694240852483702</v>
      </c>
      <c r="AG18" s="49">
        <v>0</v>
      </c>
      <c r="AH18" s="49">
        <v>3.9399999999999998E-2</v>
      </c>
      <c r="AI18" s="49">
        <v>9.3299999999999994E-2</v>
      </c>
      <c r="AJ18" s="49">
        <v>2.9000000000000001E-2</v>
      </c>
      <c r="AK18" s="49">
        <v>5.1900000000000002E-2</v>
      </c>
      <c r="AL18" s="49">
        <v>3.7199999999999997E-2</v>
      </c>
      <c r="AM18" s="49">
        <v>2.2499999999999999E-2</v>
      </c>
      <c r="AN18" s="18"/>
      <c r="AO18" s="49">
        <v>3.3599999999999998E-2</v>
      </c>
      <c r="AP18" s="49">
        <v>1.2999999999999999E-2</v>
      </c>
      <c r="AQ18" s="49">
        <v>5.6000000000000001E-2</v>
      </c>
      <c r="AR18" s="18"/>
      <c r="AS18" s="49">
        <v>2.6200000000000001E-2</v>
      </c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</row>
    <row r="19" spans="1:72" ht="13.2">
      <c r="A19" s="18"/>
      <c r="B19" s="18"/>
      <c r="C19" s="49">
        <v>145</v>
      </c>
      <c r="D19" s="51">
        <v>45546</v>
      </c>
      <c r="E19" s="18" t="s">
        <v>128</v>
      </c>
      <c r="F19" s="18" t="s">
        <v>623</v>
      </c>
      <c r="G19" s="49">
        <v>98.912899999999993</v>
      </c>
      <c r="H19" s="49">
        <v>6.9032</v>
      </c>
      <c r="I19" s="49">
        <v>50.333399999999997</v>
      </c>
      <c r="J19" s="49">
        <v>1.8852</v>
      </c>
      <c r="K19" s="49">
        <v>14.139699999999999</v>
      </c>
      <c r="L19" s="49">
        <v>10.6602</v>
      </c>
      <c r="M19" s="49">
        <v>0.2112</v>
      </c>
      <c r="N19" s="18"/>
      <c r="O19" s="49">
        <v>2.7665000000000002</v>
      </c>
      <c r="P19" s="49">
        <v>0.2036</v>
      </c>
      <c r="Q19" s="49">
        <v>11.44</v>
      </c>
      <c r="R19" s="18"/>
      <c r="S19" s="49">
        <v>0.36990000000000001</v>
      </c>
      <c r="T19" s="18"/>
      <c r="U19" s="49">
        <v>6.9790694641447102</v>
      </c>
      <c r="V19" s="49">
        <v>50.886588099226699</v>
      </c>
      <c r="W19" s="49">
        <v>1.9059192481466001</v>
      </c>
      <c r="X19" s="49">
        <v>14.2951020544337</v>
      </c>
      <c r="Y19" s="49">
        <v>10.7773606880396</v>
      </c>
      <c r="Z19" s="49">
        <v>0.21352118884392199</v>
      </c>
      <c r="AA19" s="49">
        <v>0</v>
      </c>
      <c r="AB19" s="49">
        <v>2.7969051559503302</v>
      </c>
      <c r="AC19" s="49">
        <v>0.205837661215069</v>
      </c>
      <c r="AD19" s="49">
        <v>11.565731062379101</v>
      </c>
      <c r="AE19" s="49">
        <v>0</v>
      </c>
      <c r="AF19" s="49">
        <v>0.37396537762010801</v>
      </c>
      <c r="AG19" s="49">
        <v>0</v>
      </c>
      <c r="AH19" s="49">
        <v>3.9300000000000002E-2</v>
      </c>
      <c r="AI19" s="49">
        <v>9.3200000000000005E-2</v>
      </c>
      <c r="AJ19" s="49">
        <v>2.8899999999999999E-2</v>
      </c>
      <c r="AK19" s="49">
        <v>5.1900000000000002E-2</v>
      </c>
      <c r="AL19" s="49">
        <v>3.7100000000000001E-2</v>
      </c>
      <c r="AM19" s="49">
        <v>2.24E-2</v>
      </c>
      <c r="AN19" s="18"/>
      <c r="AO19" s="49">
        <v>3.3500000000000002E-2</v>
      </c>
      <c r="AP19" s="49">
        <v>1.29E-2</v>
      </c>
      <c r="AQ19" s="49">
        <v>5.6000000000000001E-2</v>
      </c>
      <c r="AR19" s="18"/>
      <c r="AS19" s="49">
        <v>2.6100000000000002E-2</v>
      </c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</row>
    <row r="20" spans="1:72" ht="13.2">
      <c r="A20" s="18"/>
      <c r="B20" s="18"/>
      <c r="C20" s="49">
        <v>146</v>
      </c>
      <c r="D20" s="51">
        <v>45546</v>
      </c>
      <c r="E20" s="18" t="s">
        <v>128</v>
      </c>
      <c r="F20" s="18" t="s">
        <v>624</v>
      </c>
      <c r="G20" s="49">
        <v>98.841899999999995</v>
      </c>
      <c r="H20" s="49">
        <v>6.9032999999999998</v>
      </c>
      <c r="I20" s="49">
        <v>50.3401</v>
      </c>
      <c r="J20" s="49">
        <v>1.8852</v>
      </c>
      <c r="K20" s="49">
        <v>14.140499999999999</v>
      </c>
      <c r="L20" s="49">
        <v>10.659599999999999</v>
      </c>
      <c r="M20" s="49">
        <v>0.21129999999999999</v>
      </c>
      <c r="N20" s="18"/>
      <c r="O20" s="49">
        <v>2.7664</v>
      </c>
      <c r="P20" s="49">
        <v>0.20369999999999999</v>
      </c>
      <c r="Q20" s="49">
        <v>11.4399</v>
      </c>
      <c r="R20" s="18"/>
      <c r="S20" s="49">
        <v>0.29189999999999999</v>
      </c>
      <c r="T20" s="18"/>
      <c r="U20" s="49">
        <v>6.9841838329696202</v>
      </c>
      <c r="V20" s="49">
        <v>50.929919396531197</v>
      </c>
      <c r="W20" s="49">
        <v>1.9072883058702801</v>
      </c>
      <c r="X20" s="49">
        <v>14.3061798690636</v>
      </c>
      <c r="Y20" s="49">
        <v>10.7844952393671</v>
      </c>
      <c r="Z20" s="49">
        <v>0.21377573680797299</v>
      </c>
      <c r="AA20" s="49">
        <v>0</v>
      </c>
      <c r="AB20" s="49">
        <v>2.7988130539781202</v>
      </c>
      <c r="AC20" s="49">
        <v>0.20608668995638399</v>
      </c>
      <c r="AD20" s="49">
        <v>11.573937773353199</v>
      </c>
      <c r="AE20" s="49">
        <v>0</v>
      </c>
      <c r="AF20" s="49">
        <v>0.29532010210244802</v>
      </c>
      <c r="AG20" s="49">
        <v>0</v>
      </c>
      <c r="AH20" s="49">
        <v>3.9300000000000002E-2</v>
      </c>
      <c r="AI20" s="49">
        <v>9.3200000000000005E-2</v>
      </c>
      <c r="AJ20" s="49">
        <v>2.8899999999999999E-2</v>
      </c>
      <c r="AK20" s="49">
        <v>5.1900000000000002E-2</v>
      </c>
      <c r="AL20" s="49">
        <v>3.7100000000000001E-2</v>
      </c>
      <c r="AM20" s="49">
        <v>2.24E-2</v>
      </c>
      <c r="AN20" s="18"/>
      <c r="AO20" s="49">
        <v>3.3500000000000002E-2</v>
      </c>
      <c r="AP20" s="49">
        <v>1.29E-2</v>
      </c>
      <c r="AQ20" s="49">
        <v>5.6000000000000001E-2</v>
      </c>
      <c r="AR20" s="18"/>
      <c r="AS20" s="49">
        <v>6.1999999999999998E-3</v>
      </c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</row>
    <row r="21" spans="1:72" ht="13.2">
      <c r="A21" s="18"/>
      <c r="B21" s="18"/>
      <c r="C21" s="49">
        <v>147</v>
      </c>
      <c r="D21" s="51">
        <v>45546</v>
      </c>
      <c r="E21" s="18" t="s">
        <v>128</v>
      </c>
      <c r="F21" s="18" t="s">
        <v>625</v>
      </c>
      <c r="G21" s="49">
        <v>99.064599999999999</v>
      </c>
      <c r="H21" s="49">
        <v>6.9454000000000002</v>
      </c>
      <c r="I21" s="49">
        <v>50.466700000000003</v>
      </c>
      <c r="J21" s="49">
        <v>1.8880999999999999</v>
      </c>
      <c r="K21" s="49">
        <v>14.1533</v>
      </c>
      <c r="L21" s="49">
        <v>10.692299999999999</v>
      </c>
      <c r="M21" s="49">
        <v>0.221</v>
      </c>
      <c r="N21" s="18"/>
      <c r="O21" s="49">
        <v>2.7711999999999999</v>
      </c>
      <c r="P21" s="49">
        <v>0.20979999999999999</v>
      </c>
      <c r="Q21" s="49">
        <v>11.4114</v>
      </c>
      <c r="R21" s="18"/>
      <c r="S21" s="49">
        <v>0.30530000000000002</v>
      </c>
      <c r="T21" s="18"/>
      <c r="U21" s="49">
        <v>7.01098779078277</v>
      </c>
      <c r="V21" s="49">
        <v>50.943274331369899</v>
      </c>
      <c r="W21" s="49">
        <v>1.90592997491533</v>
      </c>
      <c r="X21" s="49">
        <v>14.286954458963599</v>
      </c>
      <c r="Y21" s="49">
        <v>10.793271050679101</v>
      </c>
      <c r="Z21" s="49">
        <v>0.22308697868560301</v>
      </c>
      <c r="AA21" s="49">
        <v>0</v>
      </c>
      <c r="AB21" s="49">
        <v>2.7973693906495201</v>
      </c>
      <c r="AC21" s="49">
        <v>0.211781213249953</v>
      </c>
      <c r="AD21" s="49">
        <v>11.5191617582484</v>
      </c>
      <c r="AE21" s="49">
        <v>0</v>
      </c>
      <c r="AF21" s="49">
        <v>0.30818305245572303</v>
      </c>
      <c r="AG21" s="49">
        <v>0</v>
      </c>
      <c r="AH21" s="49">
        <v>3.95E-2</v>
      </c>
      <c r="AI21" s="49">
        <v>9.3299999999999994E-2</v>
      </c>
      <c r="AJ21" s="49">
        <v>2.9000000000000001E-2</v>
      </c>
      <c r="AK21" s="49">
        <v>5.1900000000000002E-2</v>
      </c>
      <c r="AL21" s="49">
        <v>3.7199999999999997E-2</v>
      </c>
      <c r="AM21" s="49">
        <v>2.2499999999999999E-2</v>
      </c>
      <c r="AN21" s="18"/>
      <c r="AO21" s="49">
        <v>3.3599999999999998E-2</v>
      </c>
      <c r="AP21" s="49">
        <v>1.2999999999999999E-2</v>
      </c>
      <c r="AQ21" s="49">
        <v>5.6000000000000001E-2</v>
      </c>
      <c r="AR21" s="18"/>
      <c r="AS21" s="49">
        <v>6.3E-3</v>
      </c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</row>
    <row r="22" spans="1:72" ht="13.2">
      <c r="A22" s="18"/>
      <c r="B22" s="18"/>
      <c r="C22" s="49">
        <v>148</v>
      </c>
      <c r="D22" s="51">
        <v>45546</v>
      </c>
      <c r="E22" s="18" t="s">
        <v>128</v>
      </c>
      <c r="F22" s="18" t="s">
        <v>626</v>
      </c>
      <c r="G22" s="49">
        <v>98.853200000000001</v>
      </c>
      <c r="H22" s="49">
        <v>6.9032999999999998</v>
      </c>
      <c r="I22" s="49">
        <v>50.339199999999998</v>
      </c>
      <c r="J22" s="49">
        <v>1.8852</v>
      </c>
      <c r="K22" s="49">
        <v>14.1403</v>
      </c>
      <c r="L22" s="49">
        <v>10.659700000000001</v>
      </c>
      <c r="M22" s="49">
        <v>0.21129999999999999</v>
      </c>
      <c r="N22" s="18"/>
      <c r="O22" s="49">
        <v>2.7664</v>
      </c>
      <c r="P22" s="49">
        <v>0.2036</v>
      </c>
      <c r="Q22" s="49">
        <v>11.44</v>
      </c>
      <c r="R22" s="18"/>
      <c r="S22" s="49">
        <v>0.30409999999999998</v>
      </c>
      <c r="T22" s="18"/>
      <c r="U22" s="49">
        <v>6.9833925289141101</v>
      </c>
      <c r="V22" s="49">
        <v>50.923238623776001</v>
      </c>
      <c r="W22" s="49">
        <v>1.9070722111901299</v>
      </c>
      <c r="X22" s="49">
        <v>14.3043566666093</v>
      </c>
      <c r="Y22" s="49">
        <v>10.783374522397301</v>
      </c>
      <c r="Z22" s="49">
        <v>0.213751516138593</v>
      </c>
      <c r="AA22" s="49">
        <v>0</v>
      </c>
      <c r="AB22" s="49">
        <v>2.7984959500511302</v>
      </c>
      <c r="AC22" s="49">
        <v>0.205962180245232</v>
      </c>
      <c r="AD22" s="49">
        <v>11.5727276129934</v>
      </c>
      <c r="AE22" s="49">
        <v>0</v>
      </c>
      <c r="AF22" s="49">
        <v>0.30762818768455402</v>
      </c>
      <c r="AG22" s="49">
        <v>0</v>
      </c>
      <c r="AH22" s="49">
        <v>3.9300000000000002E-2</v>
      </c>
      <c r="AI22" s="49">
        <v>9.3200000000000005E-2</v>
      </c>
      <c r="AJ22" s="49">
        <v>2.8899999999999999E-2</v>
      </c>
      <c r="AK22" s="49">
        <v>5.1900000000000002E-2</v>
      </c>
      <c r="AL22" s="49">
        <v>3.7100000000000001E-2</v>
      </c>
      <c r="AM22" s="49">
        <v>2.24E-2</v>
      </c>
      <c r="AN22" s="18"/>
      <c r="AO22" s="49">
        <v>3.3500000000000002E-2</v>
      </c>
      <c r="AP22" s="49">
        <v>1.29E-2</v>
      </c>
      <c r="AQ22" s="49">
        <v>5.6000000000000001E-2</v>
      </c>
      <c r="AR22" s="18"/>
      <c r="AS22" s="49">
        <v>6.4999999999999997E-3</v>
      </c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</row>
    <row r="23" spans="1:72" ht="13.2">
      <c r="A23" s="67"/>
      <c r="B23" s="67"/>
      <c r="C23" s="68">
        <v>149</v>
      </c>
      <c r="D23" s="69">
        <v>45546</v>
      </c>
      <c r="E23" s="67" t="s">
        <v>128</v>
      </c>
      <c r="F23" s="67" t="s">
        <v>627</v>
      </c>
      <c r="G23" s="68">
        <v>99.0762</v>
      </c>
      <c r="H23" s="68">
        <v>6.9454000000000002</v>
      </c>
      <c r="I23" s="68">
        <v>50.465699999999998</v>
      </c>
      <c r="J23" s="68">
        <v>1.8880999999999999</v>
      </c>
      <c r="K23" s="68">
        <v>14.1531</v>
      </c>
      <c r="L23" s="68">
        <v>10.692399999999999</v>
      </c>
      <c r="M23" s="68">
        <v>0.221</v>
      </c>
      <c r="N23" s="67"/>
      <c r="O23" s="68">
        <v>2.7711999999999999</v>
      </c>
      <c r="P23" s="68">
        <v>0.20979999999999999</v>
      </c>
      <c r="Q23" s="68">
        <v>11.4114</v>
      </c>
      <c r="R23" s="67"/>
      <c r="S23" s="68">
        <v>0.318</v>
      </c>
      <c r="T23" s="67"/>
      <c r="U23" s="68">
        <v>7.0101669322874001</v>
      </c>
      <c r="V23" s="68">
        <v>50.936300480135898</v>
      </c>
      <c r="W23" s="68">
        <v>1.90570682535949</v>
      </c>
      <c r="X23" s="68">
        <v>14.285079852759599</v>
      </c>
      <c r="Y23" s="68">
        <v>10.7921082884772</v>
      </c>
      <c r="Z23" s="68">
        <v>0.22306085927887701</v>
      </c>
      <c r="AA23" s="68">
        <v>0</v>
      </c>
      <c r="AB23" s="68">
        <v>2.7970418698353998</v>
      </c>
      <c r="AC23" s="68">
        <v>0.21175641754166699</v>
      </c>
      <c r="AD23" s="68">
        <v>11.5178130749999</v>
      </c>
      <c r="AE23" s="68">
        <v>0</v>
      </c>
      <c r="AF23" s="68">
        <v>0.32096539932435703</v>
      </c>
      <c r="AG23" s="68">
        <v>0</v>
      </c>
      <c r="AH23" s="68">
        <v>3.95E-2</v>
      </c>
      <c r="AI23" s="68">
        <v>9.3299999999999994E-2</v>
      </c>
      <c r="AJ23" s="68">
        <v>2.9000000000000001E-2</v>
      </c>
      <c r="AK23" s="68">
        <v>5.1900000000000002E-2</v>
      </c>
      <c r="AL23" s="68">
        <v>3.7199999999999997E-2</v>
      </c>
      <c r="AM23" s="68">
        <v>2.2499999999999999E-2</v>
      </c>
      <c r="AN23" s="67"/>
      <c r="AO23" s="68">
        <v>3.3599999999999998E-2</v>
      </c>
      <c r="AP23" s="68">
        <v>1.2999999999999999E-2</v>
      </c>
      <c r="AQ23" s="68">
        <v>5.6000000000000001E-2</v>
      </c>
      <c r="AR23" s="67"/>
      <c r="AS23" s="68">
        <v>6.4999999999999997E-3</v>
      </c>
      <c r="AT23" s="67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</row>
    <row r="24" spans="1:72" ht="13.2">
      <c r="C24" s="21">
        <v>32</v>
      </c>
      <c r="D24" s="26">
        <v>45568</v>
      </c>
      <c r="E24" s="21" t="s">
        <v>103</v>
      </c>
      <c r="F24" s="21" t="s">
        <v>628</v>
      </c>
      <c r="G24" s="21">
        <v>100.02719999999999</v>
      </c>
      <c r="H24" s="21">
        <v>6.8638000000000003</v>
      </c>
      <c r="I24" s="21">
        <v>50.934100000000001</v>
      </c>
      <c r="J24" s="21">
        <v>1.9035</v>
      </c>
      <c r="K24" s="21">
        <v>14.273199999999999</v>
      </c>
      <c r="L24" s="21">
        <v>10.853899999999999</v>
      </c>
      <c r="M24" s="21">
        <v>0.2024</v>
      </c>
      <c r="O24" s="21">
        <v>2.8205</v>
      </c>
      <c r="P24" s="21">
        <v>0.20669999999999999</v>
      </c>
      <c r="Q24" s="21">
        <v>11.613</v>
      </c>
      <c r="S24" s="21">
        <v>0.35630000000000001</v>
      </c>
      <c r="U24" s="21">
        <v>6.8619198339654899</v>
      </c>
      <c r="V24" s="21">
        <v>50.920147879481</v>
      </c>
      <c r="W24" s="21">
        <v>1.90297858386802</v>
      </c>
      <c r="X24" s="21">
        <v>14.269290214481201</v>
      </c>
      <c r="Y24" s="21">
        <v>10.8509268460441</v>
      </c>
      <c r="Z24" s="21">
        <v>0.20234455759122</v>
      </c>
      <c r="AA24" s="21">
        <v>0</v>
      </c>
      <c r="AB24" s="21">
        <v>2.8197273946938499</v>
      </c>
      <c r="AC24" s="21">
        <v>0.20664337971395799</v>
      </c>
      <c r="AD24" s="21">
        <v>11.609818909618699</v>
      </c>
      <c r="AE24" s="21">
        <v>0</v>
      </c>
      <c r="AF24" s="21">
        <v>0.356202400542251</v>
      </c>
      <c r="AG24" s="21">
        <v>0</v>
      </c>
      <c r="AH24" s="21">
        <v>3.9100000000000003E-2</v>
      </c>
      <c r="AI24" s="21">
        <v>9.3399999999999997E-2</v>
      </c>
      <c r="AJ24" s="21">
        <v>2.9100000000000001E-2</v>
      </c>
      <c r="AK24" s="21">
        <v>5.1799999999999999E-2</v>
      </c>
      <c r="AL24" s="21">
        <v>3.7499999999999999E-2</v>
      </c>
      <c r="AM24" s="21">
        <v>2.2700000000000001E-2</v>
      </c>
      <c r="AO24" s="21">
        <v>3.3599999999999998E-2</v>
      </c>
      <c r="AP24" s="21">
        <v>1.29E-2</v>
      </c>
      <c r="AQ24" s="21">
        <v>5.6500000000000002E-2</v>
      </c>
      <c r="AS24" s="21">
        <v>2.6100000000000002E-2</v>
      </c>
      <c r="AU24" s="21" t="s">
        <v>129</v>
      </c>
      <c r="AV24" s="34">
        <v>45517.833379629628</v>
      </c>
      <c r="AW24" s="21" t="s">
        <v>129</v>
      </c>
      <c r="AX24" s="34">
        <v>45517.833414351851</v>
      </c>
      <c r="AY24" s="21" t="s">
        <v>532</v>
      </c>
      <c r="AZ24" s="21" t="s">
        <v>130</v>
      </c>
      <c r="BA24" s="21" t="s">
        <v>14</v>
      </c>
      <c r="BB24" s="21" t="s">
        <v>130</v>
      </c>
      <c r="BC24" s="21" t="s">
        <v>131</v>
      </c>
      <c r="BD24" s="34">
        <v>45517.833564814813</v>
      </c>
      <c r="BE24" s="21" t="s">
        <v>132</v>
      </c>
      <c r="BF24" s="21" t="s">
        <v>130</v>
      </c>
      <c r="BH24" s="21" t="s">
        <v>130</v>
      </c>
      <c r="BI24" s="21" t="s">
        <v>629</v>
      </c>
      <c r="BJ24" s="34">
        <v>45565.922175925924</v>
      </c>
      <c r="BK24" s="21" t="s">
        <v>604</v>
      </c>
      <c r="BL24" s="21" t="s">
        <v>130</v>
      </c>
      <c r="BM24" s="21" t="s">
        <v>136</v>
      </c>
      <c r="BN24" s="34">
        <v>45517.833124999997</v>
      </c>
      <c r="BP24" s="21" t="s">
        <v>130</v>
      </c>
      <c r="BQ24" s="21" t="s">
        <v>630</v>
      </c>
      <c r="BR24" s="21" t="s">
        <v>130</v>
      </c>
      <c r="BT24" s="21" t="s">
        <v>130</v>
      </c>
    </row>
    <row r="25" spans="1:72" ht="13.2">
      <c r="C25" s="21">
        <v>33</v>
      </c>
      <c r="D25" s="26">
        <v>45568</v>
      </c>
      <c r="E25" s="21" t="s">
        <v>103</v>
      </c>
      <c r="F25" s="21" t="s">
        <v>631</v>
      </c>
      <c r="G25" s="21">
        <v>98.973799999999997</v>
      </c>
      <c r="H25" s="21">
        <v>6.8266999999999998</v>
      </c>
      <c r="I25" s="21">
        <v>50.441400000000002</v>
      </c>
      <c r="J25" s="21">
        <v>1.8667</v>
      </c>
      <c r="K25" s="21">
        <v>14.1249</v>
      </c>
      <c r="L25" s="21">
        <v>10.688599999999999</v>
      </c>
      <c r="M25" s="21">
        <v>0.1986</v>
      </c>
      <c r="O25" s="21">
        <v>2.7763</v>
      </c>
      <c r="P25" s="21">
        <v>0.2064</v>
      </c>
      <c r="Q25" s="21">
        <v>11.468999999999999</v>
      </c>
      <c r="S25" s="21">
        <v>0.37519999999999998</v>
      </c>
      <c r="U25" s="21">
        <v>6.8974819598722004</v>
      </c>
      <c r="V25" s="21">
        <v>50.964396638302198</v>
      </c>
      <c r="W25" s="21">
        <v>1.8860546932622499</v>
      </c>
      <c r="X25" s="21">
        <v>14.2713526205925</v>
      </c>
      <c r="Y25" s="21">
        <v>10.7994236858643</v>
      </c>
      <c r="Z25" s="21">
        <v>0.20065916434450301</v>
      </c>
      <c r="AA25" s="21">
        <v>0</v>
      </c>
      <c r="AB25" s="21">
        <v>2.8050857903808799</v>
      </c>
      <c r="AC25" s="21">
        <v>0.208540037868607</v>
      </c>
      <c r="AD25" s="21">
        <v>11.5879151856349</v>
      </c>
      <c r="AE25" s="21">
        <v>0</v>
      </c>
      <c r="AF25" s="21">
        <v>0.37909022387743002</v>
      </c>
      <c r="AG25" s="21">
        <v>0</v>
      </c>
      <c r="AH25" s="21">
        <v>3.9E-2</v>
      </c>
      <c r="AI25" s="21">
        <v>9.3100000000000002E-2</v>
      </c>
      <c r="AJ25" s="21">
        <v>2.9000000000000001E-2</v>
      </c>
      <c r="AK25" s="21">
        <v>5.16E-2</v>
      </c>
      <c r="AL25" s="21">
        <v>3.73E-2</v>
      </c>
      <c r="AM25" s="21">
        <v>2.2499999999999999E-2</v>
      </c>
      <c r="AO25" s="21">
        <v>3.3399999999999999E-2</v>
      </c>
      <c r="AP25" s="21">
        <v>1.29E-2</v>
      </c>
      <c r="AQ25" s="21">
        <v>5.62E-2</v>
      </c>
      <c r="AS25" s="21">
        <v>2.6200000000000001E-2</v>
      </c>
      <c r="AU25" s="21" t="s">
        <v>129</v>
      </c>
      <c r="AV25" s="34">
        <v>45517.833379629628</v>
      </c>
      <c r="AW25" s="21" t="s">
        <v>129</v>
      </c>
      <c r="AX25" s="34">
        <v>45517.833414351851</v>
      </c>
      <c r="AY25" s="21" t="s">
        <v>532</v>
      </c>
      <c r="AZ25" s="21" t="s">
        <v>130</v>
      </c>
      <c r="BA25" s="21" t="s">
        <v>14</v>
      </c>
      <c r="BB25" s="21" t="s">
        <v>130</v>
      </c>
      <c r="BC25" s="21" t="s">
        <v>131</v>
      </c>
      <c r="BD25" s="34">
        <v>45517.833564814813</v>
      </c>
      <c r="BE25" s="21" t="s">
        <v>132</v>
      </c>
      <c r="BF25" s="21" t="s">
        <v>130</v>
      </c>
      <c r="BH25" s="21" t="s">
        <v>130</v>
      </c>
      <c r="BI25" s="21" t="s">
        <v>629</v>
      </c>
      <c r="BJ25" s="34">
        <v>45565.922175925924</v>
      </c>
      <c r="BK25" s="21" t="s">
        <v>604</v>
      </c>
      <c r="BL25" s="21" t="s">
        <v>130</v>
      </c>
      <c r="BM25" s="21" t="s">
        <v>136</v>
      </c>
      <c r="BN25" s="34">
        <v>45517.833124999997</v>
      </c>
      <c r="BP25" s="21" t="s">
        <v>130</v>
      </c>
      <c r="BQ25" s="21" t="s">
        <v>630</v>
      </c>
      <c r="BR25" s="21" t="s">
        <v>130</v>
      </c>
      <c r="BT25" s="21" t="s">
        <v>130</v>
      </c>
    </row>
    <row r="26" spans="1:72" ht="13.2">
      <c r="C26" s="21">
        <v>40</v>
      </c>
      <c r="D26" s="26">
        <v>45568</v>
      </c>
      <c r="E26" s="21" t="s">
        <v>103</v>
      </c>
      <c r="F26" s="21" t="s">
        <v>632</v>
      </c>
      <c r="G26" s="21">
        <v>99.931399999999996</v>
      </c>
      <c r="H26" s="21">
        <v>6.8891</v>
      </c>
      <c r="I26" s="21">
        <v>50.9116</v>
      </c>
      <c r="J26" s="21">
        <v>1.8726</v>
      </c>
      <c r="K26" s="21">
        <v>14.2986</v>
      </c>
      <c r="L26" s="21">
        <v>10.771100000000001</v>
      </c>
      <c r="M26" s="21">
        <v>0.19359999999999999</v>
      </c>
      <c r="O26" s="21">
        <v>2.8054000000000001</v>
      </c>
      <c r="P26" s="21">
        <v>0.2084</v>
      </c>
      <c r="Q26" s="21">
        <v>11.5931</v>
      </c>
      <c r="S26" s="21">
        <v>0.3881</v>
      </c>
      <c r="U26" s="21">
        <v>6.8938153697128799</v>
      </c>
      <c r="V26" s="21">
        <v>50.946447370001003</v>
      </c>
      <c r="W26" s="21">
        <v>1.87388173510681</v>
      </c>
      <c r="X26" s="21">
        <v>14.308386936664601</v>
      </c>
      <c r="Y26" s="21">
        <v>10.778472475173</v>
      </c>
      <c r="Z26" s="21">
        <v>0.193732513038918</v>
      </c>
      <c r="AA26" s="21">
        <v>0</v>
      </c>
      <c r="AB26" s="21">
        <v>2.8073202070216001</v>
      </c>
      <c r="AC26" s="21">
        <v>0.20854264316792601</v>
      </c>
      <c r="AD26" s="21">
        <v>11.6010351080138</v>
      </c>
      <c r="AE26" s="21">
        <v>0</v>
      </c>
      <c r="AF26" s="21">
        <v>0.388365642099195</v>
      </c>
      <c r="AG26" s="21">
        <v>0</v>
      </c>
      <c r="AH26" s="21">
        <v>3.9300000000000002E-2</v>
      </c>
      <c r="AI26" s="21">
        <v>9.3700000000000006E-2</v>
      </c>
      <c r="AJ26" s="21">
        <v>2.9000000000000001E-2</v>
      </c>
      <c r="AK26" s="21">
        <v>5.1900000000000002E-2</v>
      </c>
      <c r="AL26" s="21">
        <v>3.7499999999999999E-2</v>
      </c>
      <c r="AM26" s="21">
        <v>2.2700000000000001E-2</v>
      </c>
      <c r="AO26" s="21">
        <v>3.3799999999999997E-2</v>
      </c>
      <c r="AP26" s="21">
        <v>1.2999999999999999E-2</v>
      </c>
      <c r="AQ26" s="21">
        <v>5.6500000000000002E-2</v>
      </c>
      <c r="AS26" s="21">
        <v>2.6100000000000002E-2</v>
      </c>
      <c r="AU26" s="21" t="s">
        <v>129</v>
      </c>
      <c r="AV26" s="34">
        <v>45517.833379629628</v>
      </c>
      <c r="AW26" s="21" t="s">
        <v>129</v>
      </c>
      <c r="AX26" s="34">
        <v>45517.833414351851</v>
      </c>
      <c r="AY26" s="21" t="s">
        <v>532</v>
      </c>
      <c r="AZ26" s="21" t="s">
        <v>130</v>
      </c>
      <c r="BA26" s="21" t="s">
        <v>14</v>
      </c>
      <c r="BB26" s="21" t="s">
        <v>130</v>
      </c>
      <c r="BC26" s="21" t="s">
        <v>131</v>
      </c>
      <c r="BD26" s="34">
        <v>45517.833564814813</v>
      </c>
      <c r="BE26" s="21" t="s">
        <v>132</v>
      </c>
      <c r="BF26" s="21" t="s">
        <v>130</v>
      </c>
      <c r="BH26" s="21" t="s">
        <v>130</v>
      </c>
      <c r="BI26" s="21" t="s">
        <v>629</v>
      </c>
      <c r="BJ26" s="34">
        <v>45565.922175925924</v>
      </c>
      <c r="BK26" s="21" t="s">
        <v>604</v>
      </c>
      <c r="BL26" s="21" t="s">
        <v>130</v>
      </c>
      <c r="BM26" s="21" t="s">
        <v>136</v>
      </c>
      <c r="BN26" s="34">
        <v>45517.833124999997</v>
      </c>
      <c r="BP26" s="21" t="s">
        <v>130</v>
      </c>
      <c r="BQ26" s="21" t="s">
        <v>630</v>
      </c>
      <c r="BR26" s="21" t="s">
        <v>130</v>
      </c>
      <c r="BT26" s="21" t="s">
        <v>130</v>
      </c>
    </row>
    <row r="27" spans="1:72" ht="13.2">
      <c r="C27" s="21">
        <v>45</v>
      </c>
      <c r="D27" s="26">
        <v>45568</v>
      </c>
      <c r="E27" s="21" t="s">
        <v>103</v>
      </c>
      <c r="F27" s="21" t="s">
        <v>633</v>
      </c>
      <c r="G27" s="21">
        <v>99.717699999999994</v>
      </c>
      <c r="H27" s="21">
        <v>6.8967999999999998</v>
      </c>
      <c r="I27" s="21">
        <v>50.777900000000002</v>
      </c>
      <c r="J27" s="21">
        <v>1.8649</v>
      </c>
      <c r="K27" s="21">
        <v>14.2279</v>
      </c>
      <c r="L27" s="21">
        <v>10.752800000000001</v>
      </c>
      <c r="M27" s="21">
        <v>0.21460000000000001</v>
      </c>
      <c r="O27" s="21">
        <v>2.7721</v>
      </c>
      <c r="P27" s="21">
        <v>0.2082</v>
      </c>
      <c r="Q27" s="21">
        <v>11.6068</v>
      </c>
      <c r="S27" s="21">
        <v>0.39579999999999999</v>
      </c>
      <c r="U27" s="21">
        <v>6.9163178489697898</v>
      </c>
      <c r="V27" s="21">
        <v>50.921600757337202</v>
      </c>
      <c r="W27" s="21">
        <v>1.8701776413037501</v>
      </c>
      <c r="X27" s="21">
        <v>14.268164760955401</v>
      </c>
      <c r="Y27" s="21">
        <v>10.783230275838401</v>
      </c>
      <c r="Z27" s="21">
        <v>0.21520731504305099</v>
      </c>
      <c r="AA27" s="21">
        <v>0</v>
      </c>
      <c r="AB27" s="21">
        <v>2.7799450048035501</v>
      </c>
      <c r="AC27" s="21">
        <v>0.208789203131236</v>
      </c>
      <c r="AD27" s="21">
        <v>11.6396470840712</v>
      </c>
      <c r="AE27" s="21">
        <v>0</v>
      </c>
      <c r="AF27" s="21">
        <v>0.39692010854631699</v>
      </c>
      <c r="AG27" s="21">
        <v>0</v>
      </c>
      <c r="AH27" s="21">
        <v>3.9199999999999999E-2</v>
      </c>
      <c r="AI27" s="21">
        <v>9.3600000000000003E-2</v>
      </c>
      <c r="AJ27" s="21">
        <v>2.9100000000000001E-2</v>
      </c>
      <c r="AK27" s="21">
        <v>5.1799999999999999E-2</v>
      </c>
      <c r="AL27" s="21">
        <v>3.7499999999999999E-2</v>
      </c>
      <c r="AM27" s="21">
        <v>2.2599999999999999E-2</v>
      </c>
      <c r="AO27" s="21">
        <v>3.3599999999999998E-2</v>
      </c>
      <c r="AP27" s="21">
        <v>1.29E-2</v>
      </c>
      <c r="AQ27" s="21">
        <v>5.6399999999999999E-2</v>
      </c>
      <c r="AS27" s="21">
        <v>2.6100000000000002E-2</v>
      </c>
      <c r="AU27" s="21" t="s">
        <v>129</v>
      </c>
      <c r="AV27" s="34">
        <v>45517.833379629628</v>
      </c>
      <c r="AW27" s="21" t="s">
        <v>129</v>
      </c>
      <c r="AX27" s="34">
        <v>45517.833414351851</v>
      </c>
      <c r="AY27" s="21" t="s">
        <v>532</v>
      </c>
      <c r="AZ27" s="21" t="s">
        <v>130</v>
      </c>
      <c r="BA27" s="21" t="s">
        <v>14</v>
      </c>
      <c r="BB27" s="21" t="s">
        <v>130</v>
      </c>
      <c r="BC27" s="21" t="s">
        <v>131</v>
      </c>
      <c r="BD27" s="34">
        <v>45517.833564814813</v>
      </c>
      <c r="BE27" s="21" t="s">
        <v>132</v>
      </c>
      <c r="BF27" s="21" t="s">
        <v>130</v>
      </c>
      <c r="BH27" s="21" t="s">
        <v>130</v>
      </c>
      <c r="BI27" s="21" t="s">
        <v>629</v>
      </c>
      <c r="BJ27" s="34">
        <v>45565.922175925924</v>
      </c>
      <c r="BK27" s="21" t="s">
        <v>604</v>
      </c>
      <c r="BL27" s="21" t="s">
        <v>130</v>
      </c>
      <c r="BM27" s="21" t="s">
        <v>136</v>
      </c>
      <c r="BN27" s="34">
        <v>45517.833124999997</v>
      </c>
      <c r="BP27" s="21" t="s">
        <v>130</v>
      </c>
      <c r="BQ27" s="21" t="s">
        <v>630</v>
      </c>
      <c r="BR27" s="21" t="s">
        <v>130</v>
      </c>
      <c r="BT27" s="21" t="s">
        <v>130</v>
      </c>
    </row>
    <row r="28" spans="1:72" ht="13.2">
      <c r="A28" s="46"/>
      <c r="B28" s="46"/>
      <c r="C28" s="46">
        <v>36</v>
      </c>
      <c r="D28" s="79">
        <v>45565</v>
      </c>
      <c r="E28" s="46" t="s">
        <v>103</v>
      </c>
      <c r="F28" s="46" t="s">
        <v>628</v>
      </c>
      <c r="G28" s="46">
        <v>100.14490000000001</v>
      </c>
      <c r="H28" s="46">
        <v>6.8605</v>
      </c>
      <c r="I28" s="46">
        <v>50.895299999999999</v>
      </c>
      <c r="J28" s="46">
        <v>1.9036999999999999</v>
      </c>
      <c r="K28" s="46">
        <v>14.2677</v>
      </c>
      <c r="L28" s="46">
        <v>10.854200000000001</v>
      </c>
      <c r="M28" s="46">
        <v>0.2024</v>
      </c>
      <c r="N28" s="46">
        <v>0.17319999999999999</v>
      </c>
      <c r="O28" s="46">
        <v>2.8174999999999999</v>
      </c>
      <c r="P28" s="46">
        <v>0.20349999999999999</v>
      </c>
      <c r="Q28" s="46">
        <v>11.613</v>
      </c>
      <c r="R28" s="46"/>
      <c r="S28" s="46">
        <v>0.35389999999999999</v>
      </c>
      <c r="T28" s="46"/>
      <c r="U28" s="46">
        <v>6.85057351897101</v>
      </c>
      <c r="V28" s="46">
        <v>50.8216594155069</v>
      </c>
      <c r="W28" s="46">
        <v>1.9009455299271301</v>
      </c>
      <c r="X28" s="46">
        <v>14.247056015833</v>
      </c>
      <c r="Y28" s="46">
        <v>10.8384950207149</v>
      </c>
      <c r="Z28" s="46">
        <v>0.202107146744367</v>
      </c>
      <c r="AA28" s="46">
        <v>0.172949396324725</v>
      </c>
      <c r="AB28" s="46">
        <v>2.8134233495664702</v>
      </c>
      <c r="AC28" s="46">
        <v>0.203205555150586</v>
      </c>
      <c r="AD28" s="46">
        <v>11.596197110386999</v>
      </c>
      <c r="AE28" s="46">
        <v>0</v>
      </c>
      <c r="AF28" s="46">
        <v>0.35338794087367398</v>
      </c>
      <c r="AG28" s="46">
        <v>0</v>
      </c>
      <c r="AH28" s="46">
        <v>3.9100000000000003E-2</v>
      </c>
      <c r="AI28" s="46">
        <v>9.35E-2</v>
      </c>
      <c r="AJ28" s="46">
        <v>2.9100000000000001E-2</v>
      </c>
      <c r="AK28" s="46">
        <v>5.1799999999999999E-2</v>
      </c>
      <c r="AL28" s="46">
        <v>3.7499999999999999E-2</v>
      </c>
      <c r="AM28" s="46">
        <v>2.2800000000000001E-2</v>
      </c>
      <c r="AN28" s="46">
        <v>2.6599999999999999E-2</v>
      </c>
      <c r="AO28" s="46">
        <v>3.3599999999999998E-2</v>
      </c>
      <c r="AP28" s="46">
        <v>1.2699999999999999E-2</v>
      </c>
      <c r="AQ28" s="46">
        <v>5.6599999999999998E-2</v>
      </c>
      <c r="AR28" s="46"/>
      <c r="AS28" s="46">
        <v>2.6200000000000001E-2</v>
      </c>
      <c r="AT28" s="46"/>
      <c r="AU28" s="46" t="s">
        <v>129</v>
      </c>
      <c r="AV28" s="60">
        <v>45517.833379629628</v>
      </c>
      <c r="AW28" s="46" t="s">
        <v>129</v>
      </c>
      <c r="AX28" s="60">
        <v>45517.833414351851</v>
      </c>
      <c r="AY28" s="46" t="s">
        <v>532</v>
      </c>
      <c r="AZ28" s="80">
        <v>45323</v>
      </c>
      <c r="BA28" s="46" t="s">
        <v>14</v>
      </c>
      <c r="BB28" s="80">
        <v>45323</v>
      </c>
      <c r="BC28" s="46" t="s">
        <v>131</v>
      </c>
      <c r="BD28" s="60">
        <v>45517.833564814813</v>
      </c>
      <c r="BE28" s="46" t="s">
        <v>132</v>
      </c>
      <c r="BF28" s="80">
        <v>45323</v>
      </c>
      <c r="BG28" s="46" t="s">
        <v>634</v>
      </c>
      <c r="BH28" s="80">
        <v>45323</v>
      </c>
      <c r="BI28" s="46" t="s">
        <v>629</v>
      </c>
      <c r="BJ28" s="60">
        <v>45565.922175925924</v>
      </c>
      <c r="BK28" s="46" t="s">
        <v>635</v>
      </c>
      <c r="BL28" s="60">
        <v>45567.822025462963</v>
      </c>
      <c r="BM28" s="46" t="s">
        <v>136</v>
      </c>
      <c r="BN28" s="60">
        <v>45517.833124999997</v>
      </c>
      <c r="BO28" s="46" t="s">
        <v>130</v>
      </c>
      <c r="BP28" s="81">
        <v>45323</v>
      </c>
      <c r="BQ28" s="46" t="s">
        <v>630</v>
      </c>
      <c r="BR28" s="80">
        <v>45323</v>
      </c>
      <c r="BS28" s="46" t="s">
        <v>130</v>
      </c>
      <c r="BT28" s="80">
        <v>45323</v>
      </c>
    </row>
    <row r="29" spans="1:72" ht="13.2">
      <c r="C29" s="21">
        <v>37</v>
      </c>
      <c r="D29" s="26">
        <v>45565</v>
      </c>
      <c r="E29" s="21" t="s">
        <v>103</v>
      </c>
      <c r="F29" s="21" t="s">
        <v>631</v>
      </c>
      <c r="G29" s="21">
        <v>99.119799999999998</v>
      </c>
      <c r="H29" s="21">
        <v>6.8258999999999999</v>
      </c>
      <c r="I29" s="21">
        <v>50.4056</v>
      </c>
      <c r="J29" s="21">
        <v>1.8669</v>
      </c>
      <c r="K29" s="21">
        <v>14.122299999999999</v>
      </c>
      <c r="L29" s="21">
        <v>10.6896</v>
      </c>
      <c r="M29" s="21">
        <v>0.19889999999999999</v>
      </c>
      <c r="N29" s="21">
        <v>0.18920000000000001</v>
      </c>
      <c r="O29" s="21">
        <v>2.7761</v>
      </c>
      <c r="P29" s="21">
        <v>0.20300000000000001</v>
      </c>
      <c r="Q29" s="21">
        <v>11.4689</v>
      </c>
      <c r="S29" s="21">
        <v>0.37340000000000001</v>
      </c>
      <c r="U29" s="21">
        <v>6.8865151059626797</v>
      </c>
      <c r="V29" s="21">
        <v>50.853209954015199</v>
      </c>
      <c r="W29" s="21">
        <v>1.88347837667146</v>
      </c>
      <c r="X29" s="21">
        <v>14.2477083287092</v>
      </c>
      <c r="Y29" s="21">
        <v>10.784525392504801</v>
      </c>
      <c r="Z29" s="21">
        <v>0.20066626445977401</v>
      </c>
      <c r="AA29" s="21">
        <v>0.190880126876769</v>
      </c>
      <c r="AB29" s="21">
        <v>2.8007522210496698</v>
      </c>
      <c r="AC29" s="21">
        <v>0.20480267312888001</v>
      </c>
      <c r="AD29" s="21">
        <v>11.5707457036838</v>
      </c>
      <c r="AE29" s="21">
        <v>0</v>
      </c>
      <c r="AF29" s="21">
        <v>0.37671585293755599</v>
      </c>
      <c r="AG29" s="21">
        <v>0</v>
      </c>
      <c r="AH29" s="21">
        <v>3.9E-2</v>
      </c>
      <c r="AI29" s="21">
        <v>9.3100000000000002E-2</v>
      </c>
      <c r="AJ29" s="21">
        <v>2.9000000000000001E-2</v>
      </c>
      <c r="AK29" s="21">
        <v>5.16E-2</v>
      </c>
      <c r="AL29" s="21">
        <v>3.73E-2</v>
      </c>
      <c r="AM29" s="21">
        <v>2.2499999999999999E-2</v>
      </c>
      <c r="AN29" s="21">
        <v>2.6499999999999999E-2</v>
      </c>
      <c r="AO29" s="21">
        <v>3.3399999999999999E-2</v>
      </c>
      <c r="AP29" s="21">
        <v>1.2699999999999999E-2</v>
      </c>
      <c r="AQ29" s="21">
        <v>5.62E-2</v>
      </c>
      <c r="AS29" s="21">
        <v>2.6200000000000001E-2</v>
      </c>
      <c r="AU29" s="21" t="s">
        <v>129</v>
      </c>
      <c r="AV29" s="34">
        <v>45517.833379629628</v>
      </c>
      <c r="AW29" s="21" t="s">
        <v>129</v>
      </c>
      <c r="AX29" s="34">
        <v>45517.833414351851</v>
      </c>
      <c r="AY29" s="21" t="s">
        <v>532</v>
      </c>
      <c r="AZ29" s="33">
        <v>45323</v>
      </c>
      <c r="BA29" s="21" t="s">
        <v>14</v>
      </c>
      <c r="BB29" s="33">
        <v>45323</v>
      </c>
      <c r="BC29" s="21" t="s">
        <v>131</v>
      </c>
      <c r="BD29" s="34">
        <v>45517.833564814813</v>
      </c>
      <c r="BE29" s="21" t="s">
        <v>132</v>
      </c>
      <c r="BF29" s="33">
        <v>45323</v>
      </c>
      <c r="BG29" s="21" t="s">
        <v>634</v>
      </c>
      <c r="BH29" s="33">
        <v>45323</v>
      </c>
      <c r="BI29" s="21" t="s">
        <v>629</v>
      </c>
      <c r="BJ29" s="34">
        <v>45565.922175925924</v>
      </c>
      <c r="BK29" s="21" t="s">
        <v>635</v>
      </c>
      <c r="BL29" s="34">
        <v>45567.822025462963</v>
      </c>
      <c r="BM29" s="21" t="s">
        <v>136</v>
      </c>
      <c r="BN29" s="34">
        <v>45517.833124999997</v>
      </c>
      <c r="BO29" s="21" t="s">
        <v>130</v>
      </c>
      <c r="BP29" s="35">
        <v>45323</v>
      </c>
      <c r="BQ29" s="21" t="s">
        <v>630</v>
      </c>
      <c r="BR29" s="33">
        <v>45323</v>
      </c>
      <c r="BS29" s="21" t="s">
        <v>130</v>
      </c>
      <c r="BT29" s="33">
        <v>45323</v>
      </c>
    </row>
    <row r="30" spans="1:72" ht="13.2">
      <c r="C30" s="21">
        <v>38</v>
      </c>
      <c r="D30" s="26">
        <v>45565</v>
      </c>
      <c r="E30" s="21" t="s">
        <v>103</v>
      </c>
      <c r="F30" s="21" t="s">
        <v>632</v>
      </c>
      <c r="G30" s="21">
        <v>100.0463</v>
      </c>
      <c r="H30" s="21">
        <v>6.8883999999999999</v>
      </c>
      <c r="I30" s="21">
        <v>50.883699999999997</v>
      </c>
      <c r="J30" s="21">
        <v>1.873</v>
      </c>
      <c r="K30" s="21">
        <v>14.2967</v>
      </c>
      <c r="L30" s="21">
        <v>10.771699999999999</v>
      </c>
      <c r="M30" s="21">
        <v>0.19370000000000001</v>
      </c>
      <c r="N30" s="21">
        <v>0.14929999999999999</v>
      </c>
      <c r="O30" s="21">
        <v>2.8052999999999999</v>
      </c>
      <c r="P30" s="21">
        <v>0.20499999999999999</v>
      </c>
      <c r="Q30" s="21">
        <v>11.593400000000001</v>
      </c>
      <c r="S30" s="21">
        <v>0.38629999999999998</v>
      </c>
      <c r="U30" s="21">
        <v>6.8851983827520202</v>
      </c>
      <c r="V30" s="21">
        <v>50.860050076714302</v>
      </c>
      <c r="W30" s="21">
        <v>1.8721294598011899</v>
      </c>
      <c r="X30" s="21">
        <v>14.2900551243671</v>
      </c>
      <c r="Y30" s="21">
        <v>10.766693487528199</v>
      </c>
      <c r="Z30" s="21">
        <v>0.19360997136331601</v>
      </c>
      <c r="AA30" s="21">
        <v>0.149230607767388</v>
      </c>
      <c r="AB30" s="21">
        <v>2.8039961417940602</v>
      </c>
      <c r="AC30" s="21">
        <v>0.20490471930552201</v>
      </c>
      <c r="AD30" s="21">
        <v>11.5880115746178</v>
      </c>
      <c r="AE30" s="21">
        <v>0</v>
      </c>
      <c r="AF30" s="21">
        <v>0.386120453988895</v>
      </c>
      <c r="AG30" s="21">
        <v>0</v>
      </c>
      <c r="AH30" s="21">
        <v>3.9300000000000002E-2</v>
      </c>
      <c r="AI30" s="21">
        <v>9.3700000000000006E-2</v>
      </c>
      <c r="AJ30" s="21">
        <v>2.9000000000000001E-2</v>
      </c>
      <c r="AK30" s="21">
        <v>5.1900000000000002E-2</v>
      </c>
      <c r="AL30" s="21">
        <v>3.7499999999999999E-2</v>
      </c>
      <c r="AM30" s="21">
        <v>2.2700000000000001E-2</v>
      </c>
      <c r="AN30" s="21">
        <v>2.6700000000000002E-2</v>
      </c>
      <c r="AO30" s="21">
        <v>3.3799999999999997E-2</v>
      </c>
      <c r="AP30" s="21">
        <v>1.2800000000000001E-2</v>
      </c>
      <c r="AQ30" s="21">
        <v>5.6500000000000002E-2</v>
      </c>
      <c r="AS30" s="21">
        <v>2.6200000000000001E-2</v>
      </c>
      <c r="AU30" s="21" t="s">
        <v>129</v>
      </c>
      <c r="AV30" s="34">
        <v>45517.833379629628</v>
      </c>
      <c r="AW30" s="21" t="s">
        <v>129</v>
      </c>
      <c r="AX30" s="34">
        <v>45517.833414351851</v>
      </c>
      <c r="AY30" s="21" t="s">
        <v>532</v>
      </c>
      <c r="AZ30" s="33">
        <v>45323</v>
      </c>
      <c r="BA30" s="21" t="s">
        <v>14</v>
      </c>
      <c r="BB30" s="33">
        <v>45323</v>
      </c>
      <c r="BC30" s="21" t="s">
        <v>131</v>
      </c>
      <c r="BD30" s="34">
        <v>45517.833564814813</v>
      </c>
      <c r="BE30" s="21" t="s">
        <v>132</v>
      </c>
      <c r="BF30" s="33">
        <v>45323</v>
      </c>
      <c r="BG30" s="21" t="s">
        <v>634</v>
      </c>
      <c r="BH30" s="33">
        <v>45323</v>
      </c>
      <c r="BI30" s="21" t="s">
        <v>629</v>
      </c>
      <c r="BJ30" s="34">
        <v>45565.922175925924</v>
      </c>
      <c r="BK30" s="21" t="s">
        <v>635</v>
      </c>
      <c r="BL30" s="34">
        <v>45567.822025462963</v>
      </c>
      <c r="BM30" s="21" t="s">
        <v>136</v>
      </c>
      <c r="BN30" s="34">
        <v>45517.833124999997</v>
      </c>
      <c r="BO30" s="21" t="s">
        <v>130</v>
      </c>
      <c r="BP30" s="35">
        <v>45323</v>
      </c>
      <c r="BQ30" s="21" t="s">
        <v>630</v>
      </c>
      <c r="BR30" s="33">
        <v>45323</v>
      </c>
      <c r="BS30" s="21" t="s">
        <v>130</v>
      </c>
      <c r="BT30" s="33">
        <v>45323</v>
      </c>
    </row>
    <row r="31" spans="1:72" ht="13.2">
      <c r="C31" s="21">
        <v>39</v>
      </c>
      <c r="D31" s="26">
        <v>45565</v>
      </c>
      <c r="E31" s="21" t="s">
        <v>103</v>
      </c>
      <c r="F31" s="21" t="s">
        <v>633</v>
      </c>
      <c r="G31" s="21">
        <v>99.8215</v>
      </c>
      <c r="H31" s="21">
        <v>6.8963999999999999</v>
      </c>
      <c r="I31" s="21">
        <v>50.752400000000002</v>
      </c>
      <c r="J31" s="21">
        <v>1.8649</v>
      </c>
      <c r="K31" s="21">
        <v>14.226000000000001</v>
      </c>
      <c r="L31" s="21">
        <v>10.7532</v>
      </c>
      <c r="M31" s="21">
        <v>0.2145</v>
      </c>
      <c r="N31" s="21">
        <v>0.1358</v>
      </c>
      <c r="O31" s="21">
        <v>2.7719</v>
      </c>
      <c r="P31" s="21">
        <v>0.2049</v>
      </c>
      <c r="Q31" s="21">
        <v>11.606999999999999</v>
      </c>
      <c r="S31" s="21">
        <v>0.39450000000000002</v>
      </c>
      <c r="U31" s="21">
        <v>6.90873208677489</v>
      </c>
      <c r="V31" s="21">
        <v>50.843155031731598</v>
      </c>
      <c r="W31" s="21">
        <v>1.8682347991164201</v>
      </c>
      <c r="X31" s="21">
        <v>14.2514388182906</v>
      </c>
      <c r="Y31" s="21">
        <v>10.7724287853819</v>
      </c>
      <c r="Z31" s="21">
        <v>0.21488356716739301</v>
      </c>
      <c r="AA31" s="21">
        <v>0.13604283646308599</v>
      </c>
      <c r="AB31" s="21">
        <v>2.7768566891902</v>
      </c>
      <c r="AC31" s="21">
        <v>0.205266400524937</v>
      </c>
      <c r="AD31" s="21">
        <v>11.627755543645399</v>
      </c>
      <c r="AE31" s="21">
        <v>0</v>
      </c>
      <c r="AF31" s="21">
        <v>0.39520544171345801</v>
      </c>
      <c r="AG31" s="21">
        <v>0</v>
      </c>
      <c r="AH31" s="21">
        <v>3.9199999999999999E-2</v>
      </c>
      <c r="AI31" s="21">
        <v>9.3600000000000003E-2</v>
      </c>
      <c r="AJ31" s="21">
        <v>2.9100000000000001E-2</v>
      </c>
      <c r="AK31" s="21">
        <v>5.1799999999999999E-2</v>
      </c>
      <c r="AL31" s="21">
        <v>3.7499999999999999E-2</v>
      </c>
      <c r="AM31" s="21">
        <v>2.2599999999999999E-2</v>
      </c>
      <c r="AN31" s="21">
        <v>2.6700000000000002E-2</v>
      </c>
      <c r="AO31" s="21">
        <v>3.3599999999999998E-2</v>
      </c>
      <c r="AP31" s="21">
        <v>1.2699999999999999E-2</v>
      </c>
      <c r="AQ31" s="21">
        <v>5.6399999999999999E-2</v>
      </c>
      <c r="AS31" s="21">
        <v>2.6100000000000002E-2</v>
      </c>
      <c r="AU31" s="21" t="s">
        <v>129</v>
      </c>
      <c r="AV31" s="34">
        <v>45517.833379629628</v>
      </c>
      <c r="AW31" s="21" t="s">
        <v>129</v>
      </c>
      <c r="AX31" s="34">
        <v>45517.833414351851</v>
      </c>
      <c r="AY31" s="21" t="s">
        <v>532</v>
      </c>
      <c r="AZ31" s="33">
        <v>45323</v>
      </c>
      <c r="BA31" s="21" t="s">
        <v>14</v>
      </c>
      <c r="BB31" s="33">
        <v>45323</v>
      </c>
      <c r="BC31" s="21" t="s">
        <v>131</v>
      </c>
      <c r="BD31" s="34">
        <v>45517.833564814813</v>
      </c>
      <c r="BE31" s="21" t="s">
        <v>132</v>
      </c>
      <c r="BF31" s="33">
        <v>45323</v>
      </c>
      <c r="BG31" s="21" t="s">
        <v>634</v>
      </c>
      <c r="BH31" s="33">
        <v>45323</v>
      </c>
      <c r="BI31" s="21" t="s">
        <v>629</v>
      </c>
      <c r="BJ31" s="34">
        <v>45565.922175925924</v>
      </c>
      <c r="BK31" s="21" t="s">
        <v>635</v>
      </c>
      <c r="BL31" s="34">
        <v>45567.822025462963</v>
      </c>
      <c r="BM31" s="21" t="s">
        <v>136</v>
      </c>
      <c r="BN31" s="34">
        <v>45517.833124999997</v>
      </c>
      <c r="BO31" s="21" t="s">
        <v>130</v>
      </c>
      <c r="BP31" s="35">
        <v>45323</v>
      </c>
      <c r="BQ31" s="21" t="s">
        <v>630</v>
      </c>
      <c r="BR31" s="33">
        <v>45323</v>
      </c>
      <c r="BS31" s="21" t="s">
        <v>130</v>
      </c>
      <c r="BT31" s="33">
        <v>45323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T182"/>
  <sheetViews>
    <sheetView workbookViewId="0"/>
  </sheetViews>
  <sheetFormatPr defaultColWidth="12.6640625" defaultRowHeight="15.75" customHeight="1"/>
  <cols>
    <col min="6" max="6" width="40.109375" customWidth="1"/>
  </cols>
  <sheetData>
    <row r="1" spans="1:72" ht="13.2">
      <c r="A1" s="47" t="s">
        <v>43</v>
      </c>
      <c r="B1" s="47" t="s">
        <v>44</v>
      </c>
      <c r="C1" s="47"/>
      <c r="D1" s="47" t="s">
        <v>45</v>
      </c>
      <c r="E1" s="47" t="s">
        <v>46</v>
      </c>
      <c r="F1" s="47" t="s">
        <v>47</v>
      </c>
      <c r="G1" s="47" t="s">
        <v>48</v>
      </c>
      <c r="H1" s="47" t="s">
        <v>11</v>
      </c>
      <c r="I1" s="47" t="s">
        <v>12</v>
      </c>
      <c r="J1" s="47" t="s">
        <v>13</v>
      </c>
      <c r="K1" s="47" t="s">
        <v>14</v>
      </c>
      <c r="L1" s="47" t="s">
        <v>15</v>
      </c>
      <c r="M1" s="47" t="s">
        <v>16</v>
      </c>
      <c r="N1" s="47" t="s">
        <v>17</v>
      </c>
      <c r="O1" s="47" t="s">
        <v>18</v>
      </c>
      <c r="P1" s="47" t="s">
        <v>19</v>
      </c>
      <c r="Q1" s="47" t="s">
        <v>20</v>
      </c>
      <c r="R1" s="47" t="s">
        <v>21</v>
      </c>
      <c r="S1" s="47" t="s">
        <v>22</v>
      </c>
      <c r="T1" s="47" t="s">
        <v>23</v>
      </c>
      <c r="U1" s="47" t="s">
        <v>49</v>
      </c>
      <c r="V1" s="47" t="s">
        <v>50</v>
      </c>
      <c r="W1" s="47" t="s">
        <v>51</v>
      </c>
      <c r="X1" s="47" t="s">
        <v>52</v>
      </c>
      <c r="Y1" s="47" t="s">
        <v>53</v>
      </c>
      <c r="Z1" s="47" t="s">
        <v>54</v>
      </c>
      <c r="AA1" s="47" t="s">
        <v>55</v>
      </c>
      <c r="AB1" s="47" t="s">
        <v>56</v>
      </c>
      <c r="AC1" s="47" t="s">
        <v>57</v>
      </c>
      <c r="AD1" s="47" t="s">
        <v>58</v>
      </c>
      <c r="AE1" s="47" t="s">
        <v>59</v>
      </c>
      <c r="AF1" s="47" t="s">
        <v>60</v>
      </c>
      <c r="AG1" s="47" t="s">
        <v>61</v>
      </c>
      <c r="AH1" s="47" t="s">
        <v>62</v>
      </c>
      <c r="AI1" s="47" t="s">
        <v>63</v>
      </c>
      <c r="AJ1" s="47" t="s">
        <v>64</v>
      </c>
      <c r="AK1" s="47" t="s">
        <v>65</v>
      </c>
      <c r="AL1" s="47" t="s">
        <v>66</v>
      </c>
      <c r="AM1" s="47" t="s">
        <v>67</v>
      </c>
      <c r="AN1" s="47" t="s">
        <v>68</v>
      </c>
      <c r="AO1" s="47" t="s">
        <v>69</v>
      </c>
      <c r="AP1" s="47" t="s">
        <v>70</v>
      </c>
      <c r="AQ1" s="47" t="s">
        <v>71</v>
      </c>
      <c r="AR1" s="47" t="s">
        <v>72</v>
      </c>
      <c r="AS1" s="47" t="s">
        <v>73</v>
      </c>
      <c r="AT1" s="47" t="s">
        <v>74</v>
      </c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</row>
    <row r="2" spans="1:72" ht="15.75" customHeight="1">
      <c r="A2" s="27" t="s">
        <v>636</v>
      </c>
      <c r="B2" s="27"/>
      <c r="C2" s="27"/>
      <c r="D2" s="27"/>
      <c r="E2" s="27"/>
      <c r="F2" s="27"/>
      <c r="G2" s="27"/>
      <c r="H2" s="77">
        <v>6.6</v>
      </c>
      <c r="I2" s="77">
        <v>50.621000000000002</v>
      </c>
      <c r="J2" s="77">
        <v>1.96</v>
      </c>
      <c r="K2" s="77">
        <v>13.760999999999999</v>
      </c>
      <c r="L2" s="77">
        <v>10.74</v>
      </c>
      <c r="M2" s="77">
        <v>0.22</v>
      </c>
      <c r="N2" s="77">
        <v>0.24099999999999999</v>
      </c>
      <c r="O2" s="77">
        <v>2.7610000000000001</v>
      </c>
      <c r="P2" s="77">
        <v>0.19</v>
      </c>
      <c r="Q2" s="77">
        <v>12.141</v>
      </c>
      <c r="S2" s="78">
        <f>0.142*(80.066)/32.065</f>
        <v>0.35457264930609694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</row>
    <row r="3" spans="1:72" ht="13.2">
      <c r="A3" s="78" t="s">
        <v>621</v>
      </c>
      <c r="B3" s="78"/>
      <c r="C3" s="78"/>
      <c r="D3" s="78"/>
      <c r="E3" s="78"/>
      <c r="F3" s="78"/>
      <c r="G3" s="78"/>
      <c r="H3" s="78">
        <f t="shared" ref="H3:S3" si="0">100*H5/H2</f>
        <v>98.57245179063365</v>
      </c>
      <c r="I3" s="78">
        <f t="shared" si="0"/>
        <v>98.393635890722038</v>
      </c>
      <c r="J3" s="78">
        <f t="shared" si="0"/>
        <v>97.983766233766247</v>
      </c>
      <c r="K3" s="78">
        <f t="shared" si="0"/>
        <v>100.19915747842498</v>
      </c>
      <c r="L3" s="78">
        <f t="shared" si="0"/>
        <v>98.337368094351348</v>
      </c>
      <c r="M3" s="78">
        <f t="shared" si="0"/>
        <v>95.932506887052327</v>
      </c>
      <c r="N3" s="78">
        <f t="shared" si="0"/>
        <v>67.964364168904083</v>
      </c>
      <c r="O3" s="78">
        <f t="shared" si="0"/>
        <v>97.671901923984478</v>
      </c>
      <c r="P3" s="78">
        <f t="shared" si="0"/>
        <v>102.40191387559808</v>
      </c>
      <c r="Q3" s="78">
        <f t="shared" si="0"/>
        <v>96.558443341245436</v>
      </c>
      <c r="R3" s="78" t="e">
        <f t="shared" si="0"/>
        <v>#DIV/0!</v>
      </c>
      <c r="S3" s="78">
        <f t="shared" si="0"/>
        <v>100.81337840530394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</row>
    <row r="4" spans="1:72" ht="13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</row>
    <row r="5" spans="1:72" ht="13.2">
      <c r="A5" s="47" t="s">
        <v>10</v>
      </c>
      <c r="B5" s="47"/>
      <c r="C5" s="47"/>
      <c r="D5" s="47"/>
      <c r="E5" s="47"/>
      <c r="F5" s="47"/>
      <c r="G5" s="47"/>
      <c r="H5" s="47">
        <f t="shared" ref="H5:T5" si="1">AVERAGE(H10:H44)</f>
        <v>6.5057818181818208</v>
      </c>
      <c r="I5" s="47">
        <f t="shared" si="1"/>
        <v>49.807842424242409</v>
      </c>
      <c r="J5" s="47">
        <f t="shared" si="1"/>
        <v>1.9204818181818182</v>
      </c>
      <c r="K5" s="47">
        <f t="shared" si="1"/>
        <v>13.788406060606059</v>
      </c>
      <c r="L5" s="47">
        <f t="shared" si="1"/>
        <v>10.561433333333335</v>
      </c>
      <c r="M5" s="47">
        <f t="shared" si="1"/>
        <v>0.21105151515151513</v>
      </c>
      <c r="N5" s="47">
        <f t="shared" si="1"/>
        <v>0.16379411764705881</v>
      </c>
      <c r="O5" s="47">
        <f t="shared" si="1"/>
        <v>2.6967212121212119</v>
      </c>
      <c r="P5" s="47">
        <f t="shared" si="1"/>
        <v>0.19456363636363638</v>
      </c>
      <c r="Q5" s="47">
        <f t="shared" si="1"/>
        <v>11.723160606060608</v>
      </c>
      <c r="R5" s="47" t="e">
        <f t="shared" si="1"/>
        <v>#DIV/0!</v>
      </c>
      <c r="S5" s="47">
        <f t="shared" si="1"/>
        <v>0.35745666666666676</v>
      </c>
      <c r="T5" s="47" t="e">
        <f t="shared" si="1"/>
        <v>#DIV/0!</v>
      </c>
      <c r="U5" s="47">
        <f t="shared" ref="U5:AG5" si="2">AVERAGE(U10:U33)</f>
        <v>6.6704591114187881</v>
      </c>
      <c r="V5" s="47">
        <f t="shared" si="2"/>
        <v>50.885065584994301</v>
      </c>
      <c r="W5" s="47">
        <f t="shared" si="2"/>
        <v>1.9684684622388282</v>
      </c>
      <c r="X5" s="47">
        <f t="shared" si="2"/>
        <v>14.065327747828286</v>
      </c>
      <c r="Y5" s="47">
        <f t="shared" si="2"/>
        <v>10.76266212660444</v>
      </c>
      <c r="Z5" s="47">
        <f t="shared" si="2"/>
        <v>0.21941386005135868</v>
      </c>
      <c r="AA5" s="47">
        <f t="shared" si="2"/>
        <v>0.12125852534246695</v>
      </c>
      <c r="AB5" s="47">
        <f t="shared" si="2"/>
        <v>2.7582534799700529</v>
      </c>
      <c r="AC5" s="47">
        <f t="shared" si="2"/>
        <v>0.19979784386129465</v>
      </c>
      <c r="AD5" s="47">
        <f t="shared" si="2"/>
        <v>11.995977492502602</v>
      </c>
      <c r="AE5" s="47">
        <f t="shared" si="2"/>
        <v>0</v>
      </c>
      <c r="AF5" s="47">
        <f t="shared" si="2"/>
        <v>0.3533157651873593</v>
      </c>
      <c r="AG5" s="47">
        <f t="shared" si="2"/>
        <v>0</v>
      </c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</row>
    <row r="6" spans="1:72" ht="13.2">
      <c r="A6" s="27" t="s">
        <v>41</v>
      </c>
      <c r="B6" s="27"/>
      <c r="C6" s="27"/>
      <c r="D6" s="27"/>
      <c r="E6" s="27"/>
      <c r="F6" s="27"/>
      <c r="G6" s="27"/>
      <c r="H6" s="27">
        <f t="shared" ref="H6:S6" si="3">STDEV(H10:H44)</f>
        <v>0.11151038756138779</v>
      </c>
      <c r="I6" s="27">
        <f t="shared" si="3"/>
        <v>0.33009777152979886</v>
      </c>
      <c r="J6" s="27">
        <f t="shared" si="3"/>
        <v>3.927532984063796E-2</v>
      </c>
      <c r="K6" s="27">
        <f t="shared" si="3"/>
        <v>0.1232084461882431</v>
      </c>
      <c r="L6" s="27">
        <f t="shared" si="3"/>
        <v>0.21529319059521285</v>
      </c>
      <c r="M6" s="27">
        <f t="shared" si="3"/>
        <v>1.4040991801065038E-2</v>
      </c>
      <c r="N6" s="27">
        <f t="shared" si="3"/>
        <v>9.5471507914819329E-3</v>
      </c>
      <c r="O6" s="27">
        <f t="shared" si="3"/>
        <v>5.1235667249337653E-2</v>
      </c>
      <c r="P6" s="27">
        <f t="shared" si="3"/>
        <v>1.8918770741346711E-2</v>
      </c>
      <c r="Q6" s="27">
        <f t="shared" si="3"/>
        <v>0.16838711897624831</v>
      </c>
      <c r="R6" s="27" t="e">
        <f t="shared" si="3"/>
        <v>#DIV/0!</v>
      </c>
      <c r="S6" s="27">
        <f t="shared" si="3"/>
        <v>3.0373555686772517E-2</v>
      </c>
      <c r="T6" s="27" t="e">
        <f t="shared" ref="T6:AG6" si="4">STDEV(T10:T15)</f>
        <v>#DIV/0!</v>
      </c>
      <c r="U6" s="27">
        <f t="shared" si="4"/>
        <v>3.754765723142163E-2</v>
      </c>
      <c r="V6" s="27">
        <f t="shared" si="4"/>
        <v>0.11446983728740232</v>
      </c>
      <c r="W6" s="27">
        <f t="shared" si="4"/>
        <v>4.4437843812945896E-2</v>
      </c>
      <c r="X6" s="27">
        <f t="shared" si="4"/>
        <v>0.13594122667670963</v>
      </c>
      <c r="Y6" s="27">
        <f t="shared" si="4"/>
        <v>0.28335977431228654</v>
      </c>
      <c r="Z6" s="27">
        <f t="shared" si="4"/>
        <v>1.4435797075957572E-2</v>
      </c>
      <c r="AA6" s="27">
        <f t="shared" si="4"/>
        <v>7.6970443349753503E-2</v>
      </c>
      <c r="AB6" s="27">
        <f t="shared" si="4"/>
        <v>6.2525287137499733E-2</v>
      </c>
      <c r="AC6" s="27">
        <f t="shared" si="4"/>
        <v>3.2478370050426371E-2</v>
      </c>
      <c r="AD6" s="27">
        <f t="shared" si="4"/>
        <v>0.17309853286936036</v>
      </c>
      <c r="AE6" s="27">
        <f t="shared" si="4"/>
        <v>0</v>
      </c>
      <c r="AF6" s="27">
        <f t="shared" si="4"/>
        <v>0.19825260578073242</v>
      </c>
      <c r="AG6" s="27">
        <f t="shared" si="4"/>
        <v>0</v>
      </c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</row>
    <row r="7" spans="1:72" ht="13.2">
      <c r="A7" s="29" t="s">
        <v>42</v>
      </c>
      <c r="B7" s="29"/>
      <c r="C7" s="29"/>
      <c r="D7" s="29"/>
      <c r="E7" s="29"/>
      <c r="F7" s="29"/>
      <c r="G7" s="29"/>
      <c r="H7" s="29">
        <f t="shared" ref="H7:AG7" si="5">100*H6/H5</f>
        <v>1.7140197854429697</v>
      </c>
      <c r="I7" s="29">
        <f t="shared" si="5"/>
        <v>0.66274256314530522</v>
      </c>
      <c r="J7" s="29">
        <f t="shared" si="5"/>
        <v>2.0450768900182132</v>
      </c>
      <c r="K7" s="29">
        <f t="shared" si="5"/>
        <v>0.89356554808937483</v>
      </c>
      <c r="L7" s="29">
        <f t="shared" si="5"/>
        <v>2.0384845863271033</v>
      </c>
      <c r="M7" s="29">
        <f t="shared" si="5"/>
        <v>6.6528742003983856</v>
      </c>
      <c r="N7" s="29">
        <f t="shared" si="5"/>
        <v>5.8287507076743719</v>
      </c>
      <c r="O7" s="29">
        <f t="shared" si="5"/>
        <v>1.8999245090313297</v>
      </c>
      <c r="P7" s="29">
        <f t="shared" si="5"/>
        <v>9.7236930265775996</v>
      </c>
      <c r="Q7" s="29">
        <f t="shared" si="5"/>
        <v>1.4363628089271077</v>
      </c>
      <c r="R7" s="29" t="e">
        <f t="shared" si="5"/>
        <v>#DIV/0!</v>
      </c>
      <c r="S7" s="29">
        <f t="shared" si="5"/>
        <v>8.4971294478880921</v>
      </c>
      <c r="T7" s="29" t="e">
        <f t="shared" si="5"/>
        <v>#DIV/0!</v>
      </c>
      <c r="U7" s="29">
        <f t="shared" si="5"/>
        <v>0.56289464644413878</v>
      </c>
      <c r="V7" s="29">
        <f t="shared" si="5"/>
        <v>0.2249576294565272</v>
      </c>
      <c r="W7" s="29">
        <f t="shared" si="5"/>
        <v>2.257483148213852</v>
      </c>
      <c r="X7" s="29">
        <f t="shared" si="5"/>
        <v>0.96649881974985763</v>
      </c>
      <c r="Y7" s="29">
        <f t="shared" si="5"/>
        <v>2.6328037708425671</v>
      </c>
      <c r="Z7" s="29">
        <f t="shared" si="5"/>
        <v>6.5792548714008099</v>
      </c>
      <c r="AA7" s="29">
        <f t="shared" si="5"/>
        <v>63.476314867237669</v>
      </c>
      <c r="AB7" s="29">
        <f t="shared" si="5"/>
        <v>2.2668434062187277</v>
      </c>
      <c r="AC7" s="29">
        <f t="shared" si="5"/>
        <v>16.255615887914075</v>
      </c>
      <c r="AD7" s="29">
        <f t="shared" si="5"/>
        <v>1.4429714708746801</v>
      </c>
      <c r="AE7" s="29" t="e">
        <f t="shared" si="5"/>
        <v>#DIV/0!</v>
      </c>
      <c r="AF7" s="29">
        <f t="shared" si="5"/>
        <v>56.112018006216431</v>
      </c>
      <c r="AG7" s="29" t="e">
        <f t="shared" si="5"/>
        <v>#DIV/0!</v>
      </c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</row>
    <row r="8" spans="1:72" ht="13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</row>
    <row r="11" spans="1:72" ht="27.6">
      <c r="A11" s="47" t="s">
        <v>43</v>
      </c>
      <c r="B11" s="47" t="s">
        <v>44</v>
      </c>
      <c r="C11" s="47"/>
      <c r="D11" s="47" t="s">
        <v>45</v>
      </c>
      <c r="E11" s="47" t="s">
        <v>46</v>
      </c>
      <c r="F11" s="47" t="s">
        <v>47</v>
      </c>
      <c r="G11" s="47" t="s">
        <v>48</v>
      </c>
      <c r="H11" s="47" t="s">
        <v>11</v>
      </c>
      <c r="I11" s="47" t="s">
        <v>12</v>
      </c>
      <c r="J11" s="47" t="s">
        <v>13</v>
      </c>
      <c r="K11" s="47" t="s">
        <v>14</v>
      </c>
      <c r="L11" s="47" t="s">
        <v>15</v>
      </c>
      <c r="M11" s="47" t="s">
        <v>16</v>
      </c>
      <c r="N11" s="47" t="s">
        <v>17</v>
      </c>
      <c r="O11" s="47" t="s">
        <v>18</v>
      </c>
      <c r="P11" s="47" t="s">
        <v>19</v>
      </c>
      <c r="Q11" s="47" t="s">
        <v>20</v>
      </c>
      <c r="R11" s="47" t="s">
        <v>21</v>
      </c>
      <c r="S11" s="47" t="s">
        <v>22</v>
      </c>
      <c r="T11" s="47" t="s">
        <v>23</v>
      </c>
      <c r="U11" s="47" t="s">
        <v>49</v>
      </c>
      <c r="V11" s="47" t="s">
        <v>50</v>
      </c>
      <c r="W11" s="47" t="s">
        <v>51</v>
      </c>
      <c r="X11" s="47" t="s">
        <v>52</v>
      </c>
      <c r="Y11" s="47" t="s">
        <v>53</v>
      </c>
      <c r="Z11" s="47" t="s">
        <v>54</v>
      </c>
      <c r="AA11" s="47" t="s">
        <v>55</v>
      </c>
      <c r="AB11" s="47" t="s">
        <v>56</v>
      </c>
      <c r="AC11" s="47" t="s">
        <v>57</v>
      </c>
      <c r="AD11" s="47" t="s">
        <v>58</v>
      </c>
      <c r="AE11" s="47" t="s">
        <v>59</v>
      </c>
      <c r="AF11" s="47" t="s">
        <v>60</v>
      </c>
      <c r="AG11" s="47" t="s">
        <v>61</v>
      </c>
      <c r="AH11" s="47" t="s">
        <v>62</v>
      </c>
      <c r="AI11" s="47" t="s">
        <v>63</v>
      </c>
      <c r="AJ11" s="47" t="s">
        <v>64</v>
      </c>
      <c r="AK11" s="47" t="s">
        <v>65</v>
      </c>
      <c r="AL11" s="47" t="s">
        <v>66</v>
      </c>
      <c r="AM11" s="47" t="s">
        <v>67</v>
      </c>
      <c r="AN11" s="47" t="s">
        <v>68</v>
      </c>
      <c r="AO11" s="47" t="s">
        <v>69</v>
      </c>
      <c r="AP11" s="47" t="s">
        <v>70</v>
      </c>
      <c r="AQ11" s="47" t="s">
        <v>71</v>
      </c>
      <c r="AR11" s="47" t="s">
        <v>72</v>
      </c>
      <c r="AS11" s="47" t="s">
        <v>73</v>
      </c>
      <c r="AT11" s="47" t="s">
        <v>74</v>
      </c>
      <c r="AU11" s="25" t="s">
        <v>75</v>
      </c>
      <c r="AV11" s="25" t="s">
        <v>76</v>
      </c>
      <c r="AW11" s="25" t="s">
        <v>77</v>
      </c>
      <c r="AX11" s="25" t="s">
        <v>78</v>
      </c>
      <c r="AY11" s="25" t="s">
        <v>79</v>
      </c>
      <c r="AZ11" s="25" t="s">
        <v>80</v>
      </c>
      <c r="BA11" s="25" t="s">
        <v>81</v>
      </c>
      <c r="BB11" s="25" t="s">
        <v>82</v>
      </c>
      <c r="BC11" s="25" t="s">
        <v>83</v>
      </c>
      <c r="BD11" s="25" t="s">
        <v>84</v>
      </c>
      <c r="BE11" s="25" t="s">
        <v>85</v>
      </c>
      <c r="BF11" s="25" t="s">
        <v>86</v>
      </c>
      <c r="BG11" s="25" t="s">
        <v>87</v>
      </c>
      <c r="BH11" s="25" t="s">
        <v>88</v>
      </c>
      <c r="BI11" s="25" t="s">
        <v>89</v>
      </c>
      <c r="BJ11" s="25" t="s">
        <v>90</v>
      </c>
      <c r="BK11" s="25" t="s">
        <v>91</v>
      </c>
      <c r="BL11" s="25" t="s">
        <v>92</v>
      </c>
      <c r="BM11" s="25" t="s">
        <v>93</v>
      </c>
      <c r="BN11" s="25" t="s">
        <v>94</v>
      </c>
      <c r="BO11" s="25" t="s">
        <v>95</v>
      </c>
      <c r="BP11" s="25" t="s">
        <v>96</v>
      </c>
      <c r="BQ11" s="25" t="s">
        <v>97</v>
      </c>
      <c r="BR11" s="25" t="s">
        <v>98</v>
      </c>
      <c r="BS11" s="25" t="s">
        <v>99</v>
      </c>
      <c r="BT11" s="25" t="s">
        <v>100</v>
      </c>
    </row>
    <row r="12" spans="1:72" ht="13.2">
      <c r="A12" s="21" t="s">
        <v>637</v>
      </c>
      <c r="C12" s="21">
        <v>22</v>
      </c>
      <c r="D12" s="31">
        <v>45547</v>
      </c>
      <c r="E12" s="21" t="s">
        <v>115</v>
      </c>
      <c r="F12" s="21" t="s">
        <v>638</v>
      </c>
      <c r="G12" s="21">
        <v>97.45</v>
      </c>
      <c r="H12" s="21">
        <v>6.52</v>
      </c>
      <c r="I12" s="21">
        <v>49.53</v>
      </c>
      <c r="J12" s="21">
        <v>1.9</v>
      </c>
      <c r="K12" s="21">
        <v>13.94</v>
      </c>
      <c r="L12" s="21">
        <v>10.98</v>
      </c>
      <c r="M12" s="21">
        <v>0.21</v>
      </c>
      <c r="N12" s="21">
        <v>0.15</v>
      </c>
      <c r="O12" s="21">
        <v>2.61</v>
      </c>
      <c r="P12" s="21">
        <v>0.17</v>
      </c>
      <c r="Q12" s="21">
        <v>11.43</v>
      </c>
      <c r="U12" s="21">
        <v>6.6912972085385798</v>
      </c>
      <c r="V12" s="21">
        <v>50.831280788177303</v>
      </c>
      <c r="W12" s="21">
        <v>1.9499178981937599</v>
      </c>
      <c r="X12" s="21">
        <v>14.306239737274201</v>
      </c>
      <c r="Y12" s="21">
        <v>11.2684729064039</v>
      </c>
      <c r="Z12" s="21">
        <v>0.21551724137931</v>
      </c>
      <c r="AA12" s="21">
        <v>0.15394088669950701</v>
      </c>
      <c r="AB12" s="21">
        <v>2.6785714285714199</v>
      </c>
      <c r="AC12" s="21">
        <v>0.174466338259441</v>
      </c>
      <c r="AD12" s="21">
        <v>11.7302955665024</v>
      </c>
      <c r="AE12" s="21">
        <v>0</v>
      </c>
      <c r="AF12" s="21">
        <v>0</v>
      </c>
      <c r="AG12" s="21">
        <v>0</v>
      </c>
      <c r="AH12" s="21">
        <v>0.04</v>
      </c>
      <c r="AI12" s="21">
        <v>0.09</v>
      </c>
      <c r="AJ12" s="21">
        <v>0.03</v>
      </c>
      <c r="AK12" s="21">
        <v>0.05</v>
      </c>
      <c r="AL12" s="21">
        <v>0.04</v>
      </c>
      <c r="AM12" s="21">
        <v>0.02</v>
      </c>
      <c r="AN12" s="21">
        <v>0.03</v>
      </c>
      <c r="AO12" s="21">
        <v>0.03</v>
      </c>
      <c r="AP12" s="21">
        <v>0.01</v>
      </c>
      <c r="AQ12" s="21">
        <v>0.06</v>
      </c>
    </row>
    <row r="13" spans="1:72" ht="13.2">
      <c r="A13" s="21" t="s">
        <v>637</v>
      </c>
      <c r="C13" s="21">
        <v>23</v>
      </c>
      <c r="D13" s="31">
        <v>45547</v>
      </c>
      <c r="E13" s="21" t="s">
        <v>115</v>
      </c>
      <c r="F13" s="21" t="s">
        <v>639</v>
      </c>
      <c r="G13" s="21">
        <v>97.67</v>
      </c>
      <c r="H13" s="21">
        <v>6.5</v>
      </c>
      <c r="I13" s="21">
        <v>49.46</v>
      </c>
      <c r="J13" s="21">
        <v>1.85</v>
      </c>
      <c r="K13" s="21">
        <v>13.98</v>
      </c>
      <c r="L13" s="21">
        <v>11</v>
      </c>
      <c r="M13" s="21">
        <v>0.22</v>
      </c>
      <c r="O13" s="21">
        <v>2.64</v>
      </c>
      <c r="P13" s="21">
        <v>0.15</v>
      </c>
      <c r="Q13" s="21">
        <v>11.48</v>
      </c>
      <c r="U13" s="21">
        <v>6.6543816543816501</v>
      </c>
      <c r="V13" s="21">
        <v>50.634725634725598</v>
      </c>
      <c r="W13" s="21">
        <v>1.89393939393939</v>
      </c>
      <c r="X13" s="21">
        <v>14.3120393120393</v>
      </c>
      <c r="Y13" s="21">
        <v>11.2612612612612</v>
      </c>
      <c r="Z13" s="21">
        <v>0.22522522522522501</v>
      </c>
      <c r="AA13" s="21">
        <v>0</v>
      </c>
      <c r="AB13" s="21">
        <v>2.7027027027027</v>
      </c>
      <c r="AC13" s="21">
        <v>0.153562653562653</v>
      </c>
      <c r="AD13" s="21">
        <v>11.7526617526617</v>
      </c>
      <c r="AE13" s="21">
        <v>0</v>
      </c>
      <c r="AF13" s="21">
        <v>0.409500409500409</v>
      </c>
      <c r="AG13" s="21">
        <v>0</v>
      </c>
      <c r="AH13" s="21">
        <v>0.04</v>
      </c>
      <c r="AI13" s="21">
        <v>0.09</v>
      </c>
      <c r="AJ13" s="21">
        <v>0.03</v>
      </c>
      <c r="AK13" s="21">
        <v>0.05</v>
      </c>
      <c r="AL13" s="21">
        <v>0.04</v>
      </c>
      <c r="AM13" s="21">
        <v>0.02</v>
      </c>
      <c r="AO13" s="21">
        <v>0.03</v>
      </c>
      <c r="AP13" s="21">
        <v>0.01</v>
      </c>
      <c r="AQ13" s="21">
        <v>0.06</v>
      </c>
      <c r="AS13" s="21">
        <v>0.03</v>
      </c>
    </row>
    <row r="14" spans="1:72" ht="13.2">
      <c r="A14" s="21" t="s">
        <v>637</v>
      </c>
      <c r="C14" s="21">
        <v>24</v>
      </c>
      <c r="D14" s="31">
        <v>45547</v>
      </c>
      <c r="E14" s="21" t="s">
        <v>115</v>
      </c>
      <c r="F14" s="21" t="s">
        <v>640</v>
      </c>
      <c r="G14" s="21">
        <v>97.79</v>
      </c>
      <c r="H14" s="21">
        <v>6.54</v>
      </c>
      <c r="I14" s="21">
        <v>49.67</v>
      </c>
      <c r="J14" s="21">
        <v>1.87</v>
      </c>
      <c r="K14" s="21">
        <v>13.94</v>
      </c>
      <c r="L14" s="21">
        <v>10.97</v>
      </c>
      <c r="M14" s="21">
        <v>0.22</v>
      </c>
      <c r="O14" s="21">
        <v>2.61</v>
      </c>
      <c r="P14" s="21">
        <v>0.16</v>
      </c>
      <c r="Q14" s="21">
        <v>11.41</v>
      </c>
      <c r="U14" s="21">
        <v>6.6878003885877897</v>
      </c>
      <c r="V14" s="21">
        <v>50.792514572042101</v>
      </c>
      <c r="W14" s="21">
        <v>1.91226096737907</v>
      </c>
      <c r="X14" s="21">
        <v>14.255036302280301</v>
      </c>
      <c r="Y14" s="21">
        <v>11.2179159423253</v>
      </c>
      <c r="Z14" s="21">
        <v>0.22497187851518499</v>
      </c>
      <c r="AA14" s="21">
        <v>0</v>
      </c>
      <c r="AB14" s="21">
        <v>2.6689845587483298</v>
      </c>
      <c r="AC14" s="21">
        <v>0.16361591164740699</v>
      </c>
      <c r="AD14" s="21">
        <v>11.6678596993557</v>
      </c>
      <c r="AE14" s="21">
        <v>0</v>
      </c>
      <c r="AF14" s="21">
        <v>0.40903977911851902</v>
      </c>
      <c r="AG14" s="21">
        <v>0</v>
      </c>
      <c r="AH14" s="21">
        <v>0.04</v>
      </c>
      <c r="AI14" s="21">
        <v>0.09</v>
      </c>
      <c r="AJ14" s="21">
        <v>0.03</v>
      </c>
      <c r="AK14" s="21">
        <v>0.05</v>
      </c>
      <c r="AL14" s="21">
        <v>0.04</v>
      </c>
      <c r="AM14" s="21">
        <v>0.02</v>
      </c>
      <c r="AO14" s="21">
        <v>0.03</v>
      </c>
      <c r="AP14" s="21">
        <v>0.01</v>
      </c>
      <c r="AQ14" s="21">
        <v>0.06</v>
      </c>
      <c r="AS14" s="21">
        <v>0.03</v>
      </c>
    </row>
    <row r="15" spans="1:72" ht="13.2">
      <c r="C15" s="21">
        <v>160</v>
      </c>
      <c r="D15" s="31">
        <v>45547</v>
      </c>
      <c r="E15" s="21" t="s">
        <v>115</v>
      </c>
      <c r="F15" s="21" t="s">
        <v>641</v>
      </c>
      <c r="G15" s="21">
        <v>97.2834</v>
      </c>
      <c r="H15" s="21">
        <v>6.5618999999999996</v>
      </c>
      <c r="I15" s="21">
        <v>49.523200000000003</v>
      </c>
      <c r="J15" s="21">
        <v>1.9401999999999999</v>
      </c>
      <c r="K15" s="21">
        <v>13.6431</v>
      </c>
      <c r="L15" s="21">
        <v>10.394</v>
      </c>
      <c r="M15" s="21">
        <v>0.18920000000000001</v>
      </c>
      <c r="O15" s="21">
        <v>2.7290000000000001</v>
      </c>
      <c r="P15" s="21">
        <v>0.22040000000000001</v>
      </c>
      <c r="Q15" s="21">
        <v>11.7281</v>
      </c>
      <c r="S15" s="21">
        <v>0.35420000000000001</v>
      </c>
      <c r="U15" s="21">
        <v>6.7451453641066799</v>
      </c>
      <c r="V15" s="21">
        <v>50.906167862315499</v>
      </c>
      <c r="W15" s="21">
        <v>1.99438135836263</v>
      </c>
      <c r="X15" s="21">
        <v>14.024092521532401</v>
      </c>
      <c r="Y15" s="21">
        <v>10.684259271632399</v>
      </c>
      <c r="Z15" s="21">
        <v>0.19448353417287401</v>
      </c>
      <c r="AA15" s="21">
        <v>0</v>
      </c>
      <c r="AB15" s="21">
        <v>2.8052091160558899</v>
      </c>
      <c r="AC15" s="21">
        <v>0.22655481464958499</v>
      </c>
      <c r="AD15" s="21">
        <v>12.0556148897087</v>
      </c>
      <c r="AE15" s="21">
        <v>0</v>
      </c>
      <c r="AF15" s="21">
        <v>0.364091267463172</v>
      </c>
      <c r="AG15" s="21">
        <v>0</v>
      </c>
      <c r="AH15" s="21">
        <v>3.8600000000000002E-2</v>
      </c>
      <c r="AI15" s="21">
        <v>9.2100000000000001E-2</v>
      </c>
      <c r="AJ15" s="21">
        <v>2.9100000000000001E-2</v>
      </c>
      <c r="AK15" s="21">
        <v>5.0999999999999997E-2</v>
      </c>
      <c r="AL15" s="21">
        <v>3.6600000000000001E-2</v>
      </c>
      <c r="AM15" s="21">
        <v>2.2599999999999999E-2</v>
      </c>
      <c r="AO15" s="21">
        <v>3.3099999999999997E-2</v>
      </c>
      <c r="AP15" s="21">
        <v>1.2999999999999999E-2</v>
      </c>
      <c r="AQ15" s="21">
        <v>5.6500000000000002E-2</v>
      </c>
      <c r="AS15" s="21">
        <v>6.7999999999999996E-3</v>
      </c>
    </row>
    <row r="16" spans="1:72" ht="13.2">
      <c r="C16" s="21">
        <v>161</v>
      </c>
      <c r="D16" s="31">
        <v>45547</v>
      </c>
      <c r="E16" s="21" t="s">
        <v>115</v>
      </c>
      <c r="F16" s="21" t="s">
        <v>642</v>
      </c>
      <c r="G16" s="21">
        <v>97.36</v>
      </c>
      <c r="H16" s="21">
        <v>6.5991</v>
      </c>
      <c r="I16" s="21">
        <v>49.531599999999997</v>
      </c>
      <c r="J16" s="21">
        <v>1.8947000000000001</v>
      </c>
      <c r="K16" s="21">
        <v>13.6759</v>
      </c>
      <c r="L16" s="21">
        <v>10.4278</v>
      </c>
      <c r="M16" s="21">
        <v>0.1963</v>
      </c>
      <c r="O16" s="21">
        <v>2.6720999999999999</v>
      </c>
      <c r="P16" s="21">
        <v>0.20519999999999999</v>
      </c>
      <c r="Q16" s="21">
        <v>11.8004</v>
      </c>
      <c r="S16" s="21">
        <v>0.3569</v>
      </c>
      <c r="U16" s="21">
        <v>6.7780402629416496</v>
      </c>
      <c r="V16" s="21">
        <v>50.874691865242397</v>
      </c>
      <c r="W16" s="21">
        <v>1.9460764174198799</v>
      </c>
      <c r="X16" s="21">
        <v>14.0467337715694</v>
      </c>
      <c r="Y16" s="21">
        <v>10.710558751027101</v>
      </c>
      <c r="Z16" s="21">
        <v>0.20162284305669601</v>
      </c>
      <c r="AA16" s="21">
        <v>0</v>
      </c>
      <c r="AB16" s="21">
        <v>2.74455628594905</v>
      </c>
      <c r="AC16" s="21">
        <v>0.21076417419884899</v>
      </c>
      <c r="AD16" s="21">
        <v>12.120377978635901</v>
      </c>
      <c r="AE16" s="21">
        <v>0</v>
      </c>
      <c r="AF16" s="21">
        <v>0.36657764995891501</v>
      </c>
      <c r="AG16" s="21">
        <v>0</v>
      </c>
      <c r="AH16" s="21">
        <v>3.8699999999999998E-2</v>
      </c>
      <c r="AI16" s="21">
        <v>9.2299999999999993E-2</v>
      </c>
      <c r="AJ16" s="21">
        <v>2.9000000000000001E-2</v>
      </c>
      <c r="AK16" s="21">
        <v>5.11E-2</v>
      </c>
      <c r="AL16" s="21">
        <v>3.6700000000000003E-2</v>
      </c>
      <c r="AM16" s="21">
        <v>2.2800000000000001E-2</v>
      </c>
      <c r="AO16" s="21">
        <v>3.3000000000000002E-2</v>
      </c>
      <c r="AP16" s="21">
        <v>1.29E-2</v>
      </c>
      <c r="AQ16" s="21">
        <v>5.6500000000000002E-2</v>
      </c>
      <c r="AS16" s="21">
        <v>6.7999999999999996E-3</v>
      </c>
    </row>
    <row r="17" spans="1:72" ht="13.2">
      <c r="C17" s="21">
        <v>162</v>
      </c>
      <c r="D17" s="31">
        <v>45547</v>
      </c>
      <c r="E17" s="21" t="s">
        <v>115</v>
      </c>
      <c r="F17" s="21" t="s">
        <v>643</v>
      </c>
      <c r="G17" s="21">
        <v>97.346900000000005</v>
      </c>
      <c r="H17" s="21">
        <v>6.5991</v>
      </c>
      <c r="I17" s="21">
        <v>49.532800000000002</v>
      </c>
      <c r="J17" s="21">
        <v>1.8947000000000001</v>
      </c>
      <c r="K17" s="21">
        <v>13.6761</v>
      </c>
      <c r="L17" s="21">
        <v>10.4276</v>
      </c>
      <c r="M17" s="21">
        <v>0.1963</v>
      </c>
      <c r="O17" s="21">
        <v>2.6720999999999999</v>
      </c>
      <c r="P17" s="21">
        <v>0.20530000000000001</v>
      </c>
      <c r="Q17" s="21">
        <v>11.8004</v>
      </c>
      <c r="S17" s="21">
        <v>0.34260000000000002</v>
      </c>
      <c r="U17" s="21">
        <v>6.7789454220468999</v>
      </c>
      <c r="V17" s="21">
        <v>50.882718522399202</v>
      </c>
      <c r="W17" s="21">
        <v>1.9463363020945601</v>
      </c>
      <c r="X17" s="21">
        <v>14.048815063638299</v>
      </c>
      <c r="Y17" s="21">
        <v>10.711783619423301</v>
      </c>
      <c r="Z17" s="21">
        <v>0.20164976835444301</v>
      </c>
      <c r="AA17" s="21">
        <v>0</v>
      </c>
      <c r="AB17" s="21">
        <v>2.7449228019353402</v>
      </c>
      <c r="AC17" s="21">
        <v>0.210895045558671</v>
      </c>
      <c r="AD17" s="21">
        <v>12.1219965689749</v>
      </c>
      <c r="AE17" s="21">
        <v>0</v>
      </c>
      <c r="AF17" s="21">
        <v>0.35193688557428499</v>
      </c>
      <c r="AG17" s="21">
        <v>0</v>
      </c>
      <c r="AH17" s="21">
        <v>3.8699999999999998E-2</v>
      </c>
      <c r="AI17" s="21">
        <v>9.2299999999999993E-2</v>
      </c>
      <c r="AJ17" s="21">
        <v>2.9000000000000001E-2</v>
      </c>
      <c r="AK17" s="21">
        <v>5.11E-2</v>
      </c>
      <c r="AL17" s="21">
        <v>3.6700000000000003E-2</v>
      </c>
      <c r="AM17" s="21">
        <v>2.2800000000000001E-2</v>
      </c>
      <c r="AO17" s="21">
        <v>3.3000000000000002E-2</v>
      </c>
      <c r="AP17" s="21">
        <v>1.29E-2</v>
      </c>
      <c r="AQ17" s="21">
        <v>5.6500000000000002E-2</v>
      </c>
      <c r="AS17" s="21">
        <v>6.4999999999999997E-3</v>
      </c>
    </row>
    <row r="18" spans="1:72" ht="13.2">
      <c r="A18" s="23"/>
      <c r="B18" s="23"/>
      <c r="C18" s="23">
        <v>163</v>
      </c>
      <c r="D18" s="32">
        <v>45547</v>
      </c>
      <c r="E18" s="23" t="s">
        <v>115</v>
      </c>
      <c r="F18" s="23" t="s">
        <v>644</v>
      </c>
      <c r="G18" s="23">
        <v>97.270300000000006</v>
      </c>
      <c r="H18" s="23">
        <v>6.5620000000000003</v>
      </c>
      <c r="I18" s="23">
        <v>49.5244</v>
      </c>
      <c r="J18" s="23">
        <v>1.9400999999999999</v>
      </c>
      <c r="K18" s="23">
        <v>13.6432</v>
      </c>
      <c r="L18" s="23">
        <v>10.3939</v>
      </c>
      <c r="M18" s="23">
        <v>0.18920000000000001</v>
      </c>
      <c r="N18" s="23"/>
      <c r="O18" s="23">
        <v>2.7290000000000001</v>
      </c>
      <c r="P18" s="23">
        <v>0.22040000000000001</v>
      </c>
      <c r="Q18" s="23">
        <v>11.7281</v>
      </c>
      <c r="R18" s="23"/>
      <c r="S18" s="23">
        <v>0.34010000000000001</v>
      </c>
      <c r="T18" s="23"/>
      <c r="U18" s="23">
        <v>6.74614271145178</v>
      </c>
      <c r="V18" s="23">
        <v>50.9141527124387</v>
      </c>
      <c r="W18" s="23">
        <v>1.99454304701121</v>
      </c>
      <c r="X18" s="23">
        <v>14.026055202816</v>
      </c>
      <c r="Y18" s="23">
        <v>10.6855734118498</v>
      </c>
      <c r="Z18" s="23">
        <v>0.19450932657827999</v>
      </c>
      <c r="AA18" s="23">
        <v>0</v>
      </c>
      <c r="AB18" s="23">
        <v>2.8055811428759401</v>
      </c>
      <c r="AC18" s="23">
        <v>0.22658486034806</v>
      </c>
      <c r="AD18" s="23">
        <v>12.0572137052998</v>
      </c>
      <c r="AE18" s="23">
        <v>0</v>
      </c>
      <c r="AF18" s="23">
        <v>0.34964387933019703</v>
      </c>
      <c r="AG18" s="23">
        <v>0</v>
      </c>
      <c r="AH18" s="23">
        <v>3.8600000000000002E-2</v>
      </c>
      <c r="AI18" s="23">
        <v>9.2100000000000001E-2</v>
      </c>
      <c r="AJ18" s="23">
        <v>2.9100000000000001E-2</v>
      </c>
      <c r="AK18" s="23">
        <v>5.0999999999999997E-2</v>
      </c>
      <c r="AL18" s="23">
        <v>3.6600000000000001E-2</v>
      </c>
      <c r="AM18" s="23">
        <v>2.2599999999999999E-2</v>
      </c>
      <c r="AN18" s="23"/>
      <c r="AO18" s="23">
        <v>3.3099999999999997E-2</v>
      </c>
      <c r="AP18" s="23">
        <v>1.2999999999999999E-2</v>
      </c>
      <c r="AQ18" s="23">
        <v>5.6500000000000002E-2</v>
      </c>
      <c r="AR18" s="23"/>
      <c r="AS18" s="23">
        <v>6.4999999999999997E-3</v>
      </c>
      <c r="AT18" s="23"/>
    </row>
    <row r="19" spans="1:72" ht="13.2">
      <c r="A19" s="18"/>
      <c r="B19" s="18"/>
      <c r="C19" s="49">
        <v>3</v>
      </c>
      <c r="D19" s="82">
        <v>45567</v>
      </c>
      <c r="E19" s="18" t="s">
        <v>128</v>
      </c>
      <c r="F19" s="18" t="s">
        <v>645</v>
      </c>
      <c r="G19" s="49">
        <v>98.649900000000002</v>
      </c>
      <c r="H19" s="49">
        <v>6.5038999999999998</v>
      </c>
      <c r="I19" s="49">
        <v>50.2727</v>
      </c>
      <c r="J19" s="49">
        <v>1.9483999999999999</v>
      </c>
      <c r="K19" s="49">
        <v>13.8965</v>
      </c>
      <c r="L19" s="49">
        <v>10.4894</v>
      </c>
      <c r="M19" s="49">
        <v>0.22459999999999999</v>
      </c>
      <c r="N19" s="49">
        <v>0.17599999999999999</v>
      </c>
      <c r="O19" s="49">
        <v>2.7618</v>
      </c>
      <c r="P19" s="49">
        <v>0.18779999999999999</v>
      </c>
      <c r="Q19" s="49">
        <v>11.833500000000001</v>
      </c>
      <c r="R19" s="18"/>
      <c r="S19" s="49">
        <v>0.35539999999999999</v>
      </c>
      <c r="T19" s="18"/>
      <c r="U19" s="49">
        <v>6.5929042067916797</v>
      </c>
      <c r="V19" s="49">
        <v>50.960669031930998</v>
      </c>
      <c r="W19" s="49">
        <v>1.9750633552965</v>
      </c>
      <c r="X19" s="49">
        <v>14.086670045615801</v>
      </c>
      <c r="Y19" s="49">
        <v>10.6329447541814</v>
      </c>
      <c r="Z19" s="49">
        <v>0.22767359351241701</v>
      </c>
      <c r="AA19" s="49">
        <v>0.17840851495184901</v>
      </c>
      <c r="AB19" s="49">
        <v>2.7995945261023798</v>
      </c>
      <c r="AC19" s="49">
        <v>0.190369994931576</v>
      </c>
      <c r="AD19" s="49">
        <v>11.995438418651799</v>
      </c>
      <c r="AE19" s="18"/>
      <c r="AF19" s="49">
        <v>0.360263558033451</v>
      </c>
      <c r="AG19" s="49">
        <v>0</v>
      </c>
      <c r="AH19" s="49">
        <v>3.8699999999999998E-2</v>
      </c>
      <c r="AI19" s="49">
        <v>9.3299999999999994E-2</v>
      </c>
      <c r="AJ19" s="49">
        <v>2.9399999999999999E-2</v>
      </c>
      <c r="AK19" s="49">
        <v>5.1400000000000001E-2</v>
      </c>
      <c r="AL19" s="49">
        <v>3.73E-2</v>
      </c>
      <c r="AM19" s="49">
        <v>2.29E-2</v>
      </c>
      <c r="AN19" s="49">
        <v>2.64E-2</v>
      </c>
      <c r="AO19" s="49">
        <v>3.3300000000000003E-2</v>
      </c>
      <c r="AP19" s="49">
        <v>1.2800000000000001E-2</v>
      </c>
      <c r="AQ19" s="49">
        <v>5.7299999999999997E-2</v>
      </c>
      <c r="AR19" s="18"/>
      <c r="AS19" s="49">
        <v>8.2000000000000007E-3</v>
      </c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</row>
    <row r="20" spans="1:72" ht="13.2">
      <c r="A20" s="18"/>
      <c r="B20" s="18"/>
      <c r="C20" s="49">
        <v>4</v>
      </c>
      <c r="D20" s="82">
        <v>45567</v>
      </c>
      <c r="E20" s="18" t="s">
        <v>128</v>
      </c>
      <c r="F20" s="18" t="s">
        <v>646</v>
      </c>
      <c r="G20" s="49">
        <v>98.640900000000002</v>
      </c>
      <c r="H20" s="49">
        <v>6.5038999999999998</v>
      </c>
      <c r="I20" s="49">
        <v>50.273600000000002</v>
      </c>
      <c r="J20" s="49">
        <v>1.9483999999999999</v>
      </c>
      <c r="K20" s="49">
        <v>13.896599999999999</v>
      </c>
      <c r="L20" s="49">
        <v>10.4893</v>
      </c>
      <c r="M20" s="49">
        <v>0.22459999999999999</v>
      </c>
      <c r="N20" s="49">
        <v>0.1759</v>
      </c>
      <c r="O20" s="49">
        <v>2.7618</v>
      </c>
      <c r="P20" s="49">
        <v>0.18779999999999999</v>
      </c>
      <c r="Q20" s="49">
        <v>11.833399999999999</v>
      </c>
      <c r="R20" s="18"/>
      <c r="S20" s="49">
        <v>0.34560000000000002</v>
      </c>
      <c r="T20" s="18"/>
      <c r="U20" s="49">
        <v>6.5935124274007997</v>
      </c>
      <c r="V20" s="49">
        <v>50.966282748839397</v>
      </c>
      <c r="W20" s="49">
        <v>1.9752455624391101</v>
      </c>
      <c r="X20" s="49">
        <v>14.088070972588399</v>
      </c>
      <c r="Y20" s="49">
        <v>10.633824306144801</v>
      </c>
      <c r="Z20" s="49">
        <v>0.227694597271517</v>
      </c>
      <c r="AA20" s="49">
        <v>0.17832359599314199</v>
      </c>
      <c r="AB20" s="49">
        <v>2.7998527993965898</v>
      </c>
      <c r="AC20" s="49">
        <v>0.19038755729114301</v>
      </c>
      <c r="AD20" s="49">
        <v>11.996443665862699</v>
      </c>
      <c r="AE20" s="18"/>
      <c r="AF20" s="49">
        <v>0.35036176677220099</v>
      </c>
      <c r="AG20" s="49">
        <v>0</v>
      </c>
      <c r="AH20" s="49">
        <v>3.8699999999999998E-2</v>
      </c>
      <c r="AI20" s="49">
        <v>9.3299999999999994E-2</v>
      </c>
      <c r="AJ20" s="49">
        <v>2.9399999999999999E-2</v>
      </c>
      <c r="AK20" s="49">
        <v>5.1400000000000001E-2</v>
      </c>
      <c r="AL20" s="49">
        <v>3.73E-2</v>
      </c>
      <c r="AM20" s="49">
        <v>2.29E-2</v>
      </c>
      <c r="AN20" s="49">
        <v>2.64E-2</v>
      </c>
      <c r="AO20" s="49">
        <v>3.3300000000000003E-2</v>
      </c>
      <c r="AP20" s="49">
        <v>1.2800000000000001E-2</v>
      </c>
      <c r="AQ20" s="49">
        <v>5.7299999999999997E-2</v>
      </c>
      <c r="AR20" s="18"/>
      <c r="AS20" s="49">
        <v>2.6200000000000001E-2</v>
      </c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</row>
    <row r="21" spans="1:72" ht="13.2">
      <c r="A21" s="18"/>
      <c r="B21" s="18"/>
      <c r="C21" s="49">
        <v>5</v>
      </c>
      <c r="D21" s="82">
        <v>45567</v>
      </c>
      <c r="E21" s="18" t="s">
        <v>128</v>
      </c>
      <c r="F21" s="18" t="s">
        <v>647</v>
      </c>
      <c r="G21" s="49">
        <v>98.632499999999993</v>
      </c>
      <c r="H21" s="49">
        <v>6.5500999999999996</v>
      </c>
      <c r="I21" s="49">
        <v>50.265099999999997</v>
      </c>
      <c r="J21" s="49">
        <v>1.9641999999999999</v>
      </c>
      <c r="K21" s="49">
        <v>13.819699999999999</v>
      </c>
      <c r="L21" s="49">
        <v>10.5503</v>
      </c>
      <c r="M21" s="49">
        <v>0.2276</v>
      </c>
      <c r="N21" s="49">
        <v>0.1646</v>
      </c>
      <c r="O21" s="49">
        <v>2.7241</v>
      </c>
      <c r="P21" s="49">
        <v>0.1963</v>
      </c>
      <c r="Q21" s="49">
        <v>11.827199999999999</v>
      </c>
      <c r="R21" s="18"/>
      <c r="S21" s="49">
        <v>0.34320000000000001</v>
      </c>
      <c r="T21" s="18"/>
      <c r="U21" s="49">
        <v>6.6409212388626804</v>
      </c>
      <c r="V21" s="49">
        <v>50.962057092801103</v>
      </c>
      <c r="W21" s="49">
        <v>1.99143486318897</v>
      </c>
      <c r="X21" s="49">
        <v>14.011318795852</v>
      </c>
      <c r="Y21" s="49">
        <v>10.696586517209299</v>
      </c>
      <c r="Z21" s="49">
        <v>0.23075581654709801</v>
      </c>
      <c r="AA21" s="49">
        <v>0.16688228208986</v>
      </c>
      <c r="AB21" s="49">
        <v>2.7618713526184</v>
      </c>
      <c r="AC21" s="49">
        <v>0.19902182244374</v>
      </c>
      <c r="AD21" s="49">
        <v>11.991191535438601</v>
      </c>
      <c r="AE21" s="18"/>
      <c r="AF21" s="49">
        <v>0.34795868294799598</v>
      </c>
      <c r="AG21" s="49">
        <v>0</v>
      </c>
      <c r="AH21" s="49">
        <v>3.8699999999999998E-2</v>
      </c>
      <c r="AI21" s="49">
        <v>9.3299999999999994E-2</v>
      </c>
      <c r="AJ21" s="49">
        <v>2.93E-2</v>
      </c>
      <c r="AK21" s="49">
        <v>5.1400000000000001E-2</v>
      </c>
      <c r="AL21" s="49">
        <v>3.73E-2</v>
      </c>
      <c r="AM21" s="49">
        <v>2.2800000000000001E-2</v>
      </c>
      <c r="AN21" s="49">
        <v>2.6499999999999999E-2</v>
      </c>
      <c r="AO21" s="49">
        <v>3.3300000000000003E-2</v>
      </c>
      <c r="AP21" s="49">
        <v>1.2800000000000001E-2</v>
      </c>
      <c r="AQ21" s="49">
        <v>5.7299999999999997E-2</v>
      </c>
      <c r="AR21" s="18"/>
      <c r="AS21" s="49">
        <v>8.0000000000000002E-3</v>
      </c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</row>
    <row r="22" spans="1:72" ht="13.2">
      <c r="A22" s="18"/>
      <c r="B22" s="18"/>
      <c r="C22" s="49">
        <v>6</v>
      </c>
      <c r="D22" s="82">
        <v>45567</v>
      </c>
      <c r="E22" s="18" t="s">
        <v>128</v>
      </c>
      <c r="F22" s="18" t="s">
        <v>648</v>
      </c>
      <c r="G22" s="49">
        <v>98.659400000000005</v>
      </c>
      <c r="H22" s="49">
        <v>6.5502000000000002</v>
      </c>
      <c r="I22" s="49">
        <v>50.262500000000003</v>
      </c>
      <c r="J22" s="49">
        <v>1.9641</v>
      </c>
      <c r="K22" s="49">
        <v>13.8194</v>
      </c>
      <c r="L22" s="49">
        <v>10.5505</v>
      </c>
      <c r="M22" s="49">
        <v>0.2276</v>
      </c>
      <c r="N22" s="49">
        <v>0.16470000000000001</v>
      </c>
      <c r="O22" s="49">
        <v>2.7241</v>
      </c>
      <c r="P22" s="49">
        <v>0.19620000000000001</v>
      </c>
      <c r="Q22" s="49">
        <v>11.827299999999999</v>
      </c>
      <c r="R22" s="18"/>
      <c r="S22" s="49">
        <v>0.37280000000000002</v>
      </c>
      <c r="T22" s="18"/>
      <c r="U22" s="49">
        <v>6.6392051847061699</v>
      </c>
      <c r="V22" s="49">
        <v>50.9454750383643</v>
      </c>
      <c r="W22" s="49">
        <v>1.9907885107754499</v>
      </c>
      <c r="X22" s="49">
        <v>14.007180258546001</v>
      </c>
      <c r="Y22" s="49">
        <v>10.693861912802999</v>
      </c>
      <c r="Z22" s="49">
        <v>0.23069266587876999</v>
      </c>
      <c r="AA22" s="49">
        <v>0.16693797043160599</v>
      </c>
      <c r="AB22" s="49">
        <v>2.7611155145885702</v>
      </c>
      <c r="AC22" s="49">
        <v>0.19886599756333401</v>
      </c>
      <c r="AD22" s="49">
        <v>11.988011279208999</v>
      </c>
      <c r="AE22" s="18"/>
      <c r="AF22" s="49">
        <v>0.37786566713359299</v>
      </c>
      <c r="AG22" s="49">
        <v>0</v>
      </c>
      <c r="AH22" s="49">
        <v>3.8699999999999998E-2</v>
      </c>
      <c r="AI22" s="49">
        <v>9.3299999999999994E-2</v>
      </c>
      <c r="AJ22" s="49">
        <v>2.93E-2</v>
      </c>
      <c r="AK22" s="49">
        <v>5.1400000000000001E-2</v>
      </c>
      <c r="AL22" s="49">
        <v>3.73E-2</v>
      </c>
      <c r="AM22" s="49">
        <v>2.2800000000000001E-2</v>
      </c>
      <c r="AN22" s="49">
        <v>2.6499999999999999E-2</v>
      </c>
      <c r="AO22" s="49">
        <v>3.3300000000000003E-2</v>
      </c>
      <c r="AP22" s="49">
        <v>1.2800000000000001E-2</v>
      </c>
      <c r="AQ22" s="49">
        <v>5.7299999999999997E-2</v>
      </c>
      <c r="AR22" s="18"/>
      <c r="AS22" s="49">
        <v>2.6100000000000002E-2</v>
      </c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</row>
    <row r="23" spans="1:72" ht="13.2">
      <c r="A23" s="18"/>
      <c r="B23" s="18"/>
      <c r="C23" s="49">
        <v>7</v>
      </c>
      <c r="D23" s="82">
        <v>45567</v>
      </c>
      <c r="E23" s="18" t="s">
        <v>128</v>
      </c>
      <c r="F23" s="18" t="s">
        <v>649</v>
      </c>
      <c r="G23" s="49">
        <v>98.731999999999999</v>
      </c>
      <c r="H23" s="49">
        <v>6.5151000000000003</v>
      </c>
      <c r="I23" s="49">
        <v>50.203000000000003</v>
      </c>
      <c r="J23" s="49">
        <v>1.9441999999999999</v>
      </c>
      <c r="K23" s="49">
        <v>13.913600000000001</v>
      </c>
      <c r="L23" s="49">
        <v>10.5504</v>
      </c>
      <c r="M23" s="49">
        <v>0.2341</v>
      </c>
      <c r="N23" s="49">
        <v>0.18</v>
      </c>
      <c r="O23" s="49">
        <v>2.7248999999999999</v>
      </c>
      <c r="P23" s="49">
        <v>0.1981</v>
      </c>
      <c r="Q23" s="49">
        <v>11.909000000000001</v>
      </c>
      <c r="R23" s="18"/>
      <c r="S23" s="49">
        <v>0.35959999999999998</v>
      </c>
      <c r="T23" s="18"/>
      <c r="U23" s="49">
        <v>6.5987724344690601</v>
      </c>
      <c r="V23" s="49">
        <v>50.847749463193203</v>
      </c>
      <c r="W23" s="49">
        <v>1.9691690637280701</v>
      </c>
      <c r="X23" s="49">
        <v>14.0922902402463</v>
      </c>
      <c r="Y23" s="49">
        <v>10.6858971761941</v>
      </c>
      <c r="Z23" s="49">
        <v>0.23710651055382201</v>
      </c>
      <c r="AA23" s="49">
        <v>0.182311712514686</v>
      </c>
      <c r="AB23" s="49">
        <v>2.7598954746181499</v>
      </c>
      <c r="AC23" s="49">
        <v>0.200644168050885</v>
      </c>
      <c r="AD23" s="49">
        <v>12.061945468541101</v>
      </c>
      <c r="AE23" s="18"/>
      <c r="AF23" s="49">
        <v>0.36421828789045002</v>
      </c>
      <c r="AG23" s="49">
        <v>0</v>
      </c>
      <c r="AH23" s="49">
        <v>3.8699999999999998E-2</v>
      </c>
      <c r="AI23" s="49">
        <v>9.3299999999999994E-2</v>
      </c>
      <c r="AJ23" s="49">
        <v>2.9399999999999999E-2</v>
      </c>
      <c r="AK23" s="49">
        <v>5.1499999999999997E-2</v>
      </c>
      <c r="AL23" s="49">
        <v>3.73E-2</v>
      </c>
      <c r="AM23" s="49">
        <v>2.29E-2</v>
      </c>
      <c r="AN23" s="49">
        <v>2.64E-2</v>
      </c>
      <c r="AO23" s="49">
        <v>3.3300000000000003E-2</v>
      </c>
      <c r="AP23" s="49">
        <v>1.2800000000000001E-2</v>
      </c>
      <c r="AQ23" s="49">
        <v>5.7299999999999997E-2</v>
      </c>
      <c r="AR23" s="18"/>
      <c r="AS23" s="49">
        <v>8.2000000000000007E-3</v>
      </c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</row>
    <row r="24" spans="1:72" ht="13.2">
      <c r="A24" s="18"/>
      <c r="B24" s="18"/>
      <c r="C24" s="49">
        <v>8</v>
      </c>
      <c r="D24" s="82">
        <v>45567</v>
      </c>
      <c r="E24" s="18" t="s">
        <v>128</v>
      </c>
      <c r="F24" s="18" t="s">
        <v>650</v>
      </c>
      <c r="G24" s="49">
        <v>98.734200000000001</v>
      </c>
      <c r="H24" s="49">
        <v>6.5151000000000003</v>
      </c>
      <c r="I24" s="49">
        <v>50.202800000000003</v>
      </c>
      <c r="J24" s="49">
        <v>1.9441999999999999</v>
      </c>
      <c r="K24" s="49">
        <v>13.913600000000001</v>
      </c>
      <c r="L24" s="49">
        <v>10.5504</v>
      </c>
      <c r="M24" s="49">
        <v>0.2341</v>
      </c>
      <c r="N24" s="49">
        <v>0.1799</v>
      </c>
      <c r="O24" s="49">
        <v>2.7248999999999999</v>
      </c>
      <c r="P24" s="49">
        <v>0.1981</v>
      </c>
      <c r="Q24" s="49">
        <v>11.909000000000001</v>
      </c>
      <c r="R24" s="18"/>
      <c r="S24" s="49">
        <v>0.36220000000000002</v>
      </c>
      <c r="T24" s="18"/>
      <c r="U24" s="49">
        <v>6.5986187171023598</v>
      </c>
      <c r="V24" s="49">
        <v>50.846362409010801</v>
      </c>
      <c r="W24" s="49">
        <v>1.96912319224423</v>
      </c>
      <c r="X24" s="49">
        <v>14.0919619625601</v>
      </c>
      <c r="Y24" s="49">
        <v>10.6856482498989</v>
      </c>
      <c r="Z24" s="49">
        <v>0.23710098719492601</v>
      </c>
      <c r="AA24" s="49">
        <v>0.18220618366666899</v>
      </c>
      <c r="AB24" s="49">
        <v>2.7598311832868601</v>
      </c>
      <c r="AC24" s="49">
        <v>0.20063949407652601</v>
      </c>
      <c r="AD24" s="49">
        <v>12.0616644874172</v>
      </c>
      <c r="AE24" s="18"/>
      <c r="AF24" s="49">
        <v>0.36684313354123099</v>
      </c>
      <c r="AG24" s="49">
        <v>0</v>
      </c>
      <c r="AH24" s="49">
        <v>3.8699999999999998E-2</v>
      </c>
      <c r="AI24" s="49">
        <v>9.3299999999999994E-2</v>
      </c>
      <c r="AJ24" s="49">
        <v>2.9399999999999999E-2</v>
      </c>
      <c r="AK24" s="49">
        <v>5.1499999999999997E-2</v>
      </c>
      <c r="AL24" s="49">
        <v>3.73E-2</v>
      </c>
      <c r="AM24" s="49">
        <v>2.29E-2</v>
      </c>
      <c r="AN24" s="49">
        <v>2.64E-2</v>
      </c>
      <c r="AO24" s="49">
        <v>3.3300000000000003E-2</v>
      </c>
      <c r="AP24" s="49">
        <v>1.2800000000000001E-2</v>
      </c>
      <c r="AQ24" s="49">
        <v>5.7299999999999997E-2</v>
      </c>
      <c r="AR24" s="18"/>
      <c r="AS24" s="49">
        <v>2.6200000000000001E-2</v>
      </c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</row>
    <row r="25" spans="1:72" ht="13.2">
      <c r="A25" s="18"/>
      <c r="B25" s="18"/>
      <c r="C25" s="49">
        <v>54</v>
      </c>
      <c r="D25" s="82">
        <v>45567</v>
      </c>
      <c r="E25" s="18" t="s">
        <v>128</v>
      </c>
      <c r="F25" s="18" t="s">
        <v>651</v>
      </c>
      <c r="G25" s="49">
        <v>98.058800000000005</v>
      </c>
      <c r="H25" s="49">
        <v>6.5411000000000001</v>
      </c>
      <c r="I25" s="49">
        <v>49.851500000000001</v>
      </c>
      <c r="J25" s="49">
        <v>1.9555</v>
      </c>
      <c r="K25" s="49">
        <v>13.6836</v>
      </c>
      <c r="L25" s="49">
        <v>10.516500000000001</v>
      </c>
      <c r="M25" s="49">
        <v>0.22339999999999999</v>
      </c>
      <c r="N25" s="49">
        <v>0.1651</v>
      </c>
      <c r="O25" s="49">
        <v>2.6985000000000001</v>
      </c>
      <c r="P25" s="49">
        <v>0.18790000000000001</v>
      </c>
      <c r="Q25" s="49">
        <v>11.848599999999999</v>
      </c>
      <c r="R25" s="18"/>
      <c r="S25" s="49">
        <v>0.38700000000000001</v>
      </c>
      <c r="T25" s="18"/>
      <c r="U25" s="49">
        <v>6.6705962856941801</v>
      </c>
      <c r="V25" s="49">
        <v>50.838426371143001</v>
      </c>
      <c r="W25" s="49">
        <v>1.99421366997522</v>
      </c>
      <c r="X25" s="49">
        <v>13.9544986829317</v>
      </c>
      <c r="Y25" s="49">
        <v>10.724698573405499</v>
      </c>
      <c r="Z25" s="49">
        <v>0.22782272251212701</v>
      </c>
      <c r="AA25" s="49">
        <v>0.16836853843667099</v>
      </c>
      <c r="AB25" s="49">
        <v>2.75192308280652</v>
      </c>
      <c r="AC25" s="49">
        <v>0.19161991745760401</v>
      </c>
      <c r="AD25" s="49">
        <v>12.083170590676801</v>
      </c>
      <c r="AE25" s="18"/>
      <c r="AF25" s="49">
        <v>0.39466156496057903</v>
      </c>
      <c r="AG25" s="49">
        <v>0</v>
      </c>
      <c r="AH25" s="49">
        <v>3.8699999999999998E-2</v>
      </c>
      <c r="AI25" s="49">
        <v>9.2999999999999999E-2</v>
      </c>
      <c r="AJ25" s="49">
        <v>2.92E-2</v>
      </c>
      <c r="AK25" s="49">
        <v>5.1299999999999998E-2</v>
      </c>
      <c r="AL25" s="49">
        <v>3.7199999999999997E-2</v>
      </c>
      <c r="AM25" s="49">
        <v>2.2700000000000001E-2</v>
      </c>
      <c r="AN25" s="49">
        <v>2.63E-2</v>
      </c>
      <c r="AO25" s="49">
        <v>3.3300000000000003E-2</v>
      </c>
      <c r="AP25" s="49">
        <v>1.2699999999999999E-2</v>
      </c>
      <c r="AQ25" s="49">
        <v>5.7299999999999997E-2</v>
      </c>
      <c r="AR25" s="18"/>
      <c r="AS25" s="49">
        <v>2.6100000000000002E-2</v>
      </c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</row>
    <row r="26" spans="1:72" ht="13.2">
      <c r="A26" s="18"/>
      <c r="B26" s="18"/>
      <c r="C26" s="49">
        <v>55</v>
      </c>
      <c r="D26" s="82">
        <v>45567</v>
      </c>
      <c r="E26" s="18" t="s">
        <v>128</v>
      </c>
      <c r="F26" s="18" t="s">
        <v>652</v>
      </c>
      <c r="G26" s="49">
        <v>97.992699999999999</v>
      </c>
      <c r="H26" s="49">
        <v>6.5412999999999997</v>
      </c>
      <c r="I26" s="49">
        <v>49.857900000000001</v>
      </c>
      <c r="J26" s="49">
        <v>1.9554</v>
      </c>
      <c r="K26" s="49">
        <v>13.6846</v>
      </c>
      <c r="L26" s="49">
        <v>10.5158</v>
      </c>
      <c r="M26" s="49">
        <v>0.22339999999999999</v>
      </c>
      <c r="N26" s="49">
        <v>0.1653</v>
      </c>
      <c r="O26" s="49">
        <v>2.6983999999999999</v>
      </c>
      <c r="P26" s="49">
        <v>0.18790000000000001</v>
      </c>
      <c r="Q26" s="49">
        <v>11.8484</v>
      </c>
      <c r="R26" s="18"/>
      <c r="S26" s="49">
        <v>0.31430000000000002</v>
      </c>
      <c r="T26" s="18"/>
      <c r="U26" s="49">
        <v>6.6752931595925</v>
      </c>
      <c r="V26" s="49">
        <v>50.879198144351498</v>
      </c>
      <c r="W26" s="49">
        <v>1.9954547634670701</v>
      </c>
      <c r="X26" s="49">
        <v>13.9649177948969</v>
      </c>
      <c r="Y26" s="49">
        <v>10.731207528723999</v>
      </c>
      <c r="Z26" s="49">
        <v>0.22797616557151701</v>
      </c>
      <c r="AA26" s="49">
        <v>0.16868603477605901</v>
      </c>
      <c r="AB26" s="49">
        <v>2.7536745084072498</v>
      </c>
      <c r="AC26" s="49">
        <v>0.191748977219731</v>
      </c>
      <c r="AD26" s="49">
        <v>12.0911047455575</v>
      </c>
      <c r="AE26" s="18"/>
      <c r="AF26" s="49">
        <v>0.32073817743566602</v>
      </c>
      <c r="AG26" s="49">
        <v>0</v>
      </c>
      <c r="AH26" s="49">
        <v>3.8699999999999998E-2</v>
      </c>
      <c r="AI26" s="49">
        <v>9.2999999999999999E-2</v>
      </c>
      <c r="AJ26" s="49">
        <v>2.92E-2</v>
      </c>
      <c r="AK26" s="49">
        <v>5.1299999999999998E-2</v>
      </c>
      <c r="AL26" s="49">
        <v>3.7199999999999997E-2</v>
      </c>
      <c r="AM26" s="49">
        <v>2.2700000000000001E-2</v>
      </c>
      <c r="AN26" s="49">
        <v>2.63E-2</v>
      </c>
      <c r="AO26" s="49">
        <v>3.3300000000000003E-2</v>
      </c>
      <c r="AP26" s="49">
        <v>1.2699999999999999E-2</v>
      </c>
      <c r="AQ26" s="49">
        <v>5.7299999999999997E-2</v>
      </c>
      <c r="AR26" s="18"/>
      <c r="AS26" s="49">
        <v>7.9000000000000008E-3</v>
      </c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</row>
    <row r="27" spans="1:72" ht="13.2">
      <c r="A27" s="18"/>
      <c r="B27" s="18"/>
      <c r="C27" s="49">
        <v>56</v>
      </c>
      <c r="D27" s="82">
        <v>45567</v>
      </c>
      <c r="E27" s="18" t="s">
        <v>128</v>
      </c>
      <c r="F27" s="18" t="s">
        <v>653</v>
      </c>
      <c r="G27" s="49">
        <v>97.737200000000001</v>
      </c>
      <c r="H27" s="49">
        <v>6.5000999999999998</v>
      </c>
      <c r="I27" s="49">
        <v>49.728499999999997</v>
      </c>
      <c r="J27" s="49">
        <v>1.9567000000000001</v>
      </c>
      <c r="K27" s="49">
        <v>13.704700000000001</v>
      </c>
      <c r="L27" s="49">
        <v>10.457599999999999</v>
      </c>
      <c r="M27" s="49">
        <v>0.21179999999999999</v>
      </c>
      <c r="N27" s="49">
        <v>0.1578</v>
      </c>
      <c r="O27" s="49">
        <v>2.7178</v>
      </c>
      <c r="P27" s="49">
        <v>0.187</v>
      </c>
      <c r="Q27" s="49">
        <v>11.7354</v>
      </c>
      <c r="R27" s="18"/>
      <c r="S27" s="49">
        <v>0.37980000000000003</v>
      </c>
      <c r="T27" s="18"/>
      <c r="U27" s="49">
        <v>6.6505895401136899</v>
      </c>
      <c r="V27" s="49">
        <v>50.879808302263598</v>
      </c>
      <c r="W27" s="49">
        <v>2.0020012850787601</v>
      </c>
      <c r="X27" s="49">
        <v>14.0219895802212</v>
      </c>
      <c r="Y27" s="49">
        <v>10.699713108212601</v>
      </c>
      <c r="Z27" s="49">
        <v>0.216703568344499</v>
      </c>
      <c r="AA27" s="49">
        <v>0.161453366783578</v>
      </c>
      <c r="AB27" s="49">
        <v>2.7807221815235099</v>
      </c>
      <c r="AC27" s="49">
        <v>0.19132940170170601</v>
      </c>
      <c r="AD27" s="49">
        <v>12.0070965814449</v>
      </c>
      <c r="AE27" s="18"/>
      <c r="AF27" s="49">
        <v>0.388593084311807</v>
      </c>
      <c r="AG27" s="49">
        <v>0</v>
      </c>
      <c r="AH27" s="49">
        <v>3.85E-2</v>
      </c>
      <c r="AI27" s="49">
        <v>9.2799999999999994E-2</v>
      </c>
      <c r="AJ27" s="49">
        <v>2.92E-2</v>
      </c>
      <c r="AK27" s="49">
        <v>5.11E-2</v>
      </c>
      <c r="AL27" s="49">
        <v>3.7199999999999997E-2</v>
      </c>
      <c r="AM27" s="49">
        <v>2.2700000000000001E-2</v>
      </c>
      <c r="AN27" s="49">
        <v>2.6200000000000001E-2</v>
      </c>
      <c r="AO27" s="49">
        <v>3.32E-2</v>
      </c>
      <c r="AP27" s="49">
        <v>1.2800000000000001E-2</v>
      </c>
      <c r="AQ27" s="49">
        <v>5.6899999999999999E-2</v>
      </c>
      <c r="AR27" s="18"/>
      <c r="AS27" s="49">
        <v>2.6200000000000001E-2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</row>
    <row r="28" spans="1:72" ht="13.2">
      <c r="A28" s="18"/>
      <c r="B28" s="18"/>
      <c r="C28" s="49">
        <v>57</v>
      </c>
      <c r="D28" s="82">
        <v>45567</v>
      </c>
      <c r="E28" s="18" t="s">
        <v>128</v>
      </c>
      <c r="F28" s="18" t="s">
        <v>654</v>
      </c>
      <c r="G28" s="49">
        <v>97.782300000000006</v>
      </c>
      <c r="H28" s="49">
        <v>6.5239000000000003</v>
      </c>
      <c r="I28" s="49">
        <v>49.745199999999997</v>
      </c>
      <c r="J28" s="49">
        <v>1.9255</v>
      </c>
      <c r="K28" s="49">
        <v>13.7</v>
      </c>
      <c r="L28" s="49">
        <v>10.4268</v>
      </c>
      <c r="M28" s="49">
        <v>0.214</v>
      </c>
      <c r="N28" s="49">
        <v>0.1583</v>
      </c>
      <c r="O28" s="49">
        <v>2.6998000000000002</v>
      </c>
      <c r="P28" s="49">
        <v>0.219</v>
      </c>
      <c r="Q28" s="49">
        <v>11.783799999999999</v>
      </c>
      <c r="R28" s="18"/>
      <c r="S28" s="49">
        <v>0.3861</v>
      </c>
      <c r="T28" s="18"/>
      <c r="U28" s="49">
        <v>6.6718550577608999</v>
      </c>
      <c r="V28" s="49">
        <v>50.873367804430998</v>
      </c>
      <c r="W28" s="49">
        <v>1.9691682756815101</v>
      </c>
      <c r="X28" s="49">
        <v>14.010701312301499</v>
      </c>
      <c r="Y28" s="49">
        <v>10.6632686454822</v>
      </c>
      <c r="Z28" s="49">
        <v>0.21885329057171801</v>
      </c>
      <c r="AA28" s="49">
        <v>0.16189007428739699</v>
      </c>
      <c r="AB28" s="49">
        <v>2.7610285695585302</v>
      </c>
      <c r="AC28" s="49">
        <v>0.22396668521124399</v>
      </c>
      <c r="AD28" s="49">
        <v>12.0510439506496</v>
      </c>
      <c r="AE28" s="18"/>
      <c r="AF28" s="49">
        <v>0.394856334064207</v>
      </c>
      <c r="AG28" s="49">
        <v>0</v>
      </c>
      <c r="AH28" s="49">
        <v>3.8600000000000002E-2</v>
      </c>
      <c r="AI28" s="49">
        <v>9.2799999999999994E-2</v>
      </c>
      <c r="AJ28" s="49">
        <v>2.92E-2</v>
      </c>
      <c r="AK28" s="49">
        <v>5.11E-2</v>
      </c>
      <c r="AL28" s="49">
        <v>3.7100000000000001E-2</v>
      </c>
      <c r="AM28" s="49">
        <v>2.2599999999999999E-2</v>
      </c>
      <c r="AN28" s="49">
        <v>2.63E-2</v>
      </c>
      <c r="AO28" s="49">
        <v>3.32E-2</v>
      </c>
      <c r="AP28" s="49">
        <v>1.2800000000000001E-2</v>
      </c>
      <c r="AQ28" s="49">
        <v>5.7099999999999998E-2</v>
      </c>
      <c r="AR28" s="18"/>
      <c r="AS28" s="49">
        <v>2.6100000000000002E-2</v>
      </c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</row>
    <row r="29" spans="1:72" ht="13.2">
      <c r="A29" s="18"/>
      <c r="B29" s="18"/>
      <c r="C29" s="49">
        <v>58</v>
      </c>
      <c r="D29" s="82">
        <v>45567</v>
      </c>
      <c r="E29" s="18" t="s">
        <v>128</v>
      </c>
      <c r="F29" s="18" t="s">
        <v>655</v>
      </c>
      <c r="G29" s="49">
        <v>97.701899999999995</v>
      </c>
      <c r="H29" s="49">
        <v>6.5000999999999998</v>
      </c>
      <c r="I29" s="49">
        <v>49.731699999999996</v>
      </c>
      <c r="J29" s="49">
        <v>1.9567000000000001</v>
      </c>
      <c r="K29" s="49">
        <v>13.705</v>
      </c>
      <c r="L29" s="49">
        <v>10.4573</v>
      </c>
      <c r="M29" s="49">
        <v>0.21179999999999999</v>
      </c>
      <c r="N29" s="49">
        <v>0.1578</v>
      </c>
      <c r="O29" s="49">
        <v>2.7178</v>
      </c>
      <c r="P29" s="49">
        <v>0.187</v>
      </c>
      <c r="Q29" s="49">
        <v>11.735300000000001</v>
      </c>
      <c r="R29" s="18"/>
      <c r="S29" s="49">
        <v>0.34139999999999998</v>
      </c>
      <c r="T29" s="18"/>
      <c r="U29" s="49">
        <v>6.6529924187758898</v>
      </c>
      <c r="V29" s="49">
        <v>50.9014666040271</v>
      </c>
      <c r="W29" s="49">
        <v>2.00272461436266</v>
      </c>
      <c r="X29" s="49">
        <v>14.0273628250832</v>
      </c>
      <c r="Y29" s="49">
        <v>10.703271891334699</v>
      </c>
      <c r="Z29" s="49">
        <v>0.216781864016974</v>
      </c>
      <c r="AA29" s="49">
        <v>0.161511700386584</v>
      </c>
      <c r="AB29" s="49">
        <v>2.7817268650865499</v>
      </c>
      <c r="AC29" s="49">
        <v>0.19139852960894299</v>
      </c>
      <c r="AD29" s="49">
        <v>12.0113324305873</v>
      </c>
      <c r="AE29" s="18"/>
      <c r="AF29" s="49">
        <v>0.34943025672991002</v>
      </c>
      <c r="AG29" s="49">
        <v>0</v>
      </c>
      <c r="AH29" s="49">
        <v>3.85E-2</v>
      </c>
      <c r="AI29" s="49">
        <v>9.2799999999999994E-2</v>
      </c>
      <c r="AJ29" s="49">
        <v>2.92E-2</v>
      </c>
      <c r="AK29" s="49">
        <v>5.11E-2</v>
      </c>
      <c r="AL29" s="49">
        <v>3.7100000000000001E-2</v>
      </c>
      <c r="AM29" s="49">
        <v>2.2700000000000001E-2</v>
      </c>
      <c r="AN29" s="49">
        <v>2.6200000000000001E-2</v>
      </c>
      <c r="AO29" s="49">
        <v>3.32E-2</v>
      </c>
      <c r="AP29" s="49">
        <v>1.2800000000000001E-2</v>
      </c>
      <c r="AQ29" s="49">
        <v>5.6899999999999999E-2</v>
      </c>
      <c r="AR29" s="18"/>
      <c r="AS29" s="49">
        <v>7.9000000000000008E-3</v>
      </c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</row>
    <row r="30" spans="1:72" ht="13.2">
      <c r="A30" s="18"/>
      <c r="B30" s="18"/>
      <c r="C30" s="49">
        <v>59</v>
      </c>
      <c r="D30" s="82">
        <v>45567</v>
      </c>
      <c r="E30" s="18" t="s">
        <v>128</v>
      </c>
      <c r="F30" s="18" t="s">
        <v>656</v>
      </c>
      <c r="G30" s="49">
        <v>97.735600000000005</v>
      </c>
      <c r="H30" s="49">
        <v>6.524</v>
      </c>
      <c r="I30" s="49">
        <v>49.749600000000001</v>
      </c>
      <c r="J30" s="49">
        <v>1.9253</v>
      </c>
      <c r="K30" s="49">
        <v>13.7005</v>
      </c>
      <c r="L30" s="49">
        <v>10.426299999999999</v>
      </c>
      <c r="M30" s="49">
        <v>0.214</v>
      </c>
      <c r="N30" s="49">
        <v>0.1585</v>
      </c>
      <c r="O30" s="49">
        <v>2.6998000000000002</v>
      </c>
      <c r="P30" s="49">
        <v>0.219</v>
      </c>
      <c r="Q30" s="49">
        <v>11.7836</v>
      </c>
      <c r="R30" s="18"/>
      <c r="S30" s="49">
        <v>0.33489999999999998</v>
      </c>
      <c r="T30" s="18"/>
      <c r="U30" s="49">
        <v>6.6751589749886104</v>
      </c>
      <c r="V30" s="49">
        <v>50.902282179965297</v>
      </c>
      <c r="W30" s="49">
        <v>1.9699085797893201</v>
      </c>
      <c r="X30" s="49">
        <v>14.0179361644438</v>
      </c>
      <c r="Y30" s="49">
        <v>10.667874006885899</v>
      </c>
      <c r="Z30" s="49">
        <v>0.21895831095149601</v>
      </c>
      <c r="AA30" s="49">
        <v>0.162172393858935</v>
      </c>
      <c r="AB30" s="49">
        <v>2.76235349489182</v>
      </c>
      <c r="AC30" s="49">
        <v>0.22407415933821301</v>
      </c>
      <c r="AD30" s="49">
        <v>12.0566222099441</v>
      </c>
      <c r="AE30" s="18"/>
      <c r="AF30" s="49">
        <v>0.34265952494231799</v>
      </c>
      <c r="AG30" s="49">
        <v>0</v>
      </c>
      <c r="AH30" s="49">
        <v>3.8600000000000002E-2</v>
      </c>
      <c r="AI30" s="49">
        <v>9.2799999999999994E-2</v>
      </c>
      <c r="AJ30" s="49">
        <v>2.92E-2</v>
      </c>
      <c r="AK30" s="49">
        <v>5.11E-2</v>
      </c>
      <c r="AL30" s="49">
        <v>3.7100000000000001E-2</v>
      </c>
      <c r="AM30" s="49">
        <v>2.2599999999999999E-2</v>
      </c>
      <c r="AN30" s="49">
        <v>2.63E-2</v>
      </c>
      <c r="AO30" s="49">
        <v>3.32E-2</v>
      </c>
      <c r="AP30" s="49">
        <v>1.2800000000000001E-2</v>
      </c>
      <c r="AQ30" s="49">
        <v>5.7099999999999998E-2</v>
      </c>
      <c r="AR30" s="18"/>
      <c r="AS30" s="49">
        <v>8.0999999999999996E-3</v>
      </c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</row>
    <row r="31" spans="1:72" ht="13.2">
      <c r="A31" s="18"/>
      <c r="B31" s="18"/>
      <c r="C31" s="49">
        <v>88</v>
      </c>
      <c r="D31" s="82">
        <v>45567</v>
      </c>
      <c r="E31" s="18" t="s">
        <v>128</v>
      </c>
      <c r="F31" s="18" t="s">
        <v>657</v>
      </c>
      <c r="G31" s="49">
        <v>98.353700000000003</v>
      </c>
      <c r="H31" s="49">
        <v>6.5610999999999997</v>
      </c>
      <c r="I31" s="49">
        <v>50.092599999999997</v>
      </c>
      <c r="J31" s="49">
        <v>1.9013</v>
      </c>
      <c r="K31" s="49">
        <v>13.805300000000001</v>
      </c>
      <c r="L31" s="49">
        <v>10.5014</v>
      </c>
      <c r="M31" s="49">
        <v>0.218</v>
      </c>
      <c r="N31" s="49">
        <v>0.15110000000000001</v>
      </c>
      <c r="O31" s="49">
        <v>2.7141999999999999</v>
      </c>
      <c r="P31" s="49">
        <v>0.21229999999999999</v>
      </c>
      <c r="Q31" s="49">
        <v>11.8032</v>
      </c>
      <c r="R31" s="18"/>
      <c r="S31" s="49">
        <v>0.39340000000000003</v>
      </c>
      <c r="T31" s="18"/>
      <c r="U31" s="49">
        <v>6.6709098469913197</v>
      </c>
      <c r="V31" s="49">
        <v>50.930974775784101</v>
      </c>
      <c r="W31" s="49">
        <v>1.9331211065346601</v>
      </c>
      <c r="X31" s="49">
        <v>14.0363523968037</v>
      </c>
      <c r="Y31" s="49">
        <v>10.6771566760443</v>
      </c>
      <c r="Z31" s="49">
        <v>0.221648556895049</v>
      </c>
      <c r="AA31" s="49">
        <v>0.153628885077256</v>
      </c>
      <c r="AB31" s="49">
        <v>2.75962620699331</v>
      </c>
      <c r="AC31" s="49">
        <v>0.21585315884779299</v>
      </c>
      <c r="AD31" s="49">
        <v>12.000744251117601</v>
      </c>
      <c r="AE31" s="18"/>
      <c r="AF31" s="49">
        <v>0.39998413891060702</v>
      </c>
      <c r="AG31" s="49">
        <v>0</v>
      </c>
      <c r="AH31" s="49">
        <v>3.8600000000000002E-2</v>
      </c>
      <c r="AI31" s="49">
        <v>9.2999999999999999E-2</v>
      </c>
      <c r="AJ31" s="49">
        <v>2.92E-2</v>
      </c>
      <c r="AK31" s="49">
        <v>5.1200000000000002E-2</v>
      </c>
      <c r="AL31" s="49">
        <v>3.7199999999999997E-2</v>
      </c>
      <c r="AM31" s="49">
        <v>2.2800000000000001E-2</v>
      </c>
      <c r="AN31" s="49">
        <v>2.64E-2</v>
      </c>
      <c r="AO31" s="49">
        <v>3.3300000000000003E-2</v>
      </c>
      <c r="AP31" s="49">
        <v>1.2800000000000001E-2</v>
      </c>
      <c r="AQ31" s="49">
        <v>5.7200000000000001E-2</v>
      </c>
      <c r="AR31" s="18"/>
      <c r="AS31" s="49">
        <v>2.6200000000000001E-2</v>
      </c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</row>
    <row r="32" spans="1:72" ht="13.2">
      <c r="A32" s="18"/>
      <c r="B32" s="18"/>
      <c r="C32" s="49">
        <v>89</v>
      </c>
      <c r="D32" s="82">
        <v>45567</v>
      </c>
      <c r="E32" s="18" t="s">
        <v>128</v>
      </c>
      <c r="F32" s="18" t="s">
        <v>658</v>
      </c>
      <c r="G32" s="49">
        <v>98.398799999999994</v>
      </c>
      <c r="H32" s="49">
        <v>6.5568</v>
      </c>
      <c r="I32" s="49">
        <v>50.131700000000002</v>
      </c>
      <c r="J32" s="49">
        <v>1.9656</v>
      </c>
      <c r="K32" s="49">
        <v>13.7415</v>
      </c>
      <c r="L32" s="49">
        <v>10.491300000000001</v>
      </c>
      <c r="M32" s="49">
        <v>0.20430000000000001</v>
      </c>
      <c r="N32" s="49">
        <v>0.1643</v>
      </c>
      <c r="O32" s="49">
        <v>2.7326999999999999</v>
      </c>
      <c r="P32" s="49">
        <v>0.2</v>
      </c>
      <c r="Q32" s="49">
        <v>11.8124</v>
      </c>
      <c r="R32" s="18"/>
      <c r="S32" s="49">
        <v>0.3982</v>
      </c>
      <c r="T32" s="18"/>
      <c r="U32" s="49">
        <v>6.6634958962914101</v>
      </c>
      <c r="V32" s="49">
        <v>50.947470904116699</v>
      </c>
      <c r="W32" s="49">
        <v>1.9975853364065399</v>
      </c>
      <c r="X32" s="49">
        <v>13.9651093306015</v>
      </c>
      <c r="Y32" s="49">
        <v>10.6620202685398</v>
      </c>
      <c r="Z32" s="49">
        <v>0.207624483225405</v>
      </c>
      <c r="AA32" s="49">
        <v>0.16697358097862899</v>
      </c>
      <c r="AB32" s="49">
        <v>2.77716801424407</v>
      </c>
      <c r="AC32" s="49">
        <v>0.203254511233876</v>
      </c>
      <c r="AD32" s="49">
        <v>12.0046179424952</v>
      </c>
      <c r="AE32" s="18"/>
      <c r="AF32" s="49">
        <v>0.40467973186664802</v>
      </c>
      <c r="AG32" s="49">
        <v>0</v>
      </c>
      <c r="AH32" s="49">
        <v>3.8600000000000002E-2</v>
      </c>
      <c r="AI32" s="49">
        <v>9.2999999999999999E-2</v>
      </c>
      <c r="AJ32" s="49">
        <v>2.9399999999999999E-2</v>
      </c>
      <c r="AK32" s="49">
        <v>5.11E-2</v>
      </c>
      <c r="AL32" s="49">
        <v>3.7199999999999997E-2</v>
      </c>
      <c r="AM32" s="49">
        <v>2.2700000000000001E-2</v>
      </c>
      <c r="AN32" s="49">
        <v>2.6200000000000001E-2</v>
      </c>
      <c r="AO32" s="49">
        <v>3.3399999999999999E-2</v>
      </c>
      <c r="AP32" s="49">
        <v>1.29E-2</v>
      </c>
      <c r="AQ32" s="49">
        <v>5.7200000000000001E-2</v>
      </c>
      <c r="AR32" s="18"/>
      <c r="AS32" s="49">
        <v>2.6200000000000001E-2</v>
      </c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</row>
    <row r="33" spans="1:72" ht="13.2">
      <c r="A33" s="18"/>
      <c r="B33" s="18"/>
      <c r="C33" s="49">
        <v>92</v>
      </c>
      <c r="D33" s="82">
        <v>45567</v>
      </c>
      <c r="E33" s="18" t="s">
        <v>128</v>
      </c>
      <c r="F33" s="18" t="s">
        <v>659</v>
      </c>
      <c r="G33" s="49">
        <v>98.316800000000001</v>
      </c>
      <c r="H33" s="49">
        <v>6.5612000000000004</v>
      </c>
      <c r="I33" s="49">
        <v>50.095999999999997</v>
      </c>
      <c r="J33" s="49">
        <v>1.9013</v>
      </c>
      <c r="K33" s="49">
        <v>13.8055</v>
      </c>
      <c r="L33" s="49">
        <v>10.500999999999999</v>
      </c>
      <c r="M33" s="49">
        <v>0.218</v>
      </c>
      <c r="N33" s="49">
        <v>0.15140000000000001</v>
      </c>
      <c r="O33" s="49">
        <v>2.7141999999999999</v>
      </c>
      <c r="P33" s="49">
        <v>0.21229999999999999</v>
      </c>
      <c r="Q33" s="49">
        <v>11.803000000000001</v>
      </c>
      <c r="R33" s="18"/>
      <c r="S33" s="49">
        <v>0.35299999999999998</v>
      </c>
      <c r="T33" s="18"/>
      <c r="U33" s="49">
        <v>6.6735220496170999</v>
      </c>
      <c r="V33" s="49">
        <v>50.953600042312097</v>
      </c>
      <c r="W33" s="49">
        <v>1.9338486058856601</v>
      </c>
      <c r="X33" s="49">
        <v>14.041838178380299</v>
      </c>
      <c r="Y33" s="49">
        <v>10.680768006314199</v>
      </c>
      <c r="Z33" s="49">
        <v>0.22173197080054299</v>
      </c>
      <c r="AA33" s="49">
        <v>0.15399183660184501</v>
      </c>
      <c r="AB33" s="49">
        <v>2.76066474837998</v>
      </c>
      <c r="AC33" s="49">
        <v>0.21593439174750201</v>
      </c>
      <c r="AD33" s="49">
        <v>12.005057116324799</v>
      </c>
      <c r="AE33" s="18"/>
      <c r="AF33" s="49">
        <v>0.35904305363574301</v>
      </c>
      <c r="AG33" s="49">
        <v>0</v>
      </c>
      <c r="AH33" s="49">
        <v>3.8600000000000002E-2</v>
      </c>
      <c r="AI33" s="49">
        <v>9.2999999999999999E-2</v>
      </c>
      <c r="AJ33" s="49">
        <v>2.92E-2</v>
      </c>
      <c r="AK33" s="49">
        <v>5.1200000000000002E-2</v>
      </c>
      <c r="AL33" s="49">
        <v>3.7199999999999997E-2</v>
      </c>
      <c r="AM33" s="49">
        <v>2.2800000000000001E-2</v>
      </c>
      <c r="AN33" s="49">
        <v>2.64E-2</v>
      </c>
      <c r="AO33" s="49">
        <v>3.3300000000000003E-2</v>
      </c>
      <c r="AP33" s="49">
        <v>1.2800000000000001E-2</v>
      </c>
      <c r="AQ33" s="49">
        <v>5.7200000000000001E-2</v>
      </c>
      <c r="AR33" s="18"/>
      <c r="AS33" s="49">
        <v>8.2000000000000007E-3</v>
      </c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</row>
    <row r="34" spans="1:72" ht="13.2">
      <c r="A34" s="67"/>
      <c r="B34" s="67"/>
      <c r="C34" s="68">
        <v>93</v>
      </c>
      <c r="D34" s="83">
        <v>45567</v>
      </c>
      <c r="E34" s="67" t="s">
        <v>128</v>
      </c>
      <c r="F34" s="67" t="s">
        <v>660</v>
      </c>
      <c r="G34" s="68">
        <v>98.331100000000006</v>
      </c>
      <c r="H34" s="68">
        <v>6.5570000000000004</v>
      </c>
      <c r="I34" s="68">
        <v>50.137999999999998</v>
      </c>
      <c r="J34" s="68">
        <v>1.9656</v>
      </c>
      <c r="K34" s="68">
        <v>13.742100000000001</v>
      </c>
      <c r="L34" s="68">
        <v>10.490500000000001</v>
      </c>
      <c r="M34" s="68">
        <v>0.20430000000000001</v>
      </c>
      <c r="N34" s="68">
        <v>0.1638</v>
      </c>
      <c r="O34" s="68">
        <v>2.7326999999999999</v>
      </c>
      <c r="P34" s="68">
        <v>0.2</v>
      </c>
      <c r="Q34" s="68">
        <v>11.812200000000001</v>
      </c>
      <c r="R34" s="67"/>
      <c r="S34" s="68">
        <v>0.32490000000000002</v>
      </c>
      <c r="T34" s="67"/>
      <c r="U34" s="68">
        <v>6.6682870424514702</v>
      </c>
      <c r="V34" s="68">
        <v>50.988954664394001</v>
      </c>
      <c r="W34" s="68">
        <v>1.99896065436062</v>
      </c>
      <c r="X34" s="68">
        <v>13.9753343550514</v>
      </c>
      <c r="Y34" s="68">
        <v>10.668547387347401</v>
      </c>
      <c r="Z34" s="68">
        <v>0.20776743065011899</v>
      </c>
      <c r="AA34" s="68">
        <v>0.16658005453005201</v>
      </c>
      <c r="AB34" s="68">
        <v>2.7790800672421998</v>
      </c>
      <c r="AC34" s="68">
        <v>0.20339444997564299</v>
      </c>
      <c r="AD34" s="68">
        <v>12.0126796100114</v>
      </c>
      <c r="AE34" s="67"/>
      <c r="AF34" s="68">
        <v>0.33041428398543199</v>
      </c>
      <c r="AG34" s="68">
        <v>0</v>
      </c>
      <c r="AH34" s="68">
        <v>3.8600000000000002E-2</v>
      </c>
      <c r="AI34" s="68">
        <v>9.2999999999999999E-2</v>
      </c>
      <c r="AJ34" s="68">
        <v>2.9399999999999999E-2</v>
      </c>
      <c r="AK34" s="68">
        <v>5.1200000000000002E-2</v>
      </c>
      <c r="AL34" s="68">
        <v>3.7199999999999997E-2</v>
      </c>
      <c r="AM34" s="68">
        <v>2.2700000000000001E-2</v>
      </c>
      <c r="AN34" s="68">
        <v>2.6200000000000001E-2</v>
      </c>
      <c r="AO34" s="68">
        <v>3.3399999999999999E-2</v>
      </c>
      <c r="AP34" s="68">
        <v>1.29E-2</v>
      </c>
      <c r="AQ34" s="68">
        <v>5.7200000000000001E-2</v>
      </c>
      <c r="AR34" s="67"/>
      <c r="AS34" s="68">
        <v>8.0000000000000002E-3</v>
      </c>
      <c r="AT34" s="67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</row>
    <row r="35" spans="1:72" ht="13.2">
      <c r="C35" s="21">
        <v>8</v>
      </c>
      <c r="D35" s="26">
        <v>45568</v>
      </c>
      <c r="E35" s="21" t="s">
        <v>103</v>
      </c>
      <c r="F35" s="21" t="s">
        <v>661</v>
      </c>
      <c r="G35" s="21">
        <v>97.486800000000002</v>
      </c>
      <c r="H35" s="21">
        <v>6.4474999999999998</v>
      </c>
      <c r="I35" s="21">
        <v>49.442300000000003</v>
      </c>
      <c r="J35" s="21">
        <v>1.8176000000000001</v>
      </c>
      <c r="K35" s="21">
        <v>13.909800000000001</v>
      </c>
      <c r="L35" s="21">
        <v>10.9941</v>
      </c>
      <c r="M35" s="21">
        <v>0.22270000000000001</v>
      </c>
      <c r="O35" s="21">
        <v>2.5266999999999999</v>
      </c>
      <c r="P35" s="21">
        <v>0.189</v>
      </c>
      <c r="Q35" s="21">
        <v>11.493499999999999</v>
      </c>
      <c r="S35" s="21">
        <v>0.33800000000000002</v>
      </c>
      <c r="U35" s="21">
        <v>6.61370912399512</v>
      </c>
      <c r="V35" s="21">
        <v>50.716865548088997</v>
      </c>
      <c r="W35" s="21">
        <v>1.8644556345519201</v>
      </c>
      <c r="X35" s="21">
        <v>14.2683786231791</v>
      </c>
      <c r="Y35" s="21">
        <v>11.277515235380299</v>
      </c>
      <c r="Z35" s="21">
        <v>0.228440949501933</v>
      </c>
      <c r="AA35" s="21">
        <v>0</v>
      </c>
      <c r="AB35" s="21">
        <v>2.5918354158353498</v>
      </c>
      <c r="AC35" s="21">
        <v>0.193872202316413</v>
      </c>
      <c r="AD35" s="21">
        <v>11.7897891921889</v>
      </c>
      <c r="AE35" s="21">
        <v>0</v>
      </c>
      <c r="AF35" s="21">
        <v>0.34671325070342701</v>
      </c>
      <c r="AG35" s="21">
        <v>0</v>
      </c>
      <c r="AH35" s="21">
        <v>3.8300000000000001E-2</v>
      </c>
      <c r="AI35" s="21">
        <v>9.2200000000000004E-2</v>
      </c>
      <c r="AJ35" s="21">
        <v>2.92E-2</v>
      </c>
      <c r="AK35" s="21">
        <v>5.1200000000000002E-2</v>
      </c>
      <c r="AL35" s="21">
        <v>3.78E-2</v>
      </c>
      <c r="AM35" s="21">
        <v>2.2599999999999999E-2</v>
      </c>
      <c r="AO35" s="21">
        <v>3.1899999999999998E-2</v>
      </c>
      <c r="AP35" s="21">
        <v>1.2800000000000001E-2</v>
      </c>
      <c r="AQ35" s="21">
        <v>5.6300000000000003E-2</v>
      </c>
      <c r="AS35" s="21">
        <v>2.58E-2</v>
      </c>
      <c r="AU35" s="21" t="s">
        <v>129</v>
      </c>
      <c r="AV35" s="34">
        <v>45517.833379629628</v>
      </c>
      <c r="AW35" s="21" t="s">
        <v>129</v>
      </c>
      <c r="AX35" s="34">
        <v>45517.833414351851</v>
      </c>
      <c r="AY35" s="21" t="s">
        <v>532</v>
      </c>
      <c r="AZ35" s="21" t="s">
        <v>130</v>
      </c>
      <c r="BA35" s="21" t="s">
        <v>14</v>
      </c>
      <c r="BB35" s="21" t="s">
        <v>130</v>
      </c>
      <c r="BC35" s="21" t="s">
        <v>131</v>
      </c>
      <c r="BD35" s="34">
        <v>45517.833564814813</v>
      </c>
      <c r="BE35" s="21" t="s">
        <v>132</v>
      </c>
      <c r="BF35" s="21" t="s">
        <v>130</v>
      </c>
      <c r="BH35" s="21" t="s">
        <v>130</v>
      </c>
      <c r="BI35" s="21" t="s">
        <v>662</v>
      </c>
      <c r="BJ35" s="34">
        <v>45565.906550925924</v>
      </c>
      <c r="BK35" s="21" t="s">
        <v>604</v>
      </c>
      <c r="BL35" s="21" t="s">
        <v>130</v>
      </c>
      <c r="BM35" s="21" t="s">
        <v>136</v>
      </c>
      <c r="BN35" s="34">
        <v>45517.833124999997</v>
      </c>
      <c r="BP35" s="21" t="s">
        <v>130</v>
      </c>
      <c r="BQ35" s="21" t="s">
        <v>630</v>
      </c>
      <c r="BR35" s="21" t="s">
        <v>130</v>
      </c>
      <c r="BT35" s="21" t="s">
        <v>130</v>
      </c>
    </row>
    <row r="36" spans="1:72" ht="13.2">
      <c r="C36" s="21">
        <v>9</v>
      </c>
      <c r="D36" s="26">
        <v>45568</v>
      </c>
      <c r="E36" s="21" t="s">
        <v>103</v>
      </c>
      <c r="F36" s="21" t="s">
        <v>661</v>
      </c>
      <c r="G36" s="21">
        <v>97.000200000000007</v>
      </c>
      <c r="H36" s="21">
        <v>6.0925000000000002</v>
      </c>
      <c r="I36" s="21">
        <v>49.348700000000001</v>
      </c>
      <c r="J36" s="21">
        <v>1.8533999999999999</v>
      </c>
      <c r="K36" s="21">
        <v>14.023300000000001</v>
      </c>
      <c r="L36" s="21">
        <v>11.026899999999999</v>
      </c>
      <c r="M36" s="21">
        <v>0.19550000000000001</v>
      </c>
      <c r="O36" s="21">
        <v>2.64</v>
      </c>
      <c r="P36" s="21">
        <v>0.1552</v>
      </c>
      <c r="Q36" s="21">
        <v>11.279400000000001</v>
      </c>
      <c r="S36" s="21">
        <v>0.3851</v>
      </c>
      <c r="U36" s="21">
        <v>6.2809278350515401</v>
      </c>
      <c r="V36" s="21">
        <v>50.874948453608198</v>
      </c>
      <c r="W36" s="21">
        <v>1.91072164948453</v>
      </c>
      <c r="X36" s="21">
        <v>14.457010309278299</v>
      </c>
      <c r="Y36" s="21">
        <v>11.3679381443298</v>
      </c>
      <c r="Z36" s="21">
        <v>0.20154639175257699</v>
      </c>
      <c r="AA36" s="21">
        <v>0</v>
      </c>
      <c r="AB36" s="21">
        <v>2.7216494845360799</v>
      </c>
      <c r="AC36" s="21">
        <v>0.16</v>
      </c>
      <c r="AD36" s="21">
        <v>11.628247422680399</v>
      </c>
      <c r="AE36" s="21">
        <v>0</v>
      </c>
      <c r="AF36" s="21">
        <v>0.39701030927835002</v>
      </c>
      <c r="AG36" s="21">
        <v>0</v>
      </c>
      <c r="AH36" s="21">
        <v>3.73E-2</v>
      </c>
      <c r="AI36" s="21">
        <v>9.1999999999999998E-2</v>
      </c>
      <c r="AJ36" s="21">
        <v>2.9000000000000001E-2</v>
      </c>
      <c r="AK36" s="21">
        <v>5.11E-2</v>
      </c>
      <c r="AL36" s="21">
        <v>3.78E-2</v>
      </c>
      <c r="AM36" s="21">
        <v>2.2599999999999999E-2</v>
      </c>
      <c r="AO36" s="21">
        <v>3.2599999999999997E-2</v>
      </c>
      <c r="AP36" s="21">
        <v>1.2699999999999999E-2</v>
      </c>
      <c r="AQ36" s="21">
        <v>5.5800000000000002E-2</v>
      </c>
      <c r="AS36" s="21">
        <v>2.58E-2</v>
      </c>
      <c r="AU36" s="21" t="s">
        <v>129</v>
      </c>
      <c r="AV36" s="34">
        <v>45517.833379629628</v>
      </c>
      <c r="AW36" s="21" t="s">
        <v>129</v>
      </c>
      <c r="AX36" s="34">
        <v>45517.833414351851</v>
      </c>
      <c r="AY36" s="21" t="s">
        <v>532</v>
      </c>
      <c r="AZ36" s="21" t="s">
        <v>130</v>
      </c>
      <c r="BA36" s="21" t="s">
        <v>14</v>
      </c>
      <c r="BB36" s="21" t="s">
        <v>130</v>
      </c>
      <c r="BC36" s="21" t="s">
        <v>131</v>
      </c>
      <c r="BD36" s="34">
        <v>45517.833564814813</v>
      </c>
      <c r="BE36" s="21" t="s">
        <v>132</v>
      </c>
      <c r="BF36" s="21" t="s">
        <v>130</v>
      </c>
      <c r="BH36" s="21" t="s">
        <v>130</v>
      </c>
      <c r="BI36" s="21" t="s">
        <v>629</v>
      </c>
      <c r="BJ36" s="34">
        <v>45565.922175925924</v>
      </c>
      <c r="BK36" s="21" t="s">
        <v>604</v>
      </c>
      <c r="BL36" s="21" t="s">
        <v>130</v>
      </c>
      <c r="BM36" s="21" t="s">
        <v>136</v>
      </c>
      <c r="BN36" s="34">
        <v>45517.833124999997</v>
      </c>
      <c r="BP36" s="21" t="s">
        <v>130</v>
      </c>
      <c r="BQ36" s="21" t="s">
        <v>630</v>
      </c>
      <c r="BR36" s="21" t="s">
        <v>130</v>
      </c>
      <c r="BT36" s="21" t="s">
        <v>130</v>
      </c>
    </row>
    <row r="37" spans="1:72" ht="13.2">
      <c r="C37" s="21">
        <v>12</v>
      </c>
      <c r="D37" s="26">
        <v>45568</v>
      </c>
      <c r="E37" s="21" t="s">
        <v>103</v>
      </c>
      <c r="F37" s="21" t="s">
        <v>663</v>
      </c>
      <c r="G37" s="21">
        <v>97.089699999999993</v>
      </c>
      <c r="H37" s="21">
        <v>6.0945999999999998</v>
      </c>
      <c r="I37" s="21">
        <v>49.350099999999998</v>
      </c>
      <c r="J37" s="21">
        <v>1.8358000000000001</v>
      </c>
      <c r="K37" s="21">
        <v>14.0261</v>
      </c>
      <c r="L37" s="21">
        <v>11.0253</v>
      </c>
      <c r="M37" s="21">
        <v>0.19550000000000001</v>
      </c>
      <c r="O37" s="21">
        <v>2.641</v>
      </c>
      <c r="P37" s="21">
        <v>0.1552</v>
      </c>
      <c r="Q37" s="21">
        <v>11.2796</v>
      </c>
      <c r="S37" s="21">
        <v>0.38490000000000002</v>
      </c>
      <c r="U37" s="21">
        <v>6.2772879100460699</v>
      </c>
      <c r="V37" s="21">
        <v>50.829387669340797</v>
      </c>
      <c r="W37" s="21">
        <v>1.8908287902836201</v>
      </c>
      <c r="X37" s="21">
        <v>14.4465375832863</v>
      </c>
      <c r="Y37" s="21">
        <v>11.355787483121199</v>
      </c>
      <c r="Z37" s="21">
        <v>0.201360185477965</v>
      </c>
      <c r="AA37" s="21">
        <v>0</v>
      </c>
      <c r="AB37" s="21">
        <v>2.7201649608557799</v>
      </c>
      <c r="AC37" s="21">
        <v>0.15985217793442499</v>
      </c>
      <c r="AD37" s="21">
        <v>11.6177102205486</v>
      </c>
      <c r="AE37" s="21">
        <v>0</v>
      </c>
      <c r="AF37" s="21">
        <v>0.39643752117886799</v>
      </c>
      <c r="AG37" s="21">
        <v>0</v>
      </c>
      <c r="AH37" s="21">
        <v>3.73E-2</v>
      </c>
      <c r="AI37" s="21">
        <v>9.1999999999999998E-2</v>
      </c>
      <c r="AJ37" s="21">
        <v>2.93E-2</v>
      </c>
      <c r="AK37" s="21">
        <v>5.11E-2</v>
      </c>
      <c r="AL37" s="21">
        <v>3.78E-2</v>
      </c>
      <c r="AM37" s="21">
        <v>2.2599999999999999E-2</v>
      </c>
      <c r="AO37" s="21">
        <v>3.27E-2</v>
      </c>
      <c r="AP37" s="21">
        <v>1.2699999999999999E-2</v>
      </c>
      <c r="AQ37" s="21">
        <v>5.5800000000000002E-2</v>
      </c>
      <c r="AS37" s="21">
        <v>2.58E-2</v>
      </c>
      <c r="AU37" s="21" t="s">
        <v>129</v>
      </c>
      <c r="AV37" s="34">
        <v>45517.833379629628</v>
      </c>
      <c r="AW37" s="21" t="s">
        <v>129</v>
      </c>
      <c r="AX37" s="34">
        <v>45517.833414351851</v>
      </c>
      <c r="AY37" s="21" t="s">
        <v>532</v>
      </c>
      <c r="AZ37" s="21" t="s">
        <v>130</v>
      </c>
      <c r="BA37" s="21" t="s">
        <v>14</v>
      </c>
      <c r="BB37" s="21" t="s">
        <v>130</v>
      </c>
      <c r="BC37" s="21" t="s">
        <v>131</v>
      </c>
      <c r="BD37" s="34">
        <v>45517.833564814813</v>
      </c>
      <c r="BE37" s="21" t="s">
        <v>132</v>
      </c>
      <c r="BF37" s="21" t="s">
        <v>130</v>
      </c>
      <c r="BH37" s="21" t="s">
        <v>130</v>
      </c>
      <c r="BI37" s="21" t="s">
        <v>629</v>
      </c>
      <c r="BJ37" s="34">
        <v>45565.922175925924</v>
      </c>
      <c r="BK37" s="21" t="s">
        <v>604</v>
      </c>
      <c r="BL37" s="21" t="s">
        <v>130</v>
      </c>
      <c r="BM37" s="21" t="s">
        <v>136</v>
      </c>
      <c r="BN37" s="34">
        <v>45517.833124999997</v>
      </c>
      <c r="BP37" s="21" t="s">
        <v>130</v>
      </c>
      <c r="BQ37" s="21" t="s">
        <v>630</v>
      </c>
      <c r="BR37" s="21" t="s">
        <v>130</v>
      </c>
      <c r="BT37" s="21" t="s">
        <v>130</v>
      </c>
    </row>
    <row r="38" spans="1:72" ht="13.2">
      <c r="C38" s="21">
        <v>21</v>
      </c>
      <c r="D38" s="26">
        <v>45568</v>
      </c>
      <c r="E38" s="21" t="s">
        <v>103</v>
      </c>
      <c r="F38" s="21" t="s">
        <v>664</v>
      </c>
      <c r="G38" s="21">
        <v>97.050799999999995</v>
      </c>
      <c r="H38" s="21">
        <v>6.4607999999999999</v>
      </c>
      <c r="I38" s="21">
        <v>49.377000000000002</v>
      </c>
      <c r="J38" s="21">
        <v>1.9340999999999999</v>
      </c>
      <c r="K38" s="21">
        <v>13.6624</v>
      </c>
      <c r="L38" s="21">
        <v>10.3912</v>
      </c>
      <c r="M38" s="21">
        <v>0.19159999999999999</v>
      </c>
      <c r="O38" s="21">
        <v>2.6964000000000001</v>
      </c>
      <c r="P38" s="21">
        <v>0.21029999999999999</v>
      </c>
      <c r="Q38" s="21">
        <v>11.757400000000001</v>
      </c>
      <c r="S38" s="21">
        <v>0.3695</v>
      </c>
      <c r="U38" s="21">
        <v>6.65713900054301</v>
      </c>
      <c r="V38" s="21">
        <v>50.877531022444899</v>
      </c>
      <c r="W38" s="21">
        <v>1.99287588858194</v>
      </c>
      <c r="X38" s="21">
        <v>14.077590372866901</v>
      </c>
      <c r="Y38" s="21">
        <v>10.706980990348301</v>
      </c>
      <c r="Z38" s="21">
        <v>0.19742258427811399</v>
      </c>
      <c r="AA38" s="21">
        <v>0</v>
      </c>
      <c r="AB38" s="21">
        <v>2.7783416296842698</v>
      </c>
      <c r="AC38" s="21">
        <v>0.21669086364137499</v>
      </c>
      <c r="AD38" s="21">
        <v>12.1146988120642</v>
      </c>
      <c r="AE38" s="21">
        <v>0</v>
      </c>
      <c r="AF38" s="21">
        <v>0.380728835546781</v>
      </c>
      <c r="AG38" s="21">
        <v>0</v>
      </c>
      <c r="AH38" s="21">
        <v>3.8399999999999997E-2</v>
      </c>
      <c r="AI38" s="21">
        <v>9.2399999999999996E-2</v>
      </c>
      <c r="AJ38" s="21">
        <v>2.9100000000000001E-2</v>
      </c>
      <c r="AK38" s="21">
        <v>5.0999999999999997E-2</v>
      </c>
      <c r="AL38" s="21">
        <v>3.6999999999999998E-2</v>
      </c>
      <c r="AM38" s="21">
        <v>2.2700000000000001E-2</v>
      </c>
      <c r="AO38" s="21">
        <v>3.3099999999999997E-2</v>
      </c>
      <c r="AP38" s="21">
        <v>1.29E-2</v>
      </c>
      <c r="AQ38" s="21">
        <v>5.6899999999999999E-2</v>
      </c>
      <c r="AS38" s="21">
        <v>2.5899999999999999E-2</v>
      </c>
      <c r="AU38" s="21" t="s">
        <v>129</v>
      </c>
      <c r="AV38" s="34">
        <v>45517.833379629628</v>
      </c>
      <c r="AW38" s="21" t="s">
        <v>129</v>
      </c>
      <c r="AX38" s="34">
        <v>45517.833414351851</v>
      </c>
      <c r="AY38" s="21" t="s">
        <v>532</v>
      </c>
      <c r="AZ38" s="21" t="s">
        <v>130</v>
      </c>
      <c r="BA38" s="21" t="s">
        <v>14</v>
      </c>
      <c r="BB38" s="21" t="s">
        <v>130</v>
      </c>
      <c r="BC38" s="21" t="s">
        <v>131</v>
      </c>
      <c r="BD38" s="34">
        <v>45517.833564814813</v>
      </c>
      <c r="BE38" s="21" t="s">
        <v>132</v>
      </c>
      <c r="BF38" s="21" t="s">
        <v>130</v>
      </c>
      <c r="BH38" s="21" t="s">
        <v>130</v>
      </c>
      <c r="BI38" s="21" t="s">
        <v>629</v>
      </c>
      <c r="BJ38" s="34">
        <v>45565.922175925924</v>
      </c>
      <c r="BK38" s="21" t="s">
        <v>604</v>
      </c>
      <c r="BL38" s="21" t="s">
        <v>130</v>
      </c>
      <c r="BM38" s="21" t="s">
        <v>136</v>
      </c>
      <c r="BN38" s="34">
        <v>45517.833124999997</v>
      </c>
      <c r="BP38" s="21" t="s">
        <v>130</v>
      </c>
      <c r="BQ38" s="21" t="s">
        <v>630</v>
      </c>
      <c r="BR38" s="21" t="s">
        <v>130</v>
      </c>
      <c r="BT38" s="21" t="s">
        <v>130</v>
      </c>
    </row>
    <row r="39" spans="1:72" ht="13.2">
      <c r="C39" s="21">
        <v>22</v>
      </c>
      <c r="D39" s="26">
        <v>45568</v>
      </c>
      <c r="E39" s="21" t="s">
        <v>103</v>
      </c>
      <c r="F39" s="21" t="s">
        <v>664</v>
      </c>
      <c r="G39" s="21">
        <v>97.021299999999997</v>
      </c>
      <c r="H39" s="21">
        <v>6.4893000000000001</v>
      </c>
      <c r="I39" s="21">
        <v>49.322000000000003</v>
      </c>
      <c r="J39" s="21">
        <v>1.9173</v>
      </c>
      <c r="K39" s="21">
        <v>13.6012</v>
      </c>
      <c r="L39" s="21">
        <v>10.4131</v>
      </c>
      <c r="M39" s="21">
        <v>0.17960000000000001</v>
      </c>
      <c r="O39" s="21">
        <v>2.6545999999999998</v>
      </c>
      <c r="P39" s="21">
        <v>0.19570000000000001</v>
      </c>
      <c r="Q39" s="21">
        <v>11.836399999999999</v>
      </c>
      <c r="S39" s="21">
        <v>0.41210000000000002</v>
      </c>
      <c r="U39" s="21">
        <v>6.6885312812753499</v>
      </c>
      <c r="V39" s="21">
        <v>50.836259666691703</v>
      </c>
      <c r="W39" s="21">
        <v>1.9761639969779801</v>
      </c>
      <c r="X39" s="21">
        <v>14.018777320031701</v>
      </c>
      <c r="Y39" s="21">
        <v>10.732797849544299</v>
      </c>
      <c r="Z39" s="21">
        <v>0.18511399043302801</v>
      </c>
      <c r="AA39" s="21">
        <v>0</v>
      </c>
      <c r="AB39" s="21">
        <v>2.7361002171687998</v>
      </c>
      <c r="AC39" s="21">
        <v>0.20170828467563301</v>
      </c>
      <c r="AD39" s="21">
        <v>12.199795302680901</v>
      </c>
      <c r="AE39" s="21">
        <v>0</v>
      </c>
      <c r="AF39" s="21">
        <v>0.42475209052032897</v>
      </c>
      <c r="AG39" s="21">
        <v>0</v>
      </c>
      <c r="AH39" s="21">
        <v>3.8199999999999998E-2</v>
      </c>
      <c r="AI39" s="21">
        <v>9.2299999999999993E-2</v>
      </c>
      <c r="AJ39" s="21">
        <v>2.9100000000000001E-2</v>
      </c>
      <c r="AK39" s="21">
        <v>5.0900000000000001E-2</v>
      </c>
      <c r="AL39" s="21">
        <v>3.6999999999999998E-2</v>
      </c>
      <c r="AM39" s="21">
        <v>2.2599999999999999E-2</v>
      </c>
      <c r="AO39" s="21">
        <v>3.3099999999999997E-2</v>
      </c>
      <c r="AP39" s="21">
        <v>1.2999999999999999E-2</v>
      </c>
      <c r="AQ39" s="21">
        <v>5.6800000000000003E-2</v>
      </c>
      <c r="AS39" s="21">
        <v>2.5999999999999999E-2</v>
      </c>
      <c r="AU39" s="21" t="s">
        <v>129</v>
      </c>
      <c r="AV39" s="34">
        <v>45517.833379629628</v>
      </c>
      <c r="AW39" s="21" t="s">
        <v>129</v>
      </c>
      <c r="AX39" s="34">
        <v>45517.833414351851</v>
      </c>
      <c r="AY39" s="21" t="s">
        <v>532</v>
      </c>
      <c r="AZ39" s="21" t="s">
        <v>130</v>
      </c>
      <c r="BA39" s="21" t="s">
        <v>14</v>
      </c>
      <c r="BB39" s="21" t="s">
        <v>130</v>
      </c>
      <c r="BC39" s="21" t="s">
        <v>131</v>
      </c>
      <c r="BD39" s="34">
        <v>45517.833564814813</v>
      </c>
      <c r="BE39" s="21" t="s">
        <v>132</v>
      </c>
      <c r="BF39" s="21" t="s">
        <v>130</v>
      </c>
      <c r="BH39" s="21" t="s">
        <v>130</v>
      </c>
      <c r="BI39" s="21" t="s">
        <v>629</v>
      </c>
      <c r="BJ39" s="34">
        <v>45565.922175925924</v>
      </c>
      <c r="BK39" s="21" t="s">
        <v>604</v>
      </c>
      <c r="BL39" s="21" t="s">
        <v>130</v>
      </c>
      <c r="BM39" s="21" t="s">
        <v>136</v>
      </c>
      <c r="BN39" s="34">
        <v>45517.833124999997</v>
      </c>
      <c r="BP39" s="21" t="s">
        <v>130</v>
      </c>
      <c r="BQ39" s="21" t="s">
        <v>630</v>
      </c>
      <c r="BR39" s="21" t="s">
        <v>130</v>
      </c>
      <c r="BT39" s="21" t="s">
        <v>130</v>
      </c>
    </row>
    <row r="40" spans="1:72" ht="13.2">
      <c r="C40" s="21">
        <v>25</v>
      </c>
      <c r="D40" s="26">
        <v>45568</v>
      </c>
      <c r="E40" s="21" t="s">
        <v>103</v>
      </c>
      <c r="F40" s="21" t="s">
        <v>665</v>
      </c>
      <c r="G40" s="21">
        <v>97.522900000000007</v>
      </c>
      <c r="H40" s="21">
        <v>6.5404</v>
      </c>
      <c r="I40" s="21">
        <v>49.723700000000001</v>
      </c>
      <c r="J40" s="21">
        <v>1.9242999999999999</v>
      </c>
      <c r="K40" s="21">
        <v>13.7392</v>
      </c>
      <c r="L40" s="21">
        <v>10.413500000000001</v>
      </c>
      <c r="M40" s="21">
        <v>0.2006</v>
      </c>
      <c r="O40" s="21">
        <v>2.6808000000000001</v>
      </c>
      <c r="P40" s="21">
        <v>0.20030000000000001</v>
      </c>
      <c r="Q40" s="21">
        <v>11.7293</v>
      </c>
      <c r="S40" s="21">
        <v>0.37090000000000001</v>
      </c>
      <c r="U40" s="21">
        <v>6.7065205131097203</v>
      </c>
      <c r="V40" s="21">
        <v>50.986639049249902</v>
      </c>
      <c r="W40" s="21">
        <v>1.9731755585861701</v>
      </c>
      <c r="X40" s="21">
        <v>14.088163817766</v>
      </c>
      <c r="Y40" s="21">
        <v>10.6779939091291</v>
      </c>
      <c r="Z40" s="21">
        <v>0.205695066804753</v>
      </c>
      <c r="AA40" s="21">
        <v>0</v>
      </c>
      <c r="AB40" s="21">
        <v>2.7488900054346099</v>
      </c>
      <c r="AC40" s="21">
        <v>0.20538744706376899</v>
      </c>
      <c r="AD40" s="21">
        <v>12.0272140930857</v>
      </c>
      <c r="AE40" s="21">
        <v>0</v>
      </c>
      <c r="AF40" s="21">
        <v>0.38032053977010499</v>
      </c>
      <c r="AG40" s="21">
        <v>0</v>
      </c>
      <c r="AH40" s="21">
        <v>3.8399999999999997E-2</v>
      </c>
      <c r="AI40" s="21">
        <v>9.2399999999999996E-2</v>
      </c>
      <c r="AJ40" s="21">
        <v>2.9000000000000001E-2</v>
      </c>
      <c r="AK40" s="21">
        <v>5.0900000000000001E-2</v>
      </c>
      <c r="AL40" s="21">
        <v>3.6799999999999999E-2</v>
      </c>
      <c r="AM40" s="21">
        <v>2.24E-2</v>
      </c>
      <c r="AO40" s="21">
        <v>3.3099999999999997E-2</v>
      </c>
      <c r="AP40" s="21">
        <v>1.29E-2</v>
      </c>
      <c r="AQ40" s="21">
        <v>5.6599999999999998E-2</v>
      </c>
      <c r="AS40" s="21">
        <v>2.5899999999999999E-2</v>
      </c>
      <c r="AU40" s="21" t="s">
        <v>129</v>
      </c>
      <c r="AV40" s="34">
        <v>45517.833379629628</v>
      </c>
      <c r="AW40" s="21" t="s">
        <v>129</v>
      </c>
      <c r="AX40" s="34">
        <v>45517.833414351851</v>
      </c>
      <c r="AY40" s="21" t="s">
        <v>532</v>
      </c>
      <c r="AZ40" s="21" t="s">
        <v>130</v>
      </c>
      <c r="BA40" s="21" t="s">
        <v>14</v>
      </c>
      <c r="BB40" s="21" t="s">
        <v>130</v>
      </c>
      <c r="BC40" s="21" t="s">
        <v>131</v>
      </c>
      <c r="BD40" s="34">
        <v>45517.833564814813</v>
      </c>
      <c r="BE40" s="21" t="s">
        <v>132</v>
      </c>
      <c r="BF40" s="21" t="s">
        <v>130</v>
      </c>
      <c r="BH40" s="21" t="s">
        <v>130</v>
      </c>
      <c r="BI40" s="21" t="s">
        <v>629</v>
      </c>
      <c r="BJ40" s="34">
        <v>45565.922175925924</v>
      </c>
      <c r="BK40" s="21" t="s">
        <v>604</v>
      </c>
      <c r="BL40" s="21" t="s">
        <v>130</v>
      </c>
      <c r="BM40" s="21" t="s">
        <v>136</v>
      </c>
      <c r="BN40" s="34">
        <v>45517.833124999997</v>
      </c>
      <c r="BP40" s="21" t="s">
        <v>130</v>
      </c>
      <c r="BQ40" s="21" t="s">
        <v>630</v>
      </c>
      <c r="BR40" s="21" t="s">
        <v>130</v>
      </c>
      <c r="BT40" s="21" t="s">
        <v>130</v>
      </c>
    </row>
    <row r="41" spans="1:72" ht="13.2">
      <c r="C41" s="21">
        <v>26</v>
      </c>
      <c r="D41" s="26">
        <v>45568</v>
      </c>
      <c r="E41" s="21" t="s">
        <v>103</v>
      </c>
      <c r="F41" s="21" t="s">
        <v>666</v>
      </c>
      <c r="G41" s="21">
        <v>97.248800000000003</v>
      </c>
      <c r="H41" s="21">
        <v>6.5453000000000001</v>
      </c>
      <c r="I41" s="21">
        <v>49.585299999999997</v>
      </c>
      <c r="J41" s="21">
        <v>1.9188000000000001</v>
      </c>
      <c r="K41" s="21">
        <v>13.711600000000001</v>
      </c>
      <c r="L41" s="21">
        <v>10.4156</v>
      </c>
      <c r="M41" s="21">
        <v>0.21179999999999999</v>
      </c>
      <c r="O41" s="21">
        <v>2.7170999999999998</v>
      </c>
      <c r="P41" s="21">
        <v>0.19359999999999999</v>
      </c>
      <c r="Q41" s="21">
        <v>11.6957</v>
      </c>
      <c r="S41" s="21">
        <v>0.25380000000000003</v>
      </c>
      <c r="U41" s="21">
        <v>6.73048249537782</v>
      </c>
      <c r="V41" s="21">
        <v>50.988189033055399</v>
      </c>
      <c r="W41" s="21">
        <v>1.9730875303089099</v>
      </c>
      <c r="X41" s="21">
        <v>14.0995345948424</v>
      </c>
      <c r="Y41" s="21">
        <v>10.710282718722899</v>
      </c>
      <c r="Z41" s="21">
        <v>0.21779233839870099</v>
      </c>
      <c r="AA41" s="21">
        <v>0</v>
      </c>
      <c r="AB41" s="21">
        <v>2.7939733836785301</v>
      </c>
      <c r="AC41" s="21">
        <v>0.19907741602449799</v>
      </c>
      <c r="AD41" s="21">
        <v>12.0265998687898</v>
      </c>
      <c r="AE41" s="21">
        <v>0</v>
      </c>
      <c r="AF41" s="21">
        <v>0.26098062080070999</v>
      </c>
      <c r="AG41" s="21">
        <v>0</v>
      </c>
      <c r="AH41" s="21">
        <v>3.8300000000000001E-2</v>
      </c>
      <c r="AI41" s="21">
        <v>9.2299999999999993E-2</v>
      </c>
      <c r="AJ41" s="21">
        <v>2.9000000000000001E-2</v>
      </c>
      <c r="AK41" s="21">
        <v>5.0900000000000001E-2</v>
      </c>
      <c r="AL41" s="21">
        <v>3.6799999999999999E-2</v>
      </c>
      <c r="AM41" s="21">
        <v>2.2499999999999999E-2</v>
      </c>
      <c r="AO41" s="21">
        <v>3.3099999999999997E-2</v>
      </c>
      <c r="AP41" s="21">
        <v>1.29E-2</v>
      </c>
      <c r="AQ41" s="21">
        <v>5.6500000000000002E-2</v>
      </c>
      <c r="AS41" s="21">
        <v>6.3E-3</v>
      </c>
      <c r="AU41" s="21" t="s">
        <v>129</v>
      </c>
      <c r="AV41" s="34">
        <v>45517.833379629628</v>
      </c>
      <c r="AW41" s="21" t="s">
        <v>129</v>
      </c>
      <c r="AX41" s="34">
        <v>45517.833414351851</v>
      </c>
      <c r="AY41" s="21" t="s">
        <v>532</v>
      </c>
      <c r="AZ41" s="21" t="s">
        <v>130</v>
      </c>
      <c r="BA41" s="21" t="s">
        <v>14</v>
      </c>
      <c r="BB41" s="21" t="s">
        <v>130</v>
      </c>
      <c r="BC41" s="21" t="s">
        <v>131</v>
      </c>
      <c r="BD41" s="34">
        <v>45517.833564814813</v>
      </c>
      <c r="BE41" s="21" t="s">
        <v>132</v>
      </c>
      <c r="BF41" s="21" t="s">
        <v>130</v>
      </c>
      <c r="BH41" s="21" t="s">
        <v>130</v>
      </c>
      <c r="BI41" s="21" t="s">
        <v>629</v>
      </c>
      <c r="BJ41" s="34">
        <v>45565.922175925924</v>
      </c>
      <c r="BK41" s="21" t="s">
        <v>604</v>
      </c>
      <c r="BL41" s="21" t="s">
        <v>130</v>
      </c>
      <c r="BM41" s="21" t="s">
        <v>136</v>
      </c>
      <c r="BN41" s="34">
        <v>45517.833124999997</v>
      </c>
      <c r="BP41" s="21" t="s">
        <v>130</v>
      </c>
      <c r="BQ41" s="21" t="s">
        <v>145</v>
      </c>
      <c r="BR41" s="34">
        <v>45566.413900462961</v>
      </c>
      <c r="BT41" s="21" t="s">
        <v>130</v>
      </c>
    </row>
    <row r="42" spans="1:72" ht="13.2">
      <c r="C42" s="21">
        <v>27</v>
      </c>
      <c r="D42" s="26">
        <v>45568</v>
      </c>
      <c r="E42" s="21" t="s">
        <v>103</v>
      </c>
      <c r="F42" s="21" t="s">
        <v>667</v>
      </c>
      <c r="G42" s="21">
        <v>97.399799999999999</v>
      </c>
      <c r="H42" s="21">
        <v>6.5157999999999996</v>
      </c>
      <c r="I42" s="21">
        <v>49.702399999999997</v>
      </c>
      <c r="J42" s="21">
        <v>1.9316</v>
      </c>
      <c r="K42" s="21">
        <v>13.649900000000001</v>
      </c>
      <c r="L42" s="21">
        <v>10.4049</v>
      </c>
      <c r="M42" s="21">
        <v>0.22009999999999999</v>
      </c>
      <c r="O42" s="21">
        <v>2.6972</v>
      </c>
      <c r="P42" s="21">
        <v>0.19309999999999999</v>
      </c>
      <c r="Q42" s="21">
        <v>11.743499999999999</v>
      </c>
      <c r="S42" s="21">
        <v>0.34129999999999999</v>
      </c>
      <c r="U42" s="21">
        <v>6.6897467961946502</v>
      </c>
      <c r="V42" s="21">
        <v>51.029262893763601</v>
      </c>
      <c r="W42" s="21">
        <v>1.98316628986917</v>
      </c>
      <c r="X42" s="21">
        <v>14.014299824024199</v>
      </c>
      <c r="Y42" s="21">
        <v>10.6826708063055</v>
      </c>
      <c r="Z42" s="21">
        <v>0.22597582335898</v>
      </c>
      <c r="AA42" s="21">
        <v>0</v>
      </c>
      <c r="AB42" s="21">
        <v>2.7692048648970502</v>
      </c>
      <c r="AC42" s="21">
        <v>0.19825502721771501</v>
      </c>
      <c r="AD42" s="21">
        <v>12.0570062772202</v>
      </c>
      <c r="AE42" s="21">
        <v>0</v>
      </c>
      <c r="AF42" s="21">
        <v>0.35041139714865899</v>
      </c>
      <c r="AG42" s="21">
        <v>0</v>
      </c>
      <c r="AH42" s="21">
        <v>3.8300000000000001E-2</v>
      </c>
      <c r="AI42" s="21">
        <v>9.2299999999999993E-2</v>
      </c>
      <c r="AJ42" s="21">
        <v>2.9100000000000001E-2</v>
      </c>
      <c r="AK42" s="21">
        <v>5.0799999999999998E-2</v>
      </c>
      <c r="AL42" s="21">
        <v>3.6900000000000002E-2</v>
      </c>
      <c r="AM42" s="21">
        <v>2.2700000000000001E-2</v>
      </c>
      <c r="AO42" s="21">
        <v>3.3000000000000002E-2</v>
      </c>
      <c r="AP42" s="21">
        <v>1.29E-2</v>
      </c>
      <c r="AQ42" s="21">
        <v>5.67E-2</v>
      </c>
      <c r="AS42" s="21">
        <v>2.5899999999999999E-2</v>
      </c>
      <c r="AU42" s="21" t="s">
        <v>129</v>
      </c>
      <c r="AV42" s="34">
        <v>45517.833379629628</v>
      </c>
      <c r="AW42" s="21" t="s">
        <v>129</v>
      </c>
      <c r="AX42" s="34">
        <v>45517.833414351851</v>
      </c>
      <c r="AY42" s="21" t="s">
        <v>532</v>
      </c>
      <c r="AZ42" s="21" t="s">
        <v>130</v>
      </c>
      <c r="BA42" s="21" t="s">
        <v>14</v>
      </c>
      <c r="BB42" s="21" t="s">
        <v>130</v>
      </c>
      <c r="BC42" s="21" t="s">
        <v>131</v>
      </c>
      <c r="BD42" s="34">
        <v>45517.833564814813</v>
      </c>
      <c r="BE42" s="21" t="s">
        <v>132</v>
      </c>
      <c r="BF42" s="21" t="s">
        <v>130</v>
      </c>
      <c r="BH42" s="21" t="s">
        <v>130</v>
      </c>
      <c r="BI42" s="21" t="s">
        <v>629</v>
      </c>
      <c r="BJ42" s="34">
        <v>45565.922175925924</v>
      </c>
      <c r="BK42" s="21" t="s">
        <v>604</v>
      </c>
      <c r="BL42" s="21" t="s">
        <v>130</v>
      </c>
      <c r="BM42" s="21" t="s">
        <v>136</v>
      </c>
      <c r="BN42" s="34">
        <v>45517.833124999997</v>
      </c>
      <c r="BP42" s="21" t="s">
        <v>130</v>
      </c>
      <c r="BQ42" s="21" t="s">
        <v>630</v>
      </c>
      <c r="BR42" s="21" t="s">
        <v>130</v>
      </c>
      <c r="BT42" s="21" t="s">
        <v>130</v>
      </c>
    </row>
    <row r="43" spans="1:72" ht="13.2">
      <c r="C43" s="21">
        <v>46</v>
      </c>
      <c r="D43" s="26">
        <v>45568</v>
      </c>
      <c r="E43" s="21" t="s">
        <v>103</v>
      </c>
      <c r="F43" s="21" t="s">
        <v>668</v>
      </c>
      <c r="G43" s="21">
        <v>98.523600000000002</v>
      </c>
      <c r="H43" s="21">
        <v>6.5557999999999996</v>
      </c>
      <c r="I43" s="21">
        <v>50.306699999999999</v>
      </c>
      <c r="J43" s="21">
        <v>1.9268000000000001</v>
      </c>
      <c r="K43" s="21">
        <v>13.915900000000001</v>
      </c>
      <c r="L43" s="21">
        <v>10.4603</v>
      </c>
      <c r="M43" s="21">
        <v>0.2089</v>
      </c>
      <c r="O43" s="21">
        <v>2.7618</v>
      </c>
      <c r="P43" s="21">
        <v>0.21060000000000001</v>
      </c>
      <c r="Q43" s="21">
        <v>11.7995</v>
      </c>
      <c r="S43" s="21">
        <v>0.37730000000000002</v>
      </c>
      <c r="U43" s="21">
        <v>6.6540402502547602</v>
      </c>
      <c r="V43" s="21">
        <v>51.060558079485503</v>
      </c>
      <c r="W43" s="21">
        <v>1.9556735645063701</v>
      </c>
      <c r="X43" s="21">
        <v>14.124433130742201</v>
      </c>
      <c r="Y43" s="21">
        <v>10.617050128091099</v>
      </c>
      <c r="Z43" s="21">
        <v>0.21203041707773501</v>
      </c>
      <c r="AA43" s="21">
        <v>0</v>
      </c>
      <c r="AB43" s="21">
        <v>2.8031862416720399</v>
      </c>
      <c r="AC43" s="21">
        <v>0.21375589198933001</v>
      </c>
      <c r="AD43" s="21">
        <v>11.976318364330901</v>
      </c>
      <c r="AE43" s="21">
        <v>0</v>
      </c>
      <c r="AF43" s="21">
        <v>0.38295393184983001</v>
      </c>
      <c r="AG43" s="21">
        <v>0</v>
      </c>
      <c r="AH43" s="21">
        <v>3.8600000000000002E-2</v>
      </c>
      <c r="AI43" s="21">
        <v>9.3100000000000002E-2</v>
      </c>
      <c r="AJ43" s="21">
        <v>2.92E-2</v>
      </c>
      <c r="AK43" s="21">
        <v>5.1400000000000001E-2</v>
      </c>
      <c r="AL43" s="21">
        <v>3.6999999999999998E-2</v>
      </c>
      <c r="AM43" s="21">
        <v>2.2599999999999999E-2</v>
      </c>
      <c r="AO43" s="21">
        <v>3.3500000000000002E-2</v>
      </c>
      <c r="AP43" s="21">
        <v>1.2999999999999999E-2</v>
      </c>
      <c r="AQ43" s="21">
        <v>5.6899999999999999E-2</v>
      </c>
      <c r="AS43" s="21">
        <v>2.5999999999999999E-2</v>
      </c>
      <c r="AU43" s="21" t="s">
        <v>129</v>
      </c>
      <c r="AV43" s="34">
        <v>45517.833379629628</v>
      </c>
      <c r="AW43" s="21" t="s">
        <v>129</v>
      </c>
      <c r="AX43" s="34">
        <v>45517.833414351851</v>
      </c>
      <c r="AY43" s="21" t="s">
        <v>532</v>
      </c>
      <c r="AZ43" s="21" t="s">
        <v>130</v>
      </c>
      <c r="BA43" s="21" t="s">
        <v>14</v>
      </c>
      <c r="BB43" s="21" t="s">
        <v>130</v>
      </c>
      <c r="BC43" s="21" t="s">
        <v>131</v>
      </c>
      <c r="BD43" s="34">
        <v>45517.833564814813</v>
      </c>
      <c r="BE43" s="21" t="s">
        <v>132</v>
      </c>
      <c r="BF43" s="21" t="s">
        <v>130</v>
      </c>
      <c r="BH43" s="21" t="s">
        <v>130</v>
      </c>
      <c r="BI43" s="21" t="s">
        <v>629</v>
      </c>
      <c r="BJ43" s="34">
        <v>45565.922175925924</v>
      </c>
      <c r="BK43" s="21" t="s">
        <v>604</v>
      </c>
      <c r="BL43" s="21" t="s">
        <v>130</v>
      </c>
      <c r="BM43" s="21" t="s">
        <v>136</v>
      </c>
      <c r="BN43" s="34">
        <v>45517.833124999997</v>
      </c>
      <c r="BP43" s="21" t="s">
        <v>130</v>
      </c>
      <c r="BQ43" s="21" t="s">
        <v>630</v>
      </c>
      <c r="BR43" s="21" t="s">
        <v>130</v>
      </c>
      <c r="BT43" s="21" t="s">
        <v>130</v>
      </c>
    </row>
    <row r="44" spans="1:72" ht="13.2">
      <c r="C44" s="21">
        <v>47</v>
      </c>
      <c r="D44" s="26">
        <v>45568</v>
      </c>
      <c r="E44" s="21" t="s">
        <v>103</v>
      </c>
      <c r="F44" s="21" t="s">
        <v>669</v>
      </c>
      <c r="G44" s="21">
        <v>98.054599999999994</v>
      </c>
      <c r="H44" s="21">
        <v>6.5617999999999999</v>
      </c>
      <c r="I44" s="21">
        <v>50.126199999999997</v>
      </c>
      <c r="J44" s="21">
        <v>1.9040999999999999</v>
      </c>
      <c r="K44" s="21">
        <v>13.7475</v>
      </c>
      <c r="L44" s="21">
        <v>10.424300000000001</v>
      </c>
      <c r="M44" s="21">
        <v>0.20180000000000001</v>
      </c>
      <c r="O44" s="21">
        <v>2.7665000000000002</v>
      </c>
      <c r="P44" s="21">
        <v>0.20960000000000001</v>
      </c>
      <c r="Q44" s="21">
        <v>11.7677</v>
      </c>
      <c r="S44" s="21">
        <v>0.34520000000000001</v>
      </c>
      <c r="U44" s="21">
        <v>6.6919790688258596</v>
      </c>
      <c r="V44" s="21">
        <v>51.120650004538199</v>
      </c>
      <c r="W44" s="21">
        <v>1.9418753002150799</v>
      </c>
      <c r="X44" s="21">
        <v>14.0202356439823</v>
      </c>
      <c r="Y44" s="21">
        <v>10.631106922972499</v>
      </c>
      <c r="Z44" s="21">
        <v>0.20580349539593701</v>
      </c>
      <c r="AA44" s="21">
        <v>0</v>
      </c>
      <c r="AB44" s="21">
        <v>2.8213843905493499</v>
      </c>
      <c r="AC44" s="21">
        <v>0.21375823902372801</v>
      </c>
      <c r="AD44" s="21">
        <v>12.001158537020601</v>
      </c>
      <c r="AE44" s="21">
        <v>0</v>
      </c>
      <c r="AF44" s="21">
        <v>0.352048397476102</v>
      </c>
      <c r="AG44" s="21">
        <v>0</v>
      </c>
      <c r="AH44" s="21">
        <v>3.85E-2</v>
      </c>
      <c r="AI44" s="21">
        <v>9.2999999999999999E-2</v>
      </c>
      <c r="AJ44" s="21">
        <v>2.9100000000000001E-2</v>
      </c>
      <c r="AK44" s="21">
        <v>5.11E-2</v>
      </c>
      <c r="AL44" s="21">
        <v>3.6999999999999998E-2</v>
      </c>
      <c r="AM44" s="21">
        <v>2.2700000000000001E-2</v>
      </c>
      <c r="AO44" s="21">
        <v>3.3300000000000003E-2</v>
      </c>
      <c r="AP44" s="21">
        <v>1.2999999999999999E-2</v>
      </c>
      <c r="AQ44" s="21">
        <v>5.6800000000000003E-2</v>
      </c>
      <c r="AS44" s="21">
        <v>2.5999999999999999E-2</v>
      </c>
      <c r="AU44" s="21" t="s">
        <v>129</v>
      </c>
      <c r="AV44" s="34">
        <v>45517.833379629628</v>
      </c>
      <c r="AW44" s="21" t="s">
        <v>129</v>
      </c>
      <c r="AX44" s="34">
        <v>45517.833414351851</v>
      </c>
      <c r="AY44" s="21" t="s">
        <v>532</v>
      </c>
      <c r="AZ44" s="21" t="s">
        <v>130</v>
      </c>
      <c r="BA44" s="21" t="s">
        <v>14</v>
      </c>
      <c r="BB44" s="21" t="s">
        <v>130</v>
      </c>
      <c r="BC44" s="21" t="s">
        <v>131</v>
      </c>
      <c r="BD44" s="34">
        <v>45517.833564814813</v>
      </c>
      <c r="BE44" s="21" t="s">
        <v>132</v>
      </c>
      <c r="BF44" s="21" t="s">
        <v>130</v>
      </c>
      <c r="BH44" s="21" t="s">
        <v>130</v>
      </c>
      <c r="BI44" s="21" t="s">
        <v>629</v>
      </c>
      <c r="BJ44" s="34">
        <v>45565.922175925924</v>
      </c>
      <c r="BK44" s="21" t="s">
        <v>604</v>
      </c>
      <c r="BL44" s="21" t="s">
        <v>130</v>
      </c>
      <c r="BM44" s="21" t="s">
        <v>136</v>
      </c>
      <c r="BN44" s="34">
        <v>45517.833124999997</v>
      </c>
      <c r="BP44" s="21" t="s">
        <v>130</v>
      </c>
      <c r="BQ44" s="21" t="s">
        <v>630</v>
      </c>
      <c r="BR44" s="21" t="s">
        <v>130</v>
      </c>
      <c r="BT44" s="21" t="s">
        <v>130</v>
      </c>
    </row>
    <row r="45" spans="1:72" ht="13.2">
      <c r="A45" s="46"/>
      <c r="B45" s="46"/>
      <c r="C45" s="46">
        <v>15</v>
      </c>
      <c r="D45" s="79">
        <v>45565</v>
      </c>
      <c r="E45" s="46" t="s">
        <v>103</v>
      </c>
      <c r="F45" s="46" t="s">
        <v>670</v>
      </c>
      <c r="G45" s="46">
        <v>97.580699999999993</v>
      </c>
      <c r="H45" s="46">
        <v>6.4481999999999999</v>
      </c>
      <c r="I45" s="46">
        <v>49.426699999999997</v>
      </c>
      <c r="J45" s="46">
        <v>1.8355999999999999</v>
      </c>
      <c r="K45" s="46">
        <v>13.910500000000001</v>
      </c>
      <c r="L45" s="46">
        <v>10.9964</v>
      </c>
      <c r="M45" s="46">
        <v>0.22270000000000001</v>
      </c>
      <c r="N45" s="46">
        <v>0.13569999999999999</v>
      </c>
      <c r="O45" s="46">
        <v>2.5891000000000002</v>
      </c>
      <c r="P45" s="46">
        <v>0.18590000000000001</v>
      </c>
      <c r="Q45" s="46">
        <v>11.493399999999999</v>
      </c>
      <c r="R45" s="46"/>
      <c r="S45" s="46">
        <v>0.33660000000000001</v>
      </c>
      <c r="T45" s="46"/>
      <c r="U45" s="46">
        <v>6.6080622417524699</v>
      </c>
      <c r="V45" s="46">
        <v>50.652074998360298</v>
      </c>
      <c r="W45" s="46">
        <v>1.88110775890339</v>
      </c>
      <c r="X45" s="46">
        <v>14.255365809667399</v>
      </c>
      <c r="Y45" s="46">
        <v>11.2690201351085</v>
      </c>
      <c r="Z45" s="46">
        <v>0.228221125467305</v>
      </c>
      <c r="AA45" s="46">
        <v>0.139064242145995</v>
      </c>
      <c r="AB45" s="46">
        <v>2.6532883518069101</v>
      </c>
      <c r="AC45" s="46">
        <v>0.19050878861415299</v>
      </c>
      <c r="AD45" s="46">
        <v>11.7783416409785</v>
      </c>
      <c r="AE45" s="46">
        <v>0</v>
      </c>
      <c r="AF45" s="46">
        <v>0.34494490719485799</v>
      </c>
      <c r="AG45" s="46">
        <v>0</v>
      </c>
      <c r="AH45" s="46">
        <v>3.8300000000000001E-2</v>
      </c>
      <c r="AI45" s="46">
        <v>9.2200000000000004E-2</v>
      </c>
      <c r="AJ45" s="46">
        <v>2.8799999999999999E-2</v>
      </c>
      <c r="AK45" s="46">
        <v>5.1200000000000002E-2</v>
      </c>
      <c r="AL45" s="46">
        <v>3.78E-2</v>
      </c>
      <c r="AM45" s="46">
        <v>2.2599999999999999E-2</v>
      </c>
      <c r="AN45" s="46">
        <v>2.5999999999999999E-2</v>
      </c>
      <c r="AO45" s="46">
        <v>3.27E-2</v>
      </c>
      <c r="AP45" s="46">
        <v>1.26E-2</v>
      </c>
      <c r="AQ45" s="46">
        <v>5.6300000000000003E-2</v>
      </c>
      <c r="AR45" s="46"/>
      <c r="AS45" s="46">
        <v>2.58E-2</v>
      </c>
      <c r="AT45" s="46"/>
      <c r="AU45" s="46" t="s">
        <v>129</v>
      </c>
      <c r="AV45" s="60">
        <v>45517.833379629628</v>
      </c>
      <c r="AW45" s="46" t="s">
        <v>129</v>
      </c>
      <c r="AX45" s="60">
        <v>45517.833414351851</v>
      </c>
      <c r="AY45" s="46" t="s">
        <v>532</v>
      </c>
      <c r="AZ45" s="80">
        <v>45323</v>
      </c>
      <c r="BA45" s="46" t="s">
        <v>14</v>
      </c>
      <c r="BB45" s="80">
        <v>45323</v>
      </c>
      <c r="BC45" s="46" t="s">
        <v>131</v>
      </c>
      <c r="BD45" s="60">
        <v>45517.833564814813</v>
      </c>
      <c r="BE45" s="46" t="s">
        <v>132</v>
      </c>
      <c r="BF45" s="80">
        <v>45323</v>
      </c>
      <c r="BG45" s="46" t="s">
        <v>634</v>
      </c>
      <c r="BH45" s="80">
        <v>45323</v>
      </c>
      <c r="BI45" s="46" t="s">
        <v>629</v>
      </c>
      <c r="BJ45" s="60">
        <v>45565.922175925924</v>
      </c>
      <c r="BK45" s="46" t="s">
        <v>635</v>
      </c>
      <c r="BL45" s="60">
        <v>45567.822025462963</v>
      </c>
      <c r="BM45" s="46" t="s">
        <v>136</v>
      </c>
      <c r="BN45" s="60">
        <v>45517.833124999997</v>
      </c>
      <c r="BO45" s="46" t="s">
        <v>130</v>
      </c>
      <c r="BP45" s="81">
        <v>45323</v>
      </c>
      <c r="BQ45" s="46" t="s">
        <v>630</v>
      </c>
      <c r="BR45" s="80">
        <v>45323</v>
      </c>
      <c r="BS45" s="46" t="s">
        <v>130</v>
      </c>
      <c r="BT45" s="80">
        <v>45323</v>
      </c>
    </row>
    <row r="46" spans="1:72" ht="13.2">
      <c r="C46" s="21">
        <v>16</v>
      </c>
      <c r="D46" s="26">
        <v>45565</v>
      </c>
      <c r="E46" s="21" t="s">
        <v>103</v>
      </c>
      <c r="F46" s="21" t="s">
        <v>671</v>
      </c>
      <c r="G46" s="21">
        <v>97.095100000000002</v>
      </c>
      <c r="H46" s="21">
        <v>6.0918999999999999</v>
      </c>
      <c r="I46" s="21">
        <v>49.325200000000002</v>
      </c>
      <c r="J46" s="21">
        <v>1.8532999999999999</v>
      </c>
      <c r="K46" s="21">
        <v>14.021599999999999</v>
      </c>
      <c r="L46" s="21">
        <v>11.0273</v>
      </c>
      <c r="M46" s="21">
        <v>0.1953</v>
      </c>
      <c r="N46" s="21">
        <v>0.1246</v>
      </c>
      <c r="O46" s="21">
        <v>2.6398999999999999</v>
      </c>
      <c r="P46" s="21">
        <v>0.1527</v>
      </c>
      <c r="Q46" s="21">
        <v>11.279299999999999</v>
      </c>
      <c r="S46" s="21">
        <v>0.38390000000000002</v>
      </c>
      <c r="U46" s="21">
        <v>6.27416447808847</v>
      </c>
      <c r="V46" s="21">
        <v>50.800968124002203</v>
      </c>
      <c r="W46" s="21">
        <v>1.9087491631906801</v>
      </c>
      <c r="X46" s="21">
        <v>14.441114372521699</v>
      </c>
      <c r="Y46" s="21">
        <v>11.3572274576445</v>
      </c>
      <c r="Z46" s="21">
        <v>0.201143210257994</v>
      </c>
      <c r="AA46" s="21">
        <v>0.12832792625778799</v>
      </c>
      <c r="AB46" s="21">
        <v>2.7188835676399399</v>
      </c>
      <c r="AC46" s="21">
        <v>0.15726865441062801</v>
      </c>
      <c r="AD46" s="21">
        <v>11.6167670837839</v>
      </c>
      <c r="AE46" s="21">
        <v>0</v>
      </c>
      <c r="AF46" s="21">
        <v>0.39538596220196698</v>
      </c>
      <c r="AG46" s="21">
        <v>0</v>
      </c>
      <c r="AH46" s="21">
        <v>3.73E-2</v>
      </c>
      <c r="AI46" s="21">
        <v>9.1999999999999998E-2</v>
      </c>
      <c r="AJ46" s="21">
        <v>2.9000000000000001E-2</v>
      </c>
      <c r="AK46" s="21">
        <v>5.11E-2</v>
      </c>
      <c r="AL46" s="21">
        <v>3.78E-2</v>
      </c>
      <c r="AM46" s="21">
        <v>2.2599999999999999E-2</v>
      </c>
      <c r="AN46" s="21">
        <v>2.5899999999999999E-2</v>
      </c>
      <c r="AO46" s="21">
        <v>3.2599999999999997E-2</v>
      </c>
      <c r="AP46" s="21">
        <v>1.2500000000000001E-2</v>
      </c>
      <c r="AQ46" s="21">
        <v>5.5800000000000002E-2</v>
      </c>
      <c r="AS46" s="21">
        <v>2.58E-2</v>
      </c>
      <c r="AU46" s="21" t="s">
        <v>129</v>
      </c>
      <c r="AV46" s="34">
        <v>45517.833379629628</v>
      </c>
      <c r="AW46" s="21" t="s">
        <v>129</v>
      </c>
      <c r="AX46" s="34">
        <v>45517.833414351851</v>
      </c>
      <c r="AY46" s="21" t="s">
        <v>532</v>
      </c>
      <c r="AZ46" s="33">
        <v>45323</v>
      </c>
      <c r="BA46" s="21" t="s">
        <v>14</v>
      </c>
      <c r="BB46" s="33">
        <v>45323</v>
      </c>
      <c r="BC46" s="21" t="s">
        <v>131</v>
      </c>
      <c r="BD46" s="34">
        <v>45517.833564814813</v>
      </c>
      <c r="BE46" s="21" t="s">
        <v>132</v>
      </c>
      <c r="BF46" s="33">
        <v>45323</v>
      </c>
      <c r="BG46" s="21" t="s">
        <v>634</v>
      </c>
      <c r="BH46" s="33">
        <v>45323</v>
      </c>
      <c r="BI46" s="21" t="s">
        <v>629</v>
      </c>
      <c r="BJ46" s="34">
        <v>45565.922175925924</v>
      </c>
      <c r="BK46" s="21" t="s">
        <v>635</v>
      </c>
      <c r="BL46" s="34">
        <v>45567.822025462963</v>
      </c>
      <c r="BM46" s="21" t="s">
        <v>136</v>
      </c>
      <c r="BN46" s="34">
        <v>45517.833124999997</v>
      </c>
      <c r="BO46" s="21" t="s">
        <v>130</v>
      </c>
      <c r="BP46" s="35">
        <v>45323</v>
      </c>
      <c r="BQ46" s="21" t="s">
        <v>630</v>
      </c>
      <c r="BR46" s="33">
        <v>45323</v>
      </c>
      <c r="BS46" s="21" t="s">
        <v>130</v>
      </c>
      <c r="BT46" s="33">
        <v>45323</v>
      </c>
    </row>
    <row r="47" spans="1:72" ht="13.2">
      <c r="C47" s="21">
        <v>17</v>
      </c>
      <c r="D47" s="26">
        <v>45565</v>
      </c>
      <c r="E47" s="21" t="s">
        <v>103</v>
      </c>
      <c r="F47" s="21" t="s">
        <v>672</v>
      </c>
      <c r="G47" s="21">
        <v>97.385400000000004</v>
      </c>
      <c r="H47" s="21">
        <v>6.4592999999999998</v>
      </c>
      <c r="I47" s="21">
        <v>49.472299999999997</v>
      </c>
      <c r="J47" s="21">
        <v>1.8980999999999999</v>
      </c>
      <c r="K47" s="21">
        <v>13.6166</v>
      </c>
      <c r="L47" s="21">
        <v>10.441700000000001</v>
      </c>
      <c r="M47" s="21">
        <v>0.21310000000000001</v>
      </c>
      <c r="N47" s="21">
        <v>0.20649999999999999</v>
      </c>
      <c r="O47" s="21">
        <v>2.7094999999999998</v>
      </c>
      <c r="P47" s="21">
        <v>0.1782</v>
      </c>
      <c r="Q47" s="21">
        <v>11.8117</v>
      </c>
      <c r="S47" s="21">
        <v>0.3785</v>
      </c>
      <c r="U47" s="21">
        <v>6.6327122620923999</v>
      </c>
      <c r="V47" s="21">
        <v>50.8004785106612</v>
      </c>
      <c r="W47" s="21">
        <v>1.94905812466948</v>
      </c>
      <c r="X47" s="21">
        <v>13.982163669129299</v>
      </c>
      <c r="Y47" s="21">
        <v>10.722027406544001</v>
      </c>
      <c r="Z47" s="21">
        <v>0.218821077059726</v>
      </c>
      <c r="AA47" s="21">
        <v>0.212043887437041</v>
      </c>
      <c r="AB47" s="21">
        <v>2.78224170949473</v>
      </c>
      <c r="AC47" s="21">
        <v>0.18298411981249699</v>
      </c>
      <c r="AD47" s="21">
        <v>12.128807676707501</v>
      </c>
      <c r="AE47" s="21">
        <v>0</v>
      </c>
      <c r="AF47" s="21">
        <v>0.388661556391865</v>
      </c>
      <c r="AG47" s="21">
        <v>0</v>
      </c>
      <c r="AH47" s="21">
        <v>3.8300000000000001E-2</v>
      </c>
      <c r="AI47" s="21">
        <v>9.2200000000000004E-2</v>
      </c>
      <c r="AJ47" s="21">
        <v>2.9000000000000001E-2</v>
      </c>
      <c r="AK47" s="21">
        <v>5.0799999999999998E-2</v>
      </c>
      <c r="AL47" s="21">
        <v>3.6999999999999998E-2</v>
      </c>
      <c r="AM47" s="21">
        <v>2.2700000000000001E-2</v>
      </c>
      <c r="AN47" s="21">
        <v>2.63E-2</v>
      </c>
      <c r="AO47" s="21">
        <v>3.3000000000000002E-2</v>
      </c>
      <c r="AP47" s="21">
        <v>1.2699999999999999E-2</v>
      </c>
      <c r="AQ47" s="21">
        <v>5.6800000000000003E-2</v>
      </c>
      <c r="AS47" s="21">
        <v>2.5999999999999999E-2</v>
      </c>
      <c r="AU47" s="21" t="s">
        <v>129</v>
      </c>
      <c r="AV47" s="34">
        <v>45517.833379629628</v>
      </c>
      <c r="AW47" s="21" t="s">
        <v>129</v>
      </c>
      <c r="AX47" s="34">
        <v>45517.833414351851</v>
      </c>
      <c r="AY47" s="21" t="s">
        <v>532</v>
      </c>
      <c r="AZ47" s="33">
        <v>45323</v>
      </c>
      <c r="BA47" s="21" t="s">
        <v>14</v>
      </c>
      <c r="BB47" s="33">
        <v>45323</v>
      </c>
      <c r="BC47" s="21" t="s">
        <v>131</v>
      </c>
      <c r="BD47" s="34">
        <v>45517.833564814813</v>
      </c>
      <c r="BE47" s="21" t="s">
        <v>132</v>
      </c>
      <c r="BF47" s="33">
        <v>45323</v>
      </c>
      <c r="BG47" s="21" t="s">
        <v>634</v>
      </c>
      <c r="BH47" s="33">
        <v>45323</v>
      </c>
      <c r="BI47" s="21" t="s">
        <v>629</v>
      </c>
      <c r="BJ47" s="34">
        <v>45565.922175925924</v>
      </c>
      <c r="BK47" s="21" t="s">
        <v>635</v>
      </c>
      <c r="BL47" s="34">
        <v>45567.822025462963</v>
      </c>
      <c r="BM47" s="21" t="s">
        <v>136</v>
      </c>
      <c r="BN47" s="34">
        <v>45517.833124999997</v>
      </c>
      <c r="BO47" s="21" t="s">
        <v>130</v>
      </c>
      <c r="BP47" s="35">
        <v>45323</v>
      </c>
      <c r="BQ47" s="21" t="s">
        <v>630</v>
      </c>
      <c r="BR47" s="33">
        <v>45323</v>
      </c>
      <c r="BS47" s="21" t="s">
        <v>130</v>
      </c>
      <c r="BT47" s="33">
        <v>45323</v>
      </c>
    </row>
    <row r="48" spans="1:72" ht="13.2">
      <c r="C48" s="21">
        <v>18</v>
      </c>
      <c r="D48" s="26">
        <v>45565</v>
      </c>
      <c r="E48" s="21" t="s">
        <v>103</v>
      </c>
      <c r="F48" s="21" t="s">
        <v>664</v>
      </c>
      <c r="G48" s="21">
        <v>97.173900000000003</v>
      </c>
      <c r="H48" s="21">
        <v>6.4619999999999997</v>
      </c>
      <c r="I48" s="21">
        <v>49.357700000000001</v>
      </c>
      <c r="J48" s="21">
        <v>1.9346000000000001</v>
      </c>
      <c r="K48" s="21">
        <v>13.664199999999999</v>
      </c>
      <c r="L48" s="21">
        <v>10.392200000000001</v>
      </c>
      <c r="M48" s="21">
        <v>0.192</v>
      </c>
      <c r="N48" s="21">
        <v>0.1389</v>
      </c>
      <c r="O48" s="21">
        <v>2.6991000000000001</v>
      </c>
      <c r="P48" s="21">
        <v>0.20699999999999999</v>
      </c>
      <c r="Q48" s="21">
        <v>11.7577</v>
      </c>
      <c r="S48" s="21">
        <v>0.36849999999999999</v>
      </c>
      <c r="U48" s="21">
        <v>6.6499337785146002</v>
      </c>
      <c r="V48" s="21">
        <v>50.793165654563602</v>
      </c>
      <c r="W48" s="21">
        <v>1.9908638019056499</v>
      </c>
      <c r="X48" s="21">
        <v>14.0615947286256</v>
      </c>
      <c r="Y48" s="21">
        <v>10.694435439968901</v>
      </c>
      <c r="Z48" s="21">
        <v>0.19758391913878101</v>
      </c>
      <c r="AA48" s="21">
        <v>0.14293961650196099</v>
      </c>
      <c r="AB48" s="21">
        <v>2.7775976882681399</v>
      </c>
      <c r="AC48" s="21">
        <v>0.21302016282149799</v>
      </c>
      <c r="AD48" s="21">
        <v>12.0996481565523</v>
      </c>
      <c r="AE48" s="21">
        <v>0</v>
      </c>
      <c r="AF48" s="21">
        <v>0.37921705313875398</v>
      </c>
      <c r="AG48" s="21">
        <v>0</v>
      </c>
      <c r="AH48" s="21">
        <v>3.8399999999999997E-2</v>
      </c>
      <c r="AI48" s="21">
        <v>9.2200000000000004E-2</v>
      </c>
      <c r="AJ48" s="21">
        <v>2.9000000000000001E-2</v>
      </c>
      <c r="AK48" s="21">
        <v>5.0900000000000001E-2</v>
      </c>
      <c r="AL48" s="21">
        <v>3.6999999999999998E-2</v>
      </c>
      <c r="AM48" s="21">
        <v>2.2700000000000001E-2</v>
      </c>
      <c r="AN48" s="21">
        <v>2.63E-2</v>
      </c>
      <c r="AO48" s="21">
        <v>3.3000000000000002E-2</v>
      </c>
      <c r="AP48" s="21">
        <v>1.2699999999999999E-2</v>
      </c>
      <c r="AQ48" s="21">
        <v>5.6800000000000003E-2</v>
      </c>
      <c r="AS48" s="21">
        <v>2.58E-2</v>
      </c>
      <c r="AU48" s="21" t="s">
        <v>129</v>
      </c>
      <c r="AV48" s="34">
        <v>45517.833379629628</v>
      </c>
      <c r="AW48" s="21" t="s">
        <v>129</v>
      </c>
      <c r="AX48" s="34">
        <v>45517.833414351851</v>
      </c>
      <c r="AY48" s="21" t="s">
        <v>532</v>
      </c>
      <c r="AZ48" s="33">
        <v>45323</v>
      </c>
      <c r="BA48" s="21" t="s">
        <v>14</v>
      </c>
      <c r="BB48" s="33">
        <v>45323</v>
      </c>
      <c r="BC48" s="21" t="s">
        <v>131</v>
      </c>
      <c r="BD48" s="34">
        <v>45517.833564814813</v>
      </c>
      <c r="BE48" s="21" t="s">
        <v>132</v>
      </c>
      <c r="BF48" s="33">
        <v>45323</v>
      </c>
      <c r="BG48" s="21" t="s">
        <v>634</v>
      </c>
      <c r="BH48" s="33">
        <v>45323</v>
      </c>
      <c r="BI48" s="21" t="s">
        <v>629</v>
      </c>
      <c r="BJ48" s="34">
        <v>45565.922175925924</v>
      </c>
      <c r="BK48" s="21" t="s">
        <v>635</v>
      </c>
      <c r="BL48" s="34">
        <v>45567.822025462963</v>
      </c>
      <c r="BM48" s="21" t="s">
        <v>136</v>
      </c>
      <c r="BN48" s="34">
        <v>45517.833124999997</v>
      </c>
      <c r="BO48" s="21" t="s">
        <v>130</v>
      </c>
      <c r="BP48" s="35">
        <v>45323</v>
      </c>
      <c r="BQ48" s="21" t="s">
        <v>630</v>
      </c>
      <c r="BR48" s="33">
        <v>45323</v>
      </c>
      <c r="BS48" s="21" t="s">
        <v>130</v>
      </c>
      <c r="BT48" s="33">
        <v>45323</v>
      </c>
    </row>
    <row r="49" spans="1:72" ht="13.2">
      <c r="C49" s="21">
        <v>19</v>
      </c>
      <c r="D49" s="26">
        <v>45565</v>
      </c>
      <c r="E49" s="21" t="s">
        <v>103</v>
      </c>
      <c r="F49" s="21" t="s">
        <v>673</v>
      </c>
      <c r="G49" s="21">
        <v>97.127300000000005</v>
      </c>
      <c r="H49" s="21">
        <v>6.4916</v>
      </c>
      <c r="I49" s="21">
        <v>49.306600000000003</v>
      </c>
      <c r="J49" s="21">
        <v>1.9173</v>
      </c>
      <c r="K49" s="21">
        <v>13.603199999999999</v>
      </c>
      <c r="L49" s="21">
        <v>10.4138</v>
      </c>
      <c r="M49" s="21">
        <v>0.1794</v>
      </c>
      <c r="N49" s="21">
        <v>0.1188</v>
      </c>
      <c r="O49" s="21">
        <v>2.6568000000000001</v>
      </c>
      <c r="P49" s="21">
        <v>0.1923</v>
      </c>
      <c r="Q49" s="21">
        <v>11.836600000000001</v>
      </c>
      <c r="S49" s="21">
        <v>0.41099999999999998</v>
      </c>
      <c r="U49" s="21">
        <v>6.6835928893391499</v>
      </c>
      <c r="V49" s="21">
        <v>50.7648717045859</v>
      </c>
      <c r="W49" s="21">
        <v>1.9740052755453099</v>
      </c>
      <c r="X49" s="21">
        <v>14.005522643455899</v>
      </c>
      <c r="Y49" s="21">
        <v>10.721794261969301</v>
      </c>
      <c r="Z49" s="21">
        <v>0.184705860550164</v>
      </c>
      <c r="AA49" s="21">
        <v>0.122313579896095</v>
      </c>
      <c r="AB49" s="21">
        <v>2.7353764231308499</v>
      </c>
      <c r="AC49" s="21">
        <v>0.19798738563989099</v>
      </c>
      <c r="AD49" s="21">
        <v>12.186674409075</v>
      </c>
      <c r="AE49" s="21">
        <v>0</v>
      </c>
      <c r="AF49" s="21">
        <v>0.42315556681224797</v>
      </c>
      <c r="AG49" s="21">
        <v>0</v>
      </c>
      <c r="AH49" s="21">
        <v>3.8199999999999998E-2</v>
      </c>
      <c r="AI49" s="21">
        <v>9.2100000000000001E-2</v>
      </c>
      <c r="AJ49" s="21">
        <v>2.9100000000000001E-2</v>
      </c>
      <c r="AK49" s="21">
        <v>5.0799999999999998E-2</v>
      </c>
      <c r="AL49" s="21">
        <v>3.6999999999999998E-2</v>
      </c>
      <c r="AM49" s="21">
        <v>2.2599999999999999E-2</v>
      </c>
      <c r="AN49" s="21">
        <v>2.5999999999999999E-2</v>
      </c>
      <c r="AO49" s="21">
        <v>3.3000000000000002E-2</v>
      </c>
      <c r="AP49" s="21">
        <v>1.2699999999999999E-2</v>
      </c>
      <c r="AQ49" s="21">
        <v>5.6800000000000003E-2</v>
      </c>
      <c r="AS49" s="21">
        <v>2.5899999999999999E-2</v>
      </c>
      <c r="AU49" s="21" t="s">
        <v>129</v>
      </c>
      <c r="AV49" s="34">
        <v>45517.833379629628</v>
      </c>
      <c r="AW49" s="21" t="s">
        <v>129</v>
      </c>
      <c r="AX49" s="34">
        <v>45517.833414351851</v>
      </c>
      <c r="AY49" s="21" t="s">
        <v>532</v>
      </c>
      <c r="AZ49" s="33">
        <v>45323</v>
      </c>
      <c r="BA49" s="21" t="s">
        <v>14</v>
      </c>
      <c r="BB49" s="33">
        <v>45323</v>
      </c>
      <c r="BC49" s="21" t="s">
        <v>131</v>
      </c>
      <c r="BD49" s="34">
        <v>45517.833564814813</v>
      </c>
      <c r="BE49" s="21" t="s">
        <v>132</v>
      </c>
      <c r="BF49" s="33">
        <v>45323</v>
      </c>
      <c r="BG49" s="21" t="s">
        <v>634</v>
      </c>
      <c r="BH49" s="33">
        <v>45323</v>
      </c>
      <c r="BI49" s="21" t="s">
        <v>629</v>
      </c>
      <c r="BJ49" s="34">
        <v>45565.922175925924</v>
      </c>
      <c r="BK49" s="21" t="s">
        <v>635</v>
      </c>
      <c r="BL49" s="34">
        <v>45567.822025462963</v>
      </c>
      <c r="BM49" s="21" t="s">
        <v>136</v>
      </c>
      <c r="BN49" s="34">
        <v>45517.833124999997</v>
      </c>
      <c r="BO49" s="21" t="s">
        <v>130</v>
      </c>
      <c r="BP49" s="35">
        <v>45323</v>
      </c>
      <c r="BQ49" s="21" t="s">
        <v>630</v>
      </c>
      <c r="BR49" s="33">
        <v>45323</v>
      </c>
      <c r="BS49" s="21" t="s">
        <v>130</v>
      </c>
      <c r="BT49" s="33">
        <v>45323</v>
      </c>
    </row>
    <row r="50" spans="1:72" ht="13.2">
      <c r="C50" s="21">
        <v>20</v>
      </c>
      <c r="D50" s="26">
        <v>45565</v>
      </c>
      <c r="E50" s="21" t="s">
        <v>103</v>
      </c>
      <c r="F50" s="21" t="s">
        <v>665</v>
      </c>
      <c r="G50" s="21">
        <v>97.662099999999995</v>
      </c>
      <c r="H50" s="21">
        <v>6.5420999999999996</v>
      </c>
      <c r="I50" s="21">
        <v>49.701599999999999</v>
      </c>
      <c r="J50" s="21">
        <v>1.9242999999999999</v>
      </c>
      <c r="K50" s="21">
        <v>13.741300000000001</v>
      </c>
      <c r="L50" s="21">
        <v>10.4146</v>
      </c>
      <c r="M50" s="21">
        <v>0.20080000000000001</v>
      </c>
      <c r="N50" s="21">
        <v>0.158</v>
      </c>
      <c r="O50" s="21">
        <v>2.6836000000000002</v>
      </c>
      <c r="P50" s="21">
        <v>0.19700000000000001</v>
      </c>
      <c r="Q50" s="21">
        <v>11.7294</v>
      </c>
      <c r="S50" s="21">
        <v>0.36930000000000002</v>
      </c>
      <c r="U50" s="21">
        <v>6.6987159796031204</v>
      </c>
      <c r="V50" s="21">
        <v>50.891441911900202</v>
      </c>
      <c r="W50" s="21">
        <v>1.97036718478016</v>
      </c>
      <c r="X50" s="21">
        <v>14.0702627429296</v>
      </c>
      <c r="Y50" s="21">
        <v>10.663922508242701</v>
      </c>
      <c r="Z50" s="21">
        <v>0.205607093854313</v>
      </c>
      <c r="AA50" s="21">
        <v>0.161782474247916</v>
      </c>
      <c r="AB50" s="21">
        <v>2.7478446069095401</v>
      </c>
      <c r="AC50" s="21">
        <v>0.20171612295468</v>
      </c>
      <c r="AD50" s="21">
        <v>12.010198439515801</v>
      </c>
      <c r="AE50" s="21">
        <v>0</v>
      </c>
      <c r="AF50" s="21">
        <v>0.37814093506174301</v>
      </c>
      <c r="AG50" s="21">
        <v>0</v>
      </c>
      <c r="AH50" s="21">
        <v>3.8399999999999997E-2</v>
      </c>
      <c r="AI50" s="21">
        <v>9.2200000000000004E-2</v>
      </c>
      <c r="AJ50" s="21">
        <v>2.9000000000000001E-2</v>
      </c>
      <c r="AK50" s="21">
        <v>5.0799999999999998E-2</v>
      </c>
      <c r="AL50" s="21">
        <v>3.6799999999999999E-2</v>
      </c>
      <c r="AM50" s="21">
        <v>2.24E-2</v>
      </c>
      <c r="AN50" s="21">
        <v>2.63E-2</v>
      </c>
      <c r="AO50" s="21">
        <v>3.3000000000000002E-2</v>
      </c>
      <c r="AP50" s="21">
        <v>1.26E-2</v>
      </c>
      <c r="AQ50" s="21">
        <v>5.6599999999999998E-2</v>
      </c>
      <c r="AS50" s="21">
        <v>2.5899999999999999E-2</v>
      </c>
      <c r="AU50" s="21" t="s">
        <v>129</v>
      </c>
      <c r="AV50" s="34">
        <v>45517.833379629628</v>
      </c>
      <c r="AW50" s="21" t="s">
        <v>129</v>
      </c>
      <c r="AX50" s="34">
        <v>45517.833414351851</v>
      </c>
      <c r="AY50" s="21" t="s">
        <v>532</v>
      </c>
      <c r="AZ50" s="33">
        <v>45323</v>
      </c>
      <c r="BA50" s="21" t="s">
        <v>14</v>
      </c>
      <c r="BB50" s="33">
        <v>45323</v>
      </c>
      <c r="BC50" s="21" t="s">
        <v>131</v>
      </c>
      <c r="BD50" s="34">
        <v>45517.833564814813</v>
      </c>
      <c r="BE50" s="21" t="s">
        <v>132</v>
      </c>
      <c r="BF50" s="33">
        <v>45323</v>
      </c>
      <c r="BG50" s="21" t="s">
        <v>634</v>
      </c>
      <c r="BH50" s="33">
        <v>45323</v>
      </c>
      <c r="BI50" s="21" t="s">
        <v>629</v>
      </c>
      <c r="BJ50" s="34">
        <v>45565.922175925924</v>
      </c>
      <c r="BK50" s="21" t="s">
        <v>635</v>
      </c>
      <c r="BL50" s="34">
        <v>45567.822025462963</v>
      </c>
      <c r="BM50" s="21" t="s">
        <v>136</v>
      </c>
      <c r="BN50" s="34">
        <v>45517.833124999997</v>
      </c>
      <c r="BO50" s="21" t="s">
        <v>130</v>
      </c>
      <c r="BP50" s="35">
        <v>45323</v>
      </c>
      <c r="BQ50" s="21" t="s">
        <v>630</v>
      </c>
      <c r="BR50" s="33">
        <v>45323</v>
      </c>
      <c r="BS50" s="21" t="s">
        <v>130</v>
      </c>
      <c r="BT50" s="33">
        <v>45323</v>
      </c>
    </row>
    <row r="51" spans="1:72" ht="13.2">
      <c r="C51" s="21">
        <v>21</v>
      </c>
      <c r="D51" s="26">
        <v>45565</v>
      </c>
      <c r="E51" s="21" t="s">
        <v>103</v>
      </c>
      <c r="F51" s="21" t="s">
        <v>666</v>
      </c>
      <c r="G51" s="21">
        <v>97.485500000000002</v>
      </c>
      <c r="H51" s="21">
        <v>6.5446</v>
      </c>
      <c r="I51" s="21">
        <v>49.546599999999998</v>
      </c>
      <c r="J51" s="21">
        <v>1.9191</v>
      </c>
      <c r="K51" s="21">
        <v>13.7082</v>
      </c>
      <c r="L51" s="21">
        <v>10.417400000000001</v>
      </c>
      <c r="M51" s="21">
        <v>0.21190000000000001</v>
      </c>
      <c r="N51" s="21">
        <v>0.1424</v>
      </c>
      <c r="O51" s="21">
        <v>2.7170000000000001</v>
      </c>
      <c r="P51" s="21">
        <v>0.1905</v>
      </c>
      <c r="Q51" s="21">
        <v>11.696099999999999</v>
      </c>
      <c r="S51" s="21">
        <v>0.39179999999999998</v>
      </c>
      <c r="U51" s="21">
        <v>6.7134017742107499</v>
      </c>
      <c r="V51" s="21">
        <v>50.824532033449003</v>
      </c>
      <c r="W51" s="21">
        <v>1.9685984391540901</v>
      </c>
      <c r="X51" s="21">
        <v>14.061769122824201</v>
      </c>
      <c r="Y51" s="21">
        <v>10.6860910739637</v>
      </c>
      <c r="Z51" s="21">
        <v>0.217365436536267</v>
      </c>
      <c r="AA51" s="21">
        <v>0.146072855888459</v>
      </c>
      <c r="AB51" s="21">
        <v>2.78707829669202</v>
      </c>
      <c r="AC51" s="21">
        <v>0.19541347645190599</v>
      </c>
      <c r="AD51" s="21">
        <v>11.997771978630601</v>
      </c>
      <c r="AE51" s="21">
        <v>0</v>
      </c>
      <c r="AF51" s="21">
        <v>0.401905512198724</v>
      </c>
      <c r="AG51" s="21">
        <v>0</v>
      </c>
      <c r="AH51" s="21">
        <v>3.8300000000000001E-2</v>
      </c>
      <c r="AI51" s="21">
        <v>9.2299999999999993E-2</v>
      </c>
      <c r="AJ51" s="21">
        <v>2.9000000000000001E-2</v>
      </c>
      <c r="AK51" s="21">
        <v>5.0900000000000001E-2</v>
      </c>
      <c r="AL51" s="21">
        <v>3.6799999999999999E-2</v>
      </c>
      <c r="AM51" s="21">
        <v>2.2499999999999999E-2</v>
      </c>
      <c r="AN51" s="21">
        <v>2.6200000000000001E-2</v>
      </c>
      <c r="AO51" s="21">
        <v>3.3099999999999997E-2</v>
      </c>
      <c r="AP51" s="21">
        <v>1.2699999999999999E-2</v>
      </c>
      <c r="AQ51" s="21">
        <v>5.6500000000000002E-2</v>
      </c>
      <c r="AS51" s="21">
        <v>2.6100000000000002E-2</v>
      </c>
      <c r="AU51" s="21" t="s">
        <v>129</v>
      </c>
      <c r="AV51" s="34">
        <v>45517.833379629628</v>
      </c>
      <c r="AW51" s="21" t="s">
        <v>129</v>
      </c>
      <c r="AX51" s="34">
        <v>45517.833414351851</v>
      </c>
      <c r="AY51" s="21" t="s">
        <v>532</v>
      </c>
      <c r="AZ51" s="33">
        <v>45323</v>
      </c>
      <c r="BA51" s="21" t="s">
        <v>14</v>
      </c>
      <c r="BB51" s="33">
        <v>45323</v>
      </c>
      <c r="BC51" s="21" t="s">
        <v>131</v>
      </c>
      <c r="BD51" s="34">
        <v>45517.833564814813</v>
      </c>
      <c r="BE51" s="21" t="s">
        <v>132</v>
      </c>
      <c r="BF51" s="33">
        <v>45323</v>
      </c>
      <c r="BG51" s="21" t="s">
        <v>634</v>
      </c>
      <c r="BH51" s="33">
        <v>45323</v>
      </c>
      <c r="BI51" s="21" t="s">
        <v>629</v>
      </c>
      <c r="BJ51" s="34">
        <v>45565.922175925924</v>
      </c>
      <c r="BK51" s="21" t="s">
        <v>635</v>
      </c>
      <c r="BL51" s="34">
        <v>45567.822025462963</v>
      </c>
      <c r="BM51" s="21" t="s">
        <v>136</v>
      </c>
      <c r="BN51" s="34">
        <v>45517.833124999997</v>
      </c>
      <c r="BO51" s="21" t="s">
        <v>130</v>
      </c>
      <c r="BP51" s="35">
        <v>45323</v>
      </c>
      <c r="BQ51" s="21" t="s">
        <v>630</v>
      </c>
      <c r="BR51" s="33">
        <v>45323</v>
      </c>
      <c r="BS51" s="21" t="s">
        <v>130</v>
      </c>
      <c r="BT51" s="33">
        <v>45323</v>
      </c>
    </row>
    <row r="52" spans="1:72" ht="13.2">
      <c r="C52" s="21">
        <v>22</v>
      </c>
      <c r="D52" s="26">
        <v>45565</v>
      </c>
      <c r="E52" s="21" t="s">
        <v>103</v>
      </c>
      <c r="F52" s="21" t="s">
        <v>667</v>
      </c>
      <c r="G52" s="21">
        <v>97.521199999999993</v>
      </c>
      <c r="H52" s="21">
        <v>6.5128000000000004</v>
      </c>
      <c r="I52" s="21">
        <v>49.663699999999999</v>
      </c>
      <c r="J52" s="21">
        <v>1.9315</v>
      </c>
      <c r="K52" s="21">
        <v>13.6442</v>
      </c>
      <c r="L52" s="21">
        <v>10.4057</v>
      </c>
      <c r="M52" s="21">
        <v>0.22040000000000001</v>
      </c>
      <c r="N52" s="21">
        <v>0.17460000000000001</v>
      </c>
      <c r="O52" s="21">
        <v>2.6953999999999998</v>
      </c>
      <c r="P52" s="21">
        <v>0.19</v>
      </c>
      <c r="Q52" s="21">
        <v>11.743399999999999</v>
      </c>
      <c r="S52" s="21">
        <v>0.33950000000000002</v>
      </c>
      <c r="U52" s="21">
        <v>6.6783427603433898</v>
      </c>
      <c r="V52" s="21">
        <v>50.926055052644898</v>
      </c>
      <c r="W52" s="21">
        <v>1.9805949885768399</v>
      </c>
      <c r="X52" s="21">
        <v>13.9910091344241</v>
      </c>
      <c r="Y52" s="21">
        <v>10.6701927375791</v>
      </c>
      <c r="Z52" s="21">
        <v>0.226002141072915</v>
      </c>
      <c r="AA52" s="21">
        <v>0.17903799379006799</v>
      </c>
      <c r="AB52" s="21">
        <v>2.7639118468599602</v>
      </c>
      <c r="AC52" s="21">
        <v>0.19482943195940899</v>
      </c>
      <c r="AD52" s="21">
        <v>12.0418944803796</v>
      </c>
      <c r="AE52" s="21">
        <v>0</v>
      </c>
      <c r="AF52" s="21">
        <v>0.348129432369577</v>
      </c>
      <c r="AG52" s="21">
        <v>0</v>
      </c>
      <c r="AH52" s="21">
        <v>3.8300000000000001E-2</v>
      </c>
      <c r="AI52" s="21">
        <v>9.2399999999999996E-2</v>
      </c>
      <c r="AJ52" s="21">
        <v>2.9100000000000001E-2</v>
      </c>
      <c r="AK52" s="21">
        <v>5.0900000000000001E-2</v>
      </c>
      <c r="AL52" s="21">
        <v>3.6900000000000002E-2</v>
      </c>
      <c r="AM52" s="21">
        <v>2.2700000000000001E-2</v>
      </c>
      <c r="AN52" s="21">
        <v>2.63E-2</v>
      </c>
      <c r="AO52" s="21">
        <v>3.3099999999999997E-2</v>
      </c>
      <c r="AP52" s="21">
        <v>1.2699999999999999E-2</v>
      </c>
      <c r="AQ52" s="21">
        <v>5.67E-2</v>
      </c>
      <c r="AS52" s="21">
        <v>2.5999999999999999E-2</v>
      </c>
      <c r="AU52" s="21" t="s">
        <v>129</v>
      </c>
      <c r="AV52" s="34">
        <v>45517.833379629628</v>
      </c>
      <c r="AW52" s="21" t="s">
        <v>129</v>
      </c>
      <c r="AX52" s="34">
        <v>45517.833414351851</v>
      </c>
      <c r="AY52" s="21" t="s">
        <v>532</v>
      </c>
      <c r="AZ52" s="33">
        <v>45323</v>
      </c>
      <c r="BA52" s="21" t="s">
        <v>14</v>
      </c>
      <c r="BB52" s="33">
        <v>45323</v>
      </c>
      <c r="BC52" s="21" t="s">
        <v>131</v>
      </c>
      <c r="BD52" s="34">
        <v>45517.833564814813</v>
      </c>
      <c r="BE52" s="21" t="s">
        <v>132</v>
      </c>
      <c r="BF52" s="33">
        <v>45323</v>
      </c>
      <c r="BG52" s="21" t="s">
        <v>634</v>
      </c>
      <c r="BH52" s="33">
        <v>45323</v>
      </c>
      <c r="BI52" s="21" t="s">
        <v>629</v>
      </c>
      <c r="BJ52" s="34">
        <v>45565.922175925924</v>
      </c>
      <c r="BK52" s="21" t="s">
        <v>635</v>
      </c>
      <c r="BL52" s="34">
        <v>45567.822025462963</v>
      </c>
      <c r="BM52" s="21" t="s">
        <v>136</v>
      </c>
      <c r="BN52" s="34">
        <v>45517.833124999997</v>
      </c>
      <c r="BO52" s="21" t="s">
        <v>130</v>
      </c>
      <c r="BP52" s="35">
        <v>45323</v>
      </c>
      <c r="BQ52" s="21" t="s">
        <v>630</v>
      </c>
      <c r="BR52" s="33">
        <v>45323</v>
      </c>
      <c r="BS52" s="21" t="s">
        <v>130</v>
      </c>
      <c r="BT52" s="33">
        <v>45323</v>
      </c>
    </row>
    <row r="53" spans="1:72" ht="13.2">
      <c r="C53" s="21">
        <v>23</v>
      </c>
      <c r="D53" s="26">
        <v>45565</v>
      </c>
      <c r="E53" s="21" t="s">
        <v>103</v>
      </c>
      <c r="F53" s="21" t="s">
        <v>668</v>
      </c>
      <c r="G53" s="21">
        <v>98.682500000000005</v>
      </c>
      <c r="H53" s="21">
        <v>6.5548000000000002</v>
      </c>
      <c r="I53" s="21">
        <v>50.267000000000003</v>
      </c>
      <c r="J53" s="21">
        <v>1.9269000000000001</v>
      </c>
      <c r="K53" s="21">
        <v>13.913</v>
      </c>
      <c r="L53" s="21">
        <v>10.4612</v>
      </c>
      <c r="M53" s="21">
        <v>0.20880000000000001</v>
      </c>
      <c r="N53" s="21">
        <v>0.2072</v>
      </c>
      <c r="O53" s="21">
        <v>2.7616000000000001</v>
      </c>
      <c r="P53" s="21">
        <v>0.2072</v>
      </c>
      <c r="Q53" s="21">
        <v>11.7995</v>
      </c>
      <c r="S53" s="21">
        <v>0.3755</v>
      </c>
      <c r="U53" s="21">
        <v>6.6422990047900896</v>
      </c>
      <c r="V53" s="21">
        <v>50.938006357750602</v>
      </c>
      <c r="W53" s="21">
        <v>1.95262188813236</v>
      </c>
      <c r="X53" s="21">
        <v>14.0987224711119</v>
      </c>
      <c r="Y53" s="21">
        <v>10.6008449302663</v>
      </c>
      <c r="Z53" s="21">
        <v>0.211587238695333</v>
      </c>
      <c r="AA53" s="21">
        <v>0.20996588054441101</v>
      </c>
      <c r="AB53" s="21">
        <v>2.7984641684915301</v>
      </c>
      <c r="AC53" s="21">
        <v>0.20996588054441101</v>
      </c>
      <c r="AD53" s="21">
        <v>11.957009688628199</v>
      </c>
      <c r="AE53" s="21">
        <v>0</v>
      </c>
      <c r="AF53" s="21">
        <v>0.380512491044529</v>
      </c>
      <c r="AG53" s="21">
        <v>0</v>
      </c>
      <c r="AH53" s="21">
        <v>3.8600000000000002E-2</v>
      </c>
      <c r="AI53" s="21">
        <v>9.3100000000000002E-2</v>
      </c>
      <c r="AJ53" s="21">
        <v>2.92E-2</v>
      </c>
      <c r="AK53" s="21">
        <v>5.1400000000000001E-2</v>
      </c>
      <c r="AL53" s="21">
        <v>3.6999999999999998E-2</v>
      </c>
      <c r="AM53" s="21">
        <v>2.2599999999999999E-2</v>
      </c>
      <c r="AN53" s="21">
        <v>2.64E-2</v>
      </c>
      <c r="AO53" s="21">
        <v>3.3500000000000002E-2</v>
      </c>
      <c r="AP53" s="21">
        <v>1.2800000000000001E-2</v>
      </c>
      <c r="AQ53" s="21">
        <v>5.6899999999999999E-2</v>
      </c>
      <c r="AS53" s="21">
        <v>2.6100000000000002E-2</v>
      </c>
      <c r="AU53" s="21" t="s">
        <v>129</v>
      </c>
      <c r="AV53" s="34">
        <v>45517.833379629628</v>
      </c>
      <c r="AW53" s="21" t="s">
        <v>129</v>
      </c>
      <c r="AX53" s="34">
        <v>45517.833414351851</v>
      </c>
      <c r="AY53" s="21" t="s">
        <v>532</v>
      </c>
      <c r="AZ53" s="33">
        <v>45323</v>
      </c>
      <c r="BA53" s="21" t="s">
        <v>14</v>
      </c>
      <c r="BB53" s="33">
        <v>45323</v>
      </c>
      <c r="BC53" s="21" t="s">
        <v>131</v>
      </c>
      <c r="BD53" s="34">
        <v>45517.833564814813</v>
      </c>
      <c r="BE53" s="21" t="s">
        <v>132</v>
      </c>
      <c r="BF53" s="33">
        <v>45323</v>
      </c>
      <c r="BG53" s="21" t="s">
        <v>634</v>
      </c>
      <c r="BH53" s="33">
        <v>45323</v>
      </c>
      <c r="BI53" s="21" t="s">
        <v>629</v>
      </c>
      <c r="BJ53" s="34">
        <v>45565.922175925924</v>
      </c>
      <c r="BK53" s="21" t="s">
        <v>635</v>
      </c>
      <c r="BL53" s="34">
        <v>45567.822025462963</v>
      </c>
      <c r="BM53" s="21" t="s">
        <v>136</v>
      </c>
      <c r="BN53" s="34">
        <v>45517.833124999997</v>
      </c>
      <c r="BO53" s="21" t="s">
        <v>130</v>
      </c>
      <c r="BP53" s="35">
        <v>45323</v>
      </c>
      <c r="BQ53" s="21" t="s">
        <v>630</v>
      </c>
      <c r="BR53" s="33">
        <v>45323</v>
      </c>
      <c r="BS53" s="21" t="s">
        <v>130</v>
      </c>
      <c r="BT53" s="33">
        <v>45323</v>
      </c>
    </row>
    <row r="54" spans="1:72" ht="13.2">
      <c r="A54" s="23"/>
      <c r="B54" s="23"/>
      <c r="C54" s="23">
        <v>24</v>
      </c>
      <c r="D54" s="42">
        <v>45565</v>
      </c>
      <c r="E54" s="23" t="s">
        <v>103</v>
      </c>
      <c r="F54" s="23" t="s">
        <v>669</v>
      </c>
      <c r="G54" s="23">
        <v>98.220100000000002</v>
      </c>
      <c r="H54" s="23">
        <v>6.5609000000000002</v>
      </c>
      <c r="I54" s="23">
        <v>50.085700000000003</v>
      </c>
      <c r="J54" s="23">
        <v>1.9040999999999999</v>
      </c>
      <c r="K54" s="23">
        <v>13.7446</v>
      </c>
      <c r="L54" s="23">
        <v>10.4254</v>
      </c>
      <c r="M54" s="23">
        <v>0.2019</v>
      </c>
      <c r="N54" s="23">
        <v>0.21429999999999999</v>
      </c>
      <c r="O54" s="23">
        <v>2.7662</v>
      </c>
      <c r="P54" s="23">
        <v>0.20610000000000001</v>
      </c>
      <c r="Q54" s="23">
        <v>11.768000000000001</v>
      </c>
      <c r="R54" s="23"/>
      <c r="S54" s="23">
        <v>0.34300000000000003</v>
      </c>
      <c r="T54" s="23"/>
      <c r="U54" s="23">
        <v>6.6797868462902699</v>
      </c>
      <c r="V54" s="23">
        <v>50.993278368400702</v>
      </c>
      <c r="W54" s="23">
        <v>1.9386032608363599</v>
      </c>
      <c r="X54" s="23">
        <v>13.993659145471</v>
      </c>
      <c r="Y54" s="23">
        <v>10.6143135526093</v>
      </c>
      <c r="Z54" s="23">
        <v>0.20555853072993099</v>
      </c>
      <c r="AA54" s="23">
        <v>0.218183225039248</v>
      </c>
      <c r="AB54" s="23">
        <v>2.8163249514865498</v>
      </c>
      <c r="AC54" s="23">
        <v>0.209834636866958</v>
      </c>
      <c r="AD54" s="23">
        <v>11.981242147745499</v>
      </c>
      <c r="AE54" s="23">
        <v>0</v>
      </c>
      <c r="AF54" s="23">
        <v>0.349215334523855</v>
      </c>
      <c r="AG54" s="23">
        <v>0</v>
      </c>
      <c r="AH54" s="23">
        <v>3.85E-2</v>
      </c>
      <c r="AI54" s="23">
        <v>9.2899999999999996E-2</v>
      </c>
      <c r="AJ54" s="23">
        <v>2.9100000000000001E-2</v>
      </c>
      <c r="AK54" s="23">
        <v>5.11E-2</v>
      </c>
      <c r="AL54" s="23">
        <v>3.6999999999999998E-2</v>
      </c>
      <c r="AM54" s="23">
        <v>2.2700000000000001E-2</v>
      </c>
      <c r="AN54" s="23">
        <v>2.63E-2</v>
      </c>
      <c r="AO54" s="23">
        <v>3.3300000000000003E-2</v>
      </c>
      <c r="AP54" s="23">
        <v>1.2800000000000001E-2</v>
      </c>
      <c r="AQ54" s="23">
        <v>5.6800000000000003E-2</v>
      </c>
      <c r="AR54" s="23"/>
      <c r="AS54" s="23">
        <v>2.5999999999999999E-2</v>
      </c>
      <c r="AT54" s="23"/>
      <c r="AU54" s="23" t="s">
        <v>129</v>
      </c>
      <c r="AV54" s="43">
        <v>45517.833379629628</v>
      </c>
      <c r="AW54" s="23" t="s">
        <v>129</v>
      </c>
      <c r="AX54" s="43">
        <v>45517.833414351851</v>
      </c>
      <c r="AY54" s="23" t="s">
        <v>532</v>
      </c>
      <c r="AZ54" s="44">
        <v>45323</v>
      </c>
      <c r="BA54" s="23" t="s">
        <v>14</v>
      </c>
      <c r="BB54" s="44">
        <v>45323</v>
      </c>
      <c r="BC54" s="23" t="s">
        <v>131</v>
      </c>
      <c r="BD54" s="43">
        <v>45517.833564814813</v>
      </c>
      <c r="BE54" s="23" t="s">
        <v>132</v>
      </c>
      <c r="BF54" s="44">
        <v>45323</v>
      </c>
      <c r="BG54" s="23" t="s">
        <v>634</v>
      </c>
      <c r="BH54" s="44">
        <v>45323</v>
      </c>
      <c r="BI54" s="23" t="s">
        <v>629</v>
      </c>
      <c r="BJ54" s="43">
        <v>45565.922175925924</v>
      </c>
      <c r="BK54" s="23" t="s">
        <v>635</v>
      </c>
      <c r="BL54" s="43">
        <v>45567.822025462963</v>
      </c>
      <c r="BM54" s="23" t="s">
        <v>136</v>
      </c>
      <c r="BN54" s="43">
        <v>45517.833124999997</v>
      </c>
      <c r="BO54" s="23" t="s">
        <v>130</v>
      </c>
      <c r="BP54" s="45">
        <v>45323</v>
      </c>
      <c r="BQ54" s="23" t="s">
        <v>630</v>
      </c>
      <c r="BR54" s="44">
        <v>45323</v>
      </c>
      <c r="BS54" s="23" t="s">
        <v>130</v>
      </c>
      <c r="BT54" s="44">
        <v>45323</v>
      </c>
    </row>
    <row r="55" spans="1:72" ht="13.2">
      <c r="C55" s="21">
        <v>3</v>
      </c>
      <c r="D55" s="26">
        <v>45593</v>
      </c>
      <c r="E55" s="21" t="s">
        <v>128</v>
      </c>
      <c r="F55" s="21" t="s">
        <v>674</v>
      </c>
      <c r="G55" s="21">
        <v>98.001900000000006</v>
      </c>
      <c r="H55" s="21">
        <v>6.2775999999999996</v>
      </c>
      <c r="I55" s="21">
        <v>49.811900000000001</v>
      </c>
      <c r="J55" s="21">
        <v>1.8636999999999999</v>
      </c>
      <c r="K55" s="21">
        <v>13.9984</v>
      </c>
      <c r="L55" s="21">
        <v>11.1012</v>
      </c>
      <c r="M55" s="21">
        <v>0.25240000000000001</v>
      </c>
      <c r="N55" s="21">
        <v>0.107</v>
      </c>
      <c r="O55" s="21">
        <v>2.5857999999999999</v>
      </c>
      <c r="P55" s="21">
        <v>0.16089999999999999</v>
      </c>
      <c r="Q55" s="21">
        <v>11.481299999999999</v>
      </c>
      <c r="S55" s="21">
        <v>0.36180000000000001</v>
      </c>
      <c r="U55" s="21">
        <v>6.4055835595191901</v>
      </c>
      <c r="V55" s="21">
        <v>50.827432093222498</v>
      </c>
      <c r="W55" s="21">
        <v>1.90169588375747</v>
      </c>
      <c r="X55" s="21">
        <v>14.2837901267321</v>
      </c>
      <c r="Y55" s="21">
        <v>11.327523928083099</v>
      </c>
      <c r="Z55" s="21">
        <v>0.25754576437215498</v>
      </c>
      <c r="AA55" s="21">
        <v>0.109181445276627</v>
      </c>
      <c r="AB55" s="21">
        <v>2.6385175812738502</v>
      </c>
      <c r="AC55" s="21">
        <v>0.16418032285055401</v>
      </c>
      <c r="AD55" s="21">
        <v>11.7153731556498</v>
      </c>
      <c r="AE55" s="21">
        <v>0</v>
      </c>
      <c r="AF55" s="21">
        <v>0.36917613926246401</v>
      </c>
      <c r="AG55" s="21">
        <v>0</v>
      </c>
      <c r="AH55" s="21">
        <v>3.8100000000000002E-2</v>
      </c>
      <c r="AI55" s="21">
        <v>9.2999999999999999E-2</v>
      </c>
      <c r="AJ55" s="21">
        <v>2.9399999999999999E-2</v>
      </c>
      <c r="AK55" s="21">
        <v>5.1499999999999997E-2</v>
      </c>
      <c r="AL55" s="21">
        <v>3.8199999999999998E-2</v>
      </c>
      <c r="AM55" s="21">
        <v>2.29E-2</v>
      </c>
      <c r="AN55" s="21">
        <v>2.6200000000000001E-2</v>
      </c>
      <c r="AO55" s="21">
        <v>3.2500000000000001E-2</v>
      </c>
      <c r="AP55" s="21">
        <v>1.2699999999999999E-2</v>
      </c>
      <c r="AQ55" s="21">
        <v>5.6500000000000002E-2</v>
      </c>
      <c r="AS55" s="21">
        <v>2.6200000000000001E-2</v>
      </c>
      <c r="AU55" s="21" t="s">
        <v>129</v>
      </c>
      <c r="AV55" s="34">
        <v>45517.833379629628</v>
      </c>
      <c r="AW55" s="21" t="s">
        <v>129</v>
      </c>
      <c r="AX55" s="34">
        <v>45517.833414351851</v>
      </c>
      <c r="AY55" s="21" t="s">
        <v>532</v>
      </c>
      <c r="AZ55" s="33">
        <v>45323</v>
      </c>
      <c r="BA55" s="21" t="s">
        <v>14</v>
      </c>
      <c r="BB55" s="33">
        <v>45323</v>
      </c>
      <c r="BC55" s="21" t="s">
        <v>131</v>
      </c>
      <c r="BD55" s="34">
        <v>45517.833564814813</v>
      </c>
      <c r="BE55" s="21" t="s">
        <v>132</v>
      </c>
      <c r="BF55" s="33">
        <v>45323</v>
      </c>
      <c r="BG55" s="21" t="s">
        <v>634</v>
      </c>
      <c r="BH55" s="33">
        <v>45323</v>
      </c>
      <c r="BI55" s="21" t="s">
        <v>629</v>
      </c>
      <c r="BJ55" s="34">
        <v>45565.922175925924</v>
      </c>
      <c r="BK55" s="21" t="s">
        <v>635</v>
      </c>
      <c r="BL55" s="34">
        <v>45567.822025462963</v>
      </c>
      <c r="BM55" s="21" t="s">
        <v>136</v>
      </c>
      <c r="BN55" s="34">
        <v>45517.833124999997</v>
      </c>
      <c r="BO55" s="21" t="s">
        <v>130</v>
      </c>
      <c r="BP55" s="33">
        <v>45323</v>
      </c>
      <c r="BQ55" s="21" t="s">
        <v>630</v>
      </c>
      <c r="BR55" s="34">
        <v>45323</v>
      </c>
      <c r="BS55" s="21" t="s">
        <v>130</v>
      </c>
      <c r="BT55" s="35">
        <v>45323</v>
      </c>
    </row>
    <row r="56" spans="1:72" ht="13.2">
      <c r="C56" s="21">
        <v>4</v>
      </c>
      <c r="D56" s="26">
        <v>45593</v>
      </c>
      <c r="E56" s="21" t="s">
        <v>128</v>
      </c>
      <c r="F56" s="21" t="s">
        <v>675</v>
      </c>
      <c r="G56" s="21">
        <v>97.897099999999995</v>
      </c>
      <c r="H56" s="21">
        <v>6.2496</v>
      </c>
      <c r="I56" s="21">
        <v>49.744199999999999</v>
      </c>
      <c r="J56" s="21">
        <v>1.8896999999999999</v>
      </c>
      <c r="K56" s="21">
        <v>13.9924</v>
      </c>
      <c r="L56" s="21">
        <v>11.116300000000001</v>
      </c>
      <c r="M56" s="21">
        <v>0.26190000000000002</v>
      </c>
      <c r="N56" s="21">
        <v>7.9600000000000004E-2</v>
      </c>
      <c r="O56" s="21">
        <v>2.6009000000000002</v>
      </c>
      <c r="P56" s="21">
        <v>0.1651</v>
      </c>
      <c r="Q56" s="21">
        <v>11.413</v>
      </c>
      <c r="S56" s="21">
        <v>0.38429999999999997</v>
      </c>
      <c r="U56" s="21">
        <v>6.3838524163150998</v>
      </c>
      <c r="V56" s="21">
        <v>50.812793037580299</v>
      </c>
      <c r="W56" s="21">
        <v>1.9302940845991099</v>
      </c>
      <c r="X56" s="21">
        <v>14.2929813988171</v>
      </c>
      <c r="Y56" s="21">
        <v>11.355097704730399</v>
      </c>
      <c r="Z56" s="21">
        <v>0.26752607332195999</v>
      </c>
      <c r="AA56" s="21">
        <v>8.13099482108747E-2</v>
      </c>
      <c r="AB56" s="21">
        <v>2.6567719133374799</v>
      </c>
      <c r="AC56" s="21">
        <v>0.168646638814264</v>
      </c>
      <c r="AD56" s="21">
        <v>11.658171343350601</v>
      </c>
      <c r="AE56" s="21">
        <v>0</v>
      </c>
      <c r="AF56" s="21">
        <v>0.39255544092260197</v>
      </c>
      <c r="AG56" s="21">
        <v>0</v>
      </c>
      <c r="AH56" s="21">
        <v>3.7900000000000003E-2</v>
      </c>
      <c r="AI56" s="21">
        <v>9.2899999999999996E-2</v>
      </c>
      <c r="AJ56" s="21">
        <v>2.93E-2</v>
      </c>
      <c r="AK56" s="21">
        <v>5.16E-2</v>
      </c>
      <c r="AL56" s="21">
        <v>3.8199999999999998E-2</v>
      </c>
      <c r="AM56" s="21">
        <v>2.2800000000000001E-2</v>
      </c>
      <c r="AN56" s="21">
        <v>2.6200000000000001E-2</v>
      </c>
      <c r="AO56" s="21">
        <v>3.27E-2</v>
      </c>
      <c r="AP56" s="21">
        <v>1.2699999999999999E-2</v>
      </c>
      <c r="AQ56" s="21">
        <v>5.6599999999999998E-2</v>
      </c>
      <c r="AS56" s="21">
        <v>2.6200000000000001E-2</v>
      </c>
      <c r="AU56" s="21" t="s">
        <v>129</v>
      </c>
      <c r="AV56" s="34">
        <v>45517.833379629628</v>
      </c>
      <c r="AW56" s="21" t="s">
        <v>129</v>
      </c>
      <c r="AX56" s="34">
        <v>45517.833414351851</v>
      </c>
      <c r="AY56" s="21" t="s">
        <v>532</v>
      </c>
      <c r="AZ56" s="33">
        <v>45323</v>
      </c>
      <c r="BA56" s="21" t="s">
        <v>14</v>
      </c>
      <c r="BB56" s="33">
        <v>45323</v>
      </c>
      <c r="BC56" s="21" t="s">
        <v>131</v>
      </c>
      <c r="BD56" s="34">
        <v>45517.833564814813</v>
      </c>
      <c r="BE56" s="21" t="s">
        <v>132</v>
      </c>
      <c r="BF56" s="33">
        <v>45323</v>
      </c>
      <c r="BG56" s="21" t="s">
        <v>634</v>
      </c>
      <c r="BH56" s="33">
        <v>45323</v>
      </c>
      <c r="BI56" s="21" t="s">
        <v>629</v>
      </c>
      <c r="BJ56" s="34">
        <v>45565.922175925924</v>
      </c>
      <c r="BK56" s="21" t="s">
        <v>635</v>
      </c>
      <c r="BL56" s="34">
        <v>45567.822025462963</v>
      </c>
      <c r="BM56" s="21" t="s">
        <v>136</v>
      </c>
      <c r="BN56" s="34">
        <v>45517.833124999997</v>
      </c>
      <c r="BO56" s="21" t="s">
        <v>130</v>
      </c>
      <c r="BP56" s="33">
        <v>45323</v>
      </c>
      <c r="BQ56" s="21" t="s">
        <v>630</v>
      </c>
      <c r="BR56" s="34">
        <v>45323</v>
      </c>
      <c r="BS56" s="21" t="s">
        <v>130</v>
      </c>
      <c r="BT56" s="35">
        <v>45323</v>
      </c>
    </row>
    <row r="57" spans="1:72" ht="13.2">
      <c r="C57" s="21">
        <v>12</v>
      </c>
      <c r="D57" s="26">
        <v>45593</v>
      </c>
      <c r="E57" s="21" t="s">
        <v>128</v>
      </c>
      <c r="F57" s="21" t="s">
        <v>676</v>
      </c>
      <c r="G57" s="21">
        <v>97.929100000000005</v>
      </c>
      <c r="H57" s="21">
        <v>6.4850000000000003</v>
      </c>
      <c r="I57" s="21">
        <v>49.896700000000003</v>
      </c>
      <c r="J57" s="21">
        <v>1.9305000000000001</v>
      </c>
      <c r="K57" s="21">
        <v>13.791399999999999</v>
      </c>
      <c r="L57" s="21">
        <v>10.4129</v>
      </c>
      <c r="M57" s="21">
        <v>0.16539999999999999</v>
      </c>
      <c r="O57" s="21">
        <v>2.7282999999999999</v>
      </c>
      <c r="P57" s="21">
        <v>0.19070000000000001</v>
      </c>
      <c r="Q57" s="21">
        <v>11.918200000000001</v>
      </c>
      <c r="S57" s="21">
        <v>0.41010000000000002</v>
      </c>
      <c r="U57" s="21">
        <v>6.6221310906246504</v>
      </c>
      <c r="V57" s="21">
        <v>50.951810083202901</v>
      </c>
      <c r="W57" s="21">
        <v>1.97132213885133</v>
      </c>
      <c r="X57" s="21">
        <v>14.083031414532099</v>
      </c>
      <c r="Y57" s="21">
        <v>10.6330900283061</v>
      </c>
      <c r="Z57" s="21">
        <v>0.168897530052323</v>
      </c>
      <c r="AA57" s="21">
        <v>0</v>
      </c>
      <c r="AB57" s="21">
        <v>2.7859923291520801</v>
      </c>
      <c r="AC57" s="21">
        <v>0.19473252104581601</v>
      </c>
      <c r="AD57" s="21">
        <v>12.170220935124499</v>
      </c>
      <c r="AE57" s="21">
        <v>0</v>
      </c>
      <c r="AF57" s="21">
        <v>0.41877192910796701</v>
      </c>
      <c r="AG57" s="21">
        <v>0</v>
      </c>
      <c r="AH57" s="21">
        <v>6.7400000000000002E-2</v>
      </c>
      <c r="AI57" s="21">
        <v>0.16270000000000001</v>
      </c>
      <c r="AJ57" s="21">
        <v>5.1200000000000002E-2</v>
      </c>
      <c r="AK57" s="21">
        <v>8.9599999999999999E-2</v>
      </c>
      <c r="AL57" s="21">
        <v>6.5100000000000005E-2</v>
      </c>
      <c r="AM57" s="21">
        <v>3.9399999999999998E-2</v>
      </c>
      <c r="AO57" s="21">
        <v>5.8099999999999999E-2</v>
      </c>
      <c r="AP57" s="21">
        <v>2.24E-2</v>
      </c>
      <c r="AQ57" s="21">
        <v>0.1</v>
      </c>
      <c r="AS57" s="21">
        <v>4.58E-2</v>
      </c>
      <c r="AU57" s="21" t="s">
        <v>129</v>
      </c>
      <c r="AV57" s="34">
        <v>45517.833379629628</v>
      </c>
      <c r="AW57" s="21" t="s">
        <v>129</v>
      </c>
      <c r="AX57" s="34">
        <v>45517.833414351851</v>
      </c>
      <c r="AY57" s="21" t="s">
        <v>532</v>
      </c>
      <c r="AZ57" s="33">
        <v>45323</v>
      </c>
      <c r="BA57" s="21" t="s">
        <v>14</v>
      </c>
      <c r="BB57" s="33">
        <v>45323</v>
      </c>
      <c r="BC57" s="21" t="s">
        <v>131</v>
      </c>
      <c r="BD57" s="34">
        <v>45517.833564814813</v>
      </c>
      <c r="BE57" s="21" t="s">
        <v>132</v>
      </c>
      <c r="BF57" s="33">
        <v>45323</v>
      </c>
      <c r="BG57" s="21" t="s">
        <v>130</v>
      </c>
      <c r="BH57" s="33">
        <v>45323</v>
      </c>
      <c r="BI57" s="21" t="s">
        <v>629</v>
      </c>
      <c r="BJ57" s="34">
        <v>45565.922175925924</v>
      </c>
      <c r="BK57" s="21" t="s">
        <v>635</v>
      </c>
      <c r="BL57" s="34">
        <v>45567.822025462963</v>
      </c>
      <c r="BM57" s="21" t="s">
        <v>136</v>
      </c>
      <c r="BN57" s="34">
        <v>45517.833124999997</v>
      </c>
      <c r="BO57" s="21" t="s">
        <v>130</v>
      </c>
      <c r="BP57" s="33">
        <v>45323</v>
      </c>
      <c r="BQ57" s="21" t="s">
        <v>630</v>
      </c>
      <c r="BR57" s="34">
        <v>45323</v>
      </c>
      <c r="BS57" s="21" t="s">
        <v>130</v>
      </c>
      <c r="BT57" s="35">
        <v>45323</v>
      </c>
    </row>
    <row r="58" spans="1:72" ht="13.2">
      <c r="C58" s="21">
        <v>13</v>
      </c>
      <c r="D58" s="26">
        <v>45593</v>
      </c>
      <c r="E58" s="21" t="s">
        <v>128</v>
      </c>
      <c r="F58" s="21" t="s">
        <v>677</v>
      </c>
      <c r="G58" s="21">
        <v>97.959299999999999</v>
      </c>
      <c r="H58" s="21">
        <v>6.4867999999999997</v>
      </c>
      <c r="I58" s="21">
        <v>50.014099999999999</v>
      </c>
      <c r="J58" s="21">
        <v>1.9040999999999999</v>
      </c>
      <c r="K58" s="21">
        <v>13.799099999999999</v>
      </c>
      <c r="L58" s="21">
        <v>10.463100000000001</v>
      </c>
      <c r="M58" s="21">
        <v>0.2009</v>
      </c>
      <c r="O58" s="21">
        <v>2.7624</v>
      </c>
      <c r="P58" s="21">
        <v>0.1832</v>
      </c>
      <c r="Q58" s="21">
        <v>11.8308</v>
      </c>
      <c r="S58" s="21">
        <v>0.31490000000000001</v>
      </c>
      <c r="U58" s="21">
        <v>6.6219270432444404</v>
      </c>
      <c r="V58" s="21">
        <v>51.0559476681155</v>
      </c>
      <c r="W58" s="21">
        <v>1.94376445752015</v>
      </c>
      <c r="X58" s="21">
        <v>14.0865501422017</v>
      </c>
      <c r="Y58" s="21">
        <v>10.681057662664299</v>
      </c>
      <c r="Z58" s="21">
        <v>0.20508496377070501</v>
      </c>
      <c r="AA58" s="21">
        <v>0</v>
      </c>
      <c r="AB58" s="21">
        <v>2.8199437726241601</v>
      </c>
      <c r="AC58" s="21">
        <v>0.18701625367243899</v>
      </c>
      <c r="AD58" s="21">
        <v>12.077248329409899</v>
      </c>
      <c r="AE58" s="21">
        <v>0</v>
      </c>
      <c r="AF58" s="21">
        <v>0.32145970677648</v>
      </c>
      <c r="AG58" s="21">
        <v>0</v>
      </c>
      <c r="AH58" s="21">
        <v>3.8699999999999998E-2</v>
      </c>
      <c r="AI58" s="21">
        <v>9.35E-2</v>
      </c>
      <c r="AJ58" s="21">
        <v>2.9399999999999999E-2</v>
      </c>
      <c r="AK58" s="21">
        <v>5.1400000000000001E-2</v>
      </c>
      <c r="AL58" s="21">
        <v>3.7400000000000003E-2</v>
      </c>
      <c r="AM58" s="21">
        <v>2.2800000000000001E-2</v>
      </c>
      <c r="AO58" s="21">
        <v>3.3300000000000003E-2</v>
      </c>
      <c r="AP58" s="21">
        <v>1.29E-2</v>
      </c>
      <c r="AQ58" s="21">
        <v>5.7299999999999997E-2</v>
      </c>
      <c r="AS58" s="21">
        <v>7.7000000000000002E-3</v>
      </c>
      <c r="AU58" s="21" t="s">
        <v>129</v>
      </c>
      <c r="AV58" s="34">
        <v>45517.833379629628</v>
      </c>
      <c r="AW58" s="21" t="s">
        <v>129</v>
      </c>
      <c r="AX58" s="34">
        <v>45517.833414351851</v>
      </c>
      <c r="AY58" s="21" t="s">
        <v>532</v>
      </c>
      <c r="AZ58" s="33">
        <v>45323</v>
      </c>
      <c r="BA58" s="21" t="s">
        <v>14</v>
      </c>
      <c r="BB58" s="33">
        <v>45323</v>
      </c>
      <c r="BC58" s="21" t="s">
        <v>131</v>
      </c>
      <c r="BD58" s="34">
        <v>45517.833564814813</v>
      </c>
      <c r="BE58" s="21" t="s">
        <v>132</v>
      </c>
      <c r="BF58" s="33">
        <v>45323</v>
      </c>
      <c r="BG58" s="21" t="s">
        <v>130</v>
      </c>
      <c r="BH58" s="33">
        <v>45323</v>
      </c>
      <c r="BI58" s="21" t="s">
        <v>629</v>
      </c>
      <c r="BJ58" s="34">
        <v>45565.922175925924</v>
      </c>
      <c r="BK58" s="21" t="s">
        <v>635</v>
      </c>
      <c r="BL58" s="34">
        <v>45567.822025462963</v>
      </c>
      <c r="BM58" s="21" t="s">
        <v>136</v>
      </c>
      <c r="BN58" s="34">
        <v>45517.833124999997</v>
      </c>
      <c r="BO58" s="21" t="s">
        <v>130</v>
      </c>
      <c r="BP58" s="33">
        <v>45323</v>
      </c>
      <c r="BQ58" s="21" t="s">
        <v>145</v>
      </c>
      <c r="BR58" s="34">
        <v>45593.770682870374</v>
      </c>
      <c r="BS58" s="21" t="s">
        <v>130</v>
      </c>
      <c r="BT58" s="35">
        <v>45323</v>
      </c>
    </row>
    <row r="59" spans="1:72" ht="13.2">
      <c r="C59" s="21">
        <v>14</v>
      </c>
      <c r="D59" s="26">
        <v>45593</v>
      </c>
      <c r="E59" s="21" t="s">
        <v>128</v>
      </c>
      <c r="F59" s="21" t="s">
        <v>678</v>
      </c>
      <c r="G59" s="21">
        <v>97.974100000000007</v>
      </c>
      <c r="H59" s="21">
        <v>6.4867999999999997</v>
      </c>
      <c r="I59" s="21">
        <v>50.012700000000002</v>
      </c>
      <c r="J59" s="21">
        <v>1.9040999999999999</v>
      </c>
      <c r="K59" s="21">
        <v>13.7988</v>
      </c>
      <c r="L59" s="21">
        <v>10.463200000000001</v>
      </c>
      <c r="M59" s="21">
        <v>0.2009</v>
      </c>
      <c r="O59" s="21">
        <v>2.7624</v>
      </c>
      <c r="P59" s="21">
        <v>0.18310000000000001</v>
      </c>
      <c r="Q59" s="21">
        <v>11.8308</v>
      </c>
      <c r="S59" s="21">
        <v>0.33129999999999998</v>
      </c>
      <c r="U59" s="21">
        <v>6.6209334916064497</v>
      </c>
      <c r="V59" s="21">
        <v>51.046858302347196</v>
      </c>
      <c r="W59" s="21">
        <v>1.94347281577478</v>
      </c>
      <c r="X59" s="21">
        <v>14.084130397727501</v>
      </c>
      <c r="Y59" s="21">
        <v>10.679557148266699</v>
      </c>
      <c r="Z59" s="21">
        <v>0.205054192893836</v>
      </c>
      <c r="AA59" s="21">
        <v>0</v>
      </c>
      <c r="AB59" s="21">
        <v>2.8195206692380901</v>
      </c>
      <c r="AC59" s="21">
        <v>0.18688612602718399</v>
      </c>
      <c r="AD59" s="21">
        <v>12.0754362632573</v>
      </c>
      <c r="AE59" s="21">
        <v>0</v>
      </c>
      <c r="AF59" s="21">
        <v>0.33815059286076599</v>
      </c>
      <c r="AG59" s="21">
        <v>0</v>
      </c>
      <c r="AH59" s="21">
        <v>3.8699999999999998E-2</v>
      </c>
      <c r="AI59" s="21">
        <v>9.35E-2</v>
      </c>
      <c r="AJ59" s="21">
        <v>2.9399999999999999E-2</v>
      </c>
      <c r="AK59" s="21">
        <v>5.1400000000000001E-2</v>
      </c>
      <c r="AL59" s="21">
        <v>3.7400000000000003E-2</v>
      </c>
      <c r="AM59" s="21">
        <v>2.2800000000000001E-2</v>
      </c>
      <c r="AO59" s="21">
        <v>3.3300000000000003E-2</v>
      </c>
      <c r="AP59" s="21">
        <v>1.29E-2</v>
      </c>
      <c r="AQ59" s="21">
        <v>5.7299999999999997E-2</v>
      </c>
      <c r="AS59" s="21">
        <v>7.9000000000000008E-3</v>
      </c>
      <c r="AU59" s="21" t="s">
        <v>129</v>
      </c>
      <c r="AV59" s="34">
        <v>45517.833379629628</v>
      </c>
      <c r="AW59" s="21" t="s">
        <v>129</v>
      </c>
      <c r="AX59" s="34">
        <v>45517.833414351851</v>
      </c>
      <c r="AY59" s="21" t="s">
        <v>532</v>
      </c>
      <c r="AZ59" s="33">
        <v>45323</v>
      </c>
      <c r="BA59" s="21" t="s">
        <v>14</v>
      </c>
      <c r="BB59" s="33">
        <v>45323</v>
      </c>
      <c r="BC59" s="21" t="s">
        <v>131</v>
      </c>
      <c r="BD59" s="34">
        <v>45517.833564814813</v>
      </c>
      <c r="BE59" s="21" t="s">
        <v>132</v>
      </c>
      <c r="BF59" s="33">
        <v>45323</v>
      </c>
      <c r="BG59" s="21" t="s">
        <v>130</v>
      </c>
      <c r="BH59" s="33">
        <v>45323</v>
      </c>
      <c r="BI59" s="21" t="s">
        <v>629</v>
      </c>
      <c r="BJ59" s="34">
        <v>45565.922175925924</v>
      </c>
      <c r="BK59" s="21" t="s">
        <v>635</v>
      </c>
      <c r="BL59" s="34">
        <v>45567.822025462963</v>
      </c>
      <c r="BM59" s="21" t="s">
        <v>136</v>
      </c>
      <c r="BN59" s="34">
        <v>45517.833124999997</v>
      </c>
      <c r="BO59" s="21" t="s">
        <v>130</v>
      </c>
      <c r="BP59" s="33">
        <v>45323</v>
      </c>
      <c r="BQ59" s="21" t="s">
        <v>145</v>
      </c>
      <c r="BR59" s="34">
        <v>45593.770682870374</v>
      </c>
      <c r="BS59" s="21" t="s">
        <v>130</v>
      </c>
      <c r="BT59" s="35">
        <v>45323</v>
      </c>
    </row>
    <row r="60" spans="1:72" ht="13.2">
      <c r="C60" s="21">
        <v>15</v>
      </c>
      <c r="D60" s="26">
        <v>45593</v>
      </c>
      <c r="E60" s="21" t="s">
        <v>128</v>
      </c>
      <c r="F60" s="21" t="s">
        <v>679</v>
      </c>
      <c r="G60" s="21">
        <v>97.800200000000004</v>
      </c>
      <c r="H60" s="21">
        <v>6.5330000000000004</v>
      </c>
      <c r="I60" s="21">
        <v>49.860900000000001</v>
      </c>
      <c r="J60" s="21">
        <v>1.8895999999999999</v>
      </c>
      <c r="K60" s="21">
        <v>13.7035</v>
      </c>
      <c r="L60" s="21">
        <v>10.470499999999999</v>
      </c>
      <c r="M60" s="21">
        <v>0.21579999999999999</v>
      </c>
      <c r="O60" s="21">
        <v>2.7364000000000002</v>
      </c>
      <c r="P60" s="21">
        <v>0.19589999999999999</v>
      </c>
      <c r="Q60" s="21">
        <v>11.7963</v>
      </c>
      <c r="S60" s="21">
        <v>0.39829999999999999</v>
      </c>
      <c r="U60" s="21">
        <v>6.6799454397843698</v>
      </c>
      <c r="V60" s="21">
        <v>50.982411078913898</v>
      </c>
      <c r="W60" s="21">
        <v>1.9321023883386701</v>
      </c>
      <c r="X60" s="21">
        <v>14.011730037361801</v>
      </c>
      <c r="Y60" s="21">
        <v>10.706010826153699</v>
      </c>
      <c r="Z60" s="21">
        <v>0.220653945492953</v>
      </c>
      <c r="AA60" s="21">
        <v>0</v>
      </c>
      <c r="AB60" s="21">
        <v>2.7979492884472599</v>
      </c>
      <c r="AC60" s="21">
        <v>0.20030633884184201</v>
      </c>
      <c r="AD60" s="21">
        <v>12.0616317758041</v>
      </c>
      <c r="AE60" s="21">
        <v>0</v>
      </c>
      <c r="AF60" s="21">
        <v>0.407258880861184</v>
      </c>
      <c r="AG60" s="21">
        <v>0</v>
      </c>
      <c r="AH60" s="21">
        <v>3.8699999999999998E-2</v>
      </c>
      <c r="AI60" s="21">
        <v>9.3399999999999997E-2</v>
      </c>
      <c r="AJ60" s="21">
        <v>2.93E-2</v>
      </c>
      <c r="AK60" s="21">
        <v>5.1299999999999998E-2</v>
      </c>
      <c r="AL60" s="21">
        <v>3.73E-2</v>
      </c>
      <c r="AM60" s="21">
        <v>2.29E-2</v>
      </c>
      <c r="AO60" s="21">
        <v>3.3099999999999997E-2</v>
      </c>
      <c r="AP60" s="21">
        <v>1.2800000000000001E-2</v>
      </c>
      <c r="AQ60" s="21">
        <v>5.7299999999999997E-2</v>
      </c>
      <c r="AS60" s="21">
        <v>2.63E-2</v>
      </c>
      <c r="AU60" s="21" t="s">
        <v>129</v>
      </c>
      <c r="AV60" s="34">
        <v>45517.833379629628</v>
      </c>
      <c r="AW60" s="21" t="s">
        <v>129</v>
      </c>
      <c r="AX60" s="34">
        <v>45517.833414351851</v>
      </c>
      <c r="AY60" s="21" t="s">
        <v>532</v>
      </c>
      <c r="AZ60" s="33">
        <v>45323</v>
      </c>
      <c r="BA60" s="21" t="s">
        <v>14</v>
      </c>
      <c r="BB60" s="33">
        <v>45323</v>
      </c>
      <c r="BC60" s="21" t="s">
        <v>131</v>
      </c>
      <c r="BD60" s="34">
        <v>45517.833564814813</v>
      </c>
      <c r="BE60" s="21" t="s">
        <v>132</v>
      </c>
      <c r="BF60" s="33">
        <v>45323</v>
      </c>
      <c r="BG60" s="21" t="s">
        <v>130</v>
      </c>
      <c r="BH60" s="33">
        <v>45323</v>
      </c>
      <c r="BI60" s="21" t="s">
        <v>629</v>
      </c>
      <c r="BJ60" s="34">
        <v>45565.922175925924</v>
      </c>
      <c r="BK60" s="21" t="s">
        <v>635</v>
      </c>
      <c r="BL60" s="34">
        <v>45567.822025462963</v>
      </c>
      <c r="BM60" s="21" t="s">
        <v>136</v>
      </c>
      <c r="BN60" s="34">
        <v>45517.833124999997</v>
      </c>
      <c r="BO60" s="21" t="s">
        <v>130</v>
      </c>
      <c r="BP60" s="33">
        <v>45323</v>
      </c>
      <c r="BQ60" s="21" t="s">
        <v>630</v>
      </c>
      <c r="BR60" s="34">
        <v>45323</v>
      </c>
      <c r="BS60" s="21" t="s">
        <v>130</v>
      </c>
      <c r="BT60" s="35">
        <v>45323</v>
      </c>
    </row>
    <row r="61" spans="1:72" ht="13.2">
      <c r="C61" s="21">
        <v>16</v>
      </c>
      <c r="D61" s="26">
        <v>45593</v>
      </c>
      <c r="E61" s="21" t="s">
        <v>128</v>
      </c>
      <c r="F61" s="21" t="s">
        <v>680</v>
      </c>
      <c r="G61" s="21">
        <v>97.774299999999997</v>
      </c>
      <c r="H61" s="21">
        <v>6.5705999999999998</v>
      </c>
      <c r="I61" s="21">
        <v>49.869399999999999</v>
      </c>
      <c r="J61" s="21">
        <v>1.9394</v>
      </c>
      <c r="K61" s="21">
        <v>13.729200000000001</v>
      </c>
      <c r="L61" s="21">
        <v>10.405799999999999</v>
      </c>
      <c r="M61" s="21">
        <v>0.20180000000000001</v>
      </c>
      <c r="O61" s="21">
        <v>2.7035999999999998</v>
      </c>
      <c r="P61" s="21">
        <v>0.1976</v>
      </c>
      <c r="Q61" s="21">
        <v>11.7613</v>
      </c>
      <c r="S61" s="21">
        <v>0.39550000000000002</v>
      </c>
      <c r="U61" s="21">
        <v>6.7201777155936799</v>
      </c>
      <c r="V61" s="21">
        <v>51.0046617614871</v>
      </c>
      <c r="W61" s="21">
        <v>1.9835498526196</v>
      </c>
      <c r="X61" s="21">
        <v>14.041741072798301</v>
      </c>
      <c r="Y61" s="21">
        <v>10.642684880060299</v>
      </c>
      <c r="Z61" s="21">
        <v>0.20639391577737201</v>
      </c>
      <c r="AA61" s="21">
        <v>0</v>
      </c>
      <c r="AB61" s="21">
        <v>2.7651466337745498</v>
      </c>
      <c r="AC61" s="21">
        <v>0.20209830405158</v>
      </c>
      <c r="AD61" s="21">
        <v>12.0290424263251</v>
      </c>
      <c r="AE61" s="21">
        <v>0</v>
      </c>
      <c r="AF61" s="21">
        <v>0.40450343751214501</v>
      </c>
      <c r="AG61" s="21">
        <v>0</v>
      </c>
      <c r="AH61" s="21">
        <v>3.8699999999999998E-2</v>
      </c>
      <c r="AI61" s="21">
        <v>9.3399999999999997E-2</v>
      </c>
      <c r="AJ61" s="21">
        <v>2.93E-2</v>
      </c>
      <c r="AK61" s="21">
        <v>5.1400000000000001E-2</v>
      </c>
      <c r="AL61" s="21">
        <v>3.73E-2</v>
      </c>
      <c r="AM61" s="21">
        <v>2.3E-2</v>
      </c>
      <c r="AO61" s="21">
        <v>3.3099999999999997E-2</v>
      </c>
      <c r="AP61" s="21">
        <v>1.29E-2</v>
      </c>
      <c r="AQ61" s="21">
        <v>5.7299999999999997E-2</v>
      </c>
      <c r="AS61" s="21">
        <v>2.6100000000000002E-2</v>
      </c>
      <c r="AU61" s="21" t="s">
        <v>129</v>
      </c>
      <c r="AV61" s="34">
        <v>45517.833379629628</v>
      </c>
      <c r="AW61" s="21" t="s">
        <v>129</v>
      </c>
      <c r="AX61" s="34">
        <v>45517.833414351851</v>
      </c>
      <c r="AY61" s="21" t="s">
        <v>532</v>
      </c>
      <c r="AZ61" s="33">
        <v>45323</v>
      </c>
      <c r="BA61" s="21" t="s">
        <v>14</v>
      </c>
      <c r="BB61" s="33">
        <v>45323</v>
      </c>
      <c r="BC61" s="21" t="s">
        <v>131</v>
      </c>
      <c r="BD61" s="34">
        <v>45517.833564814813</v>
      </c>
      <c r="BE61" s="21" t="s">
        <v>132</v>
      </c>
      <c r="BF61" s="33">
        <v>45323</v>
      </c>
      <c r="BG61" s="21" t="s">
        <v>130</v>
      </c>
      <c r="BH61" s="33">
        <v>45323</v>
      </c>
      <c r="BI61" s="21" t="s">
        <v>629</v>
      </c>
      <c r="BJ61" s="34">
        <v>45565.922175925924</v>
      </c>
      <c r="BK61" s="21" t="s">
        <v>635</v>
      </c>
      <c r="BL61" s="34">
        <v>45567.822025462963</v>
      </c>
      <c r="BM61" s="21" t="s">
        <v>136</v>
      </c>
      <c r="BN61" s="34">
        <v>45517.833124999997</v>
      </c>
      <c r="BO61" s="21" t="s">
        <v>130</v>
      </c>
      <c r="BP61" s="33">
        <v>45323</v>
      </c>
      <c r="BQ61" s="21" t="s">
        <v>630</v>
      </c>
      <c r="BR61" s="34">
        <v>45323</v>
      </c>
      <c r="BS61" s="21" t="s">
        <v>130</v>
      </c>
      <c r="BT61" s="35">
        <v>45323</v>
      </c>
    </row>
    <row r="62" spans="1:72" ht="13.2">
      <c r="C62" s="21">
        <v>17</v>
      </c>
      <c r="D62" s="26">
        <v>45593</v>
      </c>
      <c r="E62" s="21" t="s">
        <v>128</v>
      </c>
      <c r="F62" s="21" t="s">
        <v>681</v>
      </c>
      <c r="G62" s="21">
        <v>97.702600000000004</v>
      </c>
      <c r="H62" s="21">
        <v>6.4843000000000002</v>
      </c>
      <c r="I62" s="21">
        <v>49.849299999999999</v>
      </c>
      <c r="J62" s="21">
        <v>1.9039999999999999</v>
      </c>
      <c r="K62" s="21">
        <v>13.6494</v>
      </c>
      <c r="L62" s="21">
        <v>10.4503</v>
      </c>
      <c r="M62" s="21">
        <v>0.1971</v>
      </c>
      <c r="O62" s="21">
        <v>2.7250000000000001</v>
      </c>
      <c r="P62" s="21">
        <v>0.1888</v>
      </c>
      <c r="Q62" s="21">
        <v>11.8604</v>
      </c>
      <c r="S62" s="21">
        <v>0.39410000000000001</v>
      </c>
      <c r="U62" s="21">
        <v>6.6367664353185702</v>
      </c>
      <c r="V62" s="21">
        <v>51.021414966014198</v>
      </c>
      <c r="W62" s="21">
        <v>1.94876907188849</v>
      </c>
      <c r="X62" s="21">
        <v>13.970340635417401</v>
      </c>
      <c r="Y62" s="21">
        <v>10.6960196596409</v>
      </c>
      <c r="Z62" s="21">
        <v>0.201734445414507</v>
      </c>
      <c r="AA62" s="21">
        <v>0</v>
      </c>
      <c r="AB62" s="21">
        <v>2.7890733828236001</v>
      </c>
      <c r="AC62" s="21">
        <v>0.19323928612003499</v>
      </c>
      <c r="AD62" s="21">
        <v>12.139275577849901</v>
      </c>
      <c r="AE62" s="21">
        <v>0</v>
      </c>
      <c r="AF62" s="21">
        <v>0.40336653951221402</v>
      </c>
      <c r="AG62" s="21">
        <v>0</v>
      </c>
      <c r="AH62" s="21">
        <v>3.8699999999999998E-2</v>
      </c>
      <c r="AI62" s="21">
        <v>9.3299999999999994E-2</v>
      </c>
      <c r="AJ62" s="21">
        <v>2.9399999999999999E-2</v>
      </c>
      <c r="AK62" s="21">
        <v>5.1299999999999998E-2</v>
      </c>
      <c r="AL62" s="21">
        <v>3.7400000000000003E-2</v>
      </c>
      <c r="AM62" s="21">
        <v>2.29E-2</v>
      </c>
      <c r="AO62" s="21">
        <v>3.32E-2</v>
      </c>
      <c r="AP62" s="21">
        <v>1.29E-2</v>
      </c>
      <c r="AQ62" s="21">
        <v>5.74E-2</v>
      </c>
      <c r="AS62" s="21">
        <v>2.6200000000000001E-2</v>
      </c>
      <c r="AU62" s="21" t="s">
        <v>129</v>
      </c>
      <c r="AV62" s="34">
        <v>45517.833379629628</v>
      </c>
      <c r="AW62" s="21" t="s">
        <v>129</v>
      </c>
      <c r="AX62" s="34">
        <v>45517.833414351851</v>
      </c>
      <c r="AY62" s="21" t="s">
        <v>532</v>
      </c>
      <c r="AZ62" s="33">
        <v>45323</v>
      </c>
      <c r="BA62" s="21" t="s">
        <v>14</v>
      </c>
      <c r="BB62" s="33">
        <v>45323</v>
      </c>
      <c r="BC62" s="21" t="s">
        <v>131</v>
      </c>
      <c r="BD62" s="34">
        <v>45517.833564814813</v>
      </c>
      <c r="BE62" s="21" t="s">
        <v>132</v>
      </c>
      <c r="BF62" s="33">
        <v>45323</v>
      </c>
      <c r="BG62" s="21" t="s">
        <v>130</v>
      </c>
      <c r="BH62" s="33">
        <v>45323</v>
      </c>
      <c r="BI62" s="21" t="s">
        <v>629</v>
      </c>
      <c r="BJ62" s="34">
        <v>45565.922175925924</v>
      </c>
      <c r="BK62" s="21" t="s">
        <v>635</v>
      </c>
      <c r="BL62" s="34">
        <v>45567.822025462963</v>
      </c>
      <c r="BM62" s="21" t="s">
        <v>136</v>
      </c>
      <c r="BN62" s="34">
        <v>45517.833124999997</v>
      </c>
      <c r="BO62" s="21" t="s">
        <v>130</v>
      </c>
      <c r="BP62" s="33">
        <v>45323</v>
      </c>
      <c r="BQ62" s="21" t="s">
        <v>630</v>
      </c>
      <c r="BR62" s="34">
        <v>45323</v>
      </c>
      <c r="BS62" s="21" t="s">
        <v>130</v>
      </c>
      <c r="BT62" s="35">
        <v>45323</v>
      </c>
    </row>
    <row r="63" spans="1:72" ht="13.2">
      <c r="C63" s="21">
        <v>18</v>
      </c>
      <c r="D63" s="26">
        <v>45593</v>
      </c>
      <c r="E63" s="21" t="s">
        <v>128</v>
      </c>
      <c r="F63" s="21" t="s">
        <v>682</v>
      </c>
      <c r="G63" s="21">
        <v>97.657300000000006</v>
      </c>
      <c r="H63" s="21">
        <v>6.5038</v>
      </c>
      <c r="I63" s="21">
        <v>49.807200000000002</v>
      </c>
      <c r="J63" s="21">
        <v>1.8887</v>
      </c>
      <c r="K63" s="21">
        <v>13.654400000000001</v>
      </c>
      <c r="L63" s="21">
        <v>10.492599999999999</v>
      </c>
      <c r="M63" s="21">
        <v>0.21279999999999999</v>
      </c>
      <c r="O63" s="21">
        <v>2.7393999999999998</v>
      </c>
      <c r="P63" s="21">
        <v>0.20599999999999999</v>
      </c>
      <c r="Q63" s="21">
        <v>11.789099999999999</v>
      </c>
      <c r="S63" s="21">
        <v>0.36330000000000001</v>
      </c>
      <c r="U63" s="21">
        <v>6.6598195936197202</v>
      </c>
      <c r="V63" s="21">
        <v>51.002024426233298</v>
      </c>
      <c r="W63" s="21">
        <v>1.9340080055459199</v>
      </c>
      <c r="X63" s="21">
        <v>13.9819552660169</v>
      </c>
      <c r="Y63" s="21">
        <v>10.7443068772124</v>
      </c>
      <c r="Z63" s="21">
        <v>0.21790485708697599</v>
      </c>
      <c r="AA63" s="21">
        <v>0</v>
      </c>
      <c r="AB63" s="21">
        <v>2.80511543939879</v>
      </c>
      <c r="AC63" s="21">
        <v>0.210941731954498</v>
      </c>
      <c r="AD63" s="21">
        <v>12.0719086028387</v>
      </c>
      <c r="AE63" s="21">
        <v>0</v>
      </c>
      <c r="AF63" s="21">
        <v>0.372015200092568</v>
      </c>
      <c r="AG63" s="21">
        <v>0</v>
      </c>
      <c r="AH63" s="21">
        <v>3.8600000000000002E-2</v>
      </c>
      <c r="AI63" s="21">
        <v>9.3299999999999994E-2</v>
      </c>
      <c r="AJ63" s="21">
        <v>2.93E-2</v>
      </c>
      <c r="AK63" s="21">
        <v>5.1200000000000002E-2</v>
      </c>
      <c r="AL63" s="21">
        <v>3.7400000000000003E-2</v>
      </c>
      <c r="AM63" s="21">
        <v>2.29E-2</v>
      </c>
      <c r="AO63" s="21">
        <v>3.3099999999999997E-2</v>
      </c>
      <c r="AP63" s="21">
        <v>1.29E-2</v>
      </c>
      <c r="AQ63" s="21">
        <v>5.7299999999999997E-2</v>
      </c>
      <c r="AS63" s="21">
        <v>2.6200000000000001E-2</v>
      </c>
      <c r="AU63" s="21" t="s">
        <v>129</v>
      </c>
      <c r="AV63" s="34">
        <v>45517.833379629628</v>
      </c>
      <c r="AW63" s="21" t="s">
        <v>129</v>
      </c>
      <c r="AX63" s="34">
        <v>45517.833414351851</v>
      </c>
      <c r="AY63" s="21" t="s">
        <v>532</v>
      </c>
      <c r="AZ63" s="33">
        <v>45323</v>
      </c>
      <c r="BA63" s="21" t="s">
        <v>14</v>
      </c>
      <c r="BB63" s="33">
        <v>45323</v>
      </c>
      <c r="BC63" s="21" t="s">
        <v>131</v>
      </c>
      <c r="BD63" s="34">
        <v>45517.833564814813</v>
      </c>
      <c r="BE63" s="21" t="s">
        <v>132</v>
      </c>
      <c r="BF63" s="33">
        <v>45323</v>
      </c>
      <c r="BG63" s="21" t="s">
        <v>130</v>
      </c>
      <c r="BH63" s="33">
        <v>45323</v>
      </c>
      <c r="BI63" s="21" t="s">
        <v>629</v>
      </c>
      <c r="BJ63" s="34">
        <v>45565.922175925924</v>
      </c>
      <c r="BK63" s="21" t="s">
        <v>635</v>
      </c>
      <c r="BL63" s="34">
        <v>45567.822025462963</v>
      </c>
      <c r="BM63" s="21" t="s">
        <v>136</v>
      </c>
      <c r="BN63" s="34">
        <v>45517.833124999997</v>
      </c>
      <c r="BO63" s="21" t="s">
        <v>130</v>
      </c>
      <c r="BP63" s="33">
        <v>45323</v>
      </c>
      <c r="BQ63" s="21" t="s">
        <v>630</v>
      </c>
      <c r="BR63" s="34">
        <v>45323</v>
      </c>
      <c r="BS63" s="21" t="s">
        <v>130</v>
      </c>
      <c r="BT63" s="35">
        <v>45323</v>
      </c>
    </row>
    <row r="64" spans="1:72" ht="13.2">
      <c r="C64" s="21">
        <v>19</v>
      </c>
      <c r="D64" s="26">
        <v>45593</v>
      </c>
      <c r="E64" s="21" t="s">
        <v>128</v>
      </c>
      <c r="F64" s="21" t="s">
        <v>683</v>
      </c>
      <c r="G64" s="21">
        <v>97.739099999999993</v>
      </c>
      <c r="H64" s="21">
        <v>6.5330000000000004</v>
      </c>
      <c r="I64" s="21">
        <v>49.866900000000001</v>
      </c>
      <c r="J64" s="21">
        <v>1.8896999999999999</v>
      </c>
      <c r="K64" s="21">
        <v>13.704499999999999</v>
      </c>
      <c r="L64" s="21">
        <v>10.469900000000001</v>
      </c>
      <c r="M64" s="21">
        <v>0.21579999999999999</v>
      </c>
      <c r="O64" s="21">
        <v>2.7363</v>
      </c>
      <c r="P64" s="21">
        <v>0.19600000000000001</v>
      </c>
      <c r="Q64" s="21">
        <v>11.795999999999999</v>
      </c>
      <c r="S64" s="21">
        <v>0.33090000000000003</v>
      </c>
      <c r="U64" s="21">
        <v>6.6841281371816699</v>
      </c>
      <c r="V64" s="21">
        <v>51.020472892090098</v>
      </c>
      <c r="W64" s="21">
        <v>1.93341450188768</v>
      </c>
      <c r="X64" s="21">
        <v>14.021526719119199</v>
      </c>
      <c r="Y64" s="21">
        <v>10.7121005944402</v>
      </c>
      <c r="Z64" s="21">
        <v>0.22079210959801099</v>
      </c>
      <c r="AA64" s="21">
        <v>0</v>
      </c>
      <c r="AB64" s="21">
        <v>2.7995989318491001</v>
      </c>
      <c r="AC64" s="21">
        <v>0.20053407544582999</v>
      </c>
      <c r="AD64" s="21">
        <v>12.068877316117399</v>
      </c>
      <c r="AE64" s="21">
        <v>0</v>
      </c>
      <c r="AF64" s="21">
        <v>0.33855472227053601</v>
      </c>
      <c r="AG64" s="21">
        <v>0</v>
      </c>
      <c r="AH64" s="21">
        <v>3.8699999999999998E-2</v>
      </c>
      <c r="AI64" s="21">
        <v>9.3399999999999997E-2</v>
      </c>
      <c r="AJ64" s="21">
        <v>2.93E-2</v>
      </c>
      <c r="AK64" s="21">
        <v>5.1299999999999998E-2</v>
      </c>
      <c r="AL64" s="21">
        <v>3.73E-2</v>
      </c>
      <c r="AM64" s="21">
        <v>2.29E-2</v>
      </c>
      <c r="AO64" s="21">
        <v>3.3099999999999997E-2</v>
      </c>
      <c r="AP64" s="21">
        <v>1.2800000000000001E-2</v>
      </c>
      <c r="AQ64" s="21">
        <v>5.7299999999999997E-2</v>
      </c>
      <c r="AS64" s="21">
        <v>8.0000000000000002E-3</v>
      </c>
      <c r="AU64" s="21" t="s">
        <v>129</v>
      </c>
      <c r="AV64" s="34">
        <v>45517.833379629628</v>
      </c>
      <c r="AW64" s="21" t="s">
        <v>129</v>
      </c>
      <c r="AX64" s="34">
        <v>45517.833414351851</v>
      </c>
      <c r="AY64" s="21" t="s">
        <v>532</v>
      </c>
      <c r="AZ64" s="33">
        <v>45323</v>
      </c>
      <c r="BA64" s="21" t="s">
        <v>14</v>
      </c>
      <c r="BB64" s="33">
        <v>45323</v>
      </c>
      <c r="BC64" s="21" t="s">
        <v>131</v>
      </c>
      <c r="BD64" s="34">
        <v>45517.833564814813</v>
      </c>
      <c r="BE64" s="21" t="s">
        <v>132</v>
      </c>
      <c r="BF64" s="33">
        <v>45323</v>
      </c>
      <c r="BG64" s="21" t="s">
        <v>130</v>
      </c>
      <c r="BH64" s="33">
        <v>45323</v>
      </c>
      <c r="BI64" s="21" t="s">
        <v>629</v>
      </c>
      <c r="BJ64" s="34">
        <v>45565.922175925924</v>
      </c>
      <c r="BK64" s="21" t="s">
        <v>635</v>
      </c>
      <c r="BL64" s="34">
        <v>45567.822025462963</v>
      </c>
      <c r="BM64" s="21" t="s">
        <v>136</v>
      </c>
      <c r="BN64" s="34">
        <v>45517.833124999997</v>
      </c>
      <c r="BO64" s="21" t="s">
        <v>130</v>
      </c>
      <c r="BP64" s="33">
        <v>45323</v>
      </c>
      <c r="BQ64" s="21" t="s">
        <v>145</v>
      </c>
      <c r="BR64" s="34">
        <v>45594.41269675926</v>
      </c>
      <c r="BS64" s="21" t="s">
        <v>130</v>
      </c>
      <c r="BT64" s="35">
        <v>45323</v>
      </c>
    </row>
    <row r="65" spans="3:72" ht="13.2">
      <c r="C65" s="21">
        <v>20</v>
      </c>
      <c r="D65" s="26">
        <v>45593</v>
      </c>
      <c r="E65" s="21" t="s">
        <v>128</v>
      </c>
      <c r="F65" s="21" t="s">
        <v>684</v>
      </c>
      <c r="G65" s="21">
        <v>97.738600000000005</v>
      </c>
      <c r="H65" s="21">
        <v>6.5707000000000004</v>
      </c>
      <c r="I65" s="21">
        <v>49.872700000000002</v>
      </c>
      <c r="J65" s="21">
        <v>1.9394</v>
      </c>
      <c r="K65" s="21">
        <v>13.729799999999999</v>
      </c>
      <c r="L65" s="21">
        <v>10.4054</v>
      </c>
      <c r="M65" s="21">
        <v>0.20180000000000001</v>
      </c>
      <c r="O65" s="21">
        <v>2.7035</v>
      </c>
      <c r="P65" s="21">
        <v>0.19769999999999999</v>
      </c>
      <c r="Q65" s="21">
        <v>11.761200000000001</v>
      </c>
      <c r="S65" s="21">
        <v>0.35630000000000001</v>
      </c>
      <c r="U65" s="21">
        <v>6.7227346439734497</v>
      </c>
      <c r="V65" s="21">
        <v>51.026668099060203</v>
      </c>
      <c r="W65" s="21">
        <v>1.98427436475902</v>
      </c>
      <c r="X65" s="21">
        <v>14.0474838472045</v>
      </c>
      <c r="Y65" s="21">
        <v>10.646162975695299</v>
      </c>
      <c r="Z65" s="21">
        <v>0.20646930329399299</v>
      </c>
      <c r="AA65" s="21">
        <v>0</v>
      </c>
      <c r="AB65" s="21">
        <v>2.7660543184108599</v>
      </c>
      <c r="AC65" s="21">
        <v>0.20227443637870399</v>
      </c>
      <c r="AD65" s="21">
        <v>12.033333844902399</v>
      </c>
      <c r="AE65" s="21">
        <v>0</v>
      </c>
      <c r="AF65" s="21">
        <v>0.364544166321357</v>
      </c>
      <c r="AG65" s="21">
        <v>0</v>
      </c>
      <c r="AH65" s="21">
        <v>3.8699999999999998E-2</v>
      </c>
      <c r="AI65" s="21">
        <v>9.3399999999999997E-2</v>
      </c>
      <c r="AJ65" s="21">
        <v>2.93E-2</v>
      </c>
      <c r="AK65" s="21">
        <v>5.1400000000000001E-2</v>
      </c>
      <c r="AL65" s="21">
        <v>3.73E-2</v>
      </c>
      <c r="AM65" s="21">
        <v>2.3E-2</v>
      </c>
      <c r="AO65" s="21">
        <v>3.3099999999999997E-2</v>
      </c>
      <c r="AP65" s="21">
        <v>1.29E-2</v>
      </c>
      <c r="AQ65" s="21">
        <v>5.7299999999999997E-2</v>
      </c>
      <c r="AS65" s="21">
        <v>8.0999999999999996E-3</v>
      </c>
      <c r="AU65" s="21" t="s">
        <v>129</v>
      </c>
      <c r="AV65" s="34">
        <v>45517.833379629628</v>
      </c>
      <c r="AW65" s="21" t="s">
        <v>129</v>
      </c>
      <c r="AX65" s="34">
        <v>45517.833414351851</v>
      </c>
      <c r="AY65" s="21" t="s">
        <v>532</v>
      </c>
      <c r="AZ65" s="33">
        <v>45323</v>
      </c>
      <c r="BA65" s="21" t="s">
        <v>14</v>
      </c>
      <c r="BB65" s="33">
        <v>45323</v>
      </c>
      <c r="BC65" s="21" t="s">
        <v>131</v>
      </c>
      <c r="BD65" s="34">
        <v>45517.833564814813</v>
      </c>
      <c r="BE65" s="21" t="s">
        <v>132</v>
      </c>
      <c r="BF65" s="33">
        <v>45323</v>
      </c>
      <c r="BG65" s="21" t="s">
        <v>130</v>
      </c>
      <c r="BH65" s="33">
        <v>45323</v>
      </c>
      <c r="BI65" s="21" t="s">
        <v>629</v>
      </c>
      <c r="BJ65" s="34">
        <v>45565.922175925924</v>
      </c>
      <c r="BK65" s="21" t="s">
        <v>635</v>
      </c>
      <c r="BL65" s="34">
        <v>45567.822025462963</v>
      </c>
      <c r="BM65" s="21" t="s">
        <v>136</v>
      </c>
      <c r="BN65" s="34">
        <v>45517.833124999997</v>
      </c>
      <c r="BO65" s="21" t="s">
        <v>130</v>
      </c>
      <c r="BP65" s="33">
        <v>45323</v>
      </c>
      <c r="BQ65" s="21" t="s">
        <v>145</v>
      </c>
      <c r="BR65" s="34">
        <v>45594.41269675926</v>
      </c>
      <c r="BS65" s="21" t="s">
        <v>130</v>
      </c>
      <c r="BT65" s="35">
        <v>45323</v>
      </c>
    </row>
    <row r="66" spans="3:72" ht="13.2">
      <c r="C66" s="21">
        <v>21</v>
      </c>
      <c r="D66" s="26">
        <v>45593</v>
      </c>
      <c r="E66" s="21" t="s">
        <v>128</v>
      </c>
      <c r="F66" s="21" t="s">
        <v>685</v>
      </c>
      <c r="G66" s="21">
        <v>97.657300000000006</v>
      </c>
      <c r="H66" s="21">
        <v>6.4843999999999999</v>
      </c>
      <c r="I66" s="21">
        <v>49.8538</v>
      </c>
      <c r="J66" s="21">
        <v>1.9039999999999999</v>
      </c>
      <c r="K66" s="21">
        <v>13.649900000000001</v>
      </c>
      <c r="L66" s="21">
        <v>10.4499</v>
      </c>
      <c r="M66" s="21">
        <v>0.1968</v>
      </c>
      <c r="O66" s="21">
        <v>2.7250000000000001</v>
      </c>
      <c r="P66" s="21">
        <v>0.18870000000000001</v>
      </c>
      <c r="Q66" s="21">
        <v>11.860200000000001</v>
      </c>
      <c r="S66" s="21">
        <v>0.34460000000000002</v>
      </c>
      <c r="U66" s="21">
        <v>6.6399542072123596</v>
      </c>
      <c r="V66" s="21">
        <v>51.049742313170597</v>
      </c>
      <c r="W66" s="21">
        <v>1.9496750370939999</v>
      </c>
      <c r="X66" s="21">
        <v>13.9773473155616</v>
      </c>
      <c r="Y66" s="21">
        <v>10.700582547336399</v>
      </c>
      <c r="Z66" s="21">
        <v>0.20152103324585</v>
      </c>
      <c r="AA66" s="21">
        <v>0</v>
      </c>
      <c r="AB66" s="21">
        <v>2.79036999794178</v>
      </c>
      <c r="AC66" s="21">
        <v>0.19322672242628</v>
      </c>
      <c r="AD66" s="21">
        <v>12.1447142200327</v>
      </c>
      <c r="AE66" s="21">
        <v>0</v>
      </c>
      <c r="AF66" s="21">
        <v>0.35286660597825198</v>
      </c>
      <c r="AG66" s="21">
        <v>0</v>
      </c>
      <c r="AH66" s="21">
        <v>3.8699999999999998E-2</v>
      </c>
      <c r="AI66" s="21">
        <v>9.3299999999999994E-2</v>
      </c>
      <c r="AJ66" s="21">
        <v>2.9399999999999999E-2</v>
      </c>
      <c r="AK66" s="21">
        <v>5.1299999999999998E-2</v>
      </c>
      <c r="AL66" s="21">
        <v>3.7400000000000003E-2</v>
      </c>
      <c r="AM66" s="21">
        <v>2.29E-2</v>
      </c>
      <c r="AO66" s="21">
        <v>3.32E-2</v>
      </c>
      <c r="AP66" s="21">
        <v>1.29E-2</v>
      </c>
      <c r="AQ66" s="21">
        <v>5.74E-2</v>
      </c>
      <c r="AS66" s="21">
        <v>8.0999999999999996E-3</v>
      </c>
      <c r="AU66" s="21" t="s">
        <v>129</v>
      </c>
      <c r="AV66" s="34">
        <v>45517.833379629628</v>
      </c>
      <c r="AW66" s="21" t="s">
        <v>129</v>
      </c>
      <c r="AX66" s="34">
        <v>45517.833414351851</v>
      </c>
      <c r="AY66" s="21" t="s">
        <v>532</v>
      </c>
      <c r="AZ66" s="33">
        <v>45323</v>
      </c>
      <c r="BA66" s="21" t="s">
        <v>14</v>
      </c>
      <c r="BB66" s="33">
        <v>45323</v>
      </c>
      <c r="BC66" s="21" t="s">
        <v>131</v>
      </c>
      <c r="BD66" s="34">
        <v>45517.833564814813</v>
      </c>
      <c r="BE66" s="21" t="s">
        <v>132</v>
      </c>
      <c r="BF66" s="33">
        <v>45323</v>
      </c>
      <c r="BG66" s="21" t="s">
        <v>130</v>
      </c>
      <c r="BH66" s="33">
        <v>45323</v>
      </c>
      <c r="BI66" s="21" t="s">
        <v>629</v>
      </c>
      <c r="BJ66" s="34">
        <v>45565.922175925924</v>
      </c>
      <c r="BK66" s="21" t="s">
        <v>635</v>
      </c>
      <c r="BL66" s="34">
        <v>45567.822025462963</v>
      </c>
      <c r="BM66" s="21" t="s">
        <v>136</v>
      </c>
      <c r="BN66" s="34">
        <v>45517.833124999997</v>
      </c>
      <c r="BO66" s="21" t="s">
        <v>130</v>
      </c>
      <c r="BP66" s="33">
        <v>45323</v>
      </c>
      <c r="BQ66" s="21" t="s">
        <v>145</v>
      </c>
      <c r="BR66" s="34">
        <v>45594.41269675926</v>
      </c>
      <c r="BS66" s="21" t="s">
        <v>130</v>
      </c>
      <c r="BT66" s="35">
        <v>45323</v>
      </c>
    </row>
    <row r="67" spans="3:72" ht="13.2">
      <c r="C67" s="21">
        <v>22</v>
      </c>
      <c r="D67" s="26">
        <v>45593</v>
      </c>
      <c r="E67" s="21" t="s">
        <v>128</v>
      </c>
      <c r="F67" s="21" t="s">
        <v>686</v>
      </c>
      <c r="G67" s="21">
        <v>97.647199999999998</v>
      </c>
      <c r="H67" s="21">
        <v>6.5038</v>
      </c>
      <c r="I67" s="21">
        <v>49.808300000000003</v>
      </c>
      <c r="J67" s="21">
        <v>1.8888</v>
      </c>
      <c r="K67" s="21">
        <v>13.6546</v>
      </c>
      <c r="L67" s="21">
        <v>10.4924</v>
      </c>
      <c r="M67" s="21">
        <v>0.21279999999999999</v>
      </c>
      <c r="O67" s="21">
        <v>2.7393999999999998</v>
      </c>
      <c r="P67" s="21">
        <v>0.20610000000000001</v>
      </c>
      <c r="Q67" s="21">
        <v>11.789</v>
      </c>
      <c r="S67" s="21">
        <v>0.35210000000000002</v>
      </c>
      <c r="U67" s="21">
        <v>6.6605016216526201</v>
      </c>
      <c r="V67" s="21">
        <v>51.008374015461698</v>
      </c>
      <c r="W67" s="21">
        <v>1.9343084755031601</v>
      </c>
      <c r="X67" s="21">
        <v>13.9835919682367</v>
      </c>
      <c r="Y67" s="21">
        <v>10.745202376307301</v>
      </c>
      <c r="Z67" s="21">
        <v>0.217927172589513</v>
      </c>
      <c r="AA67" s="21">
        <v>0</v>
      </c>
      <c r="AB67" s="21">
        <v>2.8054027095475198</v>
      </c>
      <c r="AC67" s="21">
        <v>0.21106574375328299</v>
      </c>
      <c r="AD67" s="21">
        <v>12.073042470196301</v>
      </c>
      <c r="AE67" s="21">
        <v>0</v>
      </c>
      <c r="AF67" s="21">
        <v>0.36058344675172699</v>
      </c>
      <c r="AG67" s="21">
        <v>0</v>
      </c>
      <c r="AH67" s="21">
        <v>3.8600000000000002E-2</v>
      </c>
      <c r="AI67" s="21">
        <v>9.3299999999999994E-2</v>
      </c>
      <c r="AJ67" s="21">
        <v>2.93E-2</v>
      </c>
      <c r="AK67" s="21">
        <v>5.1200000000000002E-2</v>
      </c>
      <c r="AL67" s="21">
        <v>3.7400000000000003E-2</v>
      </c>
      <c r="AM67" s="21">
        <v>2.29E-2</v>
      </c>
      <c r="AO67" s="21">
        <v>3.3099999999999997E-2</v>
      </c>
      <c r="AP67" s="21">
        <v>1.29E-2</v>
      </c>
      <c r="AQ67" s="21">
        <v>5.7299999999999997E-2</v>
      </c>
      <c r="AS67" s="21">
        <v>8.2000000000000007E-3</v>
      </c>
      <c r="AU67" s="21" t="s">
        <v>129</v>
      </c>
      <c r="AV67" s="34">
        <v>45517.833379629628</v>
      </c>
      <c r="AW67" s="21" t="s">
        <v>129</v>
      </c>
      <c r="AX67" s="34">
        <v>45517.833414351851</v>
      </c>
      <c r="AY67" s="21" t="s">
        <v>532</v>
      </c>
      <c r="AZ67" s="33">
        <v>45323</v>
      </c>
      <c r="BA67" s="21" t="s">
        <v>14</v>
      </c>
      <c r="BB67" s="33">
        <v>45323</v>
      </c>
      <c r="BC67" s="21" t="s">
        <v>131</v>
      </c>
      <c r="BD67" s="34">
        <v>45517.833564814813</v>
      </c>
      <c r="BE67" s="21" t="s">
        <v>132</v>
      </c>
      <c r="BF67" s="33">
        <v>45323</v>
      </c>
      <c r="BG67" s="21" t="s">
        <v>130</v>
      </c>
      <c r="BH67" s="33">
        <v>45323</v>
      </c>
      <c r="BI67" s="21" t="s">
        <v>629</v>
      </c>
      <c r="BJ67" s="34">
        <v>45565.922175925924</v>
      </c>
      <c r="BK67" s="21" t="s">
        <v>635</v>
      </c>
      <c r="BL67" s="34">
        <v>45567.822025462963</v>
      </c>
      <c r="BM67" s="21" t="s">
        <v>136</v>
      </c>
      <c r="BN67" s="34">
        <v>45517.833124999997</v>
      </c>
      <c r="BO67" s="21" t="s">
        <v>130</v>
      </c>
      <c r="BP67" s="33">
        <v>45323</v>
      </c>
      <c r="BQ67" s="21" t="s">
        <v>145</v>
      </c>
      <c r="BR67" s="34">
        <v>45594.41269675926</v>
      </c>
      <c r="BS67" s="21" t="s">
        <v>130</v>
      </c>
      <c r="BT67" s="35">
        <v>45323</v>
      </c>
    </row>
    <row r="68" spans="3:72" ht="13.2">
      <c r="C68" s="21">
        <v>29</v>
      </c>
      <c r="D68" s="26">
        <v>45593</v>
      </c>
      <c r="E68" s="21" t="s">
        <v>128</v>
      </c>
      <c r="F68" s="21" t="s">
        <v>687</v>
      </c>
      <c r="G68" s="21">
        <v>97.888599999999997</v>
      </c>
      <c r="H68" s="21">
        <v>6.4874999999999998</v>
      </c>
      <c r="I68" s="21">
        <v>49.881799999999998</v>
      </c>
      <c r="J68" s="21">
        <v>1.9561999999999999</v>
      </c>
      <c r="K68" s="21">
        <v>13.7697</v>
      </c>
      <c r="L68" s="21">
        <v>10.4857</v>
      </c>
      <c r="M68" s="21">
        <v>0.22520000000000001</v>
      </c>
      <c r="O68" s="21">
        <v>2.6686000000000001</v>
      </c>
      <c r="P68" s="21">
        <v>0.2009</v>
      </c>
      <c r="Q68" s="21">
        <v>11.827199999999999</v>
      </c>
      <c r="S68" s="21">
        <v>0.38579999999999998</v>
      </c>
      <c r="U68" s="21">
        <v>6.6274315906040098</v>
      </c>
      <c r="V68" s="21">
        <v>50.957721328121899</v>
      </c>
      <c r="W68" s="21">
        <v>1.9983940928770001</v>
      </c>
      <c r="X68" s="21">
        <v>14.066704396630399</v>
      </c>
      <c r="Y68" s="21">
        <v>10.7118704323077</v>
      </c>
      <c r="Z68" s="21">
        <v>0.230057432632604</v>
      </c>
      <c r="AA68" s="21">
        <v>0</v>
      </c>
      <c r="AB68" s="21">
        <v>2.7261601453080302</v>
      </c>
      <c r="AC68" s="21">
        <v>0.20523329580768301</v>
      </c>
      <c r="AD68" s="21">
        <v>12.082305804761701</v>
      </c>
      <c r="AE68" s="21">
        <v>0</v>
      </c>
      <c r="AF68" s="21">
        <v>0.39412148094875099</v>
      </c>
      <c r="AG68" s="21">
        <v>0</v>
      </c>
      <c r="AH68" s="21">
        <v>3.8600000000000002E-2</v>
      </c>
      <c r="AI68" s="21">
        <v>9.3399999999999997E-2</v>
      </c>
      <c r="AJ68" s="21">
        <v>2.9399999999999999E-2</v>
      </c>
      <c r="AK68" s="21">
        <v>5.1299999999999998E-2</v>
      </c>
      <c r="AL68" s="21">
        <v>3.7400000000000003E-2</v>
      </c>
      <c r="AM68" s="21">
        <v>2.2800000000000001E-2</v>
      </c>
      <c r="AO68" s="21">
        <v>3.3099999999999997E-2</v>
      </c>
      <c r="AP68" s="21">
        <v>1.29E-2</v>
      </c>
      <c r="AQ68" s="21">
        <v>5.7500000000000002E-2</v>
      </c>
      <c r="AS68" s="21">
        <v>2.6200000000000001E-2</v>
      </c>
      <c r="AU68" s="21" t="s">
        <v>129</v>
      </c>
      <c r="AV68" s="34">
        <v>45517.833379629628</v>
      </c>
      <c r="AW68" s="21" t="s">
        <v>129</v>
      </c>
      <c r="AX68" s="34">
        <v>45517.833414351851</v>
      </c>
      <c r="AY68" s="21" t="s">
        <v>532</v>
      </c>
      <c r="AZ68" s="33">
        <v>45323</v>
      </c>
      <c r="BA68" s="21" t="s">
        <v>14</v>
      </c>
      <c r="BB68" s="33">
        <v>45323</v>
      </c>
      <c r="BC68" s="21" t="s">
        <v>131</v>
      </c>
      <c r="BD68" s="34">
        <v>45517.833564814813</v>
      </c>
      <c r="BE68" s="21" t="s">
        <v>132</v>
      </c>
      <c r="BF68" s="33">
        <v>45323</v>
      </c>
      <c r="BG68" s="21" t="s">
        <v>130</v>
      </c>
      <c r="BH68" s="33">
        <v>45323</v>
      </c>
      <c r="BI68" s="21" t="s">
        <v>629</v>
      </c>
      <c r="BJ68" s="34">
        <v>45565.922175925924</v>
      </c>
      <c r="BK68" s="21" t="s">
        <v>635</v>
      </c>
      <c r="BL68" s="34">
        <v>45567.822025462963</v>
      </c>
      <c r="BM68" s="21" t="s">
        <v>136</v>
      </c>
      <c r="BN68" s="34">
        <v>45517.833124999997</v>
      </c>
      <c r="BO68" s="21" t="s">
        <v>130</v>
      </c>
      <c r="BP68" s="33">
        <v>45323</v>
      </c>
      <c r="BQ68" s="21" t="s">
        <v>630</v>
      </c>
      <c r="BR68" s="34">
        <v>45323</v>
      </c>
      <c r="BS68" s="21" t="s">
        <v>130</v>
      </c>
      <c r="BT68" s="35">
        <v>45323</v>
      </c>
    </row>
    <row r="69" spans="3:72" ht="13.2">
      <c r="C69" s="21">
        <v>30</v>
      </c>
      <c r="D69" s="26">
        <v>45593</v>
      </c>
      <c r="E69" s="21" t="s">
        <v>128</v>
      </c>
      <c r="F69" s="21" t="s">
        <v>688</v>
      </c>
      <c r="G69" s="21">
        <v>97.645799999999994</v>
      </c>
      <c r="H69" s="21">
        <v>6.5057</v>
      </c>
      <c r="I69" s="21">
        <v>49.7502</v>
      </c>
      <c r="J69" s="21">
        <v>1.8740000000000001</v>
      </c>
      <c r="K69" s="21">
        <v>13.6602</v>
      </c>
      <c r="L69" s="21">
        <v>10.569599999999999</v>
      </c>
      <c r="M69" s="21">
        <v>0.20380000000000001</v>
      </c>
      <c r="O69" s="21">
        <v>2.7143000000000002</v>
      </c>
      <c r="P69" s="21">
        <v>0.20630000000000001</v>
      </c>
      <c r="Q69" s="21">
        <v>11.766299999999999</v>
      </c>
      <c r="S69" s="21">
        <v>0.39539999999999997</v>
      </c>
      <c r="U69" s="21">
        <v>6.6625497461232301</v>
      </c>
      <c r="V69" s="21">
        <v>50.949656820877003</v>
      </c>
      <c r="W69" s="21">
        <v>1.9191813677598</v>
      </c>
      <c r="X69" s="21">
        <v>13.989541792888099</v>
      </c>
      <c r="Y69" s="21">
        <v>10.824428700466299</v>
      </c>
      <c r="Z69" s="21">
        <v>0.20871353401784801</v>
      </c>
      <c r="AA69" s="21">
        <v>0</v>
      </c>
      <c r="AB69" s="21">
        <v>2.7797406544879499</v>
      </c>
      <c r="AC69" s="21">
        <v>0.211273807987645</v>
      </c>
      <c r="AD69" s="21">
        <v>12.0499806443287</v>
      </c>
      <c r="AE69" s="21">
        <v>0</v>
      </c>
      <c r="AF69" s="21">
        <v>0.40493293106308698</v>
      </c>
      <c r="AG69" s="21">
        <v>0</v>
      </c>
      <c r="AH69" s="21">
        <v>3.8600000000000002E-2</v>
      </c>
      <c r="AI69" s="21">
        <v>9.3299999999999994E-2</v>
      </c>
      <c r="AJ69" s="21">
        <v>2.9399999999999999E-2</v>
      </c>
      <c r="AK69" s="21">
        <v>5.1299999999999998E-2</v>
      </c>
      <c r="AL69" s="21">
        <v>3.7499999999999999E-2</v>
      </c>
      <c r="AM69" s="21">
        <v>2.3E-2</v>
      </c>
      <c r="AO69" s="21">
        <v>3.32E-2</v>
      </c>
      <c r="AP69" s="21">
        <v>1.29E-2</v>
      </c>
      <c r="AQ69" s="21">
        <v>5.74E-2</v>
      </c>
      <c r="AS69" s="21">
        <v>2.63E-2</v>
      </c>
      <c r="AU69" s="21" t="s">
        <v>129</v>
      </c>
      <c r="AV69" s="34">
        <v>45517.833379629628</v>
      </c>
      <c r="AW69" s="21" t="s">
        <v>129</v>
      </c>
      <c r="AX69" s="34">
        <v>45517.833414351851</v>
      </c>
      <c r="AY69" s="21" t="s">
        <v>532</v>
      </c>
      <c r="AZ69" s="33">
        <v>45323</v>
      </c>
      <c r="BA69" s="21" t="s">
        <v>14</v>
      </c>
      <c r="BB69" s="33">
        <v>45323</v>
      </c>
      <c r="BC69" s="21" t="s">
        <v>131</v>
      </c>
      <c r="BD69" s="34">
        <v>45517.833564814813</v>
      </c>
      <c r="BE69" s="21" t="s">
        <v>132</v>
      </c>
      <c r="BF69" s="33">
        <v>45323</v>
      </c>
      <c r="BG69" s="21" t="s">
        <v>130</v>
      </c>
      <c r="BH69" s="33">
        <v>45323</v>
      </c>
      <c r="BI69" s="21" t="s">
        <v>629</v>
      </c>
      <c r="BJ69" s="34">
        <v>45565.922175925924</v>
      </c>
      <c r="BK69" s="21" t="s">
        <v>635</v>
      </c>
      <c r="BL69" s="34">
        <v>45567.822025462963</v>
      </c>
      <c r="BM69" s="21" t="s">
        <v>136</v>
      </c>
      <c r="BN69" s="34">
        <v>45517.833124999997</v>
      </c>
      <c r="BO69" s="21" t="s">
        <v>130</v>
      </c>
      <c r="BP69" s="33">
        <v>45323</v>
      </c>
      <c r="BQ69" s="21" t="s">
        <v>630</v>
      </c>
      <c r="BR69" s="34">
        <v>45323</v>
      </c>
      <c r="BS69" s="21" t="s">
        <v>130</v>
      </c>
      <c r="BT69" s="35">
        <v>45323</v>
      </c>
    </row>
    <row r="70" spans="3:72" ht="13.2">
      <c r="C70" s="21">
        <v>52</v>
      </c>
      <c r="D70" s="26">
        <v>45593</v>
      </c>
      <c r="E70" s="21" t="s">
        <v>128</v>
      </c>
      <c r="F70" s="21" t="s">
        <v>689</v>
      </c>
      <c r="G70" s="21">
        <v>98.301000000000002</v>
      </c>
      <c r="H70" s="21">
        <v>6.5701000000000001</v>
      </c>
      <c r="I70" s="21">
        <v>50.169699999999999</v>
      </c>
      <c r="J70" s="21">
        <v>1.9605999999999999</v>
      </c>
      <c r="K70" s="21">
        <v>13.711499999999999</v>
      </c>
      <c r="L70" s="21">
        <v>10.4681</v>
      </c>
      <c r="M70" s="21">
        <v>0.2361</v>
      </c>
      <c r="O70" s="21">
        <v>2.73</v>
      </c>
      <c r="P70" s="21">
        <v>0.19040000000000001</v>
      </c>
      <c r="Q70" s="21">
        <v>11.887</v>
      </c>
      <c r="S70" s="21">
        <v>0.37759999999999999</v>
      </c>
      <c r="U70" s="21">
        <v>6.68364850444196</v>
      </c>
      <c r="V70" s="21">
        <v>51.036763576399402</v>
      </c>
      <c r="W70" s="21">
        <v>1.99448429366507</v>
      </c>
      <c r="X70" s="21">
        <v>13.9484705664534</v>
      </c>
      <c r="Y70" s="21">
        <v>10.649016135119499</v>
      </c>
      <c r="Z70" s="21">
        <v>0.240180425244478</v>
      </c>
      <c r="AA70" s="21">
        <v>0</v>
      </c>
      <c r="AB70" s="21">
        <v>2.77718153713437</v>
      </c>
      <c r="AC70" s="21">
        <v>0.193690609769371</v>
      </c>
      <c r="AD70" s="21">
        <v>12.0924384365993</v>
      </c>
      <c r="AE70" s="21">
        <v>0</v>
      </c>
      <c r="AF70" s="21">
        <v>0.38412591517287198</v>
      </c>
      <c r="AG70" s="21">
        <v>0</v>
      </c>
      <c r="AH70" s="21">
        <v>3.8699999999999998E-2</v>
      </c>
      <c r="AI70" s="21">
        <v>9.35E-2</v>
      </c>
      <c r="AJ70" s="21">
        <v>2.93E-2</v>
      </c>
      <c r="AK70" s="21">
        <v>5.1400000000000001E-2</v>
      </c>
      <c r="AL70" s="21">
        <v>3.73E-2</v>
      </c>
      <c r="AM70" s="21">
        <v>2.29E-2</v>
      </c>
      <c r="AO70" s="21">
        <v>3.32E-2</v>
      </c>
      <c r="AP70" s="21">
        <v>1.2800000000000001E-2</v>
      </c>
      <c r="AQ70" s="21">
        <v>5.74E-2</v>
      </c>
      <c r="AS70" s="21">
        <v>2.64E-2</v>
      </c>
      <c r="AU70" s="21" t="s">
        <v>129</v>
      </c>
      <c r="AV70" s="34">
        <v>45517.833379629628</v>
      </c>
      <c r="AW70" s="21" t="s">
        <v>129</v>
      </c>
      <c r="AX70" s="34">
        <v>45517.833414351851</v>
      </c>
      <c r="AY70" s="21" t="s">
        <v>532</v>
      </c>
      <c r="AZ70" s="33">
        <v>45323</v>
      </c>
      <c r="BA70" s="21" t="s">
        <v>14</v>
      </c>
      <c r="BB70" s="33">
        <v>45323</v>
      </c>
      <c r="BC70" s="21" t="s">
        <v>131</v>
      </c>
      <c r="BD70" s="34">
        <v>45517.833564814813</v>
      </c>
      <c r="BE70" s="21" t="s">
        <v>132</v>
      </c>
      <c r="BF70" s="33">
        <v>45323</v>
      </c>
      <c r="BG70" s="21" t="s">
        <v>130</v>
      </c>
      <c r="BH70" s="33">
        <v>45323</v>
      </c>
      <c r="BI70" s="21" t="s">
        <v>629</v>
      </c>
      <c r="BJ70" s="34">
        <v>45565.922175925924</v>
      </c>
      <c r="BK70" s="21" t="s">
        <v>635</v>
      </c>
      <c r="BL70" s="34">
        <v>45567.822025462963</v>
      </c>
      <c r="BM70" s="21" t="s">
        <v>136</v>
      </c>
      <c r="BN70" s="34">
        <v>45517.833124999997</v>
      </c>
      <c r="BO70" s="21" t="s">
        <v>130</v>
      </c>
      <c r="BP70" s="33">
        <v>45323</v>
      </c>
      <c r="BQ70" s="21" t="s">
        <v>630</v>
      </c>
      <c r="BR70" s="34">
        <v>45323</v>
      </c>
      <c r="BS70" s="21" t="s">
        <v>130</v>
      </c>
      <c r="BT70" s="35">
        <v>45323</v>
      </c>
    </row>
    <row r="71" spans="3:72" ht="13.2">
      <c r="C71" s="21">
        <v>53</v>
      </c>
      <c r="D71" s="26">
        <v>45593</v>
      </c>
      <c r="E71" s="21" t="s">
        <v>128</v>
      </c>
      <c r="F71" s="21" t="s">
        <v>690</v>
      </c>
      <c r="G71" s="21">
        <v>98.0291</v>
      </c>
      <c r="H71" s="21">
        <v>6.4855</v>
      </c>
      <c r="I71" s="21">
        <v>50.029400000000003</v>
      </c>
      <c r="J71" s="21">
        <v>1.9674</v>
      </c>
      <c r="K71" s="21">
        <v>13.700900000000001</v>
      </c>
      <c r="L71" s="21">
        <v>10.4884</v>
      </c>
      <c r="M71" s="21">
        <v>0.23180000000000001</v>
      </c>
      <c r="O71" s="21">
        <v>2.694</v>
      </c>
      <c r="P71" s="21">
        <v>0.2069</v>
      </c>
      <c r="Q71" s="21">
        <v>11.8436</v>
      </c>
      <c r="S71" s="21">
        <v>0.38119999999999998</v>
      </c>
      <c r="U71" s="21">
        <v>6.6158926278013297</v>
      </c>
      <c r="V71" s="21">
        <v>51.035253817488801</v>
      </c>
      <c r="W71" s="21">
        <v>2.0069550776248999</v>
      </c>
      <c r="X71" s="21">
        <v>13.9763600808331</v>
      </c>
      <c r="Y71" s="21">
        <v>10.699271950879799</v>
      </c>
      <c r="Z71" s="21">
        <v>0.23646039798386301</v>
      </c>
      <c r="AA71" s="21">
        <v>0</v>
      </c>
      <c r="AB71" s="21">
        <v>2.7481635555156498</v>
      </c>
      <c r="AC71" s="21">
        <v>0.21105977714780599</v>
      </c>
      <c r="AD71" s="21">
        <v>12.081718591724201</v>
      </c>
      <c r="AE71" s="21">
        <v>0</v>
      </c>
      <c r="AF71" s="21">
        <v>0.388864123000211</v>
      </c>
      <c r="AG71" s="21">
        <v>0</v>
      </c>
      <c r="AH71" s="21">
        <v>3.8699999999999998E-2</v>
      </c>
      <c r="AI71" s="21">
        <v>9.3399999999999997E-2</v>
      </c>
      <c r="AJ71" s="21">
        <v>2.9399999999999999E-2</v>
      </c>
      <c r="AK71" s="21">
        <v>5.1299999999999998E-2</v>
      </c>
      <c r="AL71" s="21">
        <v>3.7499999999999999E-2</v>
      </c>
      <c r="AM71" s="21">
        <v>2.2800000000000001E-2</v>
      </c>
      <c r="AO71" s="21">
        <v>3.3099999999999997E-2</v>
      </c>
      <c r="AP71" s="21">
        <v>1.29E-2</v>
      </c>
      <c r="AQ71" s="21">
        <v>5.74E-2</v>
      </c>
      <c r="AS71" s="21">
        <v>2.63E-2</v>
      </c>
      <c r="AU71" s="21" t="s">
        <v>129</v>
      </c>
      <c r="AV71" s="34">
        <v>45517.833379629628</v>
      </c>
      <c r="AW71" s="21" t="s">
        <v>129</v>
      </c>
      <c r="AX71" s="34">
        <v>45517.833414351851</v>
      </c>
      <c r="AY71" s="21" t="s">
        <v>532</v>
      </c>
      <c r="AZ71" s="33">
        <v>45323</v>
      </c>
      <c r="BA71" s="21" t="s">
        <v>14</v>
      </c>
      <c r="BB71" s="33">
        <v>45323</v>
      </c>
      <c r="BC71" s="21" t="s">
        <v>131</v>
      </c>
      <c r="BD71" s="34">
        <v>45517.833564814813</v>
      </c>
      <c r="BE71" s="21" t="s">
        <v>132</v>
      </c>
      <c r="BF71" s="33">
        <v>45323</v>
      </c>
      <c r="BG71" s="21" t="s">
        <v>130</v>
      </c>
      <c r="BH71" s="33">
        <v>45323</v>
      </c>
      <c r="BI71" s="21" t="s">
        <v>629</v>
      </c>
      <c r="BJ71" s="34">
        <v>45565.922175925924</v>
      </c>
      <c r="BK71" s="21" t="s">
        <v>635</v>
      </c>
      <c r="BL71" s="34">
        <v>45567.822025462963</v>
      </c>
      <c r="BM71" s="21" t="s">
        <v>136</v>
      </c>
      <c r="BN71" s="34">
        <v>45517.833124999997</v>
      </c>
      <c r="BO71" s="21" t="s">
        <v>130</v>
      </c>
      <c r="BP71" s="33">
        <v>45323</v>
      </c>
      <c r="BQ71" s="21" t="s">
        <v>630</v>
      </c>
      <c r="BR71" s="34">
        <v>45323</v>
      </c>
      <c r="BS71" s="21" t="s">
        <v>130</v>
      </c>
      <c r="BT71" s="35">
        <v>45323</v>
      </c>
    </row>
    <row r="72" spans="3:72" ht="13.2">
      <c r="C72" s="21">
        <v>54</v>
      </c>
      <c r="D72" s="26">
        <v>45593</v>
      </c>
      <c r="E72" s="21" t="s">
        <v>128</v>
      </c>
      <c r="F72" s="21" t="s">
        <v>691</v>
      </c>
      <c r="G72" s="21">
        <v>97.855400000000003</v>
      </c>
      <c r="H72" s="21">
        <v>6.4874999999999998</v>
      </c>
      <c r="I72" s="21">
        <v>49.884999999999998</v>
      </c>
      <c r="J72" s="21">
        <v>1.9560999999999999</v>
      </c>
      <c r="K72" s="21">
        <v>13.770200000000001</v>
      </c>
      <c r="L72" s="21">
        <v>10.485300000000001</v>
      </c>
      <c r="M72" s="21">
        <v>0.22520000000000001</v>
      </c>
      <c r="O72" s="21">
        <v>2.6686000000000001</v>
      </c>
      <c r="P72" s="21">
        <v>0.2009</v>
      </c>
      <c r="Q72" s="21">
        <v>11.827</v>
      </c>
      <c r="S72" s="21">
        <v>0.34970000000000001</v>
      </c>
      <c r="U72" s="21">
        <v>6.6296733448809704</v>
      </c>
      <c r="V72" s="21">
        <v>50.978228101639601</v>
      </c>
      <c r="W72" s="21">
        <v>1.9989678658838701</v>
      </c>
      <c r="X72" s="21">
        <v>14.0719734710874</v>
      </c>
      <c r="Y72" s="21">
        <v>10.7150849977773</v>
      </c>
      <c r="Z72" s="21">
        <v>0.23013525044581001</v>
      </c>
      <c r="AA72" s="21">
        <v>0</v>
      </c>
      <c r="AB72" s="21">
        <v>2.7270822794835201</v>
      </c>
      <c r="AC72" s="21">
        <v>0.205302716760938</v>
      </c>
      <c r="AD72" s="21">
        <v>12.086188308270801</v>
      </c>
      <c r="AE72" s="21">
        <v>0</v>
      </c>
      <c r="AF72" s="21">
        <v>0.35736366376953699</v>
      </c>
      <c r="AG72" s="21">
        <v>0</v>
      </c>
      <c r="AH72" s="21">
        <v>3.8600000000000002E-2</v>
      </c>
      <c r="AI72" s="21">
        <v>9.3399999999999997E-2</v>
      </c>
      <c r="AJ72" s="21">
        <v>2.9399999999999999E-2</v>
      </c>
      <c r="AK72" s="21">
        <v>5.1299999999999998E-2</v>
      </c>
      <c r="AL72" s="21">
        <v>3.7400000000000003E-2</v>
      </c>
      <c r="AM72" s="21">
        <v>2.2800000000000001E-2</v>
      </c>
      <c r="AO72" s="21">
        <v>3.3099999999999997E-2</v>
      </c>
      <c r="AP72" s="21">
        <v>1.29E-2</v>
      </c>
      <c r="AQ72" s="21">
        <v>5.7500000000000002E-2</v>
      </c>
      <c r="AS72" s="21">
        <v>8.0000000000000002E-3</v>
      </c>
      <c r="AU72" s="21" t="s">
        <v>129</v>
      </c>
      <c r="AV72" s="34">
        <v>45517.833379629628</v>
      </c>
      <c r="AW72" s="21" t="s">
        <v>129</v>
      </c>
      <c r="AX72" s="34">
        <v>45517.833414351851</v>
      </c>
      <c r="AY72" s="21" t="s">
        <v>532</v>
      </c>
      <c r="AZ72" s="33">
        <v>45323</v>
      </c>
      <c r="BA72" s="21" t="s">
        <v>14</v>
      </c>
      <c r="BB72" s="33">
        <v>45323</v>
      </c>
      <c r="BC72" s="21" t="s">
        <v>131</v>
      </c>
      <c r="BD72" s="34">
        <v>45517.833564814813</v>
      </c>
      <c r="BE72" s="21" t="s">
        <v>132</v>
      </c>
      <c r="BF72" s="33">
        <v>45323</v>
      </c>
      <c r="BG72" s="21" t="s">
        <v>130</v>
      </c>
      <c r="BH72" s="33">
        <v>45323</v>
      </c>
      <c r="BI72" s="21" t="s">
        <v>629</v>
      </c>
      <c r="BJ72" s="34">
        <v>45565.922175925924</v>
      </c>
      <c r="BK72" s="21" t="s">
        <v>635</v>
      </c>
      <c r="BL72" s="34">
        <v>45567.822025462963</v>
      </c>
      <c r="BM72" s="21" t="s">
        <v>136</v>
      </c>
      <c r="BN72" s="34">
        <v>45517.833124999997</v>
      </c>
      <c r="BO72" s="21" t="s">
        <v>130</v>
      </c>
      <c r="BP72" s="33">
        <v>45323</v>
      </c>
      <c r="BQ72" s="21" t="s">
        <v>145</v>
      </c>
      <c r="BR72" s="34">
        <v>45594.41269675926</v>
      </c>
      <c r="BS72" s="21" t="s">
        <v>130</v>
      </c>
      <c r="BT72" s="35">
        <v>45323</v>
      </c>
    </row>
    <row r="73" spans="3:72" ht="13.2">
      <c r="C73" s="21">
        <v>55</v>
      </c>
      <c r="D73" s="26">
        <v>45593</v>
      </c>
      <c r="E73" s="21" t="s">
        <v>128</v>
      </c>
      <c r="F73" s="21" t="s">
        <v>692</v>
      </c>
      <c r="G73" s="21">
        <v>97.599500000000006</v>
      </c>
      <c r="H73" s="21">
        <v>6.5057999999999998</v>
      </c>
      <c r="I73" s="21">
        <v>49.754800000000003</v>
      </c>
      <c r="J73" s="21">
        <v>1.8740000000000001</v>
      </c>
      <c r="K73" s="21">
        <v>13.6608</v>
      </c>
      <c r="L73" s="21">
        <v>10.569100000000001</v>
      </c>
      <c r="M73" s="21">
        <v>0.20380000000000001</v>
      </c>
      <c r="O73" s="21">
        <v>2.7143000000000002</v>
      </c>
      <c r="P73" s="21">
        <v>0.20619999999999999</v>
      </c>
      <c r="Q73" s="21">
        <v>11.766299999999999</v>
      </c>
      <c r="S73" s="21">
        <v>0.34460000000000002</v>
      </c>
      <c r="U73" s="21">
        <v>6.6657991776614001</v>
      </c>
      <c r="V73" s="21">
        <v>50.978435384534897</v>
      </c>
      <c r="W73" s="21">
        <v>1.92008786912254</v>
      </c>
      <c r="X73" s="21">
        <v>13.9967643343166</v>
      </c>
      <c r="Y73" s="21">
        <v>10.8290291875897</v>
      </c>
      <c r="Z73" s="21">
        <v>0.20881211725036</v>
      </c>
      <c r="AA73" s="21">
        <v>0</v>
      </c>
      <c r="AB73" s="21">
        <v>2.78105363028779</v>
      </c>
      <c r="AC73" s="21">
        <v>0.211271141202278</v>
      </c>
      <c r="AD73" s="21">
        <v>12.0556723022714</v>
      </c>
      <c r="AE73" s="21">
        <v>0</v>
      </c>
      <c r="AF73" s="21">
        <v>0.35307485576287601</v>
      </c>
      <c r="AG73" s="21">
        <v>0</v>
      </c>
      <c r="AH73" s="21">
        <v>3.8600000000000002E-2</v>
      </c>
      <c r="AI73" s="21">
        <v>9.3299999999999994E-2</v>
      </c>
      <c r="AJ73" s="21">
        <v>2.9399999999999999E-2</v>
      </c>
      <c r="AK73" s="21">
        <v>5.1299999999999998E-2</v>
      </c>
      <c r="AL73" s="21">
        <v>3.7499999999999999E-2</v>
      </c>
      <c r="AM73" s="21">
        <v>2.3E-2</v>
      </c>
      <c r="AO73" s="21">
        <v>3.32E-2</v>
      </c>
      <c r="AP73" s="21">
        <v>1.29E-2</v>
      </c>
      <c r="AQ73" s="21">
        <v>5.74E-2</v>
      </c>
      <c r="AS73" s="21">
        <v>8.0999999999999996E-3</v>
      </c>
      <c r="AU73" s="21" t="s">
        <v>129</v>
      </c>
      <c r="AV73" s="34">
        <v>45517.833379629628</v>
      </c>
      <c r="AW73" s="21" t="s">
        <v>129</v>
      </c>
      <c r="AX73" s="34">
        <v>45517.833414351851</v>
      </c>
      <c r="AY73" s="21" t="s">
        <v>532</v>
      </c>
      <c r="AZ73" s="33">
        <v>45323</v>
      </c>
      <c r="BA73" s="21" t="s">
        <v>14</v>
      </c>
      <c r="BB73" s="33">
        <v>45323</v>
      </c>
      <c r="BC73" s="21" t="s">
        <v>131</v>
      </c>
      <c r="BD73" s="34">
        <v>45517.833564814813</v>
      </c>
      <c r="BE73" s="21" t="s">
        <v>132</v>
      </c>
      <c r="BF73" s="33">
        <v>45323</v>
      </c>
      <c r="BG73" s="21" t="s">
        <v>130</v>
      </c>
      <c r="BH73" s="33">
        <v>45323</v>
      </c>
      <c r="BI73" s="21" t="s">
        <v>629</v>
      </c>
      <c r="BJ73" s="34">
        <v>45565.922175925924</v>
      </c>
      <c r="BK73" s="21" t="s">
        <v>635</v>
      </c>
      <c r="BL73" s="34">
        <v>45567.822025462963</v>
      </c>
      <c r="BM73" s="21" t="s">
        <v>136</v>
      </c>
      <c r="BN73" s="34">
        <v>45517.833124999997</v>
      </c>
      <c r="BO73" s="21" t="s">
        <v>130</v>
      </c>
      <c r="BP73" s="33">
        <v>45323</v>
      </c>
      <c r="BQ73" s="21" t="s">
        <v>145</v>
      </c>
      <c r="BR73" s="34">
        <v>45594.41269675926</v>
      </c>
      <c r="BS73" s="21" t="s">
        <v>130</v>
      </c>
      <c r="BT73" s="35">
        <v>45323</v>
      </c>
    </row>
    <row r="74" spans="3:72" ht="13.2">
      <c r="C74" s="21">
        <v>76</v>
      </c>
      <c r="D74" s="26">
        <v>45593</v>
      </c>
      <c r="E74" s="21" t="s">
        <v>128</v>
      </c>
      <c r="F74" s="21" t="s">
        <v>693</v>
      </c>
      <c r="G74" s="21">
        <v>97.921300000000002</v>
      </c>
      <c r="H74" s="21">
        <v>6.5422000000000002</v>
      </c>
      <c r="I74" s="21">
        <v>49.974800000000002</v>
      </c>
      <c r="J74" s="21">
        <v>1.9879</v>
      </c>
      <c r="K74" s="21">
        <v>13.6442</v>
      </c>
      <c r="L74" s="21">
        <v>10.497</v>
      </c>
      <c r="M74" s="21">
        <v>0.1951</v>
      </c>
      <c r="O74" s="21">
        <v>2.6879</v>
      </c>
      <c r="P74" s="21">
        <v>0.19950000000000001</v>
      </c>
      <c r="Q74" s="21">
        <v>11.853199999999999</v>
      </c>
      <c r="S74" s="21">
        <v>0.33950000000000002</v>
      </c>
      <c r="U74" s="21">
        <v>6.6810796016801204</v>
      </c>
      <c r="V74" s="21">
        <v>51.035678652142003</v>
      </c>
      <c r="W74" s="21">
        <v>2.0300996820916302</v>
      </c>
      <c r="X74" s="21">
        <v>13.9338427900773</v>
      </c>
      <c r="Y74" s="21">
        <v>10.7198331721494</v>
      </c>
      <c r="Z74" s="21">
        <v>0.19924163588514399</v>
      </c>
      <c r="AA74" s="21">
        <v>0</v>
      </c>
      <c r="AB74" s="21">
        <v>2.7449594725560198</v>
      </c>
      <c r="AC74" s="21">
        <v>0.20373504028234901</v>
      </c>
      <c r="AD74" s="21">
        <v>12.1048229547606</v>
      </c>
      <c r="AE74" s="21">
        <v>0</v>
      </c>
      <c r="AF74" s="21">
        <v>0.34670699837522501</v>
      </c>
      <c r="AG74" s="21">
        <v>0</v>
      </c>
      <c r="AH74" s="21">
        <v>3.8600000000000002E-2</v>
      </c>
      <c r="AI74" s="21">
        <v>9.3399999999999997E-2</v>
      </c>
      <c r="AJ74" s="21">
        <v>2.9499999999999998E-2</v>
      </c>
      <c r="AK74" s="21">
        <v>5.1200000000000002E-2</v>
      </c>
      <c r="AL74" s="21">
        <v>3.7400000000000003E-2</v>
      </c>
      <c r="AM74" s="21">
        <v>2.29E-2</v>
      </c>
      <c r="AO74" s="21">
        <v>3.3099999999999997E-2</v>
      </c>
      <c r="AP74" s="21">
        <v>1.29E-2</v>
      </c>
      <c r="AQ74" s="21">
        <v>5.74E-2</v>
      </c>
      <c r="AS74" s="21">
        <v>8.0999999999999996E-3</v>
      </c>
      <c r="AU74" s="21" t="s">
        <v>129</v>
      </c>
      <c r="AV74" s="34">
        <v>45517.833379629628</v>
      </c>
      <c r="AW74" s="21" t="s">
        <v>129</v>
      </c>
      <c r="AX74" s="34">
        <v>45517.833414351851</v>
      </c>
      <c r="AY74" s="21" t="s">
        <v>532</v>
      </c>
      <c r="AZ74" s="33">
        <v>45323</v>
      </c>
      <c r="BA74" s="21" t="s">
        <v>14</v>
      </c>
      <c r="BB74" s="33">
        <v>45323</v>
      </c>
      <c r="BC74" s="21" t="s">
        <v>131</v>
      </c>
      <c r="BD74" s="34">
        <v>45517.833564814813</v>
      </c>
      <c r="BE74" s="21" t="s">
        <v>132</v>
      </c>
      <c r="BF74" s="33">
        <v>45323</v>
      </c>
      <c r="BG74" s="21" t="s">
        <v>130</v>
      </c>
      <c r="BH74" s="33">
        <v>45323</v>
      </c>
      <c r="BI74" s="21" t="s">
        <v>629</v>
      </c>
      <c r="BJ74" s="34">
        <v>45565.922175925924</v>
      </c>
      <c r="BK74" s="21" t="s">
        <v>635</v>
      </c>
      <c r="BL74" s="34">
        <v>45567.822025462963</v>
      </c>
      <c r="BM74" s="21" t="s">
        <v>136</v>
      </c>
      <c r="BN74" s="34">
        <v>45517.833124999997</v>
      </c>
      <c r="BO74" s="21" t="s">
        <v>130</v>
      </c>
      <c r="BP74" s="33">
        <v>45323</v>
      </c>
      <c r="BQ74" s="21" t="s">
        <v>145</v>
      </c>
      <c r="BR74" s="34">
        <v>45594.41269675926</v>
      </c>
      <c r="BS74" s="21" t="s">
        <v>130</v>
      </c>
      <c r="BT74" s="35">
        <v>45323</v>
      </c>
    </row>
    <row r="75" spans="3:72" ht="13.2">
      <c r="C75" s="21">
        <v>77</v>
      </c>
      <c r="D75" s="26">
        <v>45593</v>
      </c>
      <c r="E75" s="21" t="s">
        <v>128</v>
      </c>
      <c r="F75" s="21" t="s">
        <v>694</v>
      </c>
      <c r="G75" s="21">
        <v>97.991799999999998</v>
      </c>
      <c r="H75" s="21">
        <v>6.4855</v>
      </c>
      <c r="I75" s="21">
        <v>50.032699999999998</v>
      </c>
      <c r="J75" s="21">
        <v>1.9674</v>
      </c>
      <c r="K75" s="21">
        <v>13.7013</v>
      </c>
      <c r="L75" s="21">
        <v>10.4878</v>
      </c>
      <c r="M75" s="21">
        <v>0.23180000000000001</v>
      </c>
      <c r="O75" s="21">
        <v>2.694</v>
      </c>
      <c r="P75" s="21">
        <v>0.2069</v>
      </c>
      <c r="Q75" s="21">
        <v>11.843500000000001</v>
      </c>
      <c r="S75" s="21">
        <v>0.34089999999999998</v>
      </c>
      <c r="U75" s="21">
        <v>6.6184109282613397</v>
      </c>
      <c r="V75" s="21">
        <v>51.058047714196398</v>
      </c>
      <c r="W75" s="21">
        <v>2.0077190132235501</v>
      </c>
      <c r="X75" s="21">
        <v>13.982088297183999</v>
      </c>
      <c r="Y75" s="21">
        <v>10.7027322694347</v>
      </c>
      <c r="Z75" s="21">
        <v>0.23655040523798901</v>
      </c>
      <c r="AA75" s="21">
        <v>0</v>
      </c>
      <c r="AB75" s="21">
        <v>2.7492096277443601</v>
      </c>
      <c r="AC75" s="21">
        <v>0.21114011580560799</v>
      </c>
      <c r="AD75" s="21">
        <v>12.086215377205001</v>
      </c>
      <c r="AE75" s="21">
        <v>0</v>
      </c>
      <c r="AF75" s="21">
        <v>0.34788625170677501</v>
      </c>
      <c r="AG75" s="21">
        <v>0</v>
      </c>
      <c r="AH75" s="21">
        <v>3.8699999999999998E-2</v>
      </c>
      <c r="AI75" s="21">
        <v>9.3399999999999997E-2</v>
      </c>
      <c r="AJ75" s="21">
        <v>2.9399999999999999E-2</v>
      </c>
      <c r="AK75" s="21">
        <v>5.1299999999999998E-2</v>
      </c>
      <c r="AL75" s="21">
        <v>3.7499999999999999E-2</v>
      </c>
      <c r="AM75" s="21">
        <v>2.2800000000000001E-2</v>
      </c>
      <c r="AO75" s="21">
        <v>3.3099999999999997E-2</v>
      </c>
      <c r="AP75" s="21">
        <v>1.29E-2</v>
      </c>
      <c r="AQ75" s="21">
        <v>5.74E-2</v>
      </c>
      <c r="AS75" s="21">
        <v>8.0000000000000002E-3</v>
      </c>
      <c r="AU75" s="21" t="s">
        <v>129</v>
      </c>
      <c r="AV75" s="34">
        <v>45517.833379629628</v>
      </c>
      <c r="AW75" s="21" t="s">
        <v>129</v>
      </c>
      <c r="AX75" s="34">
        <v>45517.833414351851</v>
      </c>
      <c r="AY75" s="21" t="s">
        <v>532</v>
      </c>
      <c r="AZ75" s="33">
        <v>45323</v>
      </c>
      <c r="BA75" s="21" t="s">
        <v>14</v>
      </c>
      <c r="BB75" s="33">
        <v>45323</v>
      </c>
      <c r="BC75" s="21" t="s">
        <v>131</v>
      </c>
      <c r="BD75" s="34">
        <v>45517.833564814813</v>
      </c>
      <c r="BE75" s="21" t="s">
        <v>132</v>
      </c>
      <c r="BF75" s="33">
        <v>45323</v>
      </c>
      <c r="BG75" s="21" t="s">
        <v>130</v>
      </c>
      <c r="BH75" s="33">
        <v>45323</v>
      </c>
      <c r="BI75" s="21" t="s">
        <v>629</v>
      </c>
      <c r="BJ75" s="34">
        <v>45565.922175925924</v>
      </c>
      <c r="BK75" s="21" t="s">
        <v>635</v>
      </c>
      <c r="BL75" s="34">
        <v>45567.822025462963</v>
      </c>
      <c r="BM75" s="21" t="s">
        <v>136</v>
      </c>
      <c r="BN75" s="34">
        <v>45517.833124999997</v>
      </c>
      <c r="BO75" s="21" t="s">
        <v>130</v>
      </c>
      <c r="BP75" s="33">
        <v>45323</v>
      </c>
      <c r="BQ75" s="21" t="s">
        <v>145</v>
      </c>
      <c r="BR75" s="34">
        <v>45594.41269675926</v>
      </c>
      <c r="BS75" s="21" t="s">
        <v>130</v>
      </c>
      <c r="BT75" s="35">
        <v>45323</v>
      </c>
    </row>
    <row r="76" spans="3:72" ht="13.2">
      <c r="C76" s="21">
        <v>78</v>
      </c>
      <c r="D76" s="26">
        <v>45593</v>
      </c>
      <c r="E76" s="21" t="s">
        <v>128</v>
      </c>
      <c r="F76" s="21" t="s">
        <v>695</v>
      </c>
      <c r="G76" s="21">
        <v>97.543700000000001</v>
      </c>
      <c r="H76" s="21">
        <v>6.4490999999999996</v>
      </c>
      <c r="I76" s="21">
        <v>49.6922</v>
      </c>
      <c r="J76" s="21">
        <v>1.9359</v>
      </c>
      <c r="K76" s="21">
        <v>13.632</v>
      </c>
      <c r="L76" s="21">
        <v>10.4543</v>
      </c>
      <c r="M76" s="21">
        <v>0.25900000000000001</v>
      </c>
      <c r="O76" s="21">
        <v>2.7282000000000002</v>
      </c>
      <c r="P76" s="21">
        <v>0.20449999999999999</v>
      </c>
      <c r="Q76" s="21">
        <v>11.8299</v>
      </c>
      <c r="S76" s="21">
        <v>0.35870000000000002</v>
      </c>
      <c r="U76" s="21">
        <v>6.6114914530703102</v>
      </c>
      <c r="V76" s="21">
        <v>50.943473598527</v>
      </c>
      <c r="W76" s="21">
        <v>1.9846468970862301</v>
      </c>
      <c r="X76" s="21">
        <v>13.975260344583599</v>
      </c>
      <c r="Y76" s="21">
        <v>10.7175443236781</v>
      </c>
      <c r="Z76" s="21">
        <v>0.26552174510322502</v>
      </c>
      <c r="AA76" s="21">
        <v>0</v>
      </c>
      <c r="AB76" s="21">
        <v>2.7968973937861699</v>
      </c>
      <c r="AC76" s="21">
        <v>0.20964940877841501</v>
      </c>
      <c r="AD76" s="21">
        <v>12.127782596126</v>
      </c>
      <c r="AE76" s="21">
        <v>0</v>
      </c>
      <c r="AF76" s="21">
        <v>0.36773223926072102</v>
      </c>
      <c r="AG76" s="21">
        <v>0</v>
      </c>
      <c r="AH76" s="21">
        <v>3.85E-2</v>
      </c>
      <c r="AI76" s="21">
        <v>9.2999999999999999E-2</v>
      </c>
      <c r="AJ76" s="21">
        <v>2.93E-2</v>
      </c>
      <c r="AK76" s="21">
        <v>5.11E-2</v>
      </c>
      <c r="AL76" s="21">
        <v>3.7199999999999997E-2</v>
      </c>
      <c r="AM76" s="21">
        <v>2.2800000000000001E-2</v>
      </c>
      <c r="AO76" s="21">
        <v>3.3000000000000002E-2</v>
      </c>
      <c r="AP76" s="21">
        <v>1.2800000000000001E-2</v>
      </c>
      <c r="AQ76" s="21">
        <v>5.7200000000000001E-2</v>
      </c>
      <c r="AS76" s="21">
        <v>2.6100000000000002E-2</v>
      </c>
      <c r="AU76" s="21" t="s">
        <v>129</v>
      </c>
      <c r="AV76" s="34">
        <v>45517.833379629628</v>
      </c>
      <c r="AW76" s="21" t="s">
        <v>129</v>
      </c>
      <c r="AX76" s="34">
        <v>45517.833414351851</v>
      </c>
      <c r="AY76" s="21" t="s">
        <v>532</v>
      </c>
      <c r="AZ76" s="33">
        <v>45323</v>
      </c>
      <c r="BA76" s="21" t="s">
        <v>14</v>
      </c>
      <c r="BB76" s="33">
        <v>45323</v>
      </c>
      <c r="BC76" s="21" t="s">
        <v>131</v>
      </c>
      <c r="BD76" s="34">
        <v>45517.833564814813</v>
      </c>
      <c r="BE76" s="21" t="s">
        <v>132</v>
      </c>
      <c r="BF76" s="33">
        <v>45323</v>
      </c>
      <c r="BG76" s="21" t="s">
        <v>130</v>
      </c>
      <c r="BH76" s="33">
        <v>45323</v>
      </c>
      <c r="BI76" s="21" t="s">
        <v>629</v>
      </c>
      <c r="BJ76" s="34">
        <v>45565.922175925924</v>
      </c>
      <c r="BK76" s="21" t="s">
        <v>635</v>
      </c>
      <c r="BL76" s="34">
        <v>45567.822025462963</v>
      </c>
      <c r="BM76" s="21" t="s">
        <v>136</v>
      </c>
      <c r="BN76" s="34">
        <v>45517.833124999997</v>
      </c>
      <c r="BO76" s="21" t="s">
        <v>130</v>
      </c>
      <c r="BP76" s="33">
        <v>45323</v>
      </c>
      <c r="BQ76" s="21" t="s">
        <v>630</v>
      </c>
      <c r="BR76" s="34">
        <v>45323</v>
      </c>
      <c r="BS76" s="21" t="s">
        <v>130</v>
      </c>
      <c r="BT76" s="35">
        <v>45323</v>
      </c>
    </row>
    <row r="77" spans="3:72" ht="13.2">
      <c r="C77" s="21">
        <v>79</v>
      </c>
      <c r="D77" s="26">
        <v>45593</v>
      </c>
      <c r="E77" s="21" t="s">
        <v>128</v>
      </c>
      <c r="F77" s="21" t="s">
        <v>696</v>
      </c>
      <c r="G77" s="21">
        <v>97.463399999999993</v>
      </c>
      <c r="H77" s="21">
        <v>6.4903000000000004</v>
      </c>
      <c r="I77" s="21">
        <v>49.715600000000002</v>
      </c>
      <c r="J77" s="21">
        <v>1.9256</v>
      </c>
      <c r="K77" s="21">
        <v>13.6417</v>
      </c>
      <c r="L77" s="21">
        <v>10.4567</v>
      </c>
      <c r="M77" s="21">
        <v>0.22059999999999999</v>
      </c>
      <c r="O77" s="21">
        <v>2.7210000000000001</v>
      </c>
      <c r="P77" s="21">
        <v>0.19159999999999999</v>
      </c>
      <c r="Q77" s="21">
        <v>11.7034</v>
      </c>
      <c r="S77" s="21">
        <v>0.3967</v>
      </c>
      <c r="U77" s="21">
        <v>6.6592313816907298</v>
      </c>
      <c r="V77" s="21">
        <v>51.009611832978997</v>
      </c>
      <c r="W77" s="21">
        <v>1.9757200666507899</v>
      </c>
      <c r="X77" s="21">
        <v>13.996770062956999</v>
      </c>
      <c r="Y77" s="21">
        <v>10.7288699734874</v>
      </c>
      <c r="Z77" s="21">
        <v>0.226341839791839</v>
      </c>
      <c r="AA77" s="21">
        <v>0</v>
      </c>
      <c r="AB77" s="21">
        <v>2.79182296497549</v>
      </c>
      <c r="AC77" s="21">
        <v>0.196587019510953</v>
      </c>
      <c r="AD77" s="21">
        <v>12.008019437079801</v>
      </c>
      <c r="AE77" s="21">
        <v>0</v>
      </c>
      <c r="AF77" s="21">
        <v>0.40702542087680199</v>
      </c>
      <c r="AG77" s="21">
        <v>0</v>
      </c>
      <c r="AH77" s="21">
        <v>3.85E-2</v>
      </c>
      <c r="AI77" s="21">
        <v>9.2899999999999996E-2</v>
      </c>
      <c r="AJ77" s="21">
        <v>2.93E-2</v>
      </c>
      <c r="AK77" s="21">
        <v>5.0999999999999997E-2</v>
      </c>
      <c r="AL77" s="21">
        <v>3.73E-2</v>
      </c>
      <c r="AM77" s="21">
        <v>2.2800000000000001E-2</v>
      </c>
      <c r="AO77" s="21">
        <v>3.3000000000000002E-2</v>
      </c>
      <c r="AP77" s="21">
        <v>1.2800000000000001E-2</v>
      </c>
      <c r="AQ77" s="21">
        <v>5.7099999999999998E-2</v>
      </c>
      <c r="AS77" s="21">
        <v>2.5999999999999999E-2</v>
      </c>
      <c r="AU77" s="21" t="s">
        <v>129</v>
      </c>
      <c r="AV77" s="34">
        <v>45517.833379629628</v>
      </c>
      <c r="AW77" s="21" t="s">
        <v>129</v>
      </c>
      <c r="AX77" s="34">
        <v>45517.833414351851</v>
      </c>
      <c r="AY77" s="21" t="s">
        <v>532</v>
      </c>
      <c r="AZ77" s="33">
        <v>45323</v>
      </c>
      <c r="BA77" s="21" t="s">
        <v>14</v>
      </c>
      <c r="BB77" s="33">
        <v>45323</v>
      </c>
      <c r="BC77" s="21" t="s">
        <v>131</v>
      </c>
      <c r="BD77" s="34">
        <v>45517.833564814813</v>
      </c>
      <c r="BE77" s="21" t="s">
        <v>132</v>
      </c>
      <c r="BF77" s="33">
        <v>45323</v>
      </c>
      <c r="BG77" s="21" t="s">
        <v>130</v>
      </c>
      <c r="BH77" s="33">
        <v>45323</v>
      </c>
      <c r="BI77" s="21" t="s">
        <v>629</v>
      </c>
      <c r="BJ77" s="34">
        <v>45565.922175925924</v>
      </c>
      <c r="BK77" s="21" t="s">
        <v>635</v>
      </c>
      <c r="BL77" s="34">
        <v>45567.822025462963</v>
      </c>
      <c r="BM77" s="21" t="s">
        <v>136</v>
      </c>
      <c r="BN77" s="34">
        <v>45517.833124999997</v>
      </c>
      <c r="BO77" s="21" t="s">
        <v>130</v>
      </c>
      <c r="BP77" s="33">
        <v>45323</v>
      </c>
      <c r="BQ77" s="21" t="s">
        <v>630</v>
      </c>
      <c r="BR77" s="34">
        <v>45323</v>
      </c>
      <c r="BS77" s="21" t="s">
        <v>130</v>
      </c>
      <c r="BT77" s="35">
        <v>45323</v>
      </c>
    </row>
    <row r="78" spans="3:72" ht="13.2">
      <c r="C78" s="21">
        <v>98</v>
      </c>
      <c r="D78" s="26">
        <v>45593</v>
      </c>
      <c r="E78" s="21" t="s">
        <v>128</v>
      </c>
      <c r="F78" s="21" t="s">
        <v>697</v>
      </c>
      <c r="G78" s="21">
        <v>97.607600000000005</v>
      </c>
      <c r="H78" s="21">
        <v>6.5247999999999999</v>
      </c>
      <c r="I78" s="21">
        <v>49.788699999999999</v>
      </c>
      <c r="J78" s="21">
        <v>1.9656</v>
      </c>
      <c r="K78" s="21">
        <v>13.629899999999999</v>
      </c>
      <c r="L78" s="21">
        <v>10.526300000000001</v>
      </c>
      <c r="M78" s="21">
        <v>0.2092</v>
      </c>
      <c r="O78" s="21">
        <v>2.6738</v>
      </c>
      <c r="P78" s="21">
        <v>0.184</v>
      </c>
      <c r="Q78" s="21">
        <v>11.7439</v>
      </c>
      <c r="S78" s="21">
        <v>0.3614</v>
      </c>
      <c r="U78" s="21">
        <v>6.6847253697457898</v>
      </c>
      <c r="V78" s="21">
        <v>51.0090402796503</v>
      </c>
      <c r="W78" s="21">
        <v>2.0137776156774598</v>
      </c>
      <c r="X78" s="21">
        <v>13.963974116769499</v>
      </c>
      <c r="Y78" s="21">
        <v>10.7843036812707</v>
      </c>
      <c r="Z78" s="21">
        <v>0.214327572852933</v>
      </c>
      <c r="AA78" s="21">
        <v>0</v>
      </c>
      <c r="AB78" s="21">
        <v>2.7393358713870599</v>
      </c>
      <c r="AC78" s="21">
        <v>0.18850991111347801</v>
      </c>
      <c r="AD78" s="21">
        <v>12.0317475278564</v>
      </c>
      <c r="AE78" s="21">
        <v>0</v>
      </c>
      <c r="AF78" s="21">
        <v>0.370258053676148</v>
      </c>
      <c r="AG78" s="21">
        <v>0</v>
      </c>
      <c r="AH78" s="21">
        <v>3.8399999999999997E-2</v>
      </c>
      <c r="AI78" s="21">
        <v>9.2999999999999999E-2</v>
      </c>
      <c r="AJ78" s="21">
        <v>2.93E-2</v>
      </c>
      <c r="AK78" s="21">
        <v>5.11E-2</v>
      </c>
      <c r="AL78" s="21">
        <v>3.73E-2</v>
      </c>
      <c r="AM78" s="21">
        <v>2.2599999999999999E-2</v>
      </c>
      <c r="AO78" s="21">
        <v>3.3000000000000002E-2</v>
      </c>
      <c r="AP78" s="21">
        <v>1.2800000000000001E-2</v>
      </c>
      <c r="AQ78" s="21">
        <v>5.7099999999999998E-2</v>
      </c>
      <c r="AS78" s="21">
        <v>2.6100000000000002E-2</v>
      </c>
      <c r="AU78" s="21" t="s">
        <v>129</v>
      </c>
      <c r="AV78" s="34">
        <v>45517.833379629628</v>
      </c>
      <c r="AW78" s="21" t="s">
        <v>129</v>
      </c>
      <c r="AX78" s="34">
        <v>45517.833414351851</v>
      </c>
      <c r="AY78" s="21" t="s">
        <v>532</v>
      </c>
      <c r="AZ78" s="33">
        <v>45323</v>
      </c>
      <c r="BA78" s="21" t="s">
        <v>14</v>
      </c>
      <c r="BB78" s="33">
        <v>45323</v>
      </c>
      <c r="BC78" s="21" t="s">
        <v>131</v>
      </c>
      <c r="BD78" s="34">
        <v>45517.833564814813</v>
      </c>
      <c r="BE78" s="21" t="s">
        <v>132</v>
      </c>
      <c r="BF78" s="33">
        <v>45323</v>
      </c>
      <c r="BG78" s="21" t="s">
        <v>130</v>
      </c>
      <c r="BH78" s="33">
        <v>45323</v>
      </c>
      <c r="BI78" s="21" t="s">
        <v>629</v>
      </c>
      <c r="BJ78" s="34">
        <v>45565.922175925924</v>
      </c>
      <c r="BK78" s="21" t="s">
        <v>635</v>
      </c>
      <c r="BL78" s="34">
        <v>45567.822025462963</v>
      </c>
      <c r="BM78" s="21" t="s">
        <v>136</v>
      </c>
      <c r="BN78" s="34">
        <v>45517.833124999997</v>
      </c>
      <c r="BO78" s="21" t="s">
        <v>130</v>
      </c>
      <c r="BP78" s="33">
        <v>45323</v>
      </c>
      <c r="BQ78" s="21" t="s">
        <v>630</v>
      </c>
      <c r="BR78" s="34">
        <v>45323</v>
      </c>
      <c r="BS78" s="21" t="s">
        <v>130</v>
      </c>
      <c r="BT78" s="35">
        <v>45323</v>
      </c>
    </row>
    <row r="79" spans="3:72" ht="13.2">
      <c r="C79" s="21">
        <v>99</v>
      </c>
      <c r="D79" s="26">
        <v>45593</v>
      </c>
      <c r="E79" s="21" t="s">
        <v>128</v>
      </c>
      <c r="F79" s="21" t="s">
        <v>698</v>
      </c>
      <c r="G79" s="21">
        <v>97.375100000000003</v>
      </c>
      <c r="H79" s="21">
        <v>6.4873000000000003</v>
      </c>
      <c r="I79" s="21">
        <v>49.663699999999999</v>
      </c>
      <c r="J79" s="21">
        <v>1.9</v>
      </c>
      <c r="K79" s="21">
        <v>13.657500000000001</v>
      </c>
      <c r="L79" s="21">
        <v>10.459199999999999</v>
      </c>
      <c r="M79" s="21">
        <v>0.21959999999999999</v>
      </c>
      <c r="O79" s="21">
        <v>2.7267000000000001</v>
      </c>
      <c r="P79" s="21">
        <v>0.19589999999999999</v>
      </c>
      <c r="Q79" s="21">
        <v>11.704000000000001</v>
      </c>
      <c r="S79" s="21">
        <v>0.36120000000000002</v>
      </c>
      <c r="U79" s="21">
        <v>6.6621754432087803</v>
      </c>
      <c r="V79" s="21">
        <v>51.002463668843397</v>
      </c>
      <c r="W79" s="21">
        <v>1.9512175083773899</v>
      </c>
      <c r="X79" s="21">
        <v>14.0256595371917</v>
      </c>
      <c r="Y79" s="21">
        <v>10.741144296642499</v>
      </c>
      <c r="Z79" s="21">
        <v>0.22551966570509299</v>
      </c>
      <c r="AA79" s="21">
        <v>0</v>
      </c>
      <c r="AB79" s="21">
        <v>2.80020251583823</v>
      </c>
      <c r="AC79" s="21">
        <v>0.201180794679543</v>
      </c>
      <c r="AD79" s="21">
        <v>12.019499851604699</v>
      </c>
      <c r="AE79" s="21">
        <v>0</v>
      </c>
      <c r="AF79" s="21">
        <v>0.37093671790837601</v>
      </c>
      <c r="AG79" s="21">
        <v>0</v>
      </c>
      <c r="AH79" s="21">
        <v>3.8399999999999997E-2</v>
      </c>
      <c r="AI79" s="21">
        <v>9.2899999999999996E-2</v>
      </c>
      <c r="AJ79" s="21">
        <v>2.93E-2</v>
      </c>
      <c r="AK79" s="21">
        <v>5.11E-2</v>
      </c>
      <c r="AL79" s="21">
        <v>3.73E-2</v>
      </c>
      <c r="AM79" s="21">
        <v>2.2800000000000001E-2</v>
      </c>
      <c r="AO79" s="21">
        <v>3.3000000000000002E-2</v>
      </c>
      <c r="AP79" s="21">
        <v>1.2800000000000001E-2</v>
      </c>
      <c r="AQ79" s="21">
        <v>5.7099999999999998E-2</v>
      </c>
      <c r="AS79" s="21">
        <v>2.5999999999999999E-2</v>
      </c>
      <c r="AU79" s="21" t="s">
        <v>129</v>
      </c>
      <c r="AV79" s="34">
        <v>45517.833379629628</v>
      </c>
      <c r="AW79" s="21" t="s">
        <v>129</v>
      </c>
      <c r="AX79" s="34">
        <v>45517.833414351851</v>
      </c>
      <c r="AY79" s="21" t="s">
        <v>532</v>
      </c>
      <c r="AZ79" s="33">
        <v>45323</v>
      </c>
      <c r="BA79" s="21" t="s">
        <v>14</v>
      </c>
      <c r="BB79" s="33">
        <v>45323</v>
      </c>
      <c r="BC79" s="21" t="s">
        <v>131</v>
      </c>
      <c r="BD79" s="34">
        <v>45517.833564814813</v>
      </c>
      <c r="BE79" s="21" t="s">
        <v>132</v>
      </c>
      <c r="BF79" s="33">
        <v>45323</v>
      </c>
      <c r="BG79" s="21" t="s">
        <v>130</v>
      </c>
      <c r="BH79" s="33">
        <v>45323</v>
      </c>
      <c r="BI79" s="21" t="s">
        <v>629</v>
      </c>
      <c r="BJ79" s="34">
        <v>45565.922175925924</v>
      </c>
      <c r="BK79" s="21" t="s">
        <v>635</v>
      </c>
      <c r="BL79" s="34">
        <v>45567.822025462963</v>
      </c>
      <c r="BM79" s="21" t="s">
        <v>136</v>
      </c>
      <c r="BN79" s="34">
        <v>45517.833124999997</v>
      </c>
      <c r="BO79" s="21" t="s">
        <v>130</v>
      </c>
      <c r="BP79" s="33">
        <v>45323</v>
      </c>
      <c r="BQ79" s="21" t="s">
        <v>630</v>
      </c>
      <c r="BR79" s="34">
        <v>45323</v>
      </c>
      <c r="BS79" s="21" t="s">
        <v>130</v>
      </c>
      <c r="BT79" s="35">
        <v>45323</v>
      </c>
    </row>
    <row r="80" spans="3:72" ht="13.2">
      <c r="C80" s="21">
        <v>100</v>
      </c>
      <c r="D80" s="26">
        <v>45593</v>
      </c>
      <c r="E80" s="21" t="s">
        <v>128</v>
      </c>
      <c r="F80" s="21" t="s">
        <v>699</v>
      </c>
      <c r="G80" s="21">
        <v>97.532700000000006</v>
      </c>
      <c r="H80" s="21">
        <v>6.4490999999999996</v>
      </c>
      <c r="I80" s="21">
        <v>49.693199999999997</v>
      </c>
      <c r="J80" s="21">
        <v>1.9359</v>
      </c>
      <c r="K80" s="21">
        <v>13.632199999999999</v>
      </c>
      <c r="L80" s="21">
        <v>10.4541</v>
      </c>
      <c r="M80" s="21">
        <v>0.25900000000000001</v>
      </c>
      <c r="O80" s="21">
        <v>2.7282000000000002</v>
      </c>
      <c r="P80" s="21">
        <v>0.20449999999999999</v>
      </c>
      <c r="Q80" s="21">
        <v>11.8299</v>
      </c>
      <c r="S80" s="21">
        <v>0.34660000000000002</v>
      </c>
      <c r="U80" s="21">
        <v>6.6122438935864603</v>
      </c>
      <c r="V80" s="21">
        <v>50.950296669732303</v>
      </c>
      <c r="W80" s="21">
        <v>1.9848727657493299</v>
      </c>
      <c r="X80" s="21">
        <v>13.977055900226199</v>
      </c>
      <c r="Y80" s="21">
        <v>10.718559006364</v>
      </c>
      <c r="Z80" s="21">
        <v>0.26555196359784899</v>
      </c>
      <c r="AA80" s="21">
        <v>0</v>
      </c>
      <c r="AB80" s="21">
        <v>2.7972157030411302</v>
      </c>
      <c r="AC80" s="21">
        <v>0.20967326855505899</v>
      </c>
      <c r="AD80" s="21">
        <v>12.1291628346185</v>
      </c>
      <c r="AE80" s="21">
        <v>0</v>
      </c>
      <c r="AF80" s="21">
        <v>0.35536799452901402</v>
      </c>
      <c r="AG80" s="21">
        <v>0</v>
      </c>
      <c r="AH80" s="21">
        <v>3.85E-2</v>
      </c>
      <c r="AI80" s="21">
        <v>9.2999999999999999E-2</v>
      </c>
      <c r="AJ80" s="21">
        <v>2.93E-2</v>
      </c>
      <c r="AK80" s="21">
        <v>5.11E-2</v>
      </c>
      <c r="AL80" s="21">
        <v>3.7199999999999997E-2</v>
      </c>
      <c r="AM80" s="21">
        <v>2.2800000000000001E-2</v>
      </c>
      <c r="AO80" s="21">
        <v>3.3000000000000002E-2</v>
      </c>
      <c r="AP80" s="21">
        <v>1.2800000000000001E-2</v>
      </c>
      <c r="AQ80" s="21">
        <v>5.7200000000000001E-2</v>
      </c>
      <c r="AS80" s="21">
        <v>8.0000000000000002E-3</v>
      </c>
      <c r="AU80" s="21" t="s">
        <v>129</v>
      </c>
      <c r="AV80" s="34">
        <v>45517.833379629628</v>
      </c>
      <c r="AW80" s="21" t="s">
        <v>129</v>
      </c>
      <c r="AX80" s="34">
        <v>45517.833414351851</v>
      </c>
      <c r="AY80" s="21" t="s">
        <v>532</v>
      </c>
      <c r="AZ80" s="33">
        <v>45323</v>
      </c>
      <c r="BA80" s="21" t="s">
        <v>14</v>
      </c>
      <c r="BB80" s="33">
        <v>45323</v>
      </c>
      <c r="BC80" s="21" t="s">
        <v>131</v>
      </c>
      <c r="BD80" s="34">
        <v>45517.833564814813</v>
      </c>
      <c r="BE80" s="21" t="s">
        <v>132</v>
      </c>
      <c r="BF80" s="33">
        <v>45323</v>
      </c>
      <c r="BG80" s="21" t="s">
        <v>130</v>
      </c>
      <c r="BH80" s="33">
        <v>45323</v>
      </c>
      <c r="BI80" s="21" t="s">
        <v>629</v>
      </c>
      <c r="BJ80" s="34">
        <v>45565.922175925924</v>
      </c>
      <c r="BK80" s="21" t="s">
        <v>635</v>
      </c>
      <c r="BL80" s="34">
        <v>45567.822025462963</v>
      </c>
      <c r="BM80" s="21" t="s">
        <v>136</v>
      </c>
      <c r="BN80" s="34">
        <v>45517.833124999997</v>
      </c>
      <c r="BO80" s="21" t="s">
        <v>130</v>
      </c>
      <c r="BP80" s="33">
        <v>45323</v>
      </c>
      <c r="BQ80" s="21" t="s">
        <v>145</v>
      </c>
      <c r="BR80" s="34">
        <v>45594.41269675926</v>
      </c>
      <c r="BS80" s="21" t="s">
        <v>130</v>
      </c>
      <c r="BT80" s="35">
        <v>45323</v>
      </c>
    </row>
    <row r="81" spans="1:72" ht="13.2">
      <c r="C81" s="21">
        <v>101</v>
      </c>
      <c r="D81" s="26">
        <v>45593</v>
      </c>
      <c r="E81" s="21" t="s">
        <v>128</v>
      </c>
      <c r="F81" s="21" t="s">
        <v>700</v>
      </c>
      <c r="G81" s="21">
        <v>97.425700000000006</v>
      </c>
      <c r="H81" s="21">
        <v>6.4904000000000002</v>
      </c>
      <c r="I81" s="21">
        <v>49.719099999999997</v>
      </c>
      <c r="J81" s="21">
        <v>1.9256</v>
      </c>
      <c r="K81" s="21">
        <v>13.642099999999999</v>
      </c>
      <c r="L81" s="21">
        <v>10.456200000000001</v>
      </c>
      <c r="M81" s="21">
        <v>0.22059999999999999</v>
      </c>
      <c r="O81" s="21">
        <v>2.7210000000000001</v>
      </c>
      <c r="P81" s="21">
        <v>0.19159999999999999</v>
      </c>
      <c r="Q81" s="21">
        <v>11.7033</v>
      </c>
      <c r="S81" s="21">
        <v>0.35570000000000002</v>
      </c>
      <c r="U81" s="21">
        <v>6.6619040580709799</v>
      </c>
      <c r="V81" s="21">
        <v>51.032890739189703</v>
      </c>
      <c r="W81" s="21">
        <v>1.9764825672102599</v>
      </c>
      <c r="X81" s="21">
        <v>14.002582483454001</v>
      </c>
      <c r="Y81" s="21">
        <v>10.732497413410799</v>
      </c>
      <c r="Z81" s="21">
        <v>0.22642919314841201</v>
      </c>
      <c r="AA81" s="21">
        <v>0</v>
      </c>
      <c r="AB81" s="21">
        <v>2.7929004286347698</v>
      </c>
      <c r="AC81" s="21">
        <v>0.196662889425366</v>
      </c>
      <c r="AD81" s="21">
        <v>12.0125511159284</v>
      </c>
      <c r="AE81" s="21">
        <v>0</v>
      </c>
      <c r="AF81" s="21">
        <v>0.36509911152715502</v>
      </c>
      <c r="AG81" s="21">
        <v>0</v>
      </c>
      <c r="AH81" s="21">
        <v>3.85E-2</v>
      </c>
      <c r="AI81" s="21">
        <v>9.2899999999999996E-2</v>
      </c>
      <c r="AJ81" s="21">
        <v>2.93E-2</v>
      </c>
      <c r="AK81" s="21">
        <v>5.0999999999999997E-2</v>
      </c>
      <c r="AL81" s="21">
        <v>3.73E-2</v>
      </c>
      <c r="AM81" s="21">
        <v>2.2800000000000001E-2</v>
      </c>
      <c r="AO81" s="21">
        <v>3.3000000000000002E-2</v>
      </c>
      <c r="AP81" s="21">
        <v>1.2800000000000001E-2</v>
      </c>
      <c r="AQ81" s="21">
        <v>5.7099999999999998E-2</v>
      </c>
      <c r="AS81" s="21">
        <v>8.0999999999999996E-3</v>
      </c>
      <c r="AU81" s="21" t="s">
        <v>129</v>
      </c>
      <c r="AV81" s="34">
        <v>45517.833379629628</v>
      </c>
      <c r="AW81" s="21" t="s">
        <v>129</v>
      </c>
      <c r="AX81" s="34">
        <v>45517.833414351851</v>
      </c>
      <c r="AY81" s="21" t="s">
        <v>532</v>
      </c>
      <c r="AZ81" s="33">
        <v>45323</v>
      </c>
      <c r="BA81" s="21" t="s">
        <v>14</v>
      </c>
      <c r="BB81" s="33">
        <v>45323</v>
      </c>
      <c r="BC81" s="21" t="s">
        <v>131</v>
      </c>
      <c r="BD81" s="34">
        <v>45517.833564814813</v>
      </c>
      <c r="BE81" s="21" t="s">
        <v>132</v>
      </c>
      <c r="BF81" s="33">
        <v>45323</v>
      </c>
      <c r="BG81" s="21" t="s">
        <v>130</v>
      </c>
      <c r="BH81" s="33">
        <v>45323</v>
      </c>
      <c r="BI81" s="21" t="s">
        <v>629</v>
      </c>
      <c r="BJ81" s="34">
        <v>45565.922175925924</v>
      </c>
      <c r="BK81" s="21" t="s">
        <v>635</v>
      </c>
      <c r="BL81" s="34">
        <v>45567.822025462963</v>
      </c>
      <c r="BM81" s="21" t="s">
        <v>136</v>
      </c>
      <c r="BN81" s="34">
        <v>45517.833124999997</v>
      </c>
      <c r="BO81" s="21" t="s">
        <v>130</v>
      </c>
      <c r="BP81" s="33">
        <v>45323</v>
      </c>
      <c r="BQ81" s="21" t="s">
        <v>145</v>
      </c>
      <c r="BR81" s="34">
        <v>45594.41269675926</v>
      </c>
      <c r="BS81" s="21" t="s">
        <v>130</v>
      </c>
      <c r="BT81" s="35">
        <v>45323</v>
      </c>
    </row>
    <row r="82" spans="1:72" ht="13.2">
      <c r="C82" s="21">
        <v>119</v>
      </c>
      <c r="D82" s="26">
        <v>45593</v>
      </c>
      <c r="E82" s="21" t="s">
        <v>128</v>
      </c>
      <c r="F82" s="21" t="s">
        <v>701</v>
      </c>
      <c r="G82" s="21">
        <v>97.5916</v>
      </c>
      <c r="H82" s="21">
        <v>6.5248999999999997</v>
      </c>
      <c r="I82" s="21">
        <v>49.790199999999999</v>
      </c>
      <c r="J82" s="21">
        <v>1.9656</v>
      </c>
      <c r="K82" s="21">
        <v>13.630100000000001</v>
      </c>
      <c r="L82" s="21">
        <v>10.526199999999999</v>
      </c>
      <c r="M82" s="21">
        <v>0.2092</v>
      </c>
      <c r="O82" s="21">
        <v>2.6738</v>
      </c>
      <c r="P82" s="21">
        <v>0.184</v>
      </c>
      <c r="Q82" s="21">
        <v>11.7438</v>
      </c>
      <c r="S82" s="21">
        <v>0.34389999999999998</v>
      </c>
      <c r="U82" s="21">
        <v>6.68591693760842</v>
      </c>
      <c r="V82" s="21">
        <v>51.018887876735398</v>
      </c>
      <c r="W82" s="21">
        <v>2.0141057077599802</v>
      </c>
      <c r="X82" s="21">
        <v>13.966454114437999</v>
      </c>
      <c r="Y82" s="21">
        <v>10.785958232103701</v>
      </c>
      <c r="Z82" s="21">
        <v>0.21436249189223999</v>
      </c>
      <c r="AA82" s="21">
        <v>0</v>
      </c>
      <c r="AB82" s="21">
        <v>2.7397821740988202</v>
      </c>
      <c r="AC82" s="21">
        <v>0.188540623844035</v>
      </c>
      <c r="AD82" s="21">
        <v>12.033605316845501</v>
      </c>
      <c r="AE82" s="21">
        <v>0</v>
      </c>
      <c r="AF82" s="21">
        <v>0.35238652467371701</v>
      </c>
      <c r="AG82" s="21">
        <v>0</v>
      </c>
      <c r="AH82" s="21">
        <v>3.8399999999999997E-2</v>
      </c>
      <c r="AI82" s="21">
        <v>9.2999999999999999E-2</v>
      </c>
      <c r="AJ82" s="21">
        <v>2.93E-2</v>
      </c>
      <c r="AK82" s="21">
        <v>5.11E-2</v>
      </c>
      <c r="AL82" s="21">
        <v>3.73E-2</v>
      </c>
      <c r="AM82" s="21">
        <v>2.2599999999999999E-2</v>
      </c>
      <c r="AO82" s="21">
        <v>3.3000000000000002E-2</v>
      </c>
      <c r="AP82" s="21">
        <v>1.2800000000000001E-2</v>
      </c>
      <c r="AQ82" s="21">
        <v>5.7099999999999998E-2</v>
      </c>
      <c r="AS82" s="21">
        <v>8.0000000000000002E-3</v>
      </c>
      <c r="AU82" s="21" t="s">
        <v>129</v>
      </c>
      <c r="AV82" s="34">
        <v>45517.833379629628</v>
      </c>
      <c r="AW82" s="21" t="s">
        <v>129</v>
      </c>
      <c r="AX82" s="34">
        <v>45517.833414351851</v>
      </c>
      <c r="AY82" s="21" t="s">
        <v>532</v>
      </c>
      <c r="AZ82" s="33">
        <v>45323</v>
      </c>
      <c r="BA82" s="21" t="s">
        <v>14</v>
      </c>
      <c r="BB82" s="33">
        <v>45323</v>
      </c>
      <c r="BC82" s="21" t="s">
        <v>131</v>
      </c>
      <c r="BD82" s="34">
        <v>45517.833564814813</v>
      </c>
      <c r="BE82" s="21" t="s">
        <v>132</v>
      </c>
      <c r="BF82" s="33">
        <v>45323</v>
      </c>
      <c r="BG82" s="21" t="s">
        <v>130</v>
      </c>
      <c r="BH82" s="33">
        <v>45323</v>
      </c>
      <c r="BI82" s="21" t="s">
        <v>629</v>
      </c>
      <c r="BJ82" s="34">
        <v>45565.922175925924</v>
      </c>
      <c r="BK82" s="21" t="s">
        <v>635</v>
      </c>
      <c r="BL82" s="34">
        <v>45567.822025462963</v>
      </c>
      <c r="BM82" s="21" t="s">
        <v>136</v>
      </c>
      <c r="BN82" s="34">
        <v>45517.833124999997</v>
      </c>
      <c r="BO82" s="21" t="s">
        <v>130</v>
      </c>
      <c r="BP82" s="33">
        <v>45323</v>
      </c>
      <c r="BQ82" s="21" t="s">
        <v>145</v>
      </c>
      <c r="BR82" s="34">
        <v>45594.41269675926</v>
      </c>
      <c r="BS82" s="21" t="s">
        <v>130</v>
      </c>
      <c r="BT82" s="35">
        <v>45323</v>
      </c>
    </row>
    <row r="83" spans="1:72" ht="13.2">
      <c r="A83" s="23"/>
      <c r="B83" s="23"/>
      <c r="C83" s="23">
        <v>120</v>
      </c>
      <c r="D83" s="42">
        <v>45593</v>
      </c>
      <c r="E83" s="23" t="s">
        <v>128</v>
      </c>
      <c r="F83" s="23" t="s">
        <v>702</v>
      </c>
      <c r="G83" s="23">
        <v>97.363600000000005</v>
      </c>
      <c r="H83" s="23">
        <v>6.4873000000000003</v>
      </c>
      <c r="I83" s="23">
        <v>49.664700000000003</v>
      </c>
      <c r="J83" s="23">
        <v>1.9</v>
      </c>
      <c r="K83" s="23">
        <v>13.6577</v>
      </c>
      <c r="L83" s="23">
        <v>10.459</v>
      </c>
      <c r="M83" s="23">
        <v>0.21959999999999999</v>
      </c>
      <c r="N83" s="23"/>
      <c r="O83" s="23">
        <v>2.7267000000000001</v>
      </c>
      <c r="P83" s="23">
        <v>0.19600000000000001</v>
      </c>
      <c r="Q83" s="23">
        <v>11.704000000000001</v>
      </c>
      <c r="R83" s="23"/>
      <c r="S83" s="23">
        <v>0.34870000000000001</v>
      </c>
      <c r="T83" s="23"/>
      <c r="U83" s="23">
        <v>6.66295549573403</v>
      </c>
      <c r="V83" s="23">
        <v>51.009462458801302</v>
      </c>
      <c r="W83" s="23">
        <v>1.95144597011001</v>
      </c>
      <c r="X83" s="23">
        <v>14.027507171563901</v>
      </c>
      <c r="Y83" s="23">
        <v>10.742196527042401</v>
      </c>
      <c r="Z83" s="23">
        <v>0.225546071071662</v>
      </c>
      <c r="AA83" s="23">
        <v>0</v>
      </c>
      <c r="AB83" s="23">
        <v>2.80053038247314</v>
      </c>
      <c r="AC83" s="23">
        <v>0.201307057969243</v>
      </c>
      <c r="AD83" s="23">
        <v>12.0209071758776</v>
      </c>
      <c r="AE83" s="23">
        <v>0</v>
      </c>
      <c r="AF83" s="23">
        <v>0.35814168935650498</v>
      </c>
      <c r="AG83" s="23">
        <v>0</v>
      </c>
      <c r="AH83" s="23">
        <v>3.8399999999999997E-2</v>
      </c>
      <c r="AI83" s="23">
        <v>9.2899999999999996E-2</v>
      </c>
      <c r="AJ83" s="23">
        <v>2.93E-2</v>
      </c>
      <c r="AK83" s="23">
        <v>5.11E-2</v>
      </c>
      <c r="AL83" s="23">
        <v>3.73E-2</v>
      </c>
      <c r="AM83" s="23">
        <v>2.2800000000000001E-2</v>
      </c>
      <c r="AN83" s="23"/>
      <c r="AO83" s="23">
        <v>3.3000000000000002E-2</v>
      </c>
      <c r="AP83" s="23">
        <v>1.2800000000000001E-2</v>
      </c>
      <c r="AQ83" s="23">
        <v>5.7099999999999998E-2</v>
      </c>
      <c r="AR83" s="23"/>
      <c r="AS83" s="23">
        <v>8.2000000000000007E-3</v>
      </c>
      <c r="AT83" s="23"/>
      <c r="AU83" s="23" t="s">
        <v>129</v>
      </c>
      <c r="AV83" s="43">
        <v>45517.833379629628</v>
      </c>
      <c r="AW83" s="23" t="s">
        <v>129</v>
      </c>
      <c r="AX83" s="43">
        <v>45517.833414351851</v>
      </c>
      <c r="AY83" s="23" t="s">
        <v>532</v>
      </c>
      <c r="AZ83" s="44">
        <v>45323</v>
      </c>
      <c r="BA83" s="23" t="s">
        <v>14</v>
      </c>
      <c r="BB83" s="44">
        <v>45323</v>
      </c>
      <c r="BC83" s="23" t="s">
        <v>131</v>
      </c>
      <c r="BD83" s="43">
        <v>45517.833564814813</v>
      </c>
      <c r="BE83" s="23" t="s">
        <v>132</v>
      </c>
      <c r="BF83" s="44">
        <v>45323</v>
      </c>
      <c r="BG83" s="23" t="s">
        <v>130</v>
      </c>
      <c r="BH83" s="44">
        <v>45323</v>
      </c>
      <c r="BI83" s="23" t="s">
        <v>629</v>
      </c>
      <c r="BJ83" s="43">
        <v>45565.922175925924</v>
      </c>
      <c r="BK83" s="23" t="s">
        <v>635</v>
      </c>
      <c r="BL83" s="43">
        <v>45567.822025462963</v>
      </c>
      <c r="BM83" s="23" t="s">
        <v>136</v>
      </c>
      <c r="BN83" s="43">
        <v>45517.833124999997</v>
      </c>
      <c r="BO83" s="23" t="s">
        <v>130</v>
      </c>
      <c r="BP83" s="44">
        <v>45323</v>
      </c>
      <c r="BQ83" s="23" t="s">
        <v>145</v>
      </c>
      <c r="BR83" s="43">
        <v>45594.41269675926</v>
      </c>
      <c r="BS83" s="23" t="s">
        <v>130</v>
      </c>
      <c r="BT83" s="45">
        <v>45323</v>
      </c>
    </row>
    <row r="84" spans="1:72" ht="13.2">
      <c r="C84" s="21">
        <v>0</v>
      </c>
      <c r="D84" s="26">
        <v>45595</v>
      </c>
      <c r="E84" s="21" t="s">
        <v>128</v>
      </c>
      <c r="F84" s="21" t="s">
        <v>703</v>
      </c>
      <c r="G84" s="21">
        <v>97.758200000000002</v>
      </c>
      <c r="H84" s="21">
        <v>6.4960000000000004</v>
      </c>
      <c r="I84" s="21">
        <v>49.830300000000001</v>
      </c>
      <c r="J84" s="21">
        <v>1.9390000000000001</v>
      </c>
      <c r="K84" s="21">
        <v>13.6149</v>
      </c>
      <c r="L84" s="21">
        <v>10.493</v>
      </c>
      <c r="M84" s="21">
        <v>0.24210000000000001</v>
      </c>
      <c r="O84" s="21">
        <v>2.7212000000000001</v>
      </c>
      <c r="P84" s="21">
        <v>0.20200000000000001</v>
      </c>
      <c r="Q84" s="21">
        <v>11.8505</v>
      </c>
      <c r="S84" s="21">
        <v>0.36930000000000002</v>
      </c>
      <c r="U84" s="21">
        <v>6.6449600698866496</v>
      </c>
      <c r="V84" s="21">
        <v>50.972960863681102</v>
      </c>
      <c r="W84" s="21">
        <v>1.98346329672263</v>
      </c>
      <c r="X84" s="21">
        <v>13.927103887854001</v>
      </c>
      <c r="Y84" s="21">
        <v>10.733615457715601</v>
      </c>
      <c r="Z84" s="21">
        <v>0.247651606052887</v>
      </c>
      <c r="AA84" s="21">
        <v>0</v>
      </c>
      <c r="AB84" s="21">
        <v>2.7835999603102701</v>
      </c>
      <c r="AC84" s="21">
        <v>0.20663207113871601</v>
      </c>
      <c r="AD84" s="21">
        <v>12.122244351630499</v>
      </c>
      <c r="AE84" s="21">
        <v>0</v>
      </c>
      <c r="AF84" s="21">
        <v>0.37776843500756402</v>
      </c>
      <c r="AG84" s="21">
        <v>0</v>
      </c>
      <c r="AH84" s="21">
        <v>3.8600000000000002E-2</v>
      </c>
      <c r="AI84" s="21">
        <v>9.3100000000000002E-2</v>
      </c>
      <c r="AJ84" s="21">
        <v>2.93E-2</v>
      </c>
      <c r="AK84" s="21">
        <v>5.1200000000000002E-2</v>
      </c>
      <c r="AL84" s="21">
        <v>3.7199999999999997E-2</v>
      </c>
      <c r="AM84" s="21">
        <v>2.2700000000000001E-2</v>
      </c>
      <c r="AO84" s="21">
        <v>3.3099999999999997E-2</v>
      </c>
      <c r="AP84" s="21">
        <v>1.2800000000000001E-2</v>
      </c>
      <c r="AQ84" s="21">
        <v>5.7200000000000001E-2</v>
      </c>
      <c r="AS84" s="21">
        <v>2.6200000000000001E-2</v>
      </c>
      <c r="AU84" s="21" t="s">
        <v>129</v>
      </c>
      <c r="AV84" s="34">
        <v>45517.833379629628</v>
      </c>
      <c r="AW84" s="21" t="s">
        <v>129</v>
      </c>
      <c r="AX84" s="34">
        <v>45517.833414351851</v>
      </c>
      <c r="AY84" s="21" t="s">
        <v>532</v>
      </c>
      <c r="AZ84" s="33">
        <v>45323</v>
      </c>
      <c r="BA84" s="21" t="s">
        <v>14</v>
      </c>
      <c r="BB84" s="33">
        <v>45323</v>
      </c>
      <c r="BC84" s="21" t="s">
        <v>131</v>
      </c>
      <c r="BD84" s="34">
        <v>45517.833564814813</v>
      </c>
      <c r="BE84" s="21" t="s">
        <v>132</v>
      </c>
      <c r="BF84" s="33">
        <v>45323</v>
      </c>
      <c r="BG84" s="21" t="s">
        <v>130</v>
      </c>
      <c r="BH84" s="33">
        <v>45323</v>
      </c>
      <c r="BI84" s="21" t="s">
        <v>629</v>
      </c>
      <c r="BJ84" s="34">
        <v>45565.922175925924</v>
      </c>
      <c r="BK84" s="21" t="s">
        <v>635</v>
      </c>
      <c r="BL84" s="34">
        <v>45567.822025462963</v>
      </c>
      <c r="BM84" s="21" t="s">
        <v>136</v>
      </c>
      <c r="BN84" s="34">
        <v>45517.833124999997</v>
      </c>
      <c r="BO84" s="21" t="s">
        <v>130</v>
      </c>
      <c r="BP84" s="33">
        <v>45323</v>
      </c>
      <c r="BQ84" s="21" t="s">
        <v>630</v>
      </c>
      <c r="BR84" s="34">
        <v>45323</v>
      </c>
      <c r="BS84" s="21" t="s">
        <v>130</v>
      </c>
      <c r="BT84" s="33">
        <v>45323</v>
      </c>
    </row>
    <row r="85" spans="1:72" ht="13.2">
      <c r="C85" s="21">
        <v>1</v>
      </c>
      <c r="D85" s="26">
        <v>45595</v>
      </c>
      <c r="E85" s="21" t="s">
        <v>128</v>
      </c>
      <c r="F85" s="21" t="s">
        <v>704</v>
      </c>
      <c r="G85" s="21">
        <v>97.483400000000003</v>
      </c>
      <c r="H85" s="21">
        <v>6.4659000000000004</v>
      </c>
      <c r="I85" s="21">
        <v>49.670299999999997</v>
      </c>
      <c r="J85" s="21">
        <v>1.9238</v>
      </c>
      <c r="K85" s="21">
        <v>13.6569</v>
      </c>
      <c r="L85" s="21">
        <v>10.464399999999999</v>
      </c>
      <c r="M85" s="21">
        <v>0.22020000000000001</v>
      </c>
      <c r="O85" s="21">
        <v>2.7422</v>
      </c>
      <c r="P85" s="21">
        <v>0.2039</v>
      </c>
      <c r="Q85" s="21">
        <v>11.722</v>
      </c>
      <c r="S85" s="21">
        <v>0.41370000000000001</v>
      </c>
      <c r="U85" s="21">
        <v>6.6328283921451101</v>
      </c>
      <c r="V85" s="21">
        <v>50.952624705975197</v>
      </c>
      <c r="W85" s="21">
        <v>1.97346622447126</v>
      </c>
      <c r="X85" s="21">
        <v>14.0094764949483</v>
      </c>
      <c r="Y85" s="21">
        <v>10.7345565855895</v>
      </c>
      <c r="Z85" s="21">
        <v>0.22588484386556401</v>
      </c>
      <c r="AA85" s="21">
        <v>0</v>
      </c>
      <c r="AB85" s="21">
        <v>2.8129946360043201</v>
      </c>
      <c r="AC85" s="21">
        <v>0.209164031172518</v>
      </c>
      <c r="AD85" s="21">
        <v>12.024623704778101</v>
      </c>
      <c r="AE85" s="21">
        <v>0</v>
      </c>
      <c r="AF85" s="21">
        <v>0.42438038104988202</v>
      </c>
      <c r="AG85" s="21">
        <v>0</v>
      </c>
      <c r="AH85" s="21">
        <v>3.85E-2</v>
      </c>
      <c r="AI85" s="21">
        <v>9.2999999999999999E-2</v>
      </c>
      <c r="AJ85" s="21">
        <v>2.92E-2</v>
      </c>
      <c r="AK85" s="21">
        <v>5.11E-2</v>
      </c>
      <c r="AL85" s="21">
        <v>3.73E-2</v>
      </c>
      <c r="AM85" s="21">
        <v>2.2700000000000001E-2</v>
      </c>
      <c r="AO85" s="21">
        <v>3.3000000000000002E-2</v>
      </c>
      <c r="AP85" s="21">
        <v>1.2800000000000001E-2</v>
      </c>
      <c r="AQ85" s="21">
        <v>5.7099999999999998E-2</v>
      </c>
      <c r="AS85" s="21">
        <v>2.6100000000000002E-2</v>
      </c>
      <c r="AU85" s="21" t="s">
        <v>129</v>
      </c>
      <c r="AV85" s="34">
        <v>45517.833379629628</v>
      </c>
      <c r="AW85" s="21" t="s">
        <v>129</v>
      </c>
      <c r="AX85" s="34">
        <v>45517.833414351851</v>
      </c>
      <c r="AY85" s="21" t="s">
        <v>532</v>
      </c>
      <c r="AZ85" s="33">
        <v>45323</v>
      </c>
      <c r="BA85" s="21" t="s">
        <v>14</v>
      </c>
      <c r="BB85" s="33">
        <v>45323</v>
      </c>
      <c r="BC85" s="21" t="s">
        <v>131</v>
      </c>
      <c r="BD85" s="34">
        <v>45517.833564814813</v>
      </c>
      <c r="BE85" s="21" t="s">
        <v>132</v>
      </c>
      <c r="BF85" s="33">
        <v>45323</v>
      </c>
      <c r="BG85" s="21" t="s">
        <v>130</v>
      </c>
      <c r="BH85" s="33">
        <v>45323</v>
      </c>
      <c r="BI85" s="21" t="s">
        <v>629</v>
      </c>
      <c r="BJ85" s="34">
        <v>45565.922175925924</v>
      </c>
      <c r="BK85" s="21" t="s">
        <v>635</v>
      </c>
      <c r="BL85" s="34">
        <v>45567.822025462963</v>
      </c>
      <c r="BM85" s="21" t="s">
        <v>136</v>
      </c>
      <c r="BN85" s="34">
        <v>45517.833124999997</v>
      </c>
      <c r="BO85" s="21" t="s">
        <v>130</v>
      </c>
      <c r="BP85" s="33">
        <v>45323</v>
      </c>
      <c r="BQ85" s="21" t="s">
        <v>630</v>
      </c>
      <c r="BR85" s="34">
        <v>45323</v>
      </c>
      <c r="BS85" s="21" t="s">
        <v>130</v>
      </c>
      <c r="BT85" s="33">
        <v>45323</v>
      </c>
    </row>
    <row r="86" spans="1:72" ht="13.2">
      <c r="C86" s="21">
        <v>2</v>
      </c>
      <c r="D86" s="26">
        <v>45595</v>
      </c>
      <c r="E86" s="21" t="s">
        <v>128</v>
      </c>
      <c r="F86" s="21" t="s">
        <v>705</v>
      </c>
      <c r="G86" s="21">
        <v>97.469099999999997</v>
      </c>
      <c r="H86" s="21">
        <v>6.5671999999999997</v>
      </c>
      <c r="I86" s="21">
        <v>49.7149</v>
      </c>
      <c r="J86" s="21">
        <v>1.9197</v>
      </c>
      <c r="K86" s="21">
        <v>13.646100000000001</v>
      </c>
      <c r="L86" s="21">
        <v>10.379899999999999</v>
      </c>
      <c r="M86" s="21">
        <v>0.2152</v>
      </c>
      <c r="O86" s="21">
        <v>2.6339000000000001</v>
      </c>
      <c r="P86" s="21">
        <v>0.20660000000000001</v>
      </c>
      <c r="Q86" s="21">
        <v>11.7851</v>
      </c>
      <c r="S86" s="21">
        <v>0.40039999999999998</v>
      </c>
      <c r="U86" s="21">
        <v>6.7377319968400204</v>
      </c>
      <c r="V86" s="21">
        <v>51.005858272886698</v>
      </c>
      <c r="W86" s="21">
        <v>1.96954929259559</v>
      </c>
      <c r="X86" s="21">
        <v>14.000451425581399</v>
      </c>
      <c r="Y86" s="21">
        <v>10.649437256974</v>
      </c>
      <c r="Z86" s="21">
        <v>0.220788148026552</v>
      </c>
      <c r="AA86" s="21">
        <v>0</v>
      </c>
      <c r="AB86" s="21">
        <v>2.7022950886948598</v>
      </c>
      <c r="AC86" s="21">
        <v>0.21196482984333401</v>
      </c>
      <c r="AD86" s="21">
        <v>12.091126409422399</v>
      </c>
      <c r="AE86" s="21">
        <v>0</v>
      </c>
      <c r="AF86" s="21">
        <v>0.41079727913490399</v>
      </c>
      <c r="AG86" s="21">
        <v>0</v>
      </c>
      <c r="AH86" s="21">
        <v>3.85E-2</v>
      </c>
      <c r="AI86" s="21">
        <v>9.2999999999999999E-2</v>
      </c>
      <c r="AJ86" s="21">
        <v>2.92E-2</v>
      </c>
      <c r="AK86" s="21">
        <v>5.11E-2</v>
      </c>
      <c r="AL86" s="21">
        <v>3.7199999999999997E-2</v>
      </c>
      <c r="AM86" s="21">
        <v>2.2599999999999999E-2</v>
      </c>
      <c r="AO86" s="21">
        <v>3.2800000000000003E-2</v>
      </c>
      <c r="AP86" s="21">
        <v>1.2800000000000001E-2</v>
      </c>
      <c r="AQ86" s="21">
        <v>5.7099999999999998E-2</v>
      </c>
      <c r="AS86" s="21">
        <v>2.63E-2</v>
      </c>
      <c r="AU86" s="21" t="s">
        <v>129</v>
      </c>
      <c r="AV86" s="34">
        <v>45517.833379629628</v>
      </c>
      <c r="AW86" s="21" t="s">
        <v>129</v>
      </c>
      <c r="AX86" s="34">
        <v>45517.833414351851</v>
      </c>
      <c r="AY86" s="21" t="s">
        <v>532</v>
      </c>
      <c r="AZ86" s="33">
        <v>45323</v>
      </c>
      <c r="BA86" s="21" t="s">
        <v>14</v>
      </c>
      <c r="BB86" s="33">
        <v>45323</v>
      </c>
      <c r="BC86" s="21" t="s">
        <v>131</v>
      </c>
      <c r="BD86" s="34">
        <v>45517.833564814813</v>
      </c>
      <c r="BE86" s="21" t="s">
        <v>132</v>
      </c>
      <c r="BF86" s="33">
        <v>45323</v>
      </c>
      <c r="BG86" s="21" t="s">
        <v>130</v>
      </c>
      <c r="BH86" s="33">
        <v>45323</v>
      </c>
      <c r="BI86" s="21" t="s">
        <v>629</v>
      </c>
      <c r="BJ86" s="34">
        <v>45565.922175925924</v>
      </c>
      <c r="BK86" s="21" t="s">
        <v>635</v>
      </c>
      <c r="BL86" s="34">
        <v>45567.822025462963</v>
      </c>
      <c r="BM86" s="21" t="s">
        <v>136</v>
      </c>
      <c r="BN86" s="34">
        <v>45517.833124999997</v>
      </c>
      <c r="BO86" s="21" t="s">
        <v>130</v>
      </c>
      <c r="BP86" s="33">
        <v>45323</v>
      </c>
      <c r="BQ86" s="21" t="s">
        <v>630</v>
      </c>
      <c r="BR86" s="34">
        <v>45323</v>
      </c>
      <c r="BS86" s="21" t="s">
        <v>130</v>
      </c>
      <c r="BT86" s="33">
        <v>45323</v>
      </c>
    </row>
    <row r="87" spans="1:72" ht="13.2">
      <c r="C87" s="21">
        <v>34</v>
      </c>
      <c r="D87" s="26">
        <v>45595</v>
      </c>
      <c r="E87" s="21" t="s">
        <v>128</v>
      </c>
      <c r="F87" s="21" t="s">
        <v>706</v>
      </c>
      <c r="G87" s="21">
        <v>97.603099999999998</v>
      </c>
      <c r="H87" s="21">
        <v>6.5514000000000001</v>
      </c>
      <c r="I87" s="21">
        <v>49.793100000000003</v>
      </c>
      <c r="J87" s="21">
        <v>1.8938999999999999</v>
      </c>
      <c r="K87" s="21">
        <v>13.6846</v>
      </c>
      <c r="L87" s="21">
        <v>10.442299999999999</v>
      </c>
      <c r="M87" s="21">
        <v>0.2041</v>
      </c>
      <c r="O87" s="21">
        <v>2.7547000000000001</v>
      </c>
      <c r="P87" s="21">
        <v>0.2089</v>
      </c>
      <c r="Q87" s="21">
        <v>11.695499999999999</v>
      </c>
      <c r="S87" s="21">
        <v>0.37459999999999999</v>
      </c>
      <c r="U87" s="21">
        <v>6.7122868023658997</v>
      </c>
      <c r="V87" s="21">
        <v>51.015900109730097</v>
      </c>
      <c r="W87" s="21">
        <v>1.9404096796105801</v>
      </c>
      <c r="X87" s="21">
        <v>14.020661228997801</v>
      </c>
      <c r="Y87" s="21">
        <v>10.698738052377401</v>
      </c>
      <c r="Z87" s="21">
        <v>0.20911221057527801</v>
      </c>
      <c r="AA87" s="21">
        <v>0</v>
      </c>
      <c r="AB87" s="21">
        <v>2.8223488803121999</v>
      </c>
      <c r="AC87" s="21">
        <v>0.21403008715911601</v>
      </c>
      <c r="AD87" s="21">
        <v>11.9827136638078</v>
      </c>
      <c r="AE87" s="21">
        <v>0</v>
      </c>
      <c r="AF87" s="21">
        <v>0.38379928506369099</v>
      </c>
      <c r="AG87" s="21">
        <v>0</v>
      </c>
      <c r="AH87" s="21">
        <v>3.8600000000000002E-2</v>
      </c>
      <c r="AI87" s="21">
        <v>9.3200000000000005E-2</v>
      </c>
      <c r="AJ87" s="21">
        <v>2.93E-2</v>
      </c>
      <c r="AK87" s="21">
        <v>5.1200000000000002E-2</v>
      </c>
      <c r="AL87" s="21">
        <v>3.73E-2</v>
      </c>
      <c r="AM87" s="21">
        <v>2.29E-2</v>
      </c>
      <c r="AO87" s="21">
        <v>3.3099999999999997E-2</v>
      </c>
      <c r="AP87" s="21">
        <v>1.2800000000000001E-2</v>
      </c>
      <c r="AQ87" s="21">
        <v>5.7200000000000001E-2</v>
      </c>
      <c r="AS87" s="21">
        <v>2.6200000000000001E-2</v>
      </c>
      <c r="AU87" s="21" t="s">
        <v>129</v>
      </c>
      <c r="AV87" s="34">
        <v>45517.833379629628</v>
      </c>
      <c r="AW87" s="21" t="s">
        <v>129</v>
      </c>
      <c r="AX87" s="34">
        <v>45517.833414351851</v>
      </c>
      <c r="AY87" s="21" t="s">
        <v>532</v>
      </c>
      <c r="AZ87" s="33">
        <v>45323</v>
      </c>
      <c r="BA87" s="21" t="s">
        <v>14</v>
      </c>
      <c r="BB87" s="33">
        <v>45323</v>
      </c>
      <c r="BC87" s="21" t="s">
        <v>131</v>
      </c>
      <c r="BD87" s="34">
        <v>45517.833564814813</v>
      </c>
      <c r="BE87" s="21" t="s">
        <v>132</v>
      </c>
      <c r="BF87" s="33">
        <v>45323</v>
      </c>
      <c r="BG87" s="21" t="s">
        <v>130</v>
      </c>
      <c r="BH87" s="33">
        <v>45323</v>
      </c>
      <c r="BI87" s="21" t="s">
        <v>629</v>
      </c>
      <c r="BJ87" s="34">
        <v>45565.922175925924</v>
      </c>
      <c r="BK87" s="21" t="s">
        <v>635</v>
      </c>
      <c r="BL87" s="34">
        <v>45567.822025462963</v>
      </c>
      <c r="BM87" s="21" t="s">
        <v>136</v>
      </c>
      <c r="BN87" s="34">
        <v>45517.833124999997</v>
      </c>
      <c r="BO87" s="21" t="s">
        <v>130</v>
      </c>
      <c r="BP87" s="33">
        <v>45323</v>
      </c>
      <c r="BQ87" s="21" t="s">
        <v>630</v>
      </c>
      <c r="BR87" s="34">
        <v>45323</v>
      </c>
      <c r="BS87" s="21" t="s">
        <v>130</v>
      </c>
      <c r="BT87" s="33">
        <v>45323</v>
      </c>
    </row>
    <row r="88" spans="1:72" ht="13.2">
      <c r="C88" s="21">
        <v>41</v>
      </c>
      <c r="D88" s="26">
        <v>45595</v>
      </c>
      <c r="E88" s="21" t="s">
        <v>128</v>
      </c>
      <c r="F88" s="21" t="s">
        <v>707</v>
      </c>
      <c r="G88" s="21">
        <v>97.636499999999998</v>
      </c>
      <c r="H88" s="21">
        <v>6.4736000000000002</v>
      </c>
      <c r="I88" s="21">
        <v>49.837800000000001</v>
      </c>
      <c r="J88" s="21">
        <v>1.9161999999999999</v>
      </c>
      <c r="K88" s="21">
        <v>13.685700000000001</v>
      </c>
      <c r="L88" s="21">
        <v>10.485799999999999</v>
      </c>
      <c r="M88" s="21">
        <v>0.16500000000000001</v>
      </c>
      <c r="O88" s="21">
        <v>2.6783000000000001</v>
      </c>
      <c r="P88" s="21">
        <v>0.19939999999999999</v>
      </c>
      <c r="Q88" s="21">
        <v>11.8268</v>
      </c>
      <c r="S88" s="21">
        <v>0.36799999999999999</v>
      </c>
      <c r="U88" s="21">
        <v>6.6303005225499403</v>
      </c>
      <c r="V88" s="21">
        <v>51.044178105341601</v>
      </c>
      <c r="W88" s="21">
        <v>1.96258370324243</v>
      </c>
      <c r="X88" s="21">
        <v>14.016977240092301</v>
      </c>
      <c r="Y88" s="21">
        <v>10.7396201834148</v>
      </c>
      <c r="Z88" s="21">
        <v>0.168994004297568</v>
      </c>
      <c r="AA88" s="21">
        <v>0</v>
      </c>
      <c r="AB88" s="21">
        <v>2.7431311618798602</v>
      </c>
      <c r="AC88" s="21">
        <v>0.20422669367839499</v>
      </c>
      <c r="AD88" s="21">
        <v>12.113080545615</v>
      </c>
      <c r="AE88" s="21">
        <v>0</v>
      </c>
      <c r="AF88" s="21">
        <v>0.37690783988790999</v>
      </c>
      <c r="AG88" s="21">
        <v>0</v>
      </c>
      <c r="AH88" s="21">
        <v>3.85E-2</v>
      </c>
      <c r="AI88" s="21">
        <v>9.3100000000000002E-2</v>
      </c>
      <c r="AJ88" s="21">
        <v>2.92E-2</v>
      </c>
      <c r="AK88" s="21">
        <v>5.1200000000000002E-2</v>
      </c>
      <c r="AL88" s="21">
        <v>3.73E-2</v>
      </c>
      <c r="AM88" s="21">
        <v>2.2800000000000001E-2</v>
      </c>
      <c r="AO88" s="21">
        <v>3.3000000000000002E-2</v>
      </c>
      <c r="AP88" s="21">
        <v>1.29E-2</v>
      </c>
      <c r="AQ88" s="21">
        <v>5.7099999999999998E-2</v>
      </c>
      <c r="AS88" s="21">
        <v>2.63E-2</v>
      </c>
      <c r="AU88" s="21" t="s">
        <v>129</v>
      </c>
      <c r="AV88" s="34">
        <v>45517.833379629628</v>
      </c>
      <c r="AW88" s="21" t="s">
        <v>129</v>
      </c>
      <c r="AX88" s="34">
        <v>45517.833414351851</v>
      </c>
      <c r="AY88" s="21" t="s">
        <v>532</v>
      </c>
      <c r="AZ88" s="33">
        <v>45323</v>
      </c>
      <c r="BA88" s="21" t="s">
        <v>14</v>
      </c>
      <c r="BB88" s="33">
        <v>45323</v>
      </c>
      <c r="BC88" s="21" t="s">
        <v>131</v>
      </c>
      <c r="BD88" s="34">
        <v>45517.833564814813</v>
      </c>
      <c r="BE88" s="21" t="s">
        <v>132</v>
      </c>
      <c r="BF88" s="33">
        <v>45323</v>
      </c>
      <c r="BG88" s="21" t="s">
        <v>130</v>
      </c>
      <c r="BH88" s="33">
        <v>45323</v>
      </c>
      <c r="BI88" s="21" t="s">
        <v>629</v>
      </c>
      <c r="BJ88" s="34">
        <v>45565.922175925924</v>
      </c>
      <c r="BK88" s="21" t="s">
        <v>635</v>
      </c>
      <c r="BL88" s="34">
        <v>45567.822025462963</v>
      </c>
      <c r="BM88" s="21" t="s">
        <v>136</v>
      </c>
      <c r="BN88" s="34">
        <v>45517.833124999997</v>
      </c>
      <c r="BO88" s="21" t="s">
        <v>130</v>
      </c>
      <c r="BP88" s="33">
        <v>45323</v>
      </c>
      <c r="BQ88" s="21" t="s">
        <v>630</v>
      </c>
      <c r="BR88" s="34">
        <v>45323</v>
      </c>
      <c r="BS88" s="21" t="s">
        <v>130</v>
      </c>
      <c r="BT88" s="33">
        <v>45323</v>
      </c>
    </row>
    <row r="89" spans="1:72" ht="13.2">
      <c r="C89" s="21">
        <v>43</v>
      </c>
      <c r="D89" s="26">
        <v>45595</v>
      </c>
      <c r="E89" s="21" t="s">
        <v>128</v>
      </c>
      <c r="F89" s="21" t="s">
        <v>708</v>
      </c>
      <c r="G89" s="21">
        <v>97.741600000000005</v>
      </c>
      <c r="H89" s="21">
        <v>6.4960000000000004</v>
      </c>
      <c r="I89" s="21">
        <v>49.831899999999997</v>
      </c>
      <c r="J89" s="21">
        <v>1.9390000000000001</v>
      </c>
      <c r="K89" s="21">
        <v>13.6152</v>
      </c>
      <c r="L89" s="21">
        <v>10.492699999999999</v>
      </c>
      <c r="M89" s="21">
        <v>0.24210000000000001</v>
      </c>
      <c r="O89" s="21">
        <v>2.7212000000000001</v>
      </c>
      <c r="P89" s="21">
        <v>0.20200000000000001</v>
      </c>
      <c r="Q89" s="21">
        <v>11.8504</v>
      </c>
      <c r="S89" s="21">
        <v>0.35110000000000002</v>
      </c>
      <c r="U89" s="21">
        <v>6.6460954189413703</v>
      </c>
      <c r="V89" s="21">
        <v>50.983307005410097</v>
      </c>
      <c r="W89" s="21">
        <v>1.98380218862797</v>
      </c>
      <c r="X89" s="21">
        <v>13.929790386079199</v>
      </c>
      <c r="Y89" s="21">
        <v>10.7351424572546</v>
      </c>
      <c r="Z89" s="21">
        <v>0.24769391947747901</v>
      </c>
      <c r="AA89" s="21">
        <v>0</v>
      </c>
      <c r="AB89" s="21">
        <v>2.7840755625035798</v>
      </c>
      <c r="AC89" s="21">
        <v>0.20666737602003599</v>
      </c>
      <c r="AD89" s="21">
        <v>12.1242132316229</v>
      </c>
      <c r="AE89" s="21">
        <v>0</v>
      </c>
      <c r="AF89" s="21">
        <v>0.35921245406254798</v>
      </c>
      <c r="AG89" s="21">
        <v>0</v>
      </c>
      <c r="AH89" s="21">
        <v>3.8600000000000002E-2</v>
      </c>
      <c r="AI89" s="21">
        <v>9.3100000000000002E-2</v>
      </c>
      <c r="AJ89" s="21">
        <v>2.93E-2</v>
      </c>
      <c r="AK89" s="21">
        <v>5.1200000000000002E-2</v>
      </c>
      <c r="AL89" s="21">
        <v>3.7199999999999997E-2</v>
      </c>
      <c r="AM89" s="21">
        <v>2.2700000000000001E-2</v>
      </c>
      <c r="AO89" s="21">
        <v>3.3099999999999997E-2</v>
      </c>
      <c r="AP89" s="21">
        <v>1.2800000000000001E-2</v>
      </c>
      <c r="AQ89" s="21">
        <v>5.7200000000000001E-2</v>
      </c>
      <c r="AS89" s="21">
        <v>7.9000000000000008E-3</v>
      </c>
      <c r="AU89" s="21" t="s">
        <v>129</v>
      </c>
      <c r="AV89" s="34">
        <v>45517.833379629628</v>
      </c>
      <c r="AW89" s="21" t="s">
        <v>129</v>
      </c>
      <c r="AX89" s="34">
        <v>45517.833414351851</v>
      </c>
      <c r="AY89" s="21" t="s">
        <v>532</v>
      </c>
      <c r="AZ89" s="33">
        <v>45323</v>
      </c>
      <c r="BA89" s="21" t="s">
        <v>14</v>
      </c>
      <c r="BB89" s="33">
        <v>45323</v>
      </c>
      <c r="BC89" s="21" t="s">
        <v>131</v>
      </c>
      <c r="BD89" s="34">
        <v>45517.833564814813</v>
      </c>
      <c r="BE89" s="21" t="s">
        <v>132</v>
      </c>
      <c r="BF89" s="33">
        <v>45323</v>
      </c>
      <c r="BG89" s="21" t="s">
        <v>130</v>
      </c>
      <c r="BH89" s="33">
        <v>45323</v>
      </c>
      <c r="BI89" s="21" t="s">
        <v>629</v>
      </c>
      <c r="BJ89" s="34">
        <v>45565.922175925924</v>
      </c>
      <c r="BK89" s="21" t="s">
        <v>635</v>
      </c>
      <c r="BL89" s="34">
        <v>45567.822025462963</v>
      </c>
      <c r="BM89" s="21" t="s">
        <v>136</v>
      </c>
      <c r="BN89" s="34">
        <v>45517.833124999997</v>
      </c>
      <c r="BO89" s="21" t="s">
        <v>130</v>
      </c>
      <c r="BP89" s="33">
        <v>45323</v>
      </c>
      <c r="BQ89" s="21" t="s">
        <v>145</v>
      </c>
      <c r="BR89" s="34">
        <v>45594.41269675926</v>
      </c>
      <c r="BS89" s="21" t="s">
        <v>130</v>
      </c>
      <c r="BT89" s="33">
        <v>45323</v>
      </c>
    </row>
    <row r="90" spans="1:72" ht="13.2">
      <c r="C90" s="21">
        <v>44</v>
      </c>
      <c r="D90" s="26">
        <v>45595</v>
      </c>
      <c r="E90" s="21" t="s">
        <v>128</v>
      </c>
      <c r="F90" s="21" t="s">
        <v>709</v>
      </c>
      <c r="G90" s="21">
        <v>97.427599999999998</v>
      </c>
      <c r="H90" s="21">
        <v>6.4660000000000002</v>
      </c>
      <c r="I90" s="21">
        <v>49.675800000000002</v>
      </c>
      <c r="J90" s="21">
        <v>1.9238</v>
      </c>
      <c r="K90" s="21">
        <v>13.6576</v>
      </c>
      <c r="L90" s="21">
        <v>10.463800000000001</v>
      </c>
      <c r="M90" s="21">
        <v>0.2203</v>
      </c>
      <c r="O90" s="21">
        <v>2.7422</v>
      </c>
      <c r="P90" s="21">
        <v>0.20399999999999999</v>
      </c>
      <c r="Q90" s="21">
        <v>11.7218</v>
      </c>
      <c r="S90" s="21">
        <v>0.3523</v>
      </c>
      <c r="U90" s="21">
        <v>6.6367230641009298</v>
      </c>
      <c r="V90" s="21">
        <v>50.987399874368201</v>
      </c>
      <c r="W90" s="21">
        <v>1.97459446809733</v>
      </c>
      <c r="X90" s="21">
        <v>14.018204287080801</v>
      </c>
      <c r="Y90" s="21">
        <v>10.7400777603061</v>
      </c>
      <c r="Z90" s="21">
        <v>0.22611662403672</v>
      </c>
      <c r="AA90" s="21">
        <v>0</v>
      </c>
      <c r="AB90" s="21">
        <v>2.81460284354741</v>
      </c>
      <c r="AC90" s="21">
        <v>0.20938625194503399</v>
      </c>
      <c r="AD90" s="21">
        <v>12.0312929806338</v>
      </c>
      <c r="AE90" s="21">
        <v>0</v>
      </c>
      <c r="AF90" s="21">
        <v>0.36160184588350702</v>
      </c>
      <c r="AG90" s="21">
        <v>0</v>
      </c>
      <c r="AH90" s="21">
        <v>3.85E-2</v>
      </c>
      <c r="AI90" s="21">
        <v>9.2999999999999999E-2</v>
      </c>
      <c r="AJ90" s="21">
        <v>2.92E-2</v>
      </c>
      <c r="AK90" s="21">
        <v>5.11E-2</v>
      </c>
      <c r="AL90" s="21">
        <v>3.73E-2</v>
      </c>
      <c r="AM90" s="21">
        <v>2.2700000000000001E-2</v>
      </c>
      <c r="AO90" s="21">
        <v>3.3000000000000002E-2</v>
      </c>
      <c r="AP90" s="21">
        <v>1.2800000000000001E-2</v>
      </c>
      <c r="AQ90" s="21">
        <v>5.7099999999999998E-2</v>
      </c>
      <c r="AS90" s="21">
        <v>8.2000000000000007E-3</v>
      </c>
      <c r="AU90" s="21" t="s">
        <v>129</v>
      </c>
      <c r="AV90" s="34">
        <v>45517.833379629628</v>
      </c>
      <c r="AW90" s="21" t="s">
        <v>129</v>
      </c>
      <c r="AX90" s="34">
        <v>45517.833414351851</v>
      </c>
      <c r="AY90" s="21" t="s">
        <v>532</v>
      </c>
      <c r="AZ90" s="33">
        <v>45323</v>
      </c>
      <c r="BA90" s="21" t="s">
        <v>14</v>
      </c>
      <c r="BB90" s="33">
        <v>45323</v>
      </c>
      <c r="BC90" s="21" t="s">
        <v>131</v>
      </c>
      <c r="BD90" s="34">
        <v>45517.833564814813</v>
      </c>
      <c r="BE90" s="21" t="s">
        <v>132</v>
      </c>
      <c r="BF90" s="33">
        <v>45323</v>
      </c>
      <c r="BG90" s="21" t="s">
        <v>130</v>
      </c>
      <c r="BH90" s="33">
        <v>45323</v>
      </c>
      <c r="BI90" s="21" t="s">
        <v>629</v>
      </c>
      <c r="BJ90" s="34">
        <v>45565.922175925924</v>
      </c>
      <c r="BK90" s="21" t="s">
        <v>635</v>
      </c>
      <c r="BL90" s="34">
        <v>45567.822025462963</v>
      </c>
      <c r="BM90" s="21" t="s">
        <v>136</v>
      </c>
      <c r="BN90" s="34">
        <v>45517.833124999997</v>
      </c>
      <c r="BO90" s="21" t="s">
        <v>130</v>
      </c>
      <c r="BP90" s="33">
        <v>45323</v>
      </c>
      <c r="BQ90" s="21" t="s">
        <v>145</v>
      </c>
      <c r="BR90" s="34">
        <v>45594.41269675926</v>
      </c>
      <c r="BS90" s="21" t="s">
        <v>130</v>
      </c>
      <c r="BT90" s="33">
        <v>45323</v>
      </c>
    </row>
    <row r="91" spans="1:72" ht="13.2">
      <c r="C91" s="21">
        <v>45</v>
      </c>
      <c r="D91" s="26">
        <v>45595</v>
      </c>
      <c r="E91" s="21" t="s">
        <v>128</v>
      </c>
      <c r="F91" s="21" t="s">
        <v>710</v>
      </c>
      <c r="G91" s="21">
        <v>97.426900000000003</v>
      </c>
      <c r="H91" s="21">
        <v>6.5673000000000004</v>
      </c>
      <c r="I91" s="21">
        <v>49.719099999999997</v>
      </c>
      <c r="J91" s="21">
        <v>1.9197</v>
      </c>
      <c r="K91" s="21">
        <v>13.646599999999999</v>
      </c>
      <c r="L91" s="21">
        <v>10.3794</v>
      </c>
      <c r="M91" s="21">
        <v>0.2152</v>
      </c>
      <c r="O91" s="21">
        <v>2.6339000000000001</v>
      </c>
      <c r="P91" s="21">
        <v>0.20649999999999999</v>
      </c>
      <c r="Q91" s="21">
        <v>11.7849</v>
      </c>
      <c r="S91" s="21">
        <v>0.35449999999999998</v>
      </c>
      <c r="U91" s="21">
        <v>6.74073230138226</v>
      </c>
      <c r="V91" s="21">
        <v>51.032105030325198</v>
      </c>
      <c r="W91" s="21">
        <v>1.9703963270999501</v>
      </c>
      <c r="X91" s="21">
        <v>14.0069857360015</v>
      </c>
      <c r="Y91" s="21">
        <v>10.6535040045326</v>
      </c>
      <c r="Z91" s="21">
        <v>0.22088310131370001</v>
      </c>
      <c r="AA91" s="21">
        <v>0</v>
      </c>
      <c r="AB91" s="21">
        <v>2.70345725162711</v>
      </c>
      <c r="AC91" s="21">
        <v>0.211953347682523</v>
      </c>
      <c r="AD91" s="21">
        <v>12.0961210997761</v>
      </c>
      <c r="AE91" s="21">
        <v>0</v>
      </c>
      <c r="AF91" s="21">
        <v>0.36386180025886</v>
      </c>
      <c r="AG91" s="21">
        <v>0</v>
      </c>
      <c r="AH91" s="21">
        <v>3.85E-2</v>
      </c>
      <c r="AI91" s="21">
        <v>9.2999999999999999E-2</v>
      </c>
      <c r="AJ91" s="21">
        <v>2.92E-2</v>
      </c>
      <c r="AK91" s="21">
        <v>5.11E-2</v>
      </c>
      <c r="AL91" s="21">
        <v>3.7199999999999997E-2</v>
      </c>
      <c r="AM91" s="21">
        <v>2.2599999999999999E-2</v>
      </c>
      <c r="AO91" s="21">
        <v>3.2800000000000003E-2</v>
      </c>
      <c r="AP91" s="21">
        <v>1.2800000000000001E-2</v>
      </c>
      <c r="AQ91" s="21">
        <v>5.7099999999999998E-2</v>
      </c>
      <c r="AS91" s="21">
        <v>8.2000000000000007E-3</v>
      </c>
      <c r="AU91" s="21" t="s">
        <v>129</v>
      </c>
      <c r="AV91" s="34">
        <v>45517.833379629628</v>
      </c>
      <c r="AW91" s="21" t="s">
        <v>129</v>
      </c>
      <c r="AX91" s="34">
        <v>45517.833414351851</v>
      </c>
      <c r="AY91" s="21" t="s">
        <v>532</v>
      </c>
      <c r="AZ91" s="33">
        <v>45323</v>
      </c>
      <c r="BA91" s="21" t="s">
        <v>14</v>
      </c>
      <c r="BB91" s="33">
        <v>45323</v>
      </c>
      <c r="BC91" s="21" t="s">
        <v>131</v>
      </c>
      <c r="BD91" s="34">
        <v>45517.833564814813</v>
      </c>
      <c r="BE91" s="21" t="s">
        <v>132</v>
      </c>
      <c r="BF91" s="33">
        <v>45323</v>
      </c>
      <c r="BG91" s="21" t="s">
        <v>130</v>
      </c>
      <c r="BH91" s="33">
        <v>45323</v>
      </c>
      <c r="BI91" s="21" t="s">
        <v>629</v>
      </c>
      <c r="BJ91" s="34">
        <v>45565.922175925924</v>
      </c>
      <c r="BK91" s="21" t="s">
        <v>635</v>
      </c>
      <c r="BL91" s="34">
        <v>45567.822025462963</v>
      </c>
      <c r="BM91" s="21" t="s">
        <v>136</v>
      </c>
      <c r="BN91" s="34">
        <v>45517.833124999997</v>
      </c>
      <c r="BO91" s="21" t="s">
        <v>130</v>
      </c>
      <c r="BP91" s="33">
        <v>45323</v>
      </c>
      <c r="BQ91" s="21" t="s">
        <v>145</v>
      </c>
      <c r="BR91" s="34">
        <v>45594.41269675926</v>
      </c>
      <c r="BS91" s="21" t="s">
        <v>130</v>
      </c>
      <c r="BT91" s="33">
        <v>45323</v>
      </c>
    </row>
    <row r="92" spans="1:72" ht="13.2">
      <c r="C92" s="21">
        <v>75</v>
      </c>
      <c r="D92" s="26">
        <v>45595</v>
      </c>
      <c r="E92" s="21" t="s">
        <v>128</v>
      </c>
      <c r="F92" s="21" t="s">
        <v>711</v>
      </c>
      <c r="G92" s="21">
        <v>97.579300000000003</v>
      </c>
      <c r="H92" s="21">
        <v>6.5513000000000003</v>
      </c>
      <c r="I92" s="21">
        <v>49.795499999999997</v>
      </c>
      <c r="J92" s="21">
        <v>1.8938999999999999</v>
      </c>
      <c r="K92" s="21">
        <v>13.685</v>
      </c>
      <c r="L92" s="21">
        <v>10.4422</v>
      </c>
      <c r="M92" s="21">
        <v>0.2041</v>
      </c>
      <c r="O92" s="21">
        <v>2.7547000000000001</v>
      </c>
      <c r="P92" s="21">
        <v>0.20880000000000001</v>
      </c>
      <c r="Q92" s="21">
        <v>11.695499999999999</v>
      </c>
      <c r="S92" s="21">
        <v>0.3483</v>
      </c>
      <c r="U92" s="21">
        <v>6.7138214764811801</v>
      </c>
      <c r="V92" s="21">
        <v>51.030802639494198</v>
      </c>
      <c r="W92" s="21">
        <v>1.94088295365922</v>
      </c>
      <c r="X92" s="21">
        <v>14.024490850006099</v>
      </c>
      <c r="Y92" s="21">
        <v>10.701245038650599</v>
      </c>
      <c r="Z92" s="21">
        <v>0.209163213919345</v>
      </c>
      <c r="AA92" s="21">
        <v>0</v>
      </c>
      <c r="AB92" s="21">
        <v>2.8230372630260701</v>
      </c>
      <c r="AC92" s="21">
        <v>0.21397980924232901</v>
      </c>
      <c r="AD92" s="21">
        <v>11.9856362978623</v>
      </c>
      <c r="AE92" s="21">
        <v>0</v>
      </c>
      <c r="AF92" s="21">
        <v>0.35694045765853999</v>
      </c>
      <c r="AG92" s="21">
        <v>0</v>
      </c>
      <c r="AH92" s="21">
        <v>3.8600000000000002E-2</v>
      </c>
      <c r="AI92" s="21">
        <v>9.3200000000000005E-2</v>
      </c>
      <c r="AJ92" s="21">
        <v>2.93E-2</v>
      </c>
      <c r="AK92" s="21">
        <v>5.1200000000000002E-2</v>
      </c>
      <c r="AL92" s="21">
        <v>3.73E-2</v>
      </c>
      <c r="AM92" s="21">
        <v>2.29E-2</v>
      </c>
      <c r="AO92" s="21">
        <v>3.3099999999999997E-2</v>
      </c>
      <c r="AP92" s="21">
        <v>1.2800000000000001E-2</v>
      </c>
      <c r="AQ92" s="21">
        <v>5.7200000000000001E-2</v>
      </c>
      <c r="AS92" s="21">
        <v>8.0999999999999996E-3</v>
      </c>
      <c r="AU92" s="21" t="s">
        <v>129</v>
      </c>
      <c r="AV92" s="34">
        <v>45517.833379629628</v>
      </c>
      <c r="AW92" s="21" t="s">
        <v>129</v>
      </c>
      <c r="AX92" s="34">
        <v>45517.833414351851</v>
      </c>
      <c r="AY92" s="21" t="s">
        <v>532</v>
      </c>
      <c r="AZ92" s="33">
        <v>45323</v>
      </c>
      <c r="BA92" s="21" t="s">
        <v>14</v>
      </c>
      <c r="BB92" s="33">
        <v>45323</v>
      </c>
      <c r="BC92" s="21" t="s">
        <v>131</v>
      </c>
      <c r="BD92" s="34">
        <v>45517.833564814813</v>
      </c>
      <c r="BE92" s="21" t="s">
        <v>132</v>
      </c>
      <c r="BF92" s="33">
        <v>45323</v>
      </c>
      <c r="BG92" s="21" t="s">
        <v>130</v>
      </c>
      <c r="BH92" s="33">
        <v>45323</v>
      </c>
      <c r="BI92" s="21" t="s">
        <v>629</v>
      </c>
      <c r="BJ92" s="34">
        <v>45565.922175925924</v>
      </c>
      <c r="BK92" s="21" t="s">
        <v>635</v>
      </c>
      <c r="BL92" s="34">
        <v>45567.822025462963</v>
      </c>
      <c r="BM92" s="21" t="s">
        <v>136</v>
      </c>
      <c r="BN92" s="34">
        <v>45517.833124999997</v>
      </c>
      <c r="BO92" s="21" t="s">
        <v>130</v>
      </c>
      <c r="BP92" s="33">
        <v>45323</v>
      </c>
      <c r="BQ92" s="21" t="s">
        <v>145</v>
      </c>
      <c r="BR92" s="34">
        <v>45594.41269675926</v>
      </c>
      <c r="BS92" s="21" t="s">
        <v>130</v>
      </c>
      <c r="BT92" s="33">
        <v>45323</v>
      </c>
    </row>
    <row r="93" spans="1:72" ht="13.2">
      <c r="A93" s="23"/>
      <c r="B93" s="23"/>
      <c r="C93" s="23">
        <v>81</v>
      </c>
      <c r="D93" s="42">
        <v>45595</v>
      </c>
      <c r="E93" s="23" t="s">
        <v>128</v>
      </c>
      <c r="F93" s="23" t="s">
        <v>712</v>
      </c>
      <c r="G93" s="23">
        <v>97.627499999999998</v>
      </c>
      <c r="H93" s="23">
        <v>6.4736000000000002</v>
      </c>
      <c r="I93" s="23">
        <v>49.838700000000003</v>
      </c>
      <c r="J93" s="23">
        <v>1.9161999999999999</v>
      </c>
      <c r="K93" s="23">
        <v>13.6858</v>
      </c>
      <c r="L93" s="23">
        <v>10.4857</v>
      </c>
      <c r="M93" s="23">
        <v>0.16500000000000001</v>
      </c>
      <c r="N93" s="23"/>
      <c r="O93" s="23">
        <v>2.6783000000000001</v>
      </c>
      <c r="P93" s="23">
        <v>0.19939999999999999</v>
      </c>
      <c r="Q93" s="23">
        <v>11.8268</v>
      </c>
      <c r="R93" s="23"/>
      <c r="S93" s="23">
        <v>0.35820000000000002</v>
      </c>
      <c r="T93" s="23"/>
      <c r="U93" s="23">
        <v>6.6309049583263704</v>
      </c>
      <c r="V93" s="23">
        <v>51.049753297476002</v>
      </c>
      <c r="W93" s="23">
        <v>1.9627626175767701</v>
      </c>
      <c r="X93" s="23">
        <v>14.018357494850299</v>
      </c>
      <c r="Y93" s="23">
        <v>10.740496805722101</v>
      </c>
      <c r="Z93" s="23">
        <v>0.16900941023910199</v>
      </c>
      <c r="AA93" s="23">
        <v>0</v>
      </c>
      <c r="AB93" s="23">
        <v>2.7433812329902199</v>
      </c>
      <c r="AC93" s="23">
        <v>0.204245311525315</v>
      </c>
      <c r="AD93" s="23">
        <v>12.1141848061564</v>
      </c>
      <c r="AE93" s="23">
        <v>0</v>
      </c>
      <c r="AF93" s="23">
        <v>0.36690406513724999</v>
      </c>
      <c r="AG93" s="23">
        <v>0</v>
      </c>
      <c r="AH93" s="23">
        <v>3.85E-2</v>
      </c>
      <c r="AI93" s="23">
        <v>9.3100000000000002E-2</v>
      </c>
      <c r="AJ93" s="23">
        <v>2.92E-2</v>
      </c>
      <c r="AK93" s="23">
        <v>5.1200000000000002E-2</v>
      </c>
      <c r="AL93" s="23">
        <v>3.73E-2</v>
      </c>
      <c r="AM93" s="23">
        <v>2.2800000000000001E-2</v>
      </c>
      <c r="AN93" s="23"/>
      <c r="AO93" s="23">
        <v>3.3000000000000002E-2</v>
      </c>
      <c r="AP93" s="23">
        <v>1.29E-2</v>
      </c>
      <c r="AQ93" s="23">
        <v>5.7099999999999998E-2</v>
      </c>
      <c r="AR93" s="23"/>
      <c r="AS93" s="23">
        <v>8.0999999999999996E-3</v>
      </c>
      <c r="AT93" s="23"/>
      <c r="AU93" s="23" t="s">
        <v>129</v>
      </c>
      <c r="AV93" s="43">
        <v>45517.833379629628</v>
      </c>
      <c r="AW93" s="23" t="s">
        <v>129</v>
      </c>
      <c r="AX93" s="43">
        <v>45517.833414351851</v>
      </c>
      <c r="AY93" s="23" t="s">
        <v>532</v>
      </c>
      <c r="AZ93" s="44">
        <v>45323</v>
      </c>
      <c r="BA93" s="23" t="s">
        <v>14</v>
      </c>
      <c r="BB93" s="44">
        <v>45323</v>
      </c>
      <c r="BC93" s="23" t="s">
        <v>131</v>
      </c>
      <c r="BD93" s="43">
        <v>45517.833564814813</v>
      </c>
      <c r="BE93" s="23" t="s">
        <v>132</v>
      </c>
      <c r="BF93" s="44">
        <v>45323</v>
      </c>
      <c r="BG93" s="23" t="s">
        <v>130</v>
      </c>
      <c r="BH93" s="44">
        <v>45323</v>
      </c>
      <c r="BI93" s="23" t="s">
        <v>629</v>
      </c>
      <c r="BJ93" s="43">
        <v>45565.922175925924</v>
      </c>
      <c r="BK93" s="23" t="s">
        <v>635</v>
      </c>
      <c r="BL93" s="43">
        <v>45567.822025462963</v>
      </c>
      <c r="BM93" s="23" t="s">
        <v>136</v>
      </c>
      <c r="BN93" s="43">
        <v>45517.833124999997</v>
      </c>
      <c r="BO93" s="23" t="s">
        <v>130</v>
      </c>
      <c r="BP93" s="44">
        <v>45323</v>
      </c>
      <c r="BQ93" s="23" t="s">
        <v>145</v>
      </c>
      <c r="BR93" s="43">
        <v>45594.41269675926</v>
      </c>
      <c r="BS93" s="23" t="s">
        <v>130</v>
      </c>
      <c r="BT93" s="44">
        <v>45323</v>
      </c>
    </row>
    <row r="94" spans="1:72" ht="13.2">
      <c r="C94" s="21">
        <v>10</v>
      </c>
      <c r="D94" s="26">
        <v>45615</v>
      </c>
      <c r="E94" s="21" t="s">
        <v>128</v>
      </c>
      <c r="F94" s="21" t="s">
        <v>713</v>
      </c>
      <c r="G94" s="21">
        <v>99.701999999999998</v>
      </c>
      <c r="H94" s="21">
        <v>6.7058</v>
      </c>
      <c r="I94" s="21">
        <v>50.798699999999997</v>
      </c>
      <c r="J94" s="21">
        <v>1.9499</v>
      </c>
      <c r="K94" s="21">
        <v>14.0753</v>
      </c>
      <c r="L94" s="21">
        <v>10.5748</v>
      </c>
      <c r="M94" s="21">
        <v>0.2303</v>
      </c>
      <c r="O94" s="21">
        <v>2.7856999999999998</v>
      </c>
      <c r="P94" s="21">
        <v>0.21590000000000001</v>
      </c>
      <c r="Q94" s="21">
        <v>11.943</v>
      </c>
      <c r="S94" s="21">
        <v>0.42249999999999999</v>
      </c>
      <c r="U94" s="21">
        <v>6.7258497581289802</v>
      </c>
      <c r="V94" s="21">
        <v>50.950583689979801</v>
      </c>
      <c r="W94" s="21">
        <v>1.9557300312230701</v>
      </c>
      <c r="X94" s="21">
        <v>14.1173839214699</v>
      </c>
      <c r="Y94" s="21">
        <v>10.6064177312568</v>
      </c>
      <c r="Z94" s="21">
        <v>0.230988576947881</v>
      </c>
      <c r="AA94" s="21">
        <v>0</v>
      </c>
      <c r="AB94" s="21">
        <v>2.7940290004503399</v>
      </c>
      <c r="AC94" s="21">
        <v>0.21654552220168299</v>
      </c>
      <c r="AD94" s="21">
        <v>11.9787085301283</v>
      </c>
      <c r="AE94" s="21">
        <v>0</v>
      </c>
      <c r="AF94" s="21">
        <v>0.42376323821311301</v>
      </c>
      <c r="AG94" s="21">
        <v>0</v>
      </c>
      <c r="AH94" s="21">
        <v>3.2099999999999997E-2</v>
      </c>
      <c r="AI94" s="21">
        <v>7.7200000000000005E-2</v>
      </c>
      <c r="AJ94" s="21">
        <v>2.4199999999999999E-2</v>
      </c>
      <c r="AK94" s="21">
        <v>4.2599999999999999E-2</v>
      </c>
      <c r="AL94" s="21">
        <v>3.0800000000000001E-2</v>
      </c>
      <c r="AM94" s="21">
        <v>1.8800000000000001E-2</v>
      </c>
      <c r="AO94" s="21">
        <v>2.7799999999999998E-2</v>
      </c>
      <c r="AP94" s="21">
        <v>1.06E-2</v>
      </c>
      <c r="AQ94" s="21">
        <v>4.7300000000000002E-2</v>
      </c>
      <c r="AS94" s="21">
        <v>2.18E-2</v>
      </c>
      <c r="AU94" s="21" t="s">
        <v>129</v>
      </c>
      <c r="AV94" s="34">
        <v>45517.833379629628</v>
      </c>
      <c r="AW94" s="21" t="s">
        <v>129</v>
      </c>
      <c r="AX94" s="34">
        <v>45517.833414351851</v>
      </c>
      <c r="AY94" s="21" t="s">
        <v>532</v>
      </c>
      <c r="AZ94" s="33">
        <v>45323</v>
      </c>
      <c r="BA94" s="21" t="s">
        <v>14</v>
      </c>
      <c r="BB94" s="33">
        <v>45323</v>
      </c>
      <c r="BC94" s="21" t="s">
        <v>131</v>
      </c>
      <c r="BD94" s="34">
        <v>45517.833564814813</v>
      </c>
      <c r="BE94" s="21" t="s">
        <v>132</v>
      </c>
      <c r="BF94" s="33">
        <v>45323</v>
      </c>
      <c r="BG94" s="21" t="s">
        <v>130</v>
      </c>
      <c r="BH94" s="33">
        <v>45323</v>
      </c>
      <c r="BI94" s="21" t="s">
        <v>629</v>
      </c>
      <c r="BJ94" s="34">
        <v>45565.922175925924</v>
      </c>
      <c r="BK94" s="21" t="s">
        <v>635</v>
      </c>
      <c r="BL94" s="34">
        <v>45567.822025462963</v>
      </c>
      <c r="BM94" s="21" t="s">
        <v>136</v>
      </c>
      <c r="BN94" s="34">
        <v>45517.833124999997</v>
      </c>
      <c r="BO94" s="21" t="s">
        <v>130</v>
      </c>
      <c r="BP94" s="33">
        <v>45323</v>
      </c>
      <c r="BQ94" s="21" t="s">
        <v>630</v>
      </c>
      <c r="BR94" s="34">
        <v>45323</v>
      </c>
      <c r="BS94" s="21" t="s">
        <v>130</v>
      </c>
      <c r="BT94" s="33">
        <v>45323</v>
      </c>
    </row>
    <row r="95" spans="1:72" ht="13.2">
      <c r="C95" s="21">
        <v>11</v>
      </c>
      <c r="D95" s="26">
        <v>45615</v>
      </c>
      <c r="E95" s="21" t="s">
        <v>128</v>
      </c>
      <c r="F95" s="21" t="s">
        <v>714</v>
      </c>
      <c r="G95" s="21">
        <v>99.7821</v>
      </c>
      <c r="H95" s="21">
        <v>6.6802000000000001</v>
      </c>
      <c r="I95" s="21">
        <v>50.724699999999999</v>
      </c>
      <c r="J95" s="21">
        <v>2.0034999999999998</v>
      </c>
      <c r="K95" s="21">
        <v>14.0525</v>
      </c>
      <c r="L95" s="21">
        <v>10.636100000000001</v>
      </c>
      <c r="M95" s="21">
        <v>0.2155</v>
      </c>
      <c r="O95" s="21">
        <v>2.8170999999999999</v>
      </c>
      <c r="P95" s="21">
        <v>0.2107</v>
      </c>
      <c r="Q95" s="21">
        <v>12.0341</v>
      </c>
      <c r="S95" s="21">
        <v>0.40760000000000002</v>
      </c>
      <c r="U95" s="21">
        <v>6.6947946523421002</v>
      </c>
      <c r="V95" s="21">
        <v>50.835521436732002</v>
      </c>
      <c r="W95" s="21">
        <v>2.00787717223547</v>
      </c>
      <c r="X95" s="21">
        <v>14.0832013790062</v>
      </c>
      <c r="Y95" s="21">
        <v>10.659337355434801</v>
      </c>
      <c r="Z95" s="21">
        <v>0.215970816379707</v>
      </c>
      <c r="AA95" s="21">
        <v>0</v>
      </c>
      <c r="AB95" s="21">
        <v>2.8232546952356099</v>
      </c>
      <c r="AC95" s="21">
        <v>0.21116032951835001</v>
      </c>
      <c r="AD95" s="21">
        <v>12.060391653805199</v>
      </c>
      <c r="AE95" s="21">
        <v>0</v>
      </c>
      <c r="AF95" s="21">
        <v>0.40849050931029601</v>
      </c>
      <c r="AG95" s="21">
        <v>0</v>
      </c>
      <c r="AH95" s="21">
        <v>3.2099999999999997E-2</v>
      </c>
      <c r="AI95" s="21">
        <v>7.7100000000000002E-2</v>
      </c>
      <c r="AJ95" s="21">
        <v>2.4299999999999999E-2</v>
      </c>
      <c r="AK95" s="21">
        <v>4.2599999999999999E-2</v>
      </c>
      <c r="AL95" s="21">
        <v>3.0800000000000001E-2</v>
      </c>
      <c r="AM95" s="21">
        <v>1.8800000000000001E-2</v>
      </c>
      <c r="AO95" s="21">
        <v>2.7799999999999998E-2</v>
      </c>
      <c r="AP95" s="21">
        <v>1.06E-2</v>
      </c>
      <c r="AQ95" s="21">
        <v>4.7300000000000002E-2</v>
      </c>
      <c r="AS95" s="21">
        <v>2.1700000000000001E-2</v>
      </c>
      <c r="AU95" s="21" t="s">
        <v>129</v>
      </c>
      <c r="AV95" s="34">
        <v>45517.833379629628</v>
      </c>
      <c r="AW95" s="21" t="s">
        <v>129</v>
      </c>
      <c r="AX95" s="34">
        <v>45517.833414351851</v>
      </c>
      <c r="AY95" s="21" t="s">
        <v>532</v>
      </c>
      <c r="AZ95" s="33">
        <v>45323</v>
      </c>
      <c r="BA95" s="21" t="s">
        <v>14</v>
      </c>
      <c r="BB95" s="33">
        <v>45323</v>
      </c>
      <c r="BC95" s="21" t="s">
        <v>131</v>
      </c>
      <c r="BD95" s="34">
        <v>45517.833564814813</v>
      </c>
      <c r="BE95" s="21" t="s">
        <v>132</v>
      </c>
      <c r="BF95" s="33">
        <v>45323</v>
      </c>
      <c r="BG95" s="21" t="s">
        <v>130</v>
      </c>
      <c r="BH95" s="33">
        <v>45323</v>
      </c>
      <c r="BI95" s="21" t="s">
        <v>629</v>
      </c>
      <c r="BJ95" s="34">
        <v>45565.922175925924</v>
      </c>
      <c r="BK95" s="21" t="s">
        <v>635</v>
      </c>
      <c r="BL95" s="34">
        <v>45567.822025462963</v>
      </c>
      <c r="BM95" s="21" t="s">
        <v>136</v>
      </c>
      <c r="BN95" s="34">
        <v>45517.833124999997</v>
      </c>
      <c r="BO95" s="21" t="s">
        <v>130</v>
      </c>
      <c r="BP95" s="33">
        <v>45323</v>
      </c>
      <c r="BQ95" s="21" t="s">
        <v>630</v>
      </c>
      <c r="BR95" s="34">
        <v>45323</v>
      </c>
      <c r="BS95" s="21" t="s">
        <v>130</v>
      </c>
      <c r="BT95" s="33">
        <v>45323</v>
      </c>
    </row>
    <row r="96" spans="1:72" ht="13.2">
      <c r="C96" s="21">
        <v>12</v>
      </c>
      <c r="D96" s="26">
        <v>45615</v>
      </c>
      <c r="E96" s="21" t="s">
        <v>128</v>
      </c>
      <c r="F96" s="21" t="s">
        <v>715</v>
      </c>
      <c r="G96" s="21">
        <v>99.946100000000001</v>
      </c>
      <c r="H96" s="21">
        <v>6.7026000000000003</v>
      </c>
      <c r="I96" s="21">
        <v>50.892299999999999</v>
      </c>
      <c r="J96" s="21">
        <v>1.9978</v>
      </c>
      <c r="K96" s="21">
        <v>14.0886</v>
      </c>
      <c r="L96" s="21">
        <v>10.590400000000001</v>
      </c>
      <c r="M96" s="21">
        <v>0.23649999999999999</v>
      </c>
      <c r="O96" s="21">
        <v>2.8182999999999998</v>
      </c>
      <c r="P96" s="21">
        <v>0.20369999999999999</v>
      </c>
      <c r="Q96" s="21">
        <v>12.0024</v>
      </c>
      <c r="S96" s="21">
        <v>0.41339999999999999</v>
      </c>
      <c r="U96" s="21">
        <v>6.7062213595341502</v>
      </c>
      <c r="V96" s="21">
        <v>50.919796690212699</v>
      </c>
      <c r="W96" s="21">
        <v>1.99887939487323</v>
      </c>
      <c r="X96" s="21">
        <v>14.0962119544554</v>
      </c>
      <c r="Y96" s="21">
        <v>10.596121905829101</v>
      </c>
      <c r="Z96" s="21">
        <v>0.23662777900066001</v>
      </c>
      <c r="AA96" s="21">
        <v>0</v>
      </c>
      <c r="AB96" s="21">
        <v>2.8198227042603001</v>
      </c>
      <c r="AC96" s="21">
        <v>0.20381005743101199</v>
      </c>
      <c r="AD96" s="21">
        <v>12.008884797790801</v>
      </c>
      <c r="AE96" s="21">
        <v>0</v>
      </c>
      <c r="AF96" s="21">
        <v>0.41362335661256999</v>
      </c>
      <c r="AG96" s="21">
        <v>0</v>
      </c>
      <c r="AH96" s="21">
        <v>3.2199999999999999E-2</v>
      </c>
      <c r="AI96" s="21">
        <v>7.7200000000000005E-2</v>
      </c>
      <c r="AJ96" s="21">
        <v>2.4199999999999999E-2</v>
      </c>
      <c r="AK96" s="21">
        <v>4.2500000000000003E-2</v>
      </c>
      <c r="AL96" s="21">
        <v>3.0800000000000001E-2</v>
      </c>
      <c r="AM96" s="21">
        <v>1.8800000000000001E-2</v>
      </c>
      <c r="AO96" s="21">
        <v>2.7799999999999998E-2</v>
      </c>
      <c r="AP96" s="21">
        <v>1.06E-2</v>
      </c>
      <c r="AQ96" s="21">
        <v>4.7300000000000002E-2</v>
      </c>
      <c r="AS96" s="21">
        <v>2.1700000000000001E-2</v>
      </c>
      <c r="AU96" s="21" t="s">
        <v>129</v>
      </c>
      <c r="AV96" s="34">
        <v>45517.833379629628</v>
      </c>
      <c r="AW96" s="21" t="s">
        <v>129</v>
      </c>
      <c r="AX96" s="34">
        <v>45517.833414351851</v>
      </c>
      <c r="AY96" s="21" t="s">
        <v>532</v>
      </c>
      <c r="AZ96" s="33">
        <v>45323</v>
      </c>
      <c r="BA96" s="21" t="s">
        <v>14</v>
      </c>
      <c r="BB96" s="33">
        <v>45323</v>
      </c>
      <c r="BC96" s="21" t="s">
        <v>131</v>
      </c>
      <c r="BD96" s="34">
        <v>45517.833564814813</v>
      </c>
      <c r="BE96" s="21" t="s">
        <v>132</v>
      </c>
      <c r="BF96" s="33">
        <v>45323</v>
      </c>
      <c r="BG96" s="21" t="s">
        <v>130</v>
      </c>
      <c r="BH96" s="33">
        <v>45323</v>
      </c>
      <c r="BI96" s="21" t="s">
        <v>629</v>
      </c>
      <c r="BJ96" s="34">
        <v>45565.922175925924</v>
      </c>
      <c r="BK96" s="21" t="s">
        <v>635</v>
      </c>
      <c r="BL96" s="34">
        <v>45567.822025462963</v>
      </c>
      <c r="BM96" s="21" t="s">
        <v>136</v>
      </c>
      <c r="BN96" s="34">
        <v>45517.833124999997</v>
      </c>
      <c r="BO96" s="21" t="s">
        <v>130</v>
      </c>
      <c r="BP96" s="33">
        <v>45323</v>
      </c>
      <c r="BQ96" s="21" t="s">
        <v>630</v>
      </c>
      <c r="BR96" s="34">
        <v>45323</v>
      </c>
      <c r="BS96" s="21" t="s">
        <v>130</v>
      </c>
      <c r="BT96" s="33">
        <v>45323</v>
      </c>
    </row>
    <row r="97" spans="3:72" ht="13.2">
      <c r="C97" s="21">
        <v>16</v>
      </c>
      <c r="D97" s="26">
        <v>45615</v>
      </c>
      <c r="E97" s="21" t="s">
        <v>128</v>
      </c>
      <c r="F97" s="21" t="s">
        <v>716</v>
      </c>
      <c r="G97" s="21">
        <v>99.6374</v>
      </c>
      <c r="H97" s="21">
        <v>6.7058</v>
      </c>
      <c r="I97" s="21">
        <v>50.804900000000004</v>
      </c>
      <c r="J97" s="21">
        <v>1.9499</v>
      </c>
      <c r="K97" s="21">
        <v>14.0761</v>
      </c>
      <c r="L97" s="21">
        <v>10.574199999999999</v>
      </c>
      <c r="M97" s="21">
        <v>0.23039999999999999</v>
      </c>
      <c r="O97" s="21">
        <v>2.7856999999999998</v>
      </c>
      <c r="P97" s="21">
        <v>0.216</v>
      </c>
      <c r="Q97" s="21">
        <v>11.9428</v>
      </c>
      <c r="S97" s="21">
        <v>0.35170000000000001</v>
      </c>
      <c r="U97" s="21">
        <v>6.7301969639944801</v>
      </c>
      <c r="V97" s="21">
        <v>50.989737799523198</v>
      </c>
      <c r="W97" s="21">
        <v>1.95699410362564</v>
      </c>
      <c r="X97" s="21">
        <v>14.1273115042027</v>
      </c>
      <c r="Y97" s="21">
        <v>10.6126709321289</v>
      </c>
      <c r="Z97" s="21">
        <v>0.231238238614979</v>
      </c>
      <c r="AA97" s="21">
        <v>0</v>
      </c>
      <c r="AB97" s="21">
        <v>2.795834901518</v>
      </c>
      <c r="AC97" s="21">
        <v>0.21678584870154299</v>
      </c>
      <c r="AD97" s="21">
        <v>11.9862501568184</v>
      </c>
      <c r="AE97" s="21">
        <v>0</v>
      </c>
      <c r="AF97" s="21">
        <v>0.35297955087191002</v>
      </c>
      <c r="AG97" s="21">
        <v>0</v>
      </c>
      <c r="AH97" s="21">
        <v>3.2099999999999997E-2</v>
      </c>
      <c r="AI97" s="21">
        <v>7.7200000000000005E-2</v>
      </c>
      <c r="AJ97" s="21">
        <v>2.4199999999999999E-2</v>
      </c>
      <c r="AK97" s="21">
        <v>4.2599999999999999E-2</v>
      </c>
      <c r="AL97" s="21">
        <v>3.0800000000000001E-2</v>
      </c>
      <c r="AM97" s="21">
        <v>1.8800000000000001E-2</v>
      </c>
      <c r="AO97" s="21">
        <v>2.7799999999999998E-2</v>
      </c>
      <c r="AP97" s="21">
        <v>1.06E-2</v>
      </c>
      <c r="AQ97" s="21">
        <v>4.7300000000000002E-2</v>
      </c>
      <c r="AS97" s="21">
        <v>8.0999999999999996E-3</v>
      </c>
      <c r="AU97" s="21" t="s">
        <v>129</v>
      </c>
      <c r="AV97" s="34">
        <v>45517.833379629628</v>
      </c>
      <c r="AW97" s="21" t="s">
        <v>129</v>
      </c>
      <c r="AX97" s="34">
        <v>45517.833414351851</v>
      </c>
      <c r="AY97" s="21" t="s">
        <v>532</v>
      </c>
      <c r="AZ97" s="33">
        <v>45323</v>
      </c>
      <c r="BA97" s="21" t="s">
        <v>14</v>
      </c>
      <c r="BB97" s="33">
        <v>45323</v>
      </c>
      <c r="BC97" s="21" t="s">
        <v>131</v>
      </c>
      <c r="BD97" s="34">
        <v>45517.833564814813</v>
      </c>
      <c r="BE97" s="21" t="s">
        <v>132</v>
      </c>
      <c r="BF97" s="33">
        <v>45323</v>
      </c>
      <c r="BG97" s="21" t="s">
        <v>130</v>
      </c>
      <c r="BH97" s="33">
        <v>45323</v>
      </c>
      <c r="BI97" s="21" t="s">
        <v>629</v>
      </c>
      <c r="BJ97" s="34">
        <v>45565.922175925924</v>
      </c>
      <c r="BK97" s="21" t="s">
        <v>635</v>
      </c>
      <c r="BL97" s="34">
        <v>45567.822025462963</v>
      </c>
      <c r="BM97" s="21" t="s">
        <v>136</v>
      </c>
      <c r="BN97" s="34">
        <v>45517.833124999997</v>
      </c>
      <c r="BO97" s="21" t="s">
        <v>130</v>
      </c>
      <c r="BP97" s="33">
        <v>45323</v>
      </c>
      <c r="BQ97" s="21" t="s">
        <v>145</v>
      </c>
      <c r="BR97" s="34">
        <v>45615.43891203704</v>
      </c>
      <c r="BS97" s="21" t="s">
        <v>130</v>
      </c>
      <c r="BT97" s="33">
        <v>45323</v>
      </c>
    </row>
    <row r="98" spans="3:72" ht="13.2">
      <c r="C98" s="21">
        <v>17</v>
      </c>
      <c r="D98" s="26">
        <v>45615</v>
      </c>
      <c r="E98" s="21" t="s">
        <v>128</v>
      </c>
      <c r="F98" s="21" t="s">
        <v>717</v>
      </c>
      <c r="G98" s="21">
        <v>99.725300000000004</v>
      </c>
      <c r="H98" s="21">
        <v>6.6802999999999999</v>
      </c>
      <c r="I98" s="21">
        <v>50.7301</v>
      </c>
      <c r="J98" s="21">
        <v>2.0034000000000001</v>
      </c>
      <c r="K98" s="21">
        <v>14.0532</v>
      </c>
      <c r="L98" s="21">
        <v>10.6356</v>
      </c>
      <c r="M98" s="21">
        <v>0.21540000000000001</v>
      </c>
      <c r="O98" s="21">
        <v>2.8170999999999999</v>
      </c>
      <c r="P98" s="21">
        <v>0.21060000000000001</v>
      </c>
      <c r="Q98" s="21">
        <v>12.034000000000001</v>
      </c>
      <c r="S98" s="21">
        <v>0.34539999999999998</v>
      </c>
      <c r="U98" s="21">
        <v>6.6987147668941898</v>
      </c>
      <c r="V98" s="21">
        <v>50.869941469098499</v>
      </c>
      <c r="W98" s="21">
        <v>2.00892252802955</v>
      </c>
      <c r="X98" s="21">
        <v>14.091938739595101</v>
      </c>
      <c r="Y98" s="21">
        <v>10.664917859194899</v>
      </c>
      <c r="Z98" s="21">
        <v>0.21599376686511201</v>
      </c>
      <c r="AA98" s="21">
        <v>0</v>
      </c>
      <c r="AB98" s="21">
        <v>2.8248655554118201</v>
      </c>
      <c r="AC98" s="21">
        <v>0.21118053529151601</v>
      </c>
      <c r="AD98" s="21">
        <v>12.067172657635799</v>
      </c>
      <c r="AE98" s="21">
        <v>0</v>
      </c>
      <c r="AF98" s="21">
        <v>0.34635212198333198</v>
      </c>
      <c r="AG98" s="21">
        <v>0</v>
      </c>
      <c r="AH98" s="21">
        <v>3.2099999999999997E-2</v>
      </c>
      <c r="AI98" s="21">
        <v>7.7100000000000002E-2</v>
      </c>
      <c r="AJ98" s="21">
        <v>2.4299999999999999E-2</v>
      </c>
      <c r="AK98" s="21">
        <v>4.2599999999999999E-2</v>
      </c>
      <c r="AL98" s="21">
        <v>3.0800000000000001E-2</v>
      </c>
      <c r="AM98" s="21">
        <v>1.8800000000000001E-2</v>
      </c>
      <c r="AO98" s="21">
        <v>2.7799999999999998E-2</v>
      </c>
      <c r="AP98" s="21">
        <v>1.06E-2</v>
      </c>
      <c r="AQ98" s="21">
        <v>4.7300000000000002E-2</v>
      </c>
      <c r="AS98" s="21">
        <v>7.9000000000000008E-3</v>
      </c>
      <c r="AU98" s="21" t="s">
        <v>129</v>
      </c>
      <c r="AV98" s="34">
        <v>45517.833379629628</v>
      </c>
      <c r="AW98" s="21" t="s">
        <v>129</v>
      </c>
      <c r="AX98" s="34">
        <v>45517.833414351851</v>
      </c>
      <c r="AY98" s="21" t="s">
        <v>532</v>
      </c>
      <c r="AZ98" s="33">
        <v>45323</v>
      </c>
      <c r="BA98" s="21" t="s">
        <v>14</v>
      </c>
      <c r="BB98" s="33">
        <v>45323</v>
      </c>
      <c r="BC98" s="21" t="s">
        <v>131</v>
      </c>
      <c r="BD98" s="34">
        <v>45517.833564814813</v>
      </c>
      <c r="BE98" s="21" t="s">
        <v>132</v>
      </c>
      <c r="BF98" s="33">
        <v>45323</v>
      </c>
      <c r="BG98" s="21" t="s">
        <v>130</v>
      </c>
      <c r="BH98" s="33">
        <v>45323</v>
      </c>
      <c r="BI98" s="21" t="s">
        <v>629</v>
      </c>
      <c r="BJ98" s="34">
        <v>45565.922175925924</v>
      </c>
      <c r="BK98" s="21" t="s">
        <v>635</v>
      </c>
      <c r="BL98" s="34">
        <v>45567.822025462963</v>
      </c>
      <c r="BM98" s="21" t="s">
        <v>136</v>
      </c>
      <c r="BN98" s="34">
        <v>45517.833124999997</v>
      </c>
      <c r="BO98" s="21" t="s">
        <v>130</v>
      </c>
      <c r="BP98" s="33">
        <v>45323</v>
      </c>
      <c r="BQ98" s="21" t="s">
        <v>145</v>
      </c>
      <c r="BR98" s="34">
        <v>45615.43891203704</v>
      </c>
      <c r="BS98" s="21" t="s">
        <v>130</v>
      </c>
      <c r="BT98" s="33">
        <v>45323</v>
      </c>
    </row>
    <row r="99" spans="3:72" ht="13.2">
      <c r="C99" s="21">
        <v>18</v>
      </c>
      <c r="D99" s="26">
        <v>45615</v>
      </c>
      <c r="E99" s="21" t="s">
        <v>128</v>
      </c>
      <c r="F99" s="21" t="s">
        <v>718</v>
      </c>
      <c r="G99" s="21">
        <v>99.904399999999995</v>
      </c>
      <c r="H99" s="21">
        <v>6.7027999999999999</v>
      </c>
      <c r="I99" s="21">
        <v>50.896299999999997</v>
      </c>
      <c r="J99" s="21">
        <v>1.9978</v>
      </c>
      <c r="K99" s="21">
        <v>14.089</v>
      </c>
      <c r="L99" s="21">
        <v>10.59</v>
      </c>
      <c r="M99" s="21">
        <v>0.23649999999999999</v>
      </c>
      <c r="O99" s="21">
        <v>2.8182999999999998</v>
      </c>
      <c r="P99" s="21">
        <v>0.20369999999999999</v>
      </c>
      <c r="Q99" s="21">
        <v>12.0023</v>
      </c>
      <c r="S99" s="21">
        <v>0.36780000000000002</v>
      </c>
      <c r="U99" s="21">
        <v>6.7092072929647797</v>
      </c>
      <c r="V99" s="21">
        <v>50.944952429570201</v>
      </c>
      <c r="W99" s="21">
        <v>1.99970972278526</v>
      </c>
      <c r="X99" s="21">
        <v>14.1024678568032</v>
      </c>
      <c r="Y99" s="21">
        <v>10.600123117577199</v>
      </c>
      <c r="Z99" s="21">
        <v>0.23672607340009699</v>
      </c>
      <c r="AA99" s="21">
        <v>0</v>
      </c>
      <c r="AB99" s="21">
        <v>2.8209940493170902</v>
      </c>
      <c r="AC99" s="21">
        <v>0.20389471945708099</v>
      </c>
      <c r="AD99" s="21">
        <v>12.013773153361401</v>
      </c>
      <c r="AE99" s="21">
        <v>0</v>
      </c>
      <c r="AF99" s="21">
        <v>0.368151584763449</v>
      </c>
      <c r="AG99" s="21">
        <v>0</v>
      </c>
      <c r="AH99" s="21">
        <v>3.2199999999999999E-2</v>
      </c>
      <c r="AI99" s="21">
        <v>7.7200000000000005E-2</v>
      </c>
      <c r="AJ99" s="21">
        <v>2.4199999999999999E-2</v>
      </c>
      <c r="AK99" s="21">
        <v>4.2500000000000003E-2</v>
      </c>
      <c r="AL99" s="21">
        <v>3.0800000000000001E-2</v>
      </c>
      <c r="AM99" s="21">
        <v>1.8800000000000001E-2</v>
      </c>
      <c r="AO99" s="21">
        <v>2.7799999999999998E-2</v>
      </c>
      <c r="AP99" s="21">
        <v>1.06E-2</v>
      </c>
      <c r="AQ99" s="21">
        <v>4.7300000000000002E-2</v>
      </c>
      <c r="AS99" s="21">
        <v>7.9000000000000008E-3</v>
      </c>
      <c r="AU99" s="21" t="s">
        <v>129</v>
      </c>
      <c r="AV99" s="34">
        <v>45517.833379629628</v>
      </c>
      <c r="AW99" s="21" t="s">
        <v>129</v>
      </c>
      <c r="AX99" s="34">
        <v>45517.833414351851</v>
      </c>
      <c r="AY99" s="21" t="s">
        <v>532</v>
      </c>
      <c r="AZ99" s="33">
        <v>45323</v>
      </c>
      <c r="BA99" s="21" t="s">
        <v>14</v>
      </c>
      <c r="BB99" s="33">
        <v>45323</v>
      </c>
      <c r="BC99" s="21" t="s">
        <v>131</v>
      </c>
      <c r="BD99" s="34">
        <v>45517.833564814813</v>
      </c>
      <c r="BE99" s="21" t="s">
        <v>132</v>
      </c>
      <c r="BF99" s="33">
        <v>45323</v>
      </c>
      <c r="BG99" s="21" t="s">
        <v>130</v>
      </c>
      <c r="BH99" s="33">
        <v>45323</v>
      </c>
      <c r="BI99" s="21" t="s">
        <v>629</v>
      </c>
      <c r="BJ99" s="34">
        <v>45565.922175925924</v>
      </c>
      <c r="BK99" s="21" t="s">
        <v>635</v>
      </c>
      <c r="BL99" s="34">
        <v>45567.822025462963</v>
      </c>
      <c r="BM99" s="21" t="s">
        <v>136</v>
      </c>
      <c r="BN99" s="34">
        <v>45517.833124999997</v>
      </c>
      <c r="BO99" s="21" t="s">
        <v>130</v>
      </c>
      <c r="BP99" s="33">
        <v>45323</v>
      </c>
      <c r="BQ99" s="21" t="s">
        <v>145</v>
      </c>
      <c r="BR99" s="34">
        <v>45615.43891203704</v>
      </c>
      <c r="BS99" s="21" t="s">
        <v>130</v>
      </c>
      <c r="BT99" s="33">
        <v>45323</v>
      </c>
    </row>
    <row r="100" spans="3:72" ht="13.2">
      <c r="C100" s="21">
        <v>19</v>
      </c>
      <c r="D100" s="26">
        <v>45615</v>
      </c>
      <c r="E100" s="21" t="s">
        <v>128</v>
      </c>
      <c r="F100" s="21" t="s">
        <v>719</v>
      </c>
      <c r="G100" s="21">
        <v>100.3087</v>
      </c>
      <c r="H100" s="21">
        <v>6.7385000000000002</v>
      </c>
      <c r="I100" s="21">
        <v>51.060600000000001</v>
      </c>
      <c r="J100" s="21">
        <v>1.9886999999999999</v>
      </c>
      <c r="K100" s="21">
        <v>14.1746</v>
      </c>
      <c r="L100" s="21">
        <v>10.667199999999999</v>
      </c>
      <c r="M100" s="21">
        <v>0.2349</v>
      </c>
      <c r="O100" s="21">
        <v>2.8018000000000001</v>
      </c>
      <c r="P100" s="21">
        <v>0.2167</v>
      </c>
      <c r="Q100" s="21">
        <v>12.0177</v>
      </c>
      <c r="S100" s="21">
        <v>0.40799999999999997</v>
      </c>
      <c r="U100" s="21">
        <v>6.7177622678790501</v>
      </c>
      <c r="V100" s="21">
        <v>50.903461015844002</v>
      </c>
      <c r="W100" s="21">
        <v>1.98257977623077</v>
      </c>
      <c r="X100" s="21">
        <v>14.130977671926701</v>
      </c>
      <c r="Y100" s="21">
        <v>10.6343716945788</v>
      </c>
      <c r="Z100" s="21">
        <v>0.23417709530678699</v>
      </c>
      <c r="AA100" s="21">
        <v>0</v>
      </c>
      <c r="AB100" s="21">
        <v>2.7931774611773399</v>
      </c>
      <c r="AC100" s="21">
        <v>0.21603310580238799</v>
      </c>
      <c r="AD100" s="21">
        <v>11.980715531155299</v>
      </c>
      <c r="AE100" s="21">
        <v>0</v>
      </c>
      <c r="AF100" s="21">
        <v>0.40674438009863501</v>
      </c>
      <c r="AG100" s="21">
        <v>0</v>
      </c>
      <c r="AH100" s="21">
        <v>3.2199999999999999E-2</v>
      </c>
      <c r="AI100" s="21">
        <v>7.7399999999999997E-2</v>
      </c>
      <c r="AJ100" s="21">
        <v>2.4299999999999999E-2</v>
      </c>
      <c r="AK100" s="21">
        <v>4.2799999999999998E-2</v>
      </c>
      <c r="AL100" s="21">
        <v>3.0800000000000001E-2</v>
      </c>
      <c r="AM100" s="21">
        <v>1.89E-2</v>
      </c>
      <c r="AO100" s="21">
        <v>2.7799999999999998E-2</v>
      </c>
      <c r="AP100" s="21">
        <v>1.06E-2</v>
      </c>
      <c r="AQ100" s="21">
        <v>4.7399999999999998E-2</v>
      </c>
      <c r="AS100" s="21">
        <v>2.18E-2</v>
      </c>
      <c r="AU100" s="21" t="s">
        <v>129</v>
      </c>
      <c r="AV100" s="34">
        <v>45517.833379629628</v>
      </c>
      <c r="AW100" s="21" t="s">
        <v>129</v>
      </c>
      <c r="AX100" s="34">
        <v>45517.833414351851</v>
      </c>
      <c r="AY100" s="21" t="s">
        <v>532</v>
      </c>
      <c r="AZ100" s="33">
        <v>45323</v>
      </c>
      <c r="BA100" s="21" t="s">
        <v>14</v>
      </c>
      <c r="BB100" s="33">
        <v>45323</v>
      </c>
      <c r="BC100" s="21" t="s">
        <v>131</v>
      </c>
      <c r="BD100" s="34">
        <v>45517.833564814813</v>
      </c>
      <c r="BE100" s="21" t="s">
        <v>132</v>
      </c>
      <c r="BF100" s="33">
        <v>45323</v>
      </c>
      <c r="BG100" s="21" t="s">
        <v>130</v>
      </c>
      <c r="BH100" s="33">
        <v>45323</v>
      </c>
      <c r="BI100" s="21" t="s">
        <v>629</v>
      </c>
      <c r="BJ100" s="34">
        <v>45565.922175925924</v>
      </c>
      <c r="BK100" s="21" t="s">
        <v>635</v>
      </c>
      <c r="BL100" s="34">
        <v>45567.822025462963</v>
      </c>
      <c r="BM100" s="21" t="s">
        <v>136</v>
      </c>
      <c r="BN100" s="34">
        <v>45517.833124999997</v>
      </c>
      <c r="BO100" s="21" t="s">
        <v>130</v>
      </c>
      <c r="BP100" s="33">
        <v>45323</v>
      </c>
      <c r="BQ100" s="21" t="s">
        <v>630</v>
      </c>
      <c r="BR100" s="34">
        <v>45323</v>
      </c>
      <c r="BS100" s="21" t="s">
        <v>130</v>
      </c>
      <c r="BT100" s="33">
        <v>45323</v>
      </c>
    </row>
    <row r="101" spans="3:72" ht="13.2">
      <c r="C101" s="21">
        <v>20</v>
      </c>
      <c r="D101" s="26">
        <v>45615</v>
      </c>
      <c r="E101" s="21" t="s">
        <v>128</v>
      </c>
      <c r="F101" s="21" t="s">
        <v>720</v>
      </c>
      <c r="G101" s="21">
        <v>100.369</v>
      </c>
      <c r="H101" s="21">
        <v>6.8085000000000004</v>
      </c>
      <c r="I101" s="21">
        <v>51.106400000000001</v>
      </c>
      <c r="J101" s="21">
        <v>1.9386000000000001</v>
      </c>
      <c r="K101" s="21">
        <v>14.1631</v>
      </c>
      <c r="L101" s="21">
        <v>10.6448</v>
      </c>
      <c r="M101" s="21">
        <v>0.2205</v>
      </c>
      <c r="O101" s="21">
        <v>2.8409</v>
      </c>
      <c r="P101" s="21">
        <v>0.2122</v>
      </c>
      <c r="Q101" s="21">
        <v>12.021800000000001</v>
      </c>
      <c r="S101" s="21">
        <v>0.41220000000000001</v>
      </c>
      <c r="U101" s="21">
        <v>6.7834689993922401</v>
      </c>
      <c r="V101" s="21">
        <v>50.918510695533399</v>
      </c>
      <c r="W101" s="21">
        <v>1.93147286512767</v>
      </c>
      <c r="X101" s="21">
        <v>14.1110302981996</v>
      </c>
      <c r="Y101" s="21">
        <v>10.6056650957965</v>
      </c>
      <c r="Z101" s="21">
        <v>0.21968934631210801</v>
      </c>
      <c r="AA101" s="21">
        <v>0</v>
      </c>
      <c r="AB101" s="21">
        <v>2.83045561876675</v>
      </c>
      <c r="AC101" s="21">
        <v>0.21141986071396501</v>
      </c>
      <c r="AD101" s="21">
        <v>11.977602646235299</v>
      </c>
      <c r="AE101" s="21">
        <v>0</v>
      </c>
      <c r="AF101" s="21">
        <v>0.41068457392222601</v>
      </c>
      <c r="AG101" s="21">
        <v>0</v>
      </c>
      <c r="AH101" s="21">
        <v>3.2300000000000002E-2</v>
      </c>
      <c r="AI101" s="21">
        <v>7.7399999999999997E-2</v>
      </c>
      <c r="AJ101" s="21">
        <v>2.4199999999999999E-2</v>
      </c>
      <c r="AK101" s="21">
        <v>4.2700000000000002E-2</v>
      </c>
      <c r="AL101" s="21">
        <v>3.0800000000000001E-2</v>
      </c>
      <c r="AM101" s="21">
        <v>1.8800000000000001E-2</v>
      </c>
      <c r="AO101" s="21">
        <v>2.8000000000000001E-2</v>
      </c>
      <c r="AP101" s="21">
        <v>1.06E-2</v>
      </c>
      <c r="AQ101" s="21">
        <v>4.7399999999999998E-2</v>
      </c>
      <c r="AS101" s="21">
        <v>2.18E-2</v>
      </c>
      <c r="AU101" s="21" t="s">
        <v>129</v>
      </c>
      <c r="AV101" s="34">
        <v>45517.833379629628</v>
      </c>
      <c r="AW101" s="21" t="s">
        <v>129</v>
      </c>
      <c r="AX101" s="34">
        <v>45517.833414351851</v>
      </c>
      <c r="AY101" s="21" t="s">
        <v>532</v>
      </c>
      <c r="AZ101" s="33">
        <v>45323</v>
      </c>
      <c r="BA101" s="21" t="s">
        <v>14</v>
      </c>
      <c r="BB101" s="33">
        <v>45323</v>
      </c>
      <c r="BC101" s="21" t="s">
        <v>131</v>
      </c>
      <c r="BD101" s="34">
        <v>45517.833564814813</v>
      </c>
      <c r="BE101" s="21" t="s">
        <v>132</v>
      </c>
      <c r="BF101" s="33">
        <v>45323</v>
      </c>
      <c r="BG101" s="21" t="s">
        <v>130</v>
      </c>
      <c r="BH101" s="33">
        <v>45323</v>
      </c>
      <c r="BI101" s="21" t="s">
        <v>629</v>
      </c>
      <c r="BJ101" s="34">
        <v>45565.922175925924</v>
      </c>
      <c r="BK101" s="21" t="s">
        <v>635</v>
      </c>
      <c r="BL101" s="34">
        <v>45567.822025462963</v>
      </c>
      <c r="BM101" s="21" t="s">
        <v>136</v>
      </c>
      <c r="BN101" s="34">
        <v>45517.833124999997</v>
      </c>
      <c r="BO101" s="21" t="s">
        <v>130</v>
      </c>
      <c r="BP101" s="33">
        <v>45323</v>
      </c>
      <c r="BQ101" s="21" t="s">
        <v>630</v>
      </c>
      <c r="BR101" s="34">
        <v>45323</v>
      </c>
      <c r="BS101" s="21" t="s">
        <v>130</v>
      </c>
      <c r="BT101" s="33">
        <v>45323</v>
      </c>
    </row>
    <row r="102" spans="3:72" ht="13.2">
      <c r="C102" s="21">
        <v>40</v>
      </c>
      <c r="D102" s="26">
        <v>45615</v>
      </c>
      <c r="E102" s="21" t="s">
        <v>128</v>
      </c>
      <c r="F102" s="21" t="s">
        <v>721</v>
      </c>
      <c r="G102" s="21">
        <v>100.0976</v>
      </c>
      <c r="H102" s="21">
        <v>6.68</v>
      </c>
      <c r="I102" s="21">
        <v>50.985799999999998</v>
      </c>
      <c r="J102" s="21">
        <v>1.9719</v>
      </c>
      <c r="K102" s="21">
        <v>14.1347</v>
      </c>
      <c r="L102" s="21">
        <v>10.651999999999999</v>
      </c>
      <c r="M102" s="21">
        <v>0.23089999999999999</v>
      </c>
      <c r="O102" s="21">
        <v>2.827</v>
      </c>
      <c r="P102" s="21">
        <v>0.20269999999999999</v>
      </c>
      <c r="Q102" s="21">
        <v>12.0496</v>
      </c>
      <c r="S102" s="21">
        <v>0.3629</v>
      </c>
      <c r="U102" s="21">
        <v>6.6734933439896098</v>
      </c>
      <c r="V102" s="21">
        <v>50.936137266165403</v>
      </c>
      <c r="W102" s="21">
        <v>1.96997927021154</v>
      </c>
      <c r="X102" s="21">
        <v>14.120932091210999</v>
      </c>
      <c r="Y102" s="21">
        <v>10.641624416194199</v>
      </c>
      <c r="Z102" s="21">
        <v>0.23067509178550899</v>
      </c>
      <c r="AA102" s="21">
        <v>0</v>
      </c>
      <c r="AB102" s="21">
        <v>2.82424635979919</v>
      </c>
      <c r="AC102" s="21">
        <v>0.202502560003996</v>
      </c>
      <c r="AD102" s="21">
        <v>12.0378630834935</v>
      </c>
      <c r="AE102" s="21">
        <v>0</v>
      </c>
      <c r="AF102" s="21">
        <v>0.36254651714578201</v>
      </c>
      <c r="AG102" s="21">
        <v>0</v>
      </c>
      <c r="AH102" s="21">
        <v>3.2199999999999999E-2</v>
      </c>
      <c r="AI102" s="21">
        <v>7.7399999999999997E-2</v>
      </c>
      <c r="AJ102" s="21">
        <v>2.4299999999999999E-2</v>
      </c>
      <c r="AK102" s="21">
        <v>4.2700000000000002E-2</v>
      </c>
      <c r="AL102" s="21">
        <v>3.0800000000000001E-2</v>
      </c>
      <c r="AM102" s="21">
        <v>1.8800000000000001E-2</v>
      </c>
      <c r="AO102" s="21">
        <v>2.8000000000000001E-2</v>
      </c>
      <c r="AP102" s="21">
        <v>1.06E-2</v>
      </c>
      <c r="AQ102" s="21">
        <v>4.7399999999999998E-2</v>
      </c>
      <c r="AS102" s="21">
        <v>2.18E-2</v>
      </c>
      <c r="AU102" s="21" t="s">
        <v>129</v>
      </c>
      <c r="AV102" s="34">
        <v>45517.833379629628</v>
      </c>
      <c r="AW102" s="21" t="s">
        <v>129</v>
      </c>
      <c r="AX102" s="34">
        <v>45517.833414351851</v>
      </c>
      <c r="AY102" s="21" t="s">
        <v>532</v>
      </c>
      <c r="AZ102" s="33">
        <v>45323</v>
      </c>
      <c r="BA102" s="21" t="s">
        <v>14</v>
      </c>
      <c r="BB102" s="33">
        <v>45323</v>
      </c>
      <c r="BC102" s="21" t="s">
        <v>131</v>
      </c>
      <c r="BD102" s="34">
        <v>45517.833564814813</v>
      </c>
      <c r="BE102" s="21" t="s">
        <v>132</v>
      </c>
      <c r="BF102" s="33">
        <v>45323</v>
      </c>
      <c r="BG102" s="21" t="s">
        <v>130</v>
      </c>
      <c r="BH102" s="33">
        <v>45323</v>
      </c>
      <c r="BI102" s="21" t="s">
        <v>629</v>
      </c>
      <c r="BJ102" s="34">
        <v>45565.922175925924</v>
      </c>
      <c r="BK102" s="21" t="s">
        <v>635</v>
      </c>
      <c r="BL102" s="34">
        <v>45567.822025462963</v>
      </c>
      <c r="BM102" s="21" t="s">
        <v>136</v>
      </c>
      <c r="BN102" s="34">
        <v>45517.833124999997</v>
      </c>
      <c r="BO102" s="21" t="s">
        <v>130</v>
      </c>
      <c r="BP102" s="33">
        <v>45323</v>
      </c>
      <c r="BQ102" s="21" t="s">
        <v>630</v>
      </c>
      <c r="BR102" s="34">
        <v>45323</v>
      </c>
      <c r="BS102" s="21" t="s">
        <v>130</v>
      </c>
      <c r="BT102" s="33">
        <v>45323</v>
      </c>
    </row>
    <row r="103" spans="3:72" ht="13.2">
      <c r="C103" s="21">
        <v>41</v>
      </c>
      <c r="D103" s="26">
        <v>45615</v>
      </c>
      <c r="E103" s="21" t="s">
        <v>128</v>
      </c>
      <c r="F103" s="21" t="s">
        <v>722</v>
      </c>
      <c r="G103" s="21">
        <v>100.11799999999999</v>
      </c>
      <c r="H103" s="21">
        <v>6.7108999999999996</v>
      </c>
      <c r="I103" s="21">
        <v>50.9636</v>
      </c>
      <c r="J103" s="21">
        <v>1.9858</v>
      </c>
      <c r="K103" s="21">
        <v>14.1279</v>
      </c>
      <c r="L103" s="21">
        <v>10.5937</v>
      </c>
      <c r="M103" s="21">
        <v>0.24260000000000001</v>
      </c>
      <c r="O103" s="21">
        <v>2.8325999999999998</v>
      </c>
      <c r="P103" s="21">
        <v>0.20219999999999999</v>
      </c>
      <c r="Q103" s="21">
        <v>12.0595</v>
      </c>
      <c r="S103" s="21">
        <v>0.3992</v>
      </c>
      <c r="U103" s="21">
        <v>6.7029904712439299</v>
      </c>
      <c r="V103" s="21">
        <v>50.903533830080498</v>
      </c>
      <c r="W103" s="21">
        <v>1.98345951776903</v>
      </c>
      <c r="X103" s="21">
        <v>14.1112487265027</v>
      </c>
      <c r="Y103" s="21">
        <v>10.581214167282599</v>
      </c>
      <c r="Z103" s="21">
        <v>0.24231406939811001</v>
      </c>
      <c r="AA103" s="21">
        <v>0</v>
      </c>
      <c r="AB103" s="21">
        <v>2.8292614714636701</v>
      </c>
      <c r="AC103" s="21">
        <v>0.20196168521145</v>
      </c>
      <c r="AD103" s="21">
        <v>12.045286561857001</v>
      </c>
      <c r="AE103" s="21">
        <v>0</v>
      </c>
      <c r="AF103" s="21">
        <v>0.39872949919095402</v>
      </c>
      <c r="AG103" s="21">
        <v>0</v>
      </c>
      <c r="AH103" s="21">
        <v>3.2099999999999997E-2</v>
      </c>
      <c r="AI103" s="21">
        <v>7.7399999999999997E-2</v>
      </c>
      <c r="AJ103" s="21">
        <v>2.4199999999999999E-2</v>
      </c>
      <c r="AK103" s="21">
        <v>4.2700000000000002E-2</v>
      </c>
      <c r="AL103" s="21">
        <v>3.0800000000000001E-2</v>
      </c>
      <c r="AM103" s="21">
        <v>1.8800000000000001E-2</v>
      </c>
      <c r="AO103" s="21">
        <v>2.7900000000000001E-2</v>
      </c>
      <c r="AP103" s="21">
        <v>1.06E-2</v>
      </c>
      <c r="AQ103" s="21">
        <v>4.7300000000000002E-2</v>
      </c>
      <c r="AS103" s="21">
        <v>2.1899999999999999E-2</v>
      </c>
      <c r="AU103" s="21" t="s">
        <v>129</v>
      </c>
      <c r="AV103" s="34">
        <v>45517.833379629628</v>
      </c>
      <c r="AW103" s="21" t="s">
        <v>129</v>
      </c>
      <c r="AX103" s="34">
        <v>45517.833414351851</v>
      </c>
      <c r="AY103" s="21" t="s">
        <v>532</v>
      </c>
      <c r="AZ103" s="33">
        <v>45323</v>
      </c>
      <c r="BA103" s="21" t="s">
        <v>14</v>
      </c>
      <c r="BB103" s="33">
        <v>45323</v>
      </c>
      <c r="BC103" s="21" t="s">
        <v>131</v>
      </c>
      <c r="BD103" s="34">
        <v>45517.833564814813</v>
      </c>
      <c r="BE103" s="21" t="s">
        <v>132</v>
      </c>
      <c r="BF103" s="33">
        <v>45323</v>
      </c>
      <c r="BG103" s="21" t="s">
        <v>130</v>
      </c>
      <c r="BH103" s="33">
        <v>45323</v>
      </c>
      <c r="BI103" s="21" t="s">
        <v>629</v>
      </c>
      <c r="BJ103" s="34">
        <v>45565.922175925924</v>
      </c>
      <c r="BK103" s="21" t="s">
        <v>635</v>
      </c>
      <c r="BL103" s="34">
        <v>45567.822025462963</v>
      </c>
      <c r="BM103" s="21" t="s">
        <v>136</v>
      </c>
      <c r="BN103" s="34">
        <v>45517.833124999997</v>
      </c>
      <c r="BO103" s="21" t="s">
        <v>130</v>
      </c>
      <c r="BP103" s="33">
        <v>45323</v>
      </c>
      <c r="BQ103" s="21" t="s">
        <v>630</v>
      </c>
      <c r="BR103" s="34">
        <v>45323</v>
      </c>
      <c r="BS103" s="21" t="s">
        <v>130</v>
      </c>
      <c r="BT103" s="33">
        <v>45323</v>
      </c>
    </row>
    <row r="104" spans="3:72" ht="13.2">
      <c r="C104" s="21">
        <v>44</v>
      </c>
      <c r="D104" s="26">
        <v>45615</v>
      </c>
      <c r="E104" s="21" t="s">
        <v>128</v>
      </c>
      <c r="F104" s="21" t="s">
        <v>723</v>
      </c>
      <c r="G104" s="21">
        <v>100.27379999999999</v>
      </c>
      <c r="H104" s="21">
        <v>6.7385000000000002</v>
      </c>
      <c r="I104" s="21">
        <v>51.063899999999997</v>
      </c>
      <c r="J104" s="21">
        <v>1.9886999999999999</v>
      </c>
      <c r="K104" s="21">
        <v>14.175000000000001</v>
      </c>
      <c r="L104" s="21">
        <v>10.6668</v>
      </c>
      <c r="M104" s="21">
        <v>0.2349</v>
      </c>
      <c r="O104" s="21">
        <v>2.8018000000000001</v>
      </c>
      <c r="P104" s="21">
        <v>0.2167</v>
      </c>
      <c r="Q104" s="21">
        <v>12.0176</v>
      </c>
      <c r="S104" s="21">
        <v>0.37</v>
      </c>
      <c r="U104" s="21">
        <v>6.7200936634557902</v>
      </c>
      <c r="V104" s="21">
        <v>50.924418019045802</v>
      </c>
      <c r="W104" s="21">
        <v>1.9832678294152299</v>
      </c>
      <c r="X104" s="21">
        <v>14.136280727088501</v>
      </c>
      <c r="Y104" s="21">
        <v>10.6376634398382</v>
      </c>
      <c r="Z104" s="21">
        <v>0.234258366334609</v>
      </c>
      <c r="AA104" s="21">
        <v>0</v>
      </c>
      <c r="AB104" s="21">
        <v>2.7941468318276201</v>
      </c>
      <c r="AC104" s="21">
        <v>0.216108079968964</v>
      </c>
      <c r="AD104" s="21">
        <v>11.9847737048224</v>
      </c>
      <c r="AE104" s="21">
        <v>0</v>
      </c>
      <c r="AF104" s="21">
        <v>0.368989338202662</v>
      </c>
      <c r="AG104" s="21">
        <v>0</v>
      </c>
      <c r="AH104" s="21">
        <v>3.2199999999999999E-2</v>
      </c>
      <c r="AI104" s="21">
        <v>7.7499999999999999E-2</v>
      </c>
      <c r="AJ104" s="21">
        <v>2.4299999999999999E-2</v>
      </c>
      <c r="AK104" s="21">
        <v>4.2799999999999998E-2</v>
      </c>
      <c r="AL104" s="21">
        <v>3.0800000000000001E-2</v>
      </c>
      <c r="AM104" s="21">
        <v>1.89E-2</v>
      </c>
      <c r="AO104" s="21">
        <v>2.7799999999999998E-2</v>
      </c>
      <c r="AP104" s="21">
        <v>1.06E-2</v>
      </c>
      <c r="AQ104" s="21">
        <v>4.7399999999999998E-2</v>
      </c>
      <c r="AS104" s="21">
        <v>8.2000000000000007E-3</v>
      </c>
      <c r="AU104" s="21" t="s">
        <v>129</v>
      </c>
      <c r="AV104" s="34">
        <v>45517.833379629628</v>
      </c>
      <c r="AW104" s="21" t="s">
        <v>129</v>
      </c>
      <c r="AX104" s="34">
        <v>45517.833414351851</v>
      </c>
      <c r="AY104" s="21" t="s">
        <v>532</v>
      </c>
      <c r="AZ104" s="33">
        <v>45323</v>
      </c>
      <c r="BA104" s="21" t="s">
        <v>14</v>
      </c>
      <c r="BB104" s="33">
        <v>45323</v>
      </c>
      <c r="BC104" s="21" t="s">
        <v>131</v>
      </c>
      <c r="BD104" s="34">
        <v>45517.833564814813</v>
      </c>
      <c r="BE104" s="21" t="s">
        <v>132</v>
      </c>
      <c r="BF104" s="33">
        <v>45323</v>
      </c>
      <c r="BG104" s="21" t="s">
        <v>130</v>
      </c>
      <c r="BH104" s="33">
        <v>45323</v>
      </c>
      <c r="BI104" s="21" t="s">
        <v>629</v>
      </c>
      <c r="BJ104" s="34">
        <v>45565.922175925924</v>
      </c>
      <c r="BK104" s="21" t="s">
        <v>635</v>
      </c>
      <c r="BL104" s="34">
        <v>45567.822025462963</v>
      </c>
      <c r="BM104" s="21" t="s">
        <v>136</v>
      </c>
      <c r="BN104" s="34">
        <v>45517.833124999997</v>
      </c>
      <c r="BO104" s="21" t="s">
        <v>130</v>
      </c>
      <c r="BP104" s="33">
        <v>45323</v>
      </c>
      <c r="BQ104" s="21" t="s">
        <v>145</v>
      </c>
      <c r="BR104" s="34">
        <v>45615.43891203704</v>
      </c>
      <c r="BS104" s="21" t="s">
        <v>130</v>
      </c>
      <c r="BT104" s="33">
        <v>45323</v>
      </c>
    </row>
    <row r="105" spans="3:72" ht="13.2">
      <c r="C105" s="21">
        <v>45</v>
      </c>
      <c r="D105" s="26">
        <v>45615</v>
      </c>
      <c r="E105" s="21" t="s">
        <v>128</v>
      </c>
      <c r="F105" s="21" t="s">
        <v>724</v>
      </c>
      <c r="G105" s="21">
        <v>100.3124</v>
      </c>
      <c r="H105" s="21">
        <v>6.8063000000000002</v>
      </c>
      <c r="I105" s="21">
        <v>51.103999999999999</v>
      </c>
      <c r="J105" s="21">
        <v>1.9384999999999999</v>
      </c>
      <c r="K105" s="21">
        <v>14.1599</v>
      </c>
      <c r="L105" s="21">
        <v>10.643700000000001</v>
      </c>
      <c r="M105" s="21">
        <v>0.22070000000000001</v>
      </c>
      <c r="O105" s="21">
        <v>2.8378000000000001</v>
      </c>
      <c r="P105" s="21">
        <v>0.21229999999999999</v>
      </c>
      <c r="Q105" s="21">
        <v>12.021000000000001</v>
      </c>
      <c r="S105" s="21">
        <v>0.36799999999999999</v>
      </c>
      <c r="U105" s="21">
        <v>6.7851168651470104</v>
      </c>
      <c r="V105" s="21">
        <v>50.944949866516701</v>
      </c>
      <c r="W105" s="21">
        <v>1.9324668385301</v>
      </c>
      <c r="X105" s="21">
        <v>14.115830377561201</v>
      </c>
      <c r="Y105" s="21">
        <v>10.6105737886318</v>
      </c>
      <c r="Z105" s="21">
        <v>0.22001311904234899</v>
      </c>
      <c r="AA105" s="21">
        <v>0</v>
      </c>
      <c r="AB105" s="21">
        <v>2.8289679620225598</v>
      </c>
      <c r="AC105" s="21">
        <v>0.21163926222333801</v>
      </c>
      <c r="AD105" s="21">
        <v>11.9835872406347</v>
      </c>
      <c r="AE105" s="21">
        <v>0</v>
      </c>
      <c r="AF105" s="21">
        <v>0.36685467969000701</v>
      </c>
      <c r="AG105" s="21">
        <v>0</v>
      </c>
      <c r="AH105" s="21">
        <v>3.2300000000000002E-2</v>
      </c>
      <c r="AI105" s="21">
        <v>7.7499999999999999E-2</v>
      </c>
      <c r="AJ105" s="21">
        <v>2.4299999999999999E-2</v>
      </c>
      <c r="AK105" s="21">
        <v>4.2799999999999998E-2</v>
      </c>
      <c r="AL105" s="21">
        <v>3.0800000000000001E-2</v>
      </c>
      <c r="AM105" s="21">
        <v>1.8800000000000001E-2</v>
      </c>
      <c r="AO105" s="21">
        <v>2.8000000000000001E-2</v>
      </c>
      <c r="AP105" s="21">
        <v>1.06E-2</v>
      </c>
      <c r="AQ105" s="21">
        <v>4.7399999999999998E-2</v>
      </c>
      <c r="AS105" s="21">
        <v>8.2000000000000007E-3</v>
      </c>
      <c r="AU105" s="21" t="s">
        <v>129</v>
      </c>
      <c r="AV105" s="34">
        <v>45517.833379629628</v>
      </c>
      <c r="AW105" s="21" t="s">
        <v>129</v>
      </c>
      <c r="AX105" s="34">
        <v>45517.833414351851</v>
      </c>
      <c r="AY105" s="21" t="s">
        <v>532</v>
      </c>
      <c r="AZ105" s="33">
        <v>45323</v>
      </c>
      <c r="BA105" s="21" t="s">
        <v>14</v>
      </c>
      <c r="BB105" s="33">
        <v>45323</v>
      </c>
      <c r="BC105" s="21" t="s">
        <v>131</v>
      </c>
      <c r="BD105" s="34">
        <v>45517.833564814813</v>
      </c>
      <c r="BE105" s="21" t="s">
        <v>132</v>
      </c>
      <c r="BF105" s="33">
        <v>45323</v>
      </c>
      <c r="BG105" s="21" t="s">
        <v>130</v>
      </c>
      <c r="BH105" s="33">
        <v>45323</v>
      </c>
      <c r="BI105" s="21" t="s">
        <v>629</v>
      </c>
      <c r="BJ105" s="34">
        <v>45565.922175925924</v>
      </c>
      <c r="BK105" s="21" t="s">
        <v>635</v>
      </c>
      <c r="BL105" s="34">
        <v>45567.822025462963</v>
      </c>
      <c r="BM105" s="21" t="s">
        <v>136</v>
      </c>
      <c r="BN105" s="34">
        <v>45517.833124999997</v>
      </c>
      <c r="BO105" s="21" t="s">
        <v>130</v>
      </c>
      <c r="BP105" s="33">
        <v>45323</v>
      </c>
      <c r="BQ105" s="21" t="s">
        <v>145</v>
      </c>
      <c r="BR105" s="34">
        <v>45615.43891203704</v>
      </c>
      <c r="BS105" s="21" t="s">
        <v>130</v>
      </c>
      <c r="BT105" s="33">
        <v>45323</v>
      </c>
    </row>
    <row r="106" spans="3:72" ht="13.2">
      <c r="C106" s="21">
        <v>62</v>
      </c>
      <c r="D106" s="26">
        <v>45615</v>
      </c>
      <c r="E106" s="21" t="s">
        <v>128</v>
      </c>
      <c r="F106" s="21" t="s">
        <v>725</v>
      </c>
      <c r="G106" s="21">
        <v>100.1046</v>
      </c>
      <c r="H106" s="21">
        <v>6.68</v>
      </c>
      <c r="I106" s="21">
        <v>50.985199999999999</v>
      </c>
      <c r="J106" s="21">
        <v>1.972</v>
      </c>
      <c r="K106" s="21">
        <v>14.134600000000001</v>
      </c>
      <c r="L106" s="21">
        <v>10.652100000000001</v>
      </c>
      <c r="M106" s="21">
        <v>0.23089999999999999</v>
      </c>
      <c r="O106" s="21">
        <v>2.827</v>
      </c>
      <c r="P106" s="21">
        <v>0.20269999999999999</v>
      </c>
      <c r="Q106" s="21">
        <v>12.0496</v>
      </c>
      <c r="S106" s="21">
        <v>0.37040000000000001</v>
      </c>
      <c r="U106" s="21">
        <v>6.6730266871119603</v>
      </c>
      <c r="V106" s="21">
        <v>50.931976084991099</v>
      </c>
      <c r="W106" s="21">
        <v>1.96994141122526</v>
      </c>
      <c r="X106" s="21">
        <v>14.1198447622234</v>
      </c>
      <c r="Y106" s="21">
        <v>10.640980175716299</v>
      </c>
      <c r="Z106" s="21">
        <v>0.230658961385352</v>
      </c>
      <c r="AA106" s="21">
        <v>0</v>
      </c>
      <c r="AB106" s="21">
        <v>2.8240488689319601</v>
      </c>
      <c r="AC106" s="21">
        <v>0.20248839962239401</v>
      </c>
      <c r="AD106" s="21">
        <v>12.0370213127282</v>
      </c>
      <c r="AE106" s="21">
        <v>0</v>
      </c>
      <c r="AF106" s="21">
        <v>0.37001333606381298</v>
      </c>
      <c r="AG106" s="21">
        <v>0</v>
      </c>
      <c r="AH106" s="21">
        <v>3.2199999999999999E-2</v>
      </c>
      <c r="AI106" s="21">
        <v>7.7399999999999997E-2</v>
      </c>
      <c r="AJ106" s="21">
        <v>2.4299999999999999E-2</v>
      </c>
      <c r="AK106" s="21">
        <v>4.2700000000000002E-2</v>
      </c>
      <c r="AL106" s="21">
        <v>3.0800000000000001E-2</v>
      </c>
      <c r="AM106" s="21">
        <v>1.8800000000000001E-2</v>
      </c>
      <c r="AO106" s="21">
        <v>2.8000000000000001E-2</v>
      </c>
      <c r="AP106" s="21">
        <v>1.06E-2</v>
      </c>
      <c r="AQ106" s="21">
        <v>4.7399999999999998E-2</v>
      </c>
      <c r="AS106" s="21">
        <v>8.2000000000000007E-3</v>
      </c>
      <c r="AU106" s="21" t="s">
        <v>129</v>
      </c>
      <c r="AV106" s="34">
        <v>45517.833379629628</v>
      </c>
      <c r="AW106" s="21" t="s">
        <v>129</v>
      </c>
      <c r="AX106" s="34">
        <v>45517.833414351851</v>
      </c>
      <c r="AY106" s="21" t="s">
        <v>532</v>
      </c>
      <c r="AZ106" s="33">
        <v>45323</v>
      </c>
      <c r="BA106" s="21" t="s">
        <v>14</v>
      </c>
      <c r="BB106" s="33">
        <v>45323</v>
      </c>
      <c r="BC106" s="21" t="s">
        <v>131</v>
      </c>
      <c r="BD106" s="34">
        <v>45517.833564814813</v>
      </c>
      <c r="BE106" s="21" t="s">
        <v>132</v>
      </c>
      <c r="BF106" s="33">
        <v>45323</v>
      </c>
      <c r="BG106" s="21" t="s">
        <v>130</v>
      </c>
      <c r="BH106" s="33">
        <v>45323</v>
      </c>
      <c r="BI106" s="21" t="s">
        <v>629</v>
      </c>
      <c r="BJ106" s="34">
        <v>45565.922175925924</v>
      </c>
      <c r="BK106" s="21" t="s">
        <v>635</v>
      </c>
      <c r="BL106" s="34">
        <v>45567.822025462963</v>
      </c>
      <c r="BM106" s="21" t="s">
        <v>136</v>
      </c>
      <c r="BN106" s="34">
        <v>45517.833124999997</v>
      </c>
      <c r="BO106" s="21" t="s">
        <v>130</v>
      </c>
      <c r="BP106" s="33">
        <v>45323</v>
      </c>
      <c r="BQ106" s="21" t="s">
        <v>145</v>
      </c>
      <c r="BR106" s="34">
        <v>45615.43891203704</v>
      </c>
      <c r="BS106" s="21" t="s">
        <v>130</v>
      </c>
      <c r="BT106" s="33">
        <v>45323</v>
      </c>
    </row>
    <row r="107" spans="3:72" ht="13.2">
      <c r="C107" s="21">
        <v>63</v>
      </c>
      <c r="D107" s="26">
        <v>45615</v>
      </c>
      <c r="E107" s="21" t="s">
        <v>128</v>
      </c>
      <c r="F107" s="21" t="s">
        <v>726</v>
      </c>
      <c r="G107" s="21">
        <v>100.08759999999999</v>
      </c>
      <c r="H107" s="21">
        <v>6.7108999999999996</v>
      </c>
      <c r="I107" s="21">
        <v>50.966500000000003</v>
      </c>
      <c r="J107" s="21">
        <v>1.9857</v>
      </c>
      <c r="K107" s="21">
        <v>14.128299999999999</v>
      </c>
      <c r="L107" s="21">
        <v>10.593299999999999</v>
      </c>
      <c r="M107" s="21">
        <v>0.24260000000000001</v>
      </c>
      <c r="O107" s="21">
        <v>2.8325999999999998</v>
      </c>
      <c r="P107" s="21">
        <v>0.20219999999999999</v>
      </c>
      <c r="Q107" s="21">
        <v>12.0594</v>
      </c>
      <c r="S107" s="21">
        <v>0.36580000000000001</v>
      </c>
      <c r="U107" s="21">
        <v>6.7050464944103796</v>
      </c>
      <c r="V107" s="21">
        <v>50.922045054667201</v>
      </c>
      <c r="W107" s="21">
        <v>1.98396799593954</v>
      </c>
      <c r="X107" s="21">
        <v>14.1159767522952</v>
      </c>
      <c r="Y107" s="21">
        <v>10.584060115519099</v>
      </c>
      <c r="Z107" s="21">
        <v>0.24238839493122499</v>
      </c>
      <c r="AA107" s="21">
        <v>0</v>
      </c>
      <c r="AB107" s="21">
        <v>2.8301292971236101</v>
      </c>
      <c r="AC107" s="21">
        <v>0.202023633368069</v>
      </c>
      <c r="AD107" s="21">
        <v>12.0488813266018</v>
      </c>
      <c r="AE107" s="21">
        <v>0</v>
      </c>
      <c r="AF107" s="21">
        <v>0.36548093514361901</v>
      </c>
      <c r="AG107" s="21">
        <v>0</v>
      </c>
      <c r="AH107" s="21">
        <v>3.2099999999999997E-2</v>
      </c>
      <c r="AI107" s="21">
        <v>7.7399999999999997E-2</v>
      </c>
      <c r="AJ107" s="21">
        <v>2.4199999999999999E-2</v>
      </c>
      <c r="AK107" s="21">
        <v>4.2700000000000002E-2</v>
      </c>
      <c r="AL107" s="21">
        <v>3.0800000000000001E-2</v>
      </c>
      <c r="AM107" s="21">
        <v>1.8800000000000001E-2</v>
      </c>
      <c r="AO107" s="21">
        <v>2.7900000000000001E-2</v>
      </c>
      <c r="AP107" s="21">
        <v>1.06E-2</v>
      </c>
      <c r="AQ107" s="21">
        <v>4.7300000000000002E-2</v>
      </c>
      <c r="AS107" s="21">
        <v>8.0000000000000002E-3</v>
      </c>
      <c r="AU107" s="21" t="s">
        <v>129</v>
      </c>
      <c r="AV107" s="34">
        <v>45517.833379629628</v>
      </c>
      <c r="AW107" s="21" t="s">
        <v>129</v>
      </c>
      <c r="AX107" s="34">
        <v>45517.833414351851</v>
      </c>
      <c r="AY107" s="21" t="s">
        <v>532</v>
      </c>
      <c r="AZ107" s="33">
        <v>45323</v>
      </c>
      <c r="BA107" s="21" t="s">
        <v>14</v>
      </c>
      <c r="BB107" s="33">
        <v>45323</v>
      </c>
      <c r="BC107" s="21" t="s">
        <v>131</v>
      </c>
      <c r="BD107" s="34">
        <v>45517.833564814813</v>
      </c>
      <c r="BE107" s="21" t="s">
        <v>132</v>
      </c>
      <c r="BF107" s="33">
        <v>45323</v>
      </c>
      <c r="BG107" s="21" t="s">
        <v>130</v>
      </c>
      <c r="BH107" s="33">
        <v>45323</v>
      </c>
      <c r="BI107" s="21" t="s">
        <v>629</v>
      </c>
      <c r="BJ107" s="34">
        <v>45565.922175925924</v>
      </c>
      <c r="BK107" s="21" t="s">
        <v>635</v>
      </c>
      <c r="BL107" s="34">
        <v>45567.822025462963</v>
      </c>
      <c r="BM107" s="21" t="s">
        <v>136</v>
      </c>
      <c r="BN107" s="34">
        <v>45517.833124999997</v>
      </c>
      <c r="BO107" s="21" t="s">
        <v>130</v>
      </c>
      <c r="BP107" s="33">
        <v>45323</v>
      </c>
      <c r="BQ107" s="21" t="s">
        <v>145</v>
      </c>
      <c r="BR107" s="34">
        <v>45615.43891203704</v>
      </c>
      <c r="BS107" s="21" t="s">
        <v>130</v>
      </c>
      <c r="BT107" s="33">
        <v>45323</v>
      </c>
    </row>
    <row r="108" spans="3:72" ht="13.2">
      <c r="C108" s="21">
        <v>64</v>
      </c>
      <c r="D108" s="26">
        <v>45615</v>
      </c>
      <c r="E108" s="21" t="s">
        <v>128</v>
      </c>
      <c r="F108" s="21" t="s">
        <v>727</v>
      </c>
      <c r="G108" s="21">
        <v>99.872399999999999</v>
      </c>
      <c r="H108" s="21">
        <v>6.7302</v>
      </c>
      <c r="I108" s="21">
        <v>50.763100000000001</v>
      </c>
      <c r="J108" s="21">
        <v>1.9512</v>
      </c>
      <c r="K108" s="21">
        <v>14.116899999999999</v>
      </c>
      <c r="L108" s="21">
        <v>10.627599999999999</v>
      </c>
      <c r="M108" s="21">
        <v>0.22620000000000001</v>
      </c>
      <c r="O108" s="21">
        <v>2.7814999999999999</v>
      </c>
      <c r="P108" s="21">
        <v>0.216</v>
      </c>
      <c r="Q108" s="21">
        <v>12.057499999999999</v>
      </c>
      <c r="S108" s="21">
        <v>0.4022</v>
      </c>
      <c r="U108" s="21">
        <v>6.7387987071503197</v>
      </c>
      <c r="V108" s="21">
        <v>50.827956472458801</v>
      </c>
      <c r="W108" s="21">
        <v>1.9536929121559099</v>
      </c>
      <c r="X108" s="21">
        <v>14.1349361785638</v>
      </c>
      <c r="Y108" s="21">
        <v>10.6411781433108</v>
      </c>
      <c r="Z108" s="21">
        <v>0.226488999963954</v>
      </c>
      <c r="AA108" s="21">
        <v>0</v>
      </c>
      <c r="AB108" s="21">
        <v>2.7850537285576298</v>
      </c>
      <c r="AC108" s="21">
        <v>0.21627596813534</v>
      </c>
      <c r="AD108" s="21">
        <v>12.072905026814199</v>
      </c>
      <c r="AE108" s="21">
        <v>0</v>
      </c>
      <c r="AF108" s="21">
        <v>0.40271386288904598</v>
      </c>
      <c r="AG108" s="21">
        <v>0</v>
      </c>
      <c r="AH108" s="21">
        <v>3.2099999999999997E-2</v>
      </c>
      <c r="AI108" s="21">
        <v>7.7100000000000002E-2</v>
      </c>
      <c r="AJ108" s="21">
        <v>2.4199999999999999E-2</v>
      </c>
      <c r="AK108" s="21">
        <v>4.2599999999999999E-2</v>
      </c>
      <c r="AL108" s="21">
        <v>3.0700000000000002E-2</v>
      </c>
      <c r="AM108" s="21">
        <v>1.8800000000000001E-2</v>
      </c>
      <c r="AO108" s="21">
        <v>2.7799999999999998E-2</v>
      </c>
      <c r="AP108" s="21">
        <v>1.06E-2</v>
      </c>
      <c r="AQ108" s="21">
        <v>4.7300000000000002E-2</v>
      </c>
      <c r="AS108" s="21">
        <v>2.1700000000000001E-2</v>
      </c>
      <c r="AU108" s="21" t="s">
        <v>129</v>
      </c>
      <c r="AV108" s="34">
        <v>45517.833379629628</v>
      </c>
      <c r="AW108" s="21" t="s">
        <v>129</v>
      </c>
      <c r="AX108" s="34">
        <v>45517.833414351851</v>
      </c>
      <c r="AY108" s="21" t="s">
        <v>532</v>
      </c>
      <c r="AZ108" s="33">
        <v>45323</v>
      </c>
      <c r="BA108" s="21" t="s">
        <v>14</v>
      </c>
      <c r="BB108" s="33">
        <v>45323</v>
      </c>
      <c r="BC108" s="21" t="s">
        <v>131</v>
      </c>
      <c r="BD108" s="34">
        <v>45517.833564814813</v>
      </c>
      <c r="BE108" s="21" t="s">
        <v>132</v>
      </c>
      <c r="BF108" s="33">
        <v>45323</v>
      </c>
      <c r="BG108" s="21" t="s">
        <v>130</v>
      </c>
      <c r="BH108" s="33">
        <v>45323</v>
      </c>
      <c r="BI108" s="21" t="s">
        <v>629</v>
      </c>
      <c r="BJ108" s="34">
        <v>45565.922175925924</v>
      </c>
      <c r="BK108" s="21" t="s">
        <v>635</v>
      </c>
      <c r="BL108" s="34">
        <v>45567.822025462963</v>
      </c>
      <c r="BM108" s="21" t="s">
        <v>136</v>
      </c>
      <c r="BN108" s="34">
        <v>45517.833124999997</v>
      </c>
      <c r="BO108" s="21" t="s">
        <v>130</v>
      </c>
      <c r="BP108" s="33">
        <v>45323</v>
      </c>
      <c r="BQ108" s="21" t="s">
        <v>630</v>
      </c>
      <c r="BR108" s="34">
        <v>45323</v>
      </c>
      <c r="BS108" s="21" t="s">
        <v>130</v>
      </c>
      <c r="BT108" s="33">
        <v>45323</v>
      </c>
    </row>
    <row r="109" spans="3:72" ht="13.2">
      <c r="C109" s="21">
        <v>65</v>
      </c>
      <c r="D109" s="26">
        <v>45615</v>
      </c>
      <c r="E109" s="21" t="s">
        <v>128</v>
      </c>
      <c r="F109" s="21" t="s">
        <v>728</v>
      </c>
      <c r="G109" s="21">
        <v>99.880899999999997</v>
      </c>
      <c r="H109" s="21">
        <v>6.6923000000000004</v>
      </c>
      <c r="I109" s="21">
        <v>50.905799999999999</v>
      </c>
      <c r="J109" s="21">
        <v>1.9513</v>
      </c>
      <c r="K109" s="21">
        <v>14.1204</v>
      </c>
      <c r="L109" s="21">
        <v>10.6187</v>
      </c>
      <c r="M109" s="21">
        <v>0.2102</v>
      </c>
      <c r="O109" s="21">
        <v>2.8138000000000001</v>
      </c>
      <c r="P109" s="21">
        <v>0.1976</v>
      </c>
      <c r="Q109" s="21">
        <v>11.995200000000001</v>
      </c>
      <c r="S109" s="21">
        <v>0.37569999999999998</v>
      </c>
      <c r="U109" s="21">
        <v>6.7002733252570499</v>
      </c>
      <c r="V109" s="21">
        <v>50.966450075589897</v>
      </c>
      <c r="W109" s="21">
        <v>1.95362481352809</v>
      </c>
      <c r="X109" s="21">
        <v>14.137223295721901</v>
      </c>
      <c r="Y109" s="21">
        <v>10.6313513080565</v>
      </c>
      <c r="Z109" s="21">
        <v>0.21045043601886201</v>
      </c>
      <c r="AA109" s="21">
        <v>0</v>
      </c>
      <c r="AB109" s="21">
        <v>2.8171524113695301</v>
      </c>
      <c r="AC109" s="21">
        <v>0.19783542415474401</v>
      </c>
      <c r="AD109" s="21">
        <v>12.009491294640601</v>
      </c>
      <c r="AE109" s="21">
        <v>0</v>
      </c>
      <c r="AF109" s="21">
        <v>0.37614761566263799</v>
      </c>
      <c r="AG109" s="21">
        <v>0</v>
      </c>
      <c r="AH109" s="21">
        <v>3.2099999999999997E-2</v>
      </c>
      <c r="AI109" s="21">
        <v>7.7100000000000002E-2</v>
      </c>
      <c r="AJ109" s="21">
        <v>2.4199999999999999E-2</v>
      </c>
      <c r="AK109" s="21">
        <v>4.2599999999999999E-2</v>
      </c>
      <c r="AL109" s="21">
        <v>3.0700000000000002E-2</v>
      </c>
      <c r="AM109" s="21">
        <v>1.8700000000000001E-2</v>
      </c>
      <c r="AO109" s="21">
        <v>2.7799999999999998E-2</v>
      </c>
      <c r="AP109" s="21">
        <v>1.06E-2</v>
      </c>
      <c r="AQ109" s="21">
        <v>4.7199999999999999E-2</v>
      </c>
      <c r="AS109" s="21">
        <v>2.18E-2</v>
      </c>
      <c r="AU109" s="21" t="s">
        <v>129</v>
      </c>
      <c r="AV109" s="34">
        <v>45517.833379629628</v>
      </c>
      <c r="AW109" s="21" t="s">
        <v>129</v>
      </c>
      <c r="AX109" s="34">
        <v>45517.833414351851</v>
      </c>
      <c r="AY109" s="21" t="s">
        <v>532</v>
      </c>
      <c r="AZ109" s="33">
        <v>45323</v>
      </c>
      <c r="BA109" s="21" t="s">
        <v>14</v>
      </c>
      <c r="BB109" s="33">
        <v>45323</v>
      </c>
      <c r="BC109" s="21" t="s">
        <v>131</v>
      </c>
      <c r="BD109" s="34">
        <v>45517.833564814813</v>
      </c>
      <c r="BE109" s="21" t="s">
        <v>132</v>
      </c>
      <c r="BF109" s="33">
        <v>45323</v>
      </c>
      <c r="BG109" s="21" t="s">
        <v>130</v>
      </c>
      <c r="BH109" s="33">
        <v>45323</v>
      </c>
      <c r="BI109" s="21" t="s">
        <v>629</v>
      </c>
      <c r="BJ109" s="34">
        <v>45565.922175925924</v>
      </c>
      <c r="BK109" s="21" t="s">
        <v>635</v>
      </c>
      <c r="BL109" s="34">
        <v>45567.822025462963</v>
      </c>
      <c r="BM109" s="21" t="s">
        <v>136</v>
      </c>
      <c r="BN109" s="34">
        <v>45517.833124999997</v>
      </c>
      <c r="BO109" s="21" t="s">
        <v>130</v>
      </c>
      <c r="BP109" s="33">
        <v>45323</v>
      </c>
      <c r="BQ109" s="21" t="s">
        <v>630</v>
      </c>
      <c r="BR109" s="34">
        <v>45323</v>
      </c>
      <c r="BS109" s="21" t="s">
        <v>130</v>
      </c>
      <c r="BT109" s="33">
        <v>45323</v>
      </c>
    </row>
    <row r="110" spans="3:72" ht="13.2">
      <c r="C110" s="21">
        <v>66</v>
      </c>
      <c r="D110" s="26">
        <v>45615</v>
      </c>
      <c r="E110" s="21" t="s">
        <v>128</v>
      </c>
      <c r="F110" s="21" t="s">
        <v>729</v>
      </c>
      <c r="G110" s="21">
        <v>99.888499999999993</v>
      </c>
      <c r="H110" s="21">
        <v>6.7369000000000003</v>
      </c>
      <c r="I110" s="21">
        <v>50.877400000000002</v>
      </c>
      <c r="J110" s="21">
        <v>1.9514</v>
      </c>
      <c r="K110" s="21">
        <v>14.106</v>
      </c>
      <c r="L110" s="21">
        <v>10.5656</v>
      </c>
      <c r="M110" s="21">
        <v>0.21940000000000001</v>
      </c>
      <c r="O110" s="21">
        <v>2.7967</v>
      </c>
      <c r="P110" s="21">
        <v>0.21079999999999999</v>
      </c>
      <c r="Q110" s="21">
        <v>12.0067</v>
      </c>
      <c r="S110" s="21">
        <v>0.41760000000000003</v>
      </c>
      <c r="U110" s="21">
        <v>6.7444200283315796</v>
      </c>
      <c r="V110" s="21">
        <v>50.934191623660297</v>
      </c>
      <c r="W110" s="21">
        <v>1.9535782397373</v>
      </c>
      <c r="X110" s="21">
        <v>14.121745746507299</v>
      </c>
      <c r="Y110" s="21">
        <v>10.577393794080299</v>
      </c>
      <c r="Z110" s="21">
        <v>0.219644904068035</v>
      </c>
      <c r="AA110" s="21">
        <v>0</v>
      </c>
      <c r="AB110" s="21">
        <v>2.7998218013084499</v>
      </c>
      <c r="AC110" s="21">
        <v>0.21103530436436599</v>
      </c>
      <c r="AD110" s="21">
        <v>12.0201024141918</v>
      </c>
      <c r="AE110" s="21">
        <v>0</v>
      </c>
      <c r="AF110" s="21">
        <v>0.41806614375028101</v>
      </c>
      <c r="AG110" s="21">
        <v>0</v>
      </c>
      <c r="AH110" s="21">
        <v>3.2099999999999997E-2</v>
      </c>
      <c r="AI110" s="21">
        <v>7.7100000000000002E-2</v>
      </c>
      <c r="AJ110" s="21">
        <v>2.41E-2</v>
      </c>
      <c r="AK110" s="21">
        <v>4.2500000000000003E-2</v>
      </c>
      <c r="AL110" s="21">
        <v>3.0700000000000002E-2</v>
      </c>
      <c r="AM110" s="21">
        <v>1.8800000000000001E-2</v>
      </c>
      <c r="AO110" s="21">
        <v>2.7699999999999999E-2</v>
      </c>
      <c r="AP110" s="21">
        <v>1.06E-2</v>
      </c>
      <c r="AQ110" s="21">
        <v>4.7199999999999999E-2</v>
      </c>
      <c r="AS110" s="21">
        <v>2.1700000000000001E-2</v>
      </c>
      <c r="AU110" s="21" t="s">
        <v>129</v>
      </c>
      <c r="AV110" s="34">
        <v>45517.833379629628</v>
      </c>
      <c r="AW110" s="21" t="s">
        <v>129</v>
      </c>
      <c r="AX110" s="34">
        <v>45517.833414351851</v>
      </c>
      <c r="AY110" s="21" t="s">
        <v>532</v>
      </c>
      <c r="AZ110" s="33">
        <v>45323</v>
      </c>
      <c r="BA110" s="21" t="s">
        <v>14</v>
      </c>
      <c r="BB110" s="33">
        <v>45323</v>
      </c>
      <c r="BC110" s="21" t="s">
        <v>131</v>
      </c>
      <c r="BD110" s="34">
        <v>45517.833564814813</v>
      </c>
      <c r="BE110" s="21" t="s">
        <v>132</v>
      </c>
      <c r="BF110" s="33">
        <v>45323</v>
      </c>
      <c r="BG110" s="21" t="s">
        <v>130</v>
      </c>
      <c r="BH110" s="33">
        <v>45323</v>
      </c>
      <c r="BI110" s="21" t="s">
        <v>629</v>
      </c>
      <c r="BJ110" s="34">
        <v>45565.922175925924</v>
      </c>
      <c r="BK110" s="21" t="s">
        <v>635</v>
      </c>
      <c r="BL110" s="34">
        <v>45567.822025462963</v>
      </c>
      <c r="BM110" s="21" t="s">
        <v>136</v>
      </c>
      <c r="BN110" s="34">
        <v>45517.833124999997</v>
      </c>
      <c r="BO110" s="21" t="s">
        <v>130</v>
      </c>
      <c r="BP110" s="33">
        <v>45323</v>
      </c>
      <c r="BQ110" s="21" t="s">
        <v>630</v>
      </c>
      <c r="BR110" s="34">
        <v>45323</v>
      </c>
      <c r="BS110" s="21" t="s">
        <v>130</v>
      </c>
      <c r="BT110" s="33">
        <v>45323</v>
      </c>
    </row>
    <row r="111" spans="3:72" ht="13.2">
      <c r="C111" s="21">
        <v>83</v>
      </c>
      <c r="D111" s="26">
        <v>45615</v>
      </c>
      <c r="E111" s="21" t="s">
        <v>128</v>
      </c>
      <c r="F111" s="21" t="s">
        <v>730</v>
      </c>
      <c r="G111" s="21">
        <v>100.009</v>
      </c>
      <c r="H111" s="21">
        <v>6.7362000000000002</v>
      </c>
      <c r="I111" s="21">
        <v>50.975499999999997</v>
      </c>
      <c r="J111" s="21">
        <v>1.9649000000000001</v>
      </c>
      <c r="K111" s="21">
        <v>14.072900000000001</v>
      </c>
      <c r="L111" s="21">
        <v>10.6523</v>
      </c>
      <c r="M111" s="21">
        <v>0.22140000000000001</v>
      </c>
      <c r="O111" s="21">
        <v>2.8008999999999999</v>
      </c>
      <c r="P111" s="21">
        <v>0.19950000000000001</v>
      </c>
      <c r="Q111" s="21">
        <v>12.0229</v>
      </c>
      <c r="S111" s="21">
        <v>0.36230000000000001</v>
      </c>
      <c r="U111" s="21">
        <v>6.7356072665605398</v>
      </c>
      <c r="V111" s="21">
        <v>50.971014550719502</v>
      </c>
      <c r="W111" s="21">
        <v>1.96472710401484</v>
      </c>
      <c r="X111" s="21">
        <v>14.071661693770899</v>
      </c>
      <c r="Y111" s="21">
        <v>10.6513626800841</v>
      </c>
      <c r="Z111" s="21">
        <v>0.22138051851436999</v>
      </c>
      <c r="AA111" s="21">
        <v>0</v>
      </c>
      <c r="AB111" s="21">
        <v>2.8006535424882602</v>
      </c>
      <c r="AC111" s="21">
        <v>0.199482445544792</v>
      </c>
      <c r="AD111" s="21">
        <v>12.0218420778971</v>
      </c>
      <c r="AE111" s="21">
        <v>0</v>
      </c>
      <c r="AF111" s="21">
        <v>0.36226812040540401</v>
      </c>
      <c r="AG111" s="21">
        <v>0</v>
      </c>
      <c r="AH111" s="21">
        <v>3.2099999999999997E-2</v>
      </c>
      <c r="AI111" s="21">
        <v>7.7100000000000002E-2</v>
      </c>
      <c r="AJ111" s="21">
        <v>2.4199999999999999E-2</v>
      </c>
      <c r="AK111" s="21">
        <v>4.2500000000000003E-2</v>
      </c>
      <c r="AL111" s="21">
        <v>3.0700000000000002E-2</v>
      </c>
      <c r="AM111" s="21">
        <v>1.8800000000000001E-2</v>
      </c>
      <c r="AO111" s="21">
        <v>2.7799999999999998E-2</v>
      </c>
      <c r="AP111" s="21">
        <v>1.06E-2</v>
      </c>
      <c r="AQ111" s="21">
        <v>4.7199999999999999E-2</v>
      </c>
      <c r="AS111" s="21">
        <v>2.1600000000000001E-2</v>
      </c>
      <c r="AU111" s="21" t="s">
        <v>129</v>
      </c>
      <c r="AV111" s="34">
        <v>45517.833379629628</v>
      </c>
      <c r="AW111" s="21" t="s">
        <v>129</v>
      </c>
      <c r="AX111" s="34">
        <v>45517.833414351851</v>
      </c>
      <c r="AY111" s="21" t="s">
        <v>532</v>
      </c>
      <c r="AZ111" s="33">
        <v>45323</v>
      </c>
      <c r="BA111" s="21" t="s">
        <v>14</v>
      </c>
      <c r="BB111" s="33">
        <v>45323</v>
      </c>
      <c r="BC111" s="21" t="s">
        <v>131</v>
      </c>
      <c r="BD111" s="34">
        <v>45517.833564814813</v>
      </c>
      <c r="BE111" s="21" t="s">
        <v>132</v>
      </c>
      <c r="BF111" s="33">
        <v>45323</v>
      </c>
      <c r="BG111" s="21" t="s">
        <v>130</v>
      </c>
      <c r="BH111" s="33">
        <v>45323</v>
      </c>
      <c r="BI111" s="21" t="s">
        <v>629</v>
      </c>
      <c r="BJ111" s="34">
        <v>45565.922175925924</v>
      </c>
      <c r="BK111" s="21" t="s">
        <v>635</v>
      </c>
      <c r="BL111" s="34">
        <v>45567.822025462963</v>
      </c>
      <c r="BM111" s="21" t="s">
        <v>136</v>
      </c>
      <c r="BN111" s="34">
        <v>45517.833124999997</v>
      </c>
      <c r="BO111" s="21" t="s">
        <v>130</v>
      </c>
      <c r="BP111" s="33">
        <v>45323</v>
      </c>
      <c r="BQ111" s="21" t="s">
        <v>630</v>
      </c>
      <c r="BR111" s="34">
        <v>45323</v>
      </c>
      <c r="BS111" s="21" t="s">
        <v>130</v>
      </c>
      <c r="BT111" s="33">
        <v>45323</v>
      </c>
    </row>
    <row r="112" spans="3:72" ht="13.2">
      <c r="C112" s="21">
        <v>105</v>
      </c>
      <c r="D112" s="26">
        <v>45615</v>
      </c>
      <c r="E112" s="21" t="s">
        <v>128</v>
      </c>
      <c r="F112" s="21" t="s">
        <v>731</v>
      </c>
      <c r="G112" s="21">
        <v>100.0137</v>
      </c>
      <c r="H112" s="21">
        <v>6.7022000000000004</v>
      </c>
      <c r="I112" s="21">
        <v>50.953200000000002</v>
      </c>
      <c r="J112" s="21">
        <v>1.9761</v>
      </c>
      <c r="K112" s="21">
        <v>14.1342</v>
      </c>
      <c r="L112" s="21">
        <v>10.555099999999999</v>
      </c>
      <c r="M112" s="21">
        <v>0.2165</v>
      </c>
      <c r="O112" s="21">
        <v>2.8271999999999999</v>
      </c>
      <c r="P112" s="21">
        <v>0.22009999999999999</v>
      </c>
      <c r="Q112" s="21">
        <v>12.0238</v>
      </c>
      <c r="S112" s="21">
        <v>0.40529999999999999</v>
      </c>
      <c r="U112" s="21">
        <v>6.7012819243763602</v>
      </c>
      <c r="V112" s="21">
        <v>50.946220367809602</v>
      </c>
      <c r="W112" s="21">
        <v>1.9758293113843399</v>
      </c>
      <c r="X112" s="21">
        <v>14.1322638798484</v>
      </c>
      <c r="Y112" s="21">
        <v>10.553654149381501</v>
      </c>
      <c r="Z112" s="21">
        <v>0.21647034356293099</v>
      </c>
      <c r="AA112" s="21">
        <v>0</v>
      </c>
      <c r="AB112" s="21">
        <v>2.8268127266564398</v>
      </c>
      <c r="AC112" s="21">
        <v>0.22006985043049099</v>
      </c>
      <c r="AD112" s="21">
        <v>12.0221529650437</v>
      </c>
      <c r="AE112" s="21">
        <v>0</v>
      </c>
      <c r="AF112" s="21">
        <v>0.40524448150603298</v>
      </c>
      <c r="AG112" s="21">
        <v>0</v>
      </c>
      <c r="AH112" s="21">
        <v>3.2000000000000001E-2</v>
      </c>
      <c r="AI112" s="21">
        <v>7.7100000000000002E-2</v>
      </c>
      <c r="AJ112" s="21">
        <v>2.41E-2</v>
      </c>
      <c r="AK112" s="21">
        <v>4.2500000000000003E-2</v>
      </c>
      <c r="AL112" s="21">
        <v>3.0700000000000002E-2</v>
      </c>
      <c r="AM112" s="21">
        <v>1.8800000000000001E-2</v>
      </c>
      <c r="AO112" s="21">
        <v>2.7699999999999999E-2</v>
      </c>
      <c r="AP112" s="21">
        <v>1.0500000000000001E-2</v>
      </c>
      <c r="AQ112" s="21">
        <v>4.7199999999999999E-2</v>
      </c>
      <c r="AS112" s="21">
        <v>2.1700000000000001E-2</v>
      </c>
      <c r="AU112" s="21" t="s">
        <v>129</v>
      </c>
      <c r="AV112" s="34">
        <v>45517.833379629628</v>
      </c>
      <c r="AW112" s="21" t="s">
        <v>129</v>
      </c>
      <c r="AX112" s="34">
        <v>45517.833414351851</v>
      </c>
      <c r="AY112" s="21" t="s">
        <v>532</v>
      </c>
      <c r="AZ112" s="33">
        <v>45323</v>
      </c>
      <c r="BA112" s="21" t="s">
        <v>14</v>
      </c>
      <c r="BB112" s="33">
        <v>45323</v>
      </c>
      <c r="BC112" s="21" t="s">
        <v>131</v>
      </c>
      <c r="BD112" s="34">
        <v>45517.833564814813</v>
      </c>
      <c r="BE112" s="21" t="s">
        <v>132</v>
      </c>
      <c r="BF112" s="33">
        <v>45323</v>
      </c>
      <c r="BG112" s="21" t="s">
        <v>130</v>
      </c>
      <c r="BH112" s="33">
        <v>45323</v>
      </c>
      <c r="BI112" s="21" t="s">
        <v>629</v>
      </c>
      <c r="BJ112" s="34">
        <v>45565.922175925924</v>
      </c>
      <c r="BK112" s="21" t="s">
        <v>635</v>
      </c>
      <c r="BL112" s="34">
        <v>45567.822025462963</v>
      </c>
      <c r="BM112" s="21" t="s">
        <v>136</v>
      </c>
      <c r="BN112" s="34">
        <v>45517.833124999997</v>
      </c>
      <c r="BO112" s="21" t="s">
        <v>130</v>
      </c>
      <c r="BP112" s="33">
        <v>45323</v>
      </c>
      <c r="BQ112" s="21" t="s">
        <v>630</v>
      </c>
      <c r="BR112" s="34">
        <v>45323</v>
      </c>
      <c r="BS112" s="21" t="s">
        <v>130</v>
      </c>
      <c r="BT112" s="33">
        <v>45323</v>
      </c>
    </row>
    <row r="113" spans="1:72" ht="13.2">
      <c r="C113" s="21">
        <v>107</v>
      </c>
      <c r="D113" s="26">
        <v>45615</v>
      </c>
      <c r="E113" s="21" t="s">
        <v>128</v>
      </c>
      <c r="F113" s="21" t="s">
        <v>732</v>
      </c>
      <c r="G113" s="21">
        <v>100.1617</v>
      </c>
      <c r="H113" s="21">
        <v>6.7267000000000001</v>
      </c>
      <c r="I113" s="21">
        <v>51.065399999999997</v>
      </c>
      <c r="J113" s="21">
        <v>1.9581</v>
      </c>
      <c r="K113" s="21">
        <v>14.153600000000001</v>
      </c>
      <c r="L113" s="21">
        <v>10.6393</v>
      </c>
      <c r="M113" s="21">
        <v>0.21970000000000001</v>
      </c>
      <c r="O113" s="21">
        <v>2.7951999999999999</v>
      </c>
      <c r="P113" s="21">
        <v>0.20039999999999999</v>
      </c>
      <c r="Q113" s="21">
        <v>11.9879</v>
      </c>
      <c r="S113" s="21">
        <v>0.41549999999999998</v>
      </c>
      <c r="U113" s="21">
        <v>6.7158337809424298</v>
      </c>
      <c r="V113" s="21">
        <v>50.982909652182698</v>
      </c>
      <c r="W113" s="21">
        <v>1.9549369120762601</v>
      </c>
      <c r="X113" s="21">
        <v>14.130736468394099</v>
      </c>
      <c r="Y113" s="21">
        <v>10.622113420485601</v>
      </c>
      <c r="Z113" s="21">
        <v>0.2193450996288</v>
      </c>
      <c r="AA113" s="21">
        <v>0</v>
      </c>
      <c r="AB113" s="21">
        <v>2.79068467220038</v>
      </c>
      <c r="AC113" s="21">
        <v>0.20007627658448601</v>
      </c>
      <c r="AD113" s="21">
        <v>11.9685349105147</v>
      </c>
      <c r="AE113" s="21">
        <v>0</v>
      </c>
      <c r="AF113" s="21">
        <v>0.41482880699028901</v>
      </c>
      <c r="AG113" s="21">
        <v>0</v>
      </c>
      <c r="AH113" s="21">
        <v>3.2099999999999997E-2</v>
      </c>
      <c r="AI113" s="21">
        <v>7.7299999999999994E-2</v>
      </c>
      <c r="AJ113" s="21">
        <v>2.4199999999999999E-2</v>
      </c>
      <c r="AK113" s="21">
        <v>4.2700000000000002E-2</v>
      </c>
      <c r="AL113" s="21">
        <v>3.0800000000000001E-2</v>
      </c>
      <c r="AM113" s="21">
        <v>1.8800000000000001E-2</v>
      </c>
      <c r="AO113" s="21">
        <v>2.7799999999999998E-2</v>
      </c>
      <c r="AP113" s="21">
        <v>1.06E-2</v>
      </c>
      <c r="AQ113" s="21">
        <v>4.7399999999999998E-2</v>
      </c>
      <c r="AS113" s="21">
        <v>2.18E-2</v>
      </c>
      <c r="AU113" s="21" t="s">
        <v>129</v>
      </c>
      <c r="AV113" s="34">
        <v>45517.833379629628</v>
      </c>
      <c r="AW113" s="21" t="s">
        <v>129</v>
      </c>
      <c r="AX113" s="34">
        <v>45517.833414351851</v>
      </c>
      <c r="AY113" s="21" t="s">
        <v>532</v>
      </c>
      <c r="AZ113" s="33">
        <v>45323</v>
      </c>
      <c r="BA113" s="21" t="s">
        <v>14</v>
      </c>
      <c r="BB113" s="33">
        <v>45323</v>
      </c>
      <c r="BC113" s="21" t="s">
        <v>131</v>
      </c>
      <c r="BD113" s="34">
        <v>45517.833564814813</v>
      </c>
      <c r="BE113" s="21" t="s">
        <v>132</v>
      </c>
      <c r="BF113" s="33">
        <v>45323</v>
      </c>
      <c r="BG113" s="21" t="s">
        <v>130</v>
      </c>
      <c r="BH113" s="33">
        <v>45323</v>
      </c>
      <c r="BI113" s="21" t="s">
        <v>629</v>
      </c>
      <c r="BJ113" s="34">
        <v>45565.922175925924</v>
      </c>
      <c r="BK113" s="21" t="s">
        <v>635</v>
      </c>
      <c r="BL113" s="34">
        <v>45567.822025462963</v>
      </c>
      <c r="BM113" s="21" t="s">
        <v>136</v>
      </c>
      <c r="BN113" s="34">
        <v>45517.833124999997</v>
      </c>
      <c r="BO113" s="21" t="s">
        <v>130</v>
      </c>
      <c r="BP113" s="33">
        <v>45323</v>
      </c>
      <c r="BQ113" s="21" t="s">
        <v>630</v>
      </c>
      <c r="BR113" s="34">
        <v>45323</v>
      </c>
      <c r="BS113" s="21" t="s">
        <v>130</v>
      </c>
      <c r="BT113" s="33">
        <v>45323</v>
      </c>
    </row>
    <row r="114" spans="1:72" ht="13.2">
      <c r="C114" s="21">
        <v>108</v>
      </c>
      <c r="D114" s="26">
        <v>45615</v>
      </c>
      <c r="E114" s="21" t="s">
        <v>128</v>
      </c>
      <c r="F114" s="21" t="s">
        <v>733</v>
      </c>
      <c r="G114" s="21">
        <v>100.39449999999999</v>
      </c>
      <c r="H114" s="21">
        <v>6.7572999999999999</v>
      </c>
      <c r="I114" s="21">
        <v>51.198099999999997</v>
      </c>
      <c r="J114" s="21">
        <v>1.9732000000000001</v>
      </c>
      <c r="K114" s="21">
        <v>14.153499999999999</v>
      </c>
      <c r="L114" s="21">
        <v>10.6342</v>
      </c>
      <c r="M114" s="21">
        <v>0.2243</v>
      </c>
      <c r="O114" s="21">
        <v>2.8338999999999999</v>
      </c>
      <c r="P114" s="21">
        <v>0.22040000000000001</v>
      </c>
      <c r="Q114" s="21">
        <v>11.9954</v>
      </c>
      <c r="S114" s="21">
        <v>0.4042</v>
      </c>
      <c r="U114" s="21">
        <v>6.7307472022869703</v>
      </c>
      <c r="V114" s="21">
        <v>50.996917161796702</v>
      </c>
      <c r="W114" s="21">
        <v>1.96544631429012</v>
      </c>
      <c r="X114" s="21">
        <v>14.0978838482187</v>
      </c>
      <c r="Y114" s="21">
        <v>10.5924129309872</v>
      </c>
      <c r="Z114" s="21">
        <v>0.22341861356946799</v>
      </c>
      <c r="AA114" s="21">
        <v>0</v>
      </c>
      <c r="AB114" s="21">
        <v>2.82276419524973</v>
      </c>
      <c r="AC114" s="21">
        <v>0.21953393861217499</v>
      </c>
      <c r="AD114" s="21">
        <v>11.9482640981328</v>
      </c>
      <c r="AE114" s="21">
        <v>0</v>
      </c>
      <c r="AF114" s="21">
        <v>0.40261169685590298</v>
      </c>
      <c r="AG114" s="21">
        <v>0</v>
      </c>
      <c r="AH114" s="21">
        <v>3.2199999999999999E-2</v>
      </c>
      <c r="AI114" s="21">
        <v>7.7499999999999999E-2</v>
      </c>
      <c r="AJ114" s="21">
        <v>2.4199999999999999E-2</v>
      </c>
      <c r="AK114" s="21">
        <v>4.2799999999999998E-2</v>
      </c>
      <c r="AL114" s="21">
        <v>3.0800000000000001E-2</v>
      </c>
      <c r="AM114" s="21">
        <v>1.8800000000000001E-2</v>
      </c>
      <c r="AO114" s="21">
        <v>2.7900000000000001E-2</v>
      </c>
      <c r="AP114" s="21">
        <v>1.06E-2</v>
      </c>
      <c r="AQ114" s="21">
        <v>4.7300000000000002E-2</v>
      </c>
      <c r="AS114" s="21">
        <v>2.18E-2</v>
      </c>
      <c r="AU114" s="21" t="s">
        <v>129</v>
      </c>
      <c r="AV114" s="34">
        <v>45517.833379629628</v>
      </c>
      <c r="AW114" s="21" t="s">
        <v>129</v>
      </c>
      <c r="AX114" s="34">
        <v>45517.833414351851</v>
      </c>
      <c r="AY114" s="21" t="s">
        <v>532</v>
      </c>
      <c r="AZ114" s="33">
        <v>45323</v>
      </c>
      <c r="BA114" s="21" t="s">
        <v>14</v>
      </c>
      <c r="BB114" s="33">
        <v>45323</v>
      </c>
      <c r="BC114" s="21" t="s">
        <v>131</v>
      </c>
      <c r="BD114" s="34">
        <v>45517.833564814813</v>
      </c>
      <c r="BE114" s="21" t="s">
        <v>132</v>
      </c>
      <c r="BF114" s="33">
        <v>45323</v>
      </c>
      <c r="BG114" s="21" t="s">
        <v>130</v>
      </c>
      <c r="BH114" s="33">
        <v>45323</v>
      </c>
      <c r="BI114" s="21" t="s">
        <v>629</v>
      </c>
      <c r="BJ114" s="34">
        <v>45565.922175925924</v>
      </c>
      <c r="BK114" s="21" t="s">
        <v>635</v>
      </c>
      <c r="BL114" s="34">
        <v>45567.822025462963</v>
      </c>
      <c r="BM114" s="21" t="s">
        <v>136</v>
      </c>
      <c r="BN114" s="34">
        <v>45517.833124999997</v>
      </c>
      <c r="BO114" s="21" t="s">
        <v>130</v>
      </c>
      <c r="BP114" s="33">
        <v>45323</v>
      </c>
      <c r="BQ114" s="21" t="s">
        <v>630</v>
      </c>
      <c r="BR114" s="34">
        <v>45323</v>
      </c>
      <c r="BS114" s="21" t="s">
        <v>130</v>
      </c>
      <c r="BT114" s="33">
        <v>45323</v>
      </c>
    </row>
    <row r="115" spans="1:72" ht="13.2">
      <c r="C115" s="21">
        <v>111</v>
      </c>
      <c r="D115" s="26">
        <v>45615</v>
      </c>
      <c r="E115" s="21" t="s">
        <v>128</v>
      </c>
      <c r="F115" s="21" t="s">
        <v>734</v>
      </c>
      <c r="G115" s="21">
        <v>99.807299999999998</v>
      </c>
      <c r="H115" s="21">
        <v>6.7304000000000004</v>
      </c>
      <c r="I115" s="21">
        <v>50.769300000000001</v>
      </c>
      <c r="J115" s="21">
        <v>1.9512</v>
      </c>
      <c r="K115" s="21">
        <v>14.117699999999999</v>
      </c>
      <c r="L115" s="21">
        <v>10.627000000000001</v>
      </c>
      <c r="M115" s="21">
        <v>0.2263</v>
      </c>
      <c r="O115" s="21">
        <v>2.7814000000000001</v>
      </c>
      <c r="P115" s="21">
        <v>0.216</v>
      </c>
      <c r="Q115" s="21">
        <v>12.0572</v>
      </c>
      <c r="S115" s="21">
        <v>0.33079999999999998</v>
      </c>
      <c r="U115" s="21">
        <v>6.74339452124243</v>
      </c>
      <c r="V115" s="21">
        <v>50.867321328199402</v>
      </c>
      <c r="W115" s="21">
        <v>1.95496722183647</v>
      </c>
      <c r="X115" s="21">
        <v>14.1449573327802</v>
      </c>
      <c r="Y115" s="21">
        <v>10.647517766736501</v>
      </c>
      <c r="Z115" s="21">
        <v>0.22673692204878701</v>
      </c>
      <c r="AA115" s="21">
        <v>0</v>
      </c>
      <c r="AB115" s="21">
        <v>2.78677010599425</v>
      </c>
      <c r="AC115" s="21">
        <v>0.21641703562765399</v>
      </c>
      <c r="AD115" s="21">
        <v>12.0804790831933</v>
      </c>
      <c r="AE115" s="21">
        <v>0</v>
      </c>
      <c r="AF115" s="21">
        <v>0.33143868234086998</v>
      </c>
      <c r="AG115" s="21">
        <v>0</v>
      </c>
      <c r="AH115" s="21">
        <v>3.2099999999999997E-2</v>
      </c>
      <c r="AI115" s="21">
        <v>7.7200000000000005E-2</v>
      </c>
      <c r="AJ115" s="21">
        <v>2.4199999999999999E-2</v>
      </c>
      <c r="AK115" s="21">
        <v>4.2599999999999999E-2</v>
      </c>
      <c r="AL115" s="21">
        <v>3.0700000000000002E-2</v>
      </c>
      <c r="AM115" s="21">
        <v>1.8800000000000001E-2</v>
      </c>
      <c r="AO115" s="21">
        <v>2.7799999999999998E-2</v>
      </c>
      <c r="AP115" s="21">
        <v>1.06E-2</v>
      </c>
      <c r="AQ115" s="21">
        <v>4.7300000000000002E-2</v>
      </c>
      <c r="AS115" s="21">
        <v>7.7999999999999996E-3</v>
      </c>
      <c r="AU115" s="21" t="s">
        <v>129</v>
      </c>
      <c r="AV115" s="34">
        <v>45517.833379629628</v>
      </c>
      <c r="AW115" s="21" t="s">
        <v>129</v>
      </c>
      <c r="AX115" s="34">
        <v>45517.833414351851</v>
      </c>
      <c r="AY115" s="21" t="s">
        <v>532</v>
      </c>
      <c r="AZ115" s="33">
        <v>45323</v>
      </c>
      <c r="BA115" s="21" t="s">
        <v>14</v>
      </c>
      <c r="BB115" s="33">
        <v>45323</v>
      </c>
      <c r="BC115" s="21" t="s">
        <v>131</v>
      </c>
      <c r="BD115" s="34">
        <v>45517.833564814813</v>
      </c>
      <c r="BE115" s="21" t="s">
        <v>132</v>
      </c>
      <c r="BF115" s="33">
        <v>45323</v>
      </c>
      <c r="BG115" s="21" t="s">
        <v>130</v>
      </c>
      <c r="BH115" s="33">
        <v>45323</v>
      </c>
      <c r="BI115" s="21" t="s">
        <v>629</v>
      </c>
      <c r="BJ115" s="34">
        <v>45565.922175925924</v>
      </c>
      <c r="BK115" s="21" t="s">
        <v>635</v>
      </c>
      <c r="BL115" s="34">
        <v>45567.822025462963</v>
      </c>
      <c r="BM115" s="21" t="s">
        <v>136</v>
      </c>
      <c r="BN115" s="34">
        <v>45517.833124999997</v>
      </c>
      <c r="BO115" s="21" t="s">
        <v>130</v>
      </c>
      <c r="BP115" s="33">
        <v>45323</v>
      </c>
      <c r="BQ115" s="21" t="s">
        <v>145</v>
      </c>
      <c r="BR115" s="34">
        <v>45615.43891203704</v>
      </c>
      <c r="BS115" s="21" t="s">
        <v>130</v>
      </c>
      <c r="BT115" s="33">
        <v>45323</v>
      </c>
    </row>
    <row r="116" spans="1:72" ht="13.2">
      <c r="C116" s="21">
        <v>112</v>
      </c>
      <c r="D116" s="26">
        <v>45615</v>
      </c>
      <c r="E116" s="21" t="s">
        <v>128</v>
      </c>
      <c r="F116" s="21" t="s">
        <v>735</v>
      </c>
      <c r="G116" s="21">
        <v>99.864199999999997</v>
      </c>
      <c r="H116" s="21">
        <v>6.6924000000000001</v>
      </c>
      <c r="I116" s="21">
        <v>50.907299999999999</v>
      </c>
      <c r="J116" s="21">
        <v>1.9513</v>
      </c>
      <c r="K116" s="21">
        <v>14.1206</v>
      </c>
      <c r="L116" s="21">
        <v>10.618499999999999</v>
      </c>
      <c r="M116" s="21">
        <v>0.2102</v>
      </c>
      <c r="O116" s="21">
        <v>2.8138000000000001</v>
      </c>
      <c r="P116" s="21">
        <v>0.19769999999999999</v>
      </c>
      <c r="Q116" s="21">
        <v>11.995100000000001</v>
      </c>
      <c r="S116" s="21">
        <v>0.35730000000000001</v>
      </c>
      <c r="U116" s="21">
        <v>6.7015006378662196</v>
      </c>
      <c r="V116" s="21">
        <v>50.976526122474297</v>
      </c>
      <c r="W116" s="21">
        <v>1.9539534688106399</v>
      </c>
      <c r="X116" s="21">
        <v>14.1398018509135</v>
      </c>
      <c r="Y116" s="21">
        <v>10.632939531884301</v>
      </c>
      <c r="Z116" s="21">
        <v>0.210485839770408</v>
      </c>
      <c r="AA116" s="21">
        <v>0</v>
      </c>
      <c r="AB116" s="21">
        <v>2.8176263365650498</v>
      </c>
      <c r="AC116" s="21">
        <v>0.19796884168701001</v>
      </c>
      <c r="AD116" s="21">
        <v>12.011411496812601</v>
      </c>
      <c r="AE116" s="21">
        <v>0</v>
      </c>
      <c r="AF116" s="21">
        <v>0.357785873215827</v>
      </c>
      <c r="AG116" s="21">
        <v>0</v>
      </c>
      <c r="AH116" s="21">
        <v>3.2099999999999997E-2</v>
      </c>
      <c r="AI116" s="21">
        <v>7.7100000000000002E-2</v>
      </c>
      <c r="AJ116" s="21">
        <v>2.4199999999999999E-2</v>
      </c>
      <c r="AK116" s="21">
        <v>4.2599999999999999E-2</v>
      </c>
      <c r="AL116" s="21">
        <v>3.0700000000000002E-2</v>
      </c>
      <c r="AM116" s="21">
        <v>1.8700000000000001E-2</v>
      </c>
      <c r="AO116" s="21">
        <v>2.7799999999999998E-2</v>
      </c>
      <c r="AP116" s="21">
        <v>1.06E-2</v>
      </c>
      <c r="AQ116" s="21">
        <v>4.7199999999999999E-2</v>
      </c>
      <c r="AS116" s="21">
        <v>8.0000000000000002E-3</v>
      </c>
      <c r="AU116" s="21" t="s">
        <v>129</v>
      </c>
      <c r="AV116" s="34">
        <v>45517.833379629628</v>
      </c>
      <c r="AW116" s="21" t="s">
        <v>129</v>
      </c>
      <c r="AX116" s="34">
        <v>45517.833414351851</v>
      </c>
      <c r="AY116" s="21" t="s">
        <v>532</v>
      </c>
      <c r="AZ116" s="33">
        <v>45323</v>
      </c>
      <c r="BA116" s="21" t="s">
        <v>14</v>
      </c>
      <c r="BB116" s="33">
        <v>45323</v>
      </c>
      <c r="BC116" s="21" t="s">
        <v>131</v>
      </c>
      <c r="BD116" s="34">
        <v>45517.833564814813</v>
      </c>
      <c r="BE116" s="21" t="s">
        <v>132</v>
      </c>
      <c r="BF116" s="33">
        <v>45323</v>
      </c>
      <c r="BG116" s="21" t="s">
        <v>130</v>
      </c>
      <c r="BH116" s="33">
        <v>45323</v>
      </c>
      <c r="BI116" s="21" t="s">
        <v>629</v>
      </c>
      <c r="BJ116" s="34">
        <v>45565.922175925924</v>
      </c>
      <c r="BK116" s="21" t="s">
        <v>635</v>
      </c>
      <c r="BL116" s="34">
        <v>45567.822025462963</v>
      </c>
      <c r="BM116" s="21" t="s">
        <v>136</v>
      </c>
      <c r="BN116" s="34">
        <v>45517.833124999997</v>
      </c>
      <c r="BO116" s="21" t="s">
        <v>130</v>
      </c>
      <c r="BP116" s="33">
        <v>45323</v>
      </c>
      <c r="BQ116" s="21" t="s">
        <v>145</v>
      </c>
      <c r="BR116" s="34">
        <v>45615.43891203704</v>
      </c>
      <c r="BS116" s="21" t="s">
        <v>130</v>
      </c>
      <c r="BT116" s="33">
        <v>45323</v>
      </c>
    </row>
    <row r="117" spans="1:72" ht="13.2">
      <c r="C117" s="21">
        <v>113</v>
      </c>
      <c r="D117" s="26">
        <v>45615</v>
      </c>
      <c r="E117" s="21" t="s">
        <v>128</v>
      </c>
      <c r="F117" s="21" t="s">
        <v>736</v>
      </c>
      <c r="G117" s="21">
        <v>99.822999999999993</v>
      </c>
      <c r="H117" s="21">
        <v>6.7370999999999999</v>
      </c>
      <c r="I117" s="21">
        <v>50.883499999999998</v>
      </c>
      <c r="J117" s="21">
        <v>1.9514</v>
      </c>
      <c r="K117" s="21">
        <v>14.1068</v>
      </c>
      <c r="L117" s="21">
        <v>10.5649</v>
      </c>
      <c r="M117" s="21">
        <v>0.21940000000000001</v>
      </c>
      <c r="O117" s="21">
        <v>2.7967</v>
      </c>
      <c r="P117" s="21">
        <v>0.2107</v>
      </c>
      <c r="Q117" s="21">
        <v>12.006500000000001</v>
      </c>
      <c r="S117" s="21">
        <v>0.34599999999999997</v>
      </c>
      <c r="U117" s="21">
        <v>6.7490458110856197</v>
      </c>
      <c r="V117" s="21">
        <v>50.973723490578301</v>
      </c>
      <c r="W117" s="21">
        <v>1.95486010238121</v>
      </c>
      <c r="X117" s="21">
        <v>14.1318133095579</v>
      </c>
      <c r="Y117" s="21">
        <v>10.583633030463901</v>
      </c>
      <c r="Z117" s="21">
        <v>0.219789026577041</v>
      </c>
      <c r="AA117" s="21">
        <v>0</v>
      </c>
      <c r="AB117" s="21">
        <v>2.8016589363172799</v>
      </c>
      <c r="AC117" s="21">
        <v>0.21107360027248201</v>
      </c>
      <c r="AD117" s="21">
        <v>12.0277891868607</v>
      </c>
      <c r="AE117" s="21">
        <v>0</v>
      </c>
      <c r="AF117" s="21">
        <v>0.34661350590545198</v>
      </c>
      <c r="AG117" s="21">
        <v>0</v>
      </c>
      <c r="AH117" s="21">
        <v>3.2199999999999999E-2</v>
      </c>
      <c r="AI117" s="21">
        <v>7.7100000000000002E-2</v>
      </c>
      <c r="AJ117" s="21">
        <v>2.41E-2</v>
      </c>
      <c r="AK117" s="21">
        <v>4.2500000000000003E-2</v>
      </c>
      <c r="AL117" s="21">
        <v>3.0700000000000002E-2</v>
      </c>
      <c r="AM117" s="21">
        <v>1.8800000000000001E-2</v>
      </c>
      <c r="AO117" s="21">
        <v>2.7699999999999999E-2</v>
      </c>
      <c r="AP117" s="21">
        <v>1.06E-2</v>
      </c>
      <c r="AQ117" s="21">
        <v>4.7199999999999999E-2</v>
      </c>
      <c r="AS117" s="21">
        <v>8.0999999999999996E-3</v>
      </c>
      <c r="AU117" s="21" t="s">
        <v>129</v>
      </c>
      <c r="AV117" s="34">
        <v>45517.833379629628</v>
      </c>
      <c r="AW117" s="21" t="s">
        <v>129</v>
      </c>
      <c r="AX117" s="34">
        <v>45517.833414351851</v>
      </c>
      <c r="AY117" s="21" t="s">
        <v>532</v>
      </c>
      <c r="AZ117" s="33">
        <v>45323</v>
      </c>
      <c r="BA117" s="21" t="s">
        <v>14</v>
      </c>
      <c r="BB117" s="33">
        <v>45323</v>
      </c>
      <c r="BC117" s="21" t="s">
        <v>131</v>
      </c>
      <c r="BD117" s="34">
        <v>45517.833564814813</v>
      </c>
      <c r="BE117" s="21" t="s">
        <v>132</v>
      </c>
      <c r="BF117" s="33">
        <v>45323</v>
      </c>
      <c r="BG117" s="21" t="s">
        <v>130</v>
      </c>
      <c r="BH117" s="33">
        <v>45323</v>
      </c>
      <c r="BI117" s="21" t="s">
        <v>629</v>
      </c>
      <c r="BJ117" s="34">
        <v>45565.922175925924</v>
      </c>
      <c r="BK117" s="21" t="s">
        <v>635</v>
      </c>
      <c r="BL117" s="34">
        <v>45567.822025462963</v>
      </c>
      <c r="BM117" s="21" t="s">
        <v>136</v>
      </c>
      <c r="BN117" s="34">
        <v>45517.833124999997</v>
      </c>
      <c r="BO117" s="21" t="s">
        <v>130</v>
      </c>
      <c r="BP117" s="33">
        <v>45323</v>
      </c>
      <c r="BQ117" s="21" t="s">
        <v>145</v>
      </c>
      <c r="BR117" s="34">
        <v>45615.43891203704</v>
      </c>
      <c r="BS117" s="21" t="s">
        <v>130</v>
      </c>
      <c r="BT117" s="33">
        <v>45323</v>
      </c>
    </row>
    <row r="118" spans="1:72" ht="13.2">
      <c r="C118" s="21">
        <v>135</v>
      </c>
      <c r="D118" s="26">
        <v>45615</v>
      </c>
      <c r="E118" s="21" t="s">
        <v>128</v>
      </c>
      <c r="F118" s="21" t="s">
        <v>737</v>
      </c>
      <c r="G118" s="21">
        <v>99.993099999999998</v>
      </c>
      <c r="H118" s="21">
        <v>6.7362000000000002</v>
      </c>
      <c r="I118" s="21">
        <v>50.9771</v>
      </c>
      <c r="J118" s="21">
        <v>1.9649000000000001</v>
      </c>
      <c r="K118" s="21">
        <v>14.0731</v>
      </c>
      <c r="L118" s="21">
        <v>10.652200000000001</v>
      </c>
      <c r="M118" s="21">
        <v>0.2213</v>
      </c>
      <c r="O118" s="21">
        <v>2.8008999999999999</v>
      </c>
      <c r="P118" s="21">
        <v>0.19950000000000001</v>
      </c>
      <c r="Q118" s="21">
        <v>12.0229</v>
      </c>
      <c r="S118" s="21">
        <v>0.34499999999999997</v>
      </c>
      <c r="U118" s="21">
        <v>6.7366648298732601</v>
      </c>
      <c r="V118" s="21">
        <v>50.980617662618698</v>
      </c>
      <c r="W118" s="21">
        <v>1.9650355874555301</v>
      </c>
      <c r="X118" s="21">
        <v>14.074071110906599</v>
      </c>
      <c r="Y118" s="21">
        <v>10.6529350525186</v>
      </c>
      <c r="Z118" s="21">
        <v>0.22131527075368199</v>
      </c>
      <c r="AA118" s="21">
        <v>0</v>
      </c>
      <c r="AB118" s="21">
        <v>2.8010932754360001</v>
      </c>
      <c r="AC118" s="21">
        <v>0.199513766449885</v>
      </c>
      <c r="AD118" s="21">
        <v>12.0237296373449</v>
      </c>
      <c r="AE118" s="21">
        <v>0</v>
      </c>
      <c r="AF118" s="21">
        <v>0.34502380664265803</v>
      </c>
      <c r="AG118" s="21">
        <v>0</v>
      </c>
      <c r="AH118" s="21">
        <v>3.2099999999999997E-2</v>
      </c>
      <c r="AI118" s="21">
        <v>7.7100000000000002E-2</v>
      </c>
      <c r="AJ118" s="21">
        <v>2.4199999999999999E-2</v>
      </c>
      <c r="AK118" s="21">
        <v>4.2500000000000003E-2</v>
      </c>
      <c r="AL118" s="21">
        <v>3.0700000000000002E-2</v>
      </c>
      <c r="AM118" s="21">
        <v>1.8800000000000001E-2</v>
      </c>
      <c r="AO118" s="21">
        <v>2.7799999999999998E-2</v>
      </c>
      <c r="AP118" s="21">
        <v>1.06E-2</v>
      </c>
      <c r="AQ118" s="21">
        <v>4.7199999999999999E-2</v>
      </c>
      <c r="AS118" s="21">
        <v>8.0000000000000002E-3</v>
      </c>
      <c r="AU118" s="21" t="s">
        <v>129</v>
      </c>
      <c r="AV118" s="34">
        <v>45517.833379629628</v>
      </c>
      <c r="AW118" s="21" t="s">
        <v>129</v>
      </c>
      <c r="AX118" s="34">
        <v>45517.833414351851</v>
      </c>
      <c r="AY118" s="21" t="s">
        <v>532</v>
      </c>
      <c r="AZ118" s="33">
        <v>45323</v>
      </c>
      <c r="BA118" s="21" t="s">
        <v>14</v>
      </c>
      <c r="BB118" s="33">
        <v>45323</v>
      </c>
      <c r="BC118" s="21" t="s">
        <v>131</v>
      </c>
      <c r="BD118" s="34">
        <v>45517.833564814813</v>
      </c>
      <c r="BE118" s="21" t="s">
        <v>132</v>
      </c>
      <c r="BF118" s="33">
        <v>45323</v>
      </c>
      <c r="BG118" s="21" t="s">
        <v>130</v>
      </c>
      <c r="BH118" s="33">
        <v>45323</v>
      </c>
      <c r="BI118" s="21" t="s">
        <v>629</v>
      </c>
      <c r="BJ118" s="34">
        <v>45565.922175925924</v>
      </c>
      <c r="BK118" s="21" t="s">
        <v>635</v>
      </c>
      <c r="BL118" s="34">
        <v>45567.822025462963</v>
      </c>
      <c r="BM118" s="21" t="s">
        <v>136</v>
      </c>
      <c r="BN118" s="34">
        <v>45517.833124999997</v>
      </c>
      <c r="BO118" s="21" t="s">
        <v>130</v>
      </c>
      <c r="BP118" s="33">
        <v>45323</v>
      </c>
      <c r="BQ118" s="21" t="s">
        <v>145</v>
      </c>
      <c r="BR118" s="34">
        <v>45615.43891203704</v>
      </c>
      <c r="BS118" s="21" t="s">
        <v>130</v>
      </c>
      <c r="BT118" s="33">
        <v>45323</v>
      </c>
    </row>
    <row r="119" spans="1:72" ht="13.2">
      <c r="C119" s="21">
        <v>149</v>
      </c>
      <c r="D119" s="26">
        <v>45615</v>
      </c>
      <c r="E119" s="21" t="s">
        <v>128</v>
      </c>
      <c r="F119" s="21" t="s">
        <v>738</v>
      </c>
      <c r="G119" s="21">
        <v>99.959900000000005</v>
      </c>
      <c r="H119" s="21">
        <v>6.7023000000000001</v>
      </c>
      <c r="I119" s="21">
        <v>50.958500000000001</v>
      </c>
      <c r="J119" s="21">
        <v>1.9761</v>
      </c>
      <c r="K119" s="21">
        <v>14.1347</v>
      </c>
      <c r="L119" s="21">
        <v>10.554600000000001</v>
      </c>
      <c r="M119" s="21">
        <v>0.21659999999999999</v>
      </c>
      <c r="O119" s="21">
        <v>2.8271999999999999</v>
      </c>
      <c r="P119" s="21">
        <v>0.22009999999999999</v>
      </c>
      <c r="Q119" s="21">
        <v>12.0237</v>
      </c>
      <c r="S119" s="21">
        <v>0.34610000000000002</v>
      </c>
      <c r="U119" s="21">
        <v>6.7049887004688804</v>
      </c>
      <c r="V119" s="21">
        <v>50.978942555964899</v>
      </c>
      <c r="W119" s="21">
        <v>1.97689273398632</v>
      </c>
      <c r="X119" s="21">
        <v>14.140370288485601</v>
      </c>
      <c r="Y119" s="21">
        <v>10.558834092471001</v>
      </c>
      <c r="Z119" s="21">
        <v>0.216686891443468</v>
      </c>
      <c r="AA119" s="21">
        <v>0</v>
      </c>
      <c r="AB119" s="21">
        <v>2.8283341619989599</v>
      </c>
      <c r="AC119" s="21">
        <v>0.22018829550649799</v>
      </c>
      <c r="AD119" s="21">
        <v>12.0285234378985</v>
      </c>
      <c r="AE119" s="21">
        <v>0</v>
      </c>
      <c r="AF119" s="21">
        <v>0.34623884177555198</v>
      </c>
      <c r="AG119" s="21">
        <v>0</v>
      </c>
      <c r="AH119" s="21">
        <v>3.2000000000000001E-2</v>
      </c>
      <c r="AI119" s="21">
        <v>7.7100000000000002E-2</v>
      </c>
      <c r="AJ119" s="21">
        <v>2.41E-2</v>
      </c>
      <c r="AK119" s="21">
        <v>4.2500000000000003E-2</v>
      </c>
      <c r="AL119" s="21">
        <v>3.0700000000000002E-2</v>
      </c>
      <c r="AM119" s="21">
        <v>1.8800000000000001E-2</v>
      </c>
      <c r="AO119" s="21">
        <v>2.7699999999999999E-2</v>
      </c>
      <c r="AP119" s="21">
        <v>1.0500000000000001E-2</v>
      </c>
      <c r="AQ119" s="21">
        <v>4.7199999999999999E-2</v>
      </c>
      <c r="AS119" s="21">
        <v>8.0000000000000002E-3</v>
      </c>
      <c r="AU119" s="21" t="s">
        <v>129</v>
      </c>
      <c r="AV119" s="34">
        <v>45517.833379629628</v>
      </c>
      <c r="AW119" s="21" t="s">
        <v>129</v>
      </c>
      <c r="AX119" s="34">
        <v>45517.833414351851</v>
      </c>
      <c r="AY119" s="21" t="s">
        <v>532</v>
      </c>
      <c r="AZ119" s="33">
        <v>45323</v>
      </c>
      <c r="BA119" s="21" t="s">
        <v>14</v>
      </c>
      <c r="BB119" s="33">
        <v>45323</v>
      </c>
      <c r="BC119" s="21" t="s">
        <v>131</v>
      </c>
      <c r="BD119" s="34">
        <v>45517.833564814813</v>
      </c>
      <c r="BE119" s="21" t="s">
        <v>132</v>
      </c>
      <c r="BF119" s="33">
        <v>45323</v>
      </c>
      <c r="BG119" s="21" t="s">
        <v>130</v>
      </c>
      <c r="BH119" s="33">
        <v>45323</v>
      </c>
      <c r="BI119" s="21" t="s">
        <v>629</v>
      </c>
      <c r="BJ119" s="34">
        <v>45565.922175925924</v>
      </c>
      <c r="BK119" s="21" t="s">
        <v>635</v>
      </c>
      <c r="BL119" s="34">
        <v>45567.822025462963</v>
      </c>
      <c r="BM119" s="21" t="s">
        <v>136</v>
      </c>
      <c r="BN119" s="34">
        <v>45517.833124999997</v>
      </c>
      <c r="BO119" s="21" t="s">
        <v>130</v>
      </c>
      <c r="BP119" s="33">
        <v>45323</v>
      </c>
      <c r="BQ119" s="21" t="s">
        <v>145</v>
      </c>
      <c r="BR119" s="34">
        <v>45615.43891203704</v>
      </c>
      <c r="BS119" s="21" t="s">
        <v>130</v>
      </c>
      <c r="BT119" s="33">
        <v>45323</v>
      </c>
    </row>
    <row r="120" spans="1:72" ht="13.2">
      <c r="C120" s="21">
        <v>151</v>
      </c>
      <c r="D120" s="26">
        <v>45615</v>
      </c>
      <c r="E120" s="21" t="s">
        <v>128</v>
      </c>
      <c r="F120" s="21" t="s">
        <v>739</v>
      </c>
      <c r="G120" s="21">
        <v>100.1323</v>
      </c>
      <c r="H120" s="21">
        <v>6.7295999999999996</v>
      </c>
      <c r="I120" s="21">
        <v>51.079900000000002</v>
      </c>
      <c r="J120" s="21">
        <v>1.9583999999999999</v>
      </c>
      <c r="K120" s="21">
        <v>14.1584</v>
      </c>
      <c r="L120" s="21">
        <v>10.639699999999999</v>
      </c>
      <c r="M120" s="21">
        <v>0.21959999999999999</v>
      </c>
      <c r="O120" s="21">
        <v>2.7982</v>
      </c>
      <c r="P120" s="21">
        <v>0.20069999999999999</v>
      </c>
      <c r="Q120" s="21">
        <v>11.9877</v>
      </c>
      <c r="S120" s="21">
        <v>0.36009999999999998</v>
      </c>
      <c r="U120" s="21">
        <v>6.7207085026509903</v>
      </c>
      <c r="V120" s="21">
        <v>51.0124105808016</v>
      </c>
      <c r="W120" s="21">
        <v>1.95581246011526</v>
      </c>
      <c r="X120" s="21">
        <v>14.139693185915</v>
      </c>
      <c r="Y120" s="21">
        <v>10.625642275269801</v>
      </c>
      <c r="Z120" s="21">
        <v>0.21930985306439499</v>
      </c>
      <c r="AA120" s="21">
        <v>0</v>
      </c>
      <c r="AB120" s="21">
        <v>2.7945028726994101</v>
      </c>
      <c r="AC120" s="21">
        <v>0.20043482472688601</v>
      </c>
      <c r="AD120" s="21">
        <v>11.971861227595801</v>
      </c>
      <c r="AE120" s="21">
        <v>0</v>
      </c>
      <c r="AF120" s="21">
        <v>0.35962421716069598</v>
      </c>
      <c r="AG120" s="21">
        <v>0</v>
      </c>
      <c r="AH120" s="21">
        <v>3.2099999999999997E-2</v>
      </c>
      <c r="AI120" s="21">
        <v>7.7200000000000005E-2</v>
      </c>
      <c r="AJ120" s="21">
        <v>2.41E-2</v>
      </c>
      <c r="AK120" s="21">
        <v>4.2599999999999999E-2</v>
      </c>
      <c r="AL120" s="21">
        <v>3.0700000000000002E-2</v>
      </c>
      <c r="AM120" s="21">
        <v>1.8800000000000001E-2</v>
      </c>
      <c r="AO120" s="21">
        <v>2.7799999999999998E-2</v>
      </c>
      <c r="AP120" s="21">
        <v>1.06E-2</v>
      </c>
      <c r="AQ120" s="21">
        <v>4.7399999999999998E-2</v>
      </c>
      <c r="AS120" s="21">
        <v>8.0999999999999996E-3</v>
      </c>
      <c r="AU120" s="21" t="s">
        <v>129</v>
      </c>
      <c r="AV120" s="34">
        <v>45517.833379629628</v>
      </c>
      <c r="AW120" s="21" t="s">
        <v>129</v>
      </c>
      <c r="AX120" s="34">
        <v>45517.833414351851</v>
      </c>
      <c r="AY120" s="21" t="s">
        <v>532</v>
      </c>
      <c r="AZ120" s="33">
        <v>45323</v>
      </c>
      <c r="BA120" s="21" t="s">
        <v>14</v>
      </c>
      <c r="BB120" s="33">
        <v>45323</v>
      </c>
      <c r="BC120" s="21" t="s">
        <v>131</v>
      </c>
      <c r="BD120" s="34">
        <v>45517.833564814813</v>
      </c>
      <c r="BE120" s="21" t="s">
        <v>132</v>
      </c>
      <c r="BF120" s="33">
        <v>45323</v>
      </c>
      <c r="BG120" s="21" t="s">
        <v>130</v>
      </c>
      <c r="BH120" s="33">
        <v>45323</v>
      </c>
      <c r="BI120" s="21" t="s">
        <v>629</v>
      </c>
      <c r="BJ120" s="34">
        <v>45565.922175925924</v>
      </c>
      <c r="BK120" s="21" t="s">
        <v>635</v>
      </c>
      <c r="BL120" s="34">
        <v>45567.822025462963</v>
      </c>
      <c r="BM120" s="21" t="s">
        <v>136</v>
      </c>
      <c r="BN120" s="34">
        <v>45517.833124999997</v>
      </c>
      <c r="BO120" s="21" t="s">
        <v>130</v>
      </c>
      <c r="BP120" s="33">
        <v>45323</v>
      </c>
      <c r="BQ120" s="21" t="s">
        <v>145</v>
      </c>
      <c r="BR120" s="34">
        <v>45615.43891203704</v>
      </c>
      <c r="BS120" s="21" t="s">
        <v>130</v>
      </c>
      <c r="BT120" s="33">
        <v>45323</v>
      </c>
    </row>
    <row r="121" spans="1:72" ht="13.2">
      <c r="A121" s="23"/>
      <c r="B121" s="23"/>
      <c r="C121" s="23">
        <v>152</v>
      </c>
      <c r="D121" s="42">
        <v>45615</v>
      </c>
      <c r="E121" s="23" t="s">
        <v>128</v>
      </c>
      <c r="F121" s="23" t="s">
        <v>740</v>
      </c>
      <c r="G121" s="23">
        <v>100.34439999999999</v>
      </c>
      <c r="H121" s="23">
        <v>6.7573999999999996</v>
      </c>
      <c r="I121" s="23">
        <v>51.203000000000003</v>
      </c>
      <c r="J121" s="23">
        <v>1.9733000000000001</v>
      </c>
      <c r="K121" s="23">
        <v>14.154199999999999</v>
      </c>
      <c r="L121" s="23">
        <v>10.633599999999999</v>
      </c>
      <c r="M121" s="23">
        <v>0.2243</v>
      </c>
      <c r="N121" s="23"/>
      <c r="O121" s="23">
        <v>2.8338999999999999</v>
      </c>
      <c r="P121" s="23">
        <v>0.22040000000000001</v>
      </c>
      <c r="Q121" s="23">
        <v>11.9954</v>
      </c>
      <c r="R121" s="23"/>
      <c r="S121" s="23">
        <v>0.34910000000000002</v>
      </c>
      <c r="T121" s="23"/>
      <c r="U121" s="23">
        <v>6.7341939675876903</v>
      </c>
      <c r="V121" s="23">
        <v>51.027160405243499</v>
      </c>
      <c r="W121" s="23">
        <v>1.9665233604997101</v>
      </c>
      <c r="X121" s="23">
        <v>14.1055921295216</v>
      </c>
      <c r="Y121" s="23">
        <v>10.5970824538639</v>
      </c>
      <c r="Z121" s="23">
        <v>0.223529716596608</v>
      </c>
      <c r="AA121" s="23">
        <v>0</v>
      </c>
      <c r="AB121" s="23">
        <v>2.82416791735678</v>
      </c>
      <c r="AC121" s="23">
        <v>0.21964310984347901</v>
      </c>
      <c r="AD121" s="23">
        <v>11.954205806789799</v>
      </c>
      <c r="AE121" s="23">
        <v>0</v>
      </c>
      <c r="AF121" s="23">
        <v>0.34790113269672701</v>
      </c>
      <c r="AG121" s="23">
        <v>0</v>
      </c>
      <c r="AH121" s="23">
        <v>3.2199999999999999E-2</v>
      </c>
      <c r="AI121" s="23">
        <v>7.7499999999999999E-2</v>
      </c>
      <c r="AJ121" s="23">
        <v>2.4199999999999999E-2</v>
      </c>
      <c r="AK121" s="23">
        <v>4.2799999999999998E-2</v>
      </c>
      <c r="AL121" s="23">
        <v>3.0800000000000001E-2</v>
      </c>
      <c r="AM121" s="23">
        <v>1.8800000000000001E-2</v>
      </c>
      <c r="AN121" s="23"/>
      <c r="AO121" s="23">
        <v>2.7900000000000001E-2</v>
      </c>
      <c r="AP121" s="23">
        <v>1.06E-2</v>
      </c>
      <c r="AQ121" s="23">
        <v>4.7300000000000002E-2</v>
      </c>
      <c r="AR121" s="23"/>
      <c r="AS121" s="23">
        <v>8.0000000000000002E-3</v>
      </c>
      <c r="AT121" s="23"/>
      <c r="AU121" s="23" t="s">
        <v>129</v>
      </c>
      <c r="AV121" s="43">
        <v>45517.833379629628</v>
      </c>
      <c r="AW121" s="23" t="s">
        <v>129</v>
      </c>
      <c r="AX121" s="43">
        <v>45517.833414351851</v>
      </c>
      <c r="AY121" s="23" t="s">
        <v>532</v>
      </c>
      <c r="AZ121" s="44">
        <v>45323</v>
      </c>
      <c r="BA121" s="23" t="s">
        <v>14</v>
      </c>
      <c r="BB121" s="44">
        <v>45323</v>
      </c>
      <c r="BC121" s="23" t="s">
        <v>131</v>
      </c>
      <c r="BD121" s="43">
        <v>45517.833564814813</v>
      </c>
      <c r="BE121" s="23" t="s">
        <v>132</v>
      </c>
      <c r="BF121" s="44">
        <v>45323</v>
      </c>
      <c r="BG121" s="23" t="s">
        <v>130</v>
      </c>
      <c r="BH121" s="44">
        <v>45323</v>
      </c>
      <c r="BI121" s="23" t="s">
        <v>629</v>
      </c>
      <c r="BJ121" s="43">
        <v>45565.922175925924</v>
      </c>
      <c r="BK121" s="23" t="s">
        <v>635</v>
      </c>
      <c r="BL121" s="43">
        <v>45567.822025462963</v>
      </c>
      <c r="BM121" s="23" t="s">
        <v>136</v>
      </c>
      <c r="BN121" s="43">
        <v>45517.833124999997</v>
      </c>
      <c r="BO121" s="23" t="s">
        <v>130</v>
      </c>
      <c r="BP121" s="44">
        <v>45323</v>
      </c>
      <c r="BQ121" s="23" t="s">
        <v>145</v>
      </c>
      <c r="BR121" s="43">
        <v>45615.43891203704</v>
      </c>
      <c r="BS121" s="23" t="s">
        <v>130</v>
      </c>
      <c r="BT121" s="44">
        <v>45323</v>
      </c>
    </row>
    <row r="122" spans="1:72" ht="13.2">
      <c r="C122" s="21">
        <v>0</v>
      </c>
      <c r="D122" s="26">
        <v>45621</v>
      </c>
      <c r="E122" s="21" t="s">
        <v>128</v>
      </c>
      <c r="F122" s="21" t="s">
        <v>741</v>
      </c>
      <c r="G122" s="21">
        <v>99.418199999999999</v>
      </c>
      <c r="H122" s="21">
        <v>6.6269999999999998</v>
      </c>
      <c r="I122" s="21">
        <v>50.419499999999999</v>
      </c>
      <c r="J122" s="21">
        <v>1.8955</v>
      </c>
      <c r="K122" s="21">
        <v>14.146699999999999</v>
      </c>
      <c r="L122" s="21">
        <v>11.2418</v>
      </c>
      <c r="M122" s="21">
        <v>0.21929999999999999</v>
      </c>
      <c r="O122" s="21">
        <v>2.6356000000000002</v>
      </c>
      <c r="P122" s="21">
        <v>0.1542</v>
      </c>
      <c r="Q122" s="21">
        <v>11.707800000000001</v>
      </c>
      <c r="S122" s="21">
        <v>0.37090000000000001</v>
      </c>
      <c r="U122" s="21">
        <v>6.6657748120818701</v>
      </c>
      <c r="V122" s="21">
        <v>50.714506283048401</v>
      </c>
      <c r="W122" s="21">
        <v>1.9065906377397299</v>
      </c>
      <c r="X122" s="21">
        <v>14.2294728435308</v>
      </c>
      <c r="Y122" s="21">
        <v>11.3075761705842</v>
      </c>
      <c r="Z122" s="21">
        <v>0.22058313207930499</v>
      </c>
      <c r="AA122" s="21">
        <v>0</v>
      </c>
      <c r="AB122" s="21">
        <v>2.6510209890935501</v>
      </c>
      <c r="AC122" s="21">
        <v>0.15510222966998999</v>
      </c>
      <c r="AD122" s="21">
        <v>11.7763027531148</v>
      </c>
      <c r="AE122" s="21">
        <v>0</v>
      </c>
      <c r="AF122" s="21">
        <v>0.37307014905706398</v>
      </c>
      <c r="AG122" s="21">
        <v>0</v>
      </c>
      <c r="AH122" s="21">
        <v>3.1899999999999998E-2</v>
      </c>
      <c r="AI122" s="21">
        <v>7.6600000000000001E-2</v>
      </c>
      <c r="AJ122" s="21">
        <v>2.4E-2</v>
      </c>
      <c r="AK122" s="21">
        <v>4.2500000000000003E-2</v>
      </c>
      <c r="AL122" s="21">
        <v>3.1300000000000001E-2</v>
      </c>
      <c r="AM122" s="21">
        <v>1.8800000000000001E-2</v>
      </c>
      <c r="AO122" s="21">
        <v>2.7300000000000001E-2</v>
      </c>
      <c r="AP122" s="21">
        <v>1.04E-2</v>
      </c>
      <c r="AQ122" s="21">
        <v>4.6699999999999998E-2</v>
      </c>
      <c r="AS122" s="21">
        <v>2.1600000000000001E-2</v>
      </c>
      <c r="AU122" s="21" t="s">
        <v>129</v>
      </c>
      <c r="AV122" s="34">
        <v>45517.833379629628</v>
      </c>
      <c r="AW122" s="21" t="s">
        <v>129</v>
      </c>
      <c r="AX122" s="34">
        <v>45517.833414351851</v>
      </c>
      <c r="AY122" s="21" t="s">
        <v>532</v>
      </c>
      <c r="AZ122" s="33">
        <v>45323</v>
      </c>
      <c r="BA122" s="21" t="s">
        <v>14</v>
      </c>
      <c r="BB122" s="33">
        <v>45323</v>
      </c>
      <c r="BC122" s="21" t="s">
        <v>131</v>
      </c>
      <c r="BD122" s="34">
        <v>45517.833564814813</v>
      </c>
      <c r="BE122" s="21" t="s">
        <v>132</v>
      </c>
      <c r="BF122" s="33">
        <v>45323</v>
      </c>
      <c r="BG122" s="21" t="s">
        <v>130</v>
      </c>
      <c r="BH122" s="33">
        <v>45323</v>
      </c>
      <c r="BI122" s="21" t="s">
        <v>629</v>
      </c>
      <c r="BJ122" s="34">
        <v>45565.922175925924</v>
      </c>
      <c r="BK122" s="21" t="s">
        <v>635</v>
      </c>
      <c r="BL122" s="34">
        <v>45567.822025462963</v>
      </c>
      <c r="BM122" s="21" t="s">
        <v>136</v>
      </c>
      <c r="BN122" s="34">
        <v>45517.833124999997</v>
      </c>
      <c r="BO122" s="21" t="s">
        <v>130</v>
      </c>
      <c r="BP122" s="33">
        <v>45323</v>
      </c>
      <c r="BQ122" s="21" t="s">
        <v>630</v>
      </c>
      <c r="BR122" s="34">
        <v>45323</v>
      </c>
      <c r="BS122" s="21" t="s">
        <v>130</v>
      </c>
      <c r="BT122" s="33">
        <v>45323</v>
      </c>
    </row>
    <row r="123" spans="1:72" ht="13.2">
      <c r="C123" s="21">
        <v>1</v>
      </c>
      <c r="D123" s="26">
        <v>45621</v>
      </c>
      <c r="E123" s="21" t="s">
        <v>128</v>
      </c>
      <c r="F123" s="21" t="s">
        <v>742</v>
      </c>
      <c r="G123" s="21">
        <v>99.345799999999997</v>
      </c>
      <c r="H123" s="21">
        <v>6.1502999999999997</v>
      </c>
      <c r="I123" s="21">
        <v>50.4846</v>
      </c>
      <c r="J123" s="21">
        <v>1.8918999999999999</v>
      </c>
      <c r="K123" s="21">
        <v>14.2043</v>
      </c>
      <c r="L123" s="21">
        <v>11.7</v>
      </c>
      <c r="M123" s="21">
        <v>0.2175</v>
      </c>
      <c r="O123" s="21">
        <v>2.5579999999999998</v>
      </c>
      <c r="P123" s="21">
        <v>0.18870000000000001</v>
      </c>
      <c r="Q123" s="21">
        <v>11.5723</v>
      </c>
      <c r="S123" s="21">
        <v>0.37830000000000003</v>
      </c>
      <c r="U123" s="21">
        <v>6.19079398344571</v>
      </c>
      <c r="V123" s="21">
        <v>50.816993957475802</v>
      </c>
      <c r="W123" s="21">
        <v>1.90435639518087</v>
      </c>
      <c r="X123" s="21">
        <v>14.2978220540555</v>
      </c>
      <c r="Y123" s="21">
        <v>11.777033576624699</v>
      </c>
      <c r="Z123" s="21">
        <v>0.21893203443725401</v>
      </c>
      <c r="AA123" s="21">
        <v>0</v>
      </c>
      <c r="AB123" s="21">
        <v>2.5748420417953799</v>
      </c>
      <c r="AC123" s="21">
        <v>0.189942413325562</v>
      </c>
      <c r="AD123" s="21">
        <v>11.6484927913482</v>
      </c>
      <c r="AE123" s="21">
        <v>0</v>
      </c>
      <c r="AF123" s="21">
        <v>0.38079075231086501</v>
      </c>
      <c r="AG123" s="21">
        <v>0</v>
      </c>
      <c r="AH123" s="21">
        <v>3.1E-2</v>
      </c>
      <c r="AI123" s="21">
        <v>7.6499999999999999E-2</v>
      </c>
      <c r="AJ123" s="21">
        <v>2.3900000000000001E-2</v>
      </c>
      <c r="AK123" s="21">
        <v>4.24E-2</v>
      </c>
      <c r="AL123" s="21">
        <v>3.1899999999999998E-2</v>
      </c>
      <c r="AM123" s="21">
        <v>1.8800000000000001E-2</v>
      </c>
      <c r="AO123" s="21">
        <v>2.7E-2</v>
      </c>
      <c r="AP123" s="21">
        <v>1.04E-2</v>
      </c>
      <c r="AQ123" s="21">
        <v>4.65E-2</v>
      </c>
      <c r="AS123" s="21">
        <v>2.1499999999999998E-2</v>
      </c>
      <c r="AU123" s="21" t="s">
        <v>129</v>
      </c>
      <c r="AV123" s="34">
        <v>45517.833379629628</v>
      </c>
      <c r="AW123" s="21" t="s">
        <v>129</v>
      </c>
      <c r="AX123" s="34">
        <v>45517.833414351851</v>
      </c>
      <c r="AY123" s="21" t="s">
        <v>532</v>
      </c>
      <c r="AZ123" s="33">
        <v>45323</v>
      </c>
      <c r="BA123" s="21" t="s">
        <v>14</v>
      </c>
      <c r="BB123" s="33">
        <v>45323</v>
      </c>
      <c r="BC123" s="21" t="s">
        <v>131</v>
      </c>
      <c r="BD123" s="34">
        <v>45517.833564814813</v>
      </c>
      <c r="BE123" s="21" t="s">
        <v>132</v>
      </c>
      <c r="BF123" s="33">
        <v>45323</v>
      </c>
      <c r="BG123" s="21" t="s">
        <v>130</v>
      </c>
      <c r="BH123" s="33">
        <v>45323</v>
      </c>
      <c r="BI123" s="21" t="s">
        <v>629</v>
      </c>
      <c r="BJ123" s="34">
        <v>45565.922175925924</v>
      </c>
      <c r="BK123" s="21" t="s">
        <v>635</v>
      </c>
      <c r="BL123" s="34">
        <v>45567.822025462963</v>
      </c>
      <c r="BM123" s="21" t="s">
        <v>136</v>
      </c>
      <c r="BN123" s="34">
        <v>45517.833124999997</v>
      </c>
      <c r="BO123" s="21" t="s">
        <v>130</v>
      </c>
      <c r="BP123" s="33">
        <v>45323</v>
      </c>
      <c r="BQ123" s="21" t="s">
        <v>630</v>
      </c>
      <c r="BR123" s="34">
        <v>45323</v>
      </c>
      <c r="BS123" s="21" t="s">
        <v>130</v>
      </c>
      <c r="BT123" s="33">
        <v>45323</v>
      </c>
    </row>
    <row r="124" spans="1:72" ht="13.2">
      <c r="C124" s="21">
        <v>2</v>
      </c>
      <c r="D124" s="26">
        <v>45621</v>
      </c>
      <c r="E124" s="21" t="s">
        <v>128</v>
      </c>
      <c r="F124" s="21" t="s">
        <v>743</v>
      </c>
      <c r="G124" s="21">
        <v>99.682100000000005</v>
      </c>
      <c r="H124" s="21">
        <v>6.3585000000000003</v>
      </c>
      <c r="I124" s="21">
        <v>50.713000000000001</v>
      </c>
      <c r="J124" s="21">
        <v>1.9077999999999999</v>
      </c>
      <c r="K124" s="21">
        <v>14.366899999999999</v>
      </c>
      <c r="L124" s="21">
        <v>11.28</v>
      </c>
      <c r="M124" s="21">
        <v>0.2429</v>
      </c>
      <c r="O124" s="21">
        <v>2.7519</v>
      </c>
      <c r="P124" s="21">
        <v>0.16600000000000001</v>
      </c>
      <c r="Q124" s="21">
        <v>11.5024</v>
      </c>
      <c r="S124" s="21">
        <v>0.3926</v>
      </c>
      <c r="U124" s="21">
        <v>6.3787845348207304</v>
      </c>
      <c r="V124" s="21">
        <v>50.874781806143503</v>
      </c>
      <c r="W124" s="21">
        <v>1.91388615798238</v>
      </c>
      <c r="X124" s="21">
        <v>14.412732489315999</v>
      </c>
      <c r="Y124" s="21">
        <v>11.315984831765</v>
      </c>
      <c r="Z124" s="21">
        <v>0.24367488613791799</v>
      </c>
      <c r="AA124" s="21">
        <v>0</v>
      </c>
      <c r="AB124" s="21">
        <v>2.7606789590898999</v>
      </c>
      <c r="AC124" s="21">
        <v>0.166529564013563</v>
      </c>
      <c r="AD124" s="21">
        <v>11.5390943199374</v>
      </c>
      <c r="AE124" s="21">
        <v>0</v>
      </c>
      <c r="AF124" s="21">
        <v>0.39385245079352299</v>
      </c>
      <c r="AG124" s="21">
        <v>0</v>
      </c>
      <c r="AH124" s="21">
        <v>3.1399999999999997E-2</v>
      </c>
      <c r="AI124" s="21">
        <v>7.6899999999999996E-2</v>
      </c>
      <c r="AJ124" s="21">
        <v>2.4E-2</v>
      </c>
      <c r="AK124" s="21">
        <v>4.2700000000000002E-2</v>
      </c>
      <c r="AL124" s="21">
        <v>3.15E-2</v>
      </c>
      <c r="AM124" s="21">
        <v>1.8800000000000001E-2</v>
      </c>
      <c r="AO124" s="21">
        <v>2.75E-2</v>
      </c>
      <c r="AP124" s="21">
        <v>1.0500000000000001E-2</v>
      </c>
      <c r="AQ124" s="21">
        <v>4.65E-2</v>
      </c>
      <c r="AS124" s="21">
        <v>2.1600000000000001E-2</v>
      </c>
      <c r="AU124" s="21" t="s">
        <v>129</v>
      </c>
      <c r="AV124" s="34">
        <v>45517.833379629628</v>
      </c>
      <c r="AW124" s="21" t="s">
        <v>129</v>
      </c>
      <c r="AX124" s="34">
        <v>45517.833414351851</v>
      </c>
      <c r="AY124" s="21" t="s">
        <v>532</v>
      </c>
      <c r="AZ124" s="33">
        <v>45323</v>
      </c>
      <c r="BA124" s="21" t="s">
        <v>14</v>
      </c>
      <c r="BB124" s="33">
        <v>45323</v>
      </c>
      <c r="BC124" s="21" t="s">
        <v>131</v>
      </c>
      <c r="BD124" s="34">
        <v>45517.833564814813</v>
      </c>
      <c r="BE124" s="21" t="s">
        <v>132</v>
      </c>
      <c r="BF124" s="33">
        <v>45323</v>
      </c>
      <c r="BG124" s="21" t="s">
        <v>130</v>
      </c>
      <c r="BH124" s="33">
        <v>45323</v>
      </c>
      <c r="BI124" s="21" t="s">
        <v>629</v>
      </c>
      <c r="BJ124" s="34">
        <v>45565.922175925924</v>
      </c>
      <c r="BK124" s="21" t="s">
        <v>635</v>
      </c>
      <c r="BL124" s="34">
        <v>45567.822025462963</v>
      </c>
      <c r="BM124" s="21" t="s">
        <v>136</v>
      </c>
      <c r="BN124" s="34">
        <v>45517.833124999997</v>
      </c>
      <c r="BO124" s="21" t="s">
        <v>130</v>
      </c>
      <c r="BP124" s="33">
        <v>45323</v>
      </c>
      <c r="BQ124" s="21" t="s">
        <v>630</v>
      </c>
      <c r="BR124" s="34">
        <v>45323</v>
      </c>
      <c r="BS124" s="21" t="s">
        <v>130</v>
      </c>
      <c r="BT124" s="33">
        <v>45323</v>
      </c>
    </row>
    <row r="125" spans="1:72" ht="13.2">
      <c r="C125" s="21">
        <v>3</v>
      </c>
      <c r="D125" s="26">
        <v>45621</v>
      </c>
      <c r="E125" s="21" t="s">
        <v>128</v>
      </c>
      <c r="F125" s="21" t="s">
        <v>744</v>
      </c>
      <c r="G125" s="21">
        <v>100.5243</v>
      </c>
      <c r="H125" s="21">
        <v>6.4516</v>
      </c>
      <c r="I125" s="21">
        <v>51.231000000000002</v>
      </c>
      <c r="J125" s="21">
        <v>1.8754</v>
      </c>
      <c r="K125" s="21">
        <v>14.526400000000001</v>
      </c>
      <c r="L125" s="21">
        <v>11.2089</v>
      </c>
      <c r="M125" s="21">
        <v>0.2104</v>
      </c>
      <c r="O125" s="21">
        <v>2.8374000000000001</v>
      </c>
      <c r="P125" s="21">
        <v>0.18859999999999999</v>
      </c>
      <c r="Q125" s="21">
        <v>11.5562</v>
      </c>
      <c r="S125" s="21">
        <v>0.4385</v>
      </c>
      <c r="U125" s="21">
        <v>6.41794430009032</v>
      </c>
      <c r="V125" s="21">
        <v>50.963746115370903</v>
      </c>
      <c r="W125" s="21">
        <v>1.8656167059937601</v>
      </c>
      <c r="X125" s="21">
        <v>14.450620943770801</v>
      </c>
      <c r="Y125" s="21">
        <v>11.150427159973001</v>
      </c>
      <c r="Z125" s="21">
        <v>0.209302418119381</v>
      </c>
      <c r="AA125" s="21">
        <v>0</v>
      </c>
      <c r="AB125" s="21">
        <v>2.8225982945434098</v>
      </c>
      <c r="AC125" s="21">
        <v>0.187616140956822</v>
      </c>
      <c r="AD125" s="21">
        <v>11.4959154195399</v>
      </c>
      <c r="AE125" s="21">
        <v>0</v>
      </c>
      <c r="AF125" s="21">
        <v>0.43621250164139203</v>
      </c>
      <c r="AG125" s="21">
        <v>0</v>
      </c>
      <c r="AH125" s="21">
        <v>3.1600000000000003E-2</v>
      </c>
      <c r="AI125" s="21">
        <v>7.7299999999999994E-2</v>
      </c>
      <c r="AJ125" s="21">
        <v>2.4E-2</v>
      </c>
      <c r="AK125" s="21">
        <v>4.2999999999999997E-2</v>
      </c>
      <c r="AL125" s="21">
        <v>3.1399999999999997E-2</v>
      </c>
      <c r="AM125" s="21">
        <v>1.8800000000000001E-2</v>
      </c>
      <c r="AO125" s="21">
        <v>2.7699999999999999E-2</v>
      </c>
      <c r="AP125" s="21">
        <v>1.0500000000000001E-2</v>
      </c>
      <c r="AQ125" s="21">
        <v>4.6399999999999997E-2</v>
      </c>
      <c r="AS125" s="21">
        <v>2.18E-2</v>
      </c>
      <c r="AU125" s="21" t="s">
        <v>129</v>
      </c>
      <c r="AV125" s="34">
        <v>45517.833379629628</v>
      </c>
      <c r="AW125" s="21" t="s">
        <v>129</v>
      </c>
      <c r="AX125" s="34">
        <v>45517.833414351851</v>
      </c>
      <c r="AY125" s="21" t="s">
        <v>532</v>
      </c>
      <c r="AZ125" s="33">
        <v>45323</v>
      </c>
      <c r="BA125" s="21" t="s">
        <v>14</v>
      </c>
      <c r="BB125" s="33">
        <v>45323</v>
      </c>
      <c r="BC125" s="21" t="s">
        <v>131</v>
      </c>
      <c r="BD125" s="34">
        <v>45517.833564814813</v>
      </c>
      <c r="BE125" s="21" t="s">
        <v>132</v>
      </c>
      <c r="BF125" s="33">
        <v>45323</v>
      </c>
      <c r="BG125" s="21" t="s">
        <v>130</v>
      </c>
      <c r="BH125" s="33">
        <v>45323</v>
      </c>
      <c r="BI125" s="21" t="s">
        <v>629</v>
      </c>
      <c r="BJ125" s="34">
        <v>45565.922175925924</v>
      </c>
      <c r="BK125" s="21" t="s">
        <v>635</v>
      </c>
      <c r="BL125" s="34">
        <v>45567.822025462963</v>
      </c>
      <c r="BM125" s="21" t="s">
        <v>136</v>
      </c>
      <c r="BN125" s="34">
        <v>45517.833124999997</v>
      </c>
      <c r="BO125" s="21" t="s">
        <v>130</v>
      </c>
      <c r="BP125" s="33">
        <v>45323</v>
      </c>
      <c r="BQ125" s="21" t="s">
        <v>630</v>
      </c>
      <c r="BR125" s="34">
        <v>45323</v>
      </c>
      <c r="BS125" s="21" t="s">
        <v>130</v>
      </c>
      <c r="BT125" s="33">
        <v>45323</v>
      </c>
    </row>
    <row r="126" spans="1:72" ht="13.2">
      <c r="C126" s="21">
        <v>16</v>
      </c>
      <c r="D126" s="26">
        <v>45621</v>
      </c>
      <c r="E126" s="21" t="s">
        <v>128</v>
      </c>
      <c r="F126" s="21" t="s">
        <v>745</v>
      </c>
      <c r="G126" s="21">
        <v>100.2663</v>
      </c>
      <c r="H126" s="21">
        <v>6.4362000000000004</v>
      </c>
      <c r="I126" s="21">
        <v>51.061</v>
      </c>
      <c r="J126" s="21">
        <v>1.9125000000000001</v>
      </c>
      <c r="K126" s="21">
        <v>14.442299999999999</v>
      </c>
      <c r="L126" s="21">
        <v>11.2431</v>
      </c>
      <c r="M126" s="21">
        <v>0.21890000000000001</v>
      </c>
      <c r="O126" s="21">
        <v>2.7629000000000001</v>
      </c>
      <c r="P126" s="21">
        <v>0.17699999999999999</v>
      </c>
      <c r="Q126" s="21">
        <v>11.611499999999999</v>
      </c>
      <c r="S126" s="21">
        <v>0.40089999999999998</v>
      </c>
      <c r="U126" s="21">
        <v>6.4191059209325498</v>
      </c>
      <c r="V126" s="21">
        <v>50.925385697886497</v>
      </c>
      <c r="W126" s="21">
        <v>1.9074205391043599</v>
      </c>
      <c r="X126" s="21">
        <v>14.4039423016507</v>
      </c>
      <c r="Y126" s="21">
        <v>11.2132391441591</v>
      </c>
      <c r="Z126" s="21">
        <v>0.21831861752154</v>
      </c>
      <c r="AA126" s="21">
        <v>0</v>
      </c>
      <c r="AB126" s="21">
        <v>2.7555619385576202</v>
      </c>
      <c r="AC126" s="21">
        <v>0.176529900873972</v>
      </c>
      <c r="AD126" s="21">
        <v>11.5806607005544</v>
      </c>
      <c r="AE126" s="21">
        <v>0</v>
      </c>
      <c r="AF126" s="21">
        <v>0.39983523875918398</v>
      </c>
      <c r="AG126" s="21">
        <v>0</v>
      </c>
      <c r="AH126" s="21">
        <v>3.1600000000000003E-2</v>
      </c>
      <c r="AI126" s="21">
        <v>7.7100000000000002E-2</v>
      </c>
      <c r="AJ126" s="21">
        <v>2.41E-2</v>
      </c>
      <c r="AK126" s="21">
        <v>4.2799999999999998E-2</v>
      </c>
      <c r="AL126" s="21">
        <v>3.1399999999999997E-2</v>
      </c>
      <c r="AM126" s="21">
        <v>1.8700000000000001E-2</v>
      </c>
      <c r="AO126" s="21">
        <v>2.76E-2</v>
      </c>
      <c r="AP126" s="21">
        <v>1.0500000000000001E-2</v>
      </c>
      <c r="AQ126" s="21">
        <v>4.65E-2</v>
      </c>
      <c r="AS126" s="21">
        <v>2.1700000000000001E-2</v>
      </c>
      <c r="AU126" s="21" t="s">
        <v>129</v>
      </c>
      <c r="AV126" s="34">
        <v>45517.833379629628</v>
      </c>
      <c r="AW126" s="21" t="s">
        <v>129</v>
      </c>
      <c r="AX126" s="34">
        <v>45517.833414351851</v>
      </c>
      <c r="AY126" s="21" t="s">
        <v>532</v>
      </c>
      <c r="AZ126" s="33">
        <v>45323</v>
      </c>
      <c r="BA126" s="21" t="s">
        <v>14</v>
      </c>
      <c r="BB126" s="33">
        <v>45323</v>
      </c>
      <c r="BC126" s="21" t="s">
        <v>131</v>
      </c>
      <c r="BD126" s="34">
        <v>45517.833564814813</v>
      </c>
      <c r="BE126" s="21" t="s">
        <v>132</v>
      </c>
      <c r="BF126" s="33">
        <v>45323</v>
      </c>
      <c r="BG126" s="21" t="s">
        <v>130</v>
      </c>
      <c r="BH126" s="33">
        <v>45323</v>
      </c>
      <c r="BI126" s="21" t="s">
        <v>629</v>
      </c>
      <c r="BJ126" s="34">
        <v>45565.922175925924</v>
      </c>
      <c r="BK126" s="21" t="s">
        <v>635</v>
      </c>
      <c r="BL126" s="34">
        <v>45567.822025462963</v>
      </c>
      <c r="BM126" s="21" t="s">
        <v>136</v>
      </c>
      <c r="BN126" s="34">
        <v>45517.833124999997</v>
      </c>
      <c r="BO126" s="21" t="s">
        <v>130</v>
      </c>
      <c r="BP126" s="33">
        <v>45323</v>
      </c>
      <c r="BQ126" s="21" t="s">
        <v>630</v>
      </c>
      <c r="BR126" s="34">
        <v>45323</v>
      </c>
      <c r="BS126" s="21" t="s">
        <v>130</v>
      </c>
      <c r="BT126" s="33">
        <v>45323</v>
      </c>
    </row>
    <row r="127" spans="1:72" ht="13.2">
      <c r="C127" s="21">
        <v>17</v>
      </c>
      <c r="D127" s="26">
        <v>45621</v>
      </c>
      <c r="E127" s="21" t="s">
        <v>128</v>
      </c>
      <c r="F127" s="21" t="s">
        <v>746</v>
      </c>
      <c r="G127" s="21">
        <v>99.874499999999998</v>
      </c>
      <c r="H127" s="21">
        <v>6.6033999999999997</v>
      </c>
      <c r="I127" s="21">
        <v>50.802199999999999</v>
      </c>
      <c r="J127" s="21">
        <v>1.8835</v>
      </c>
      <c r="K127" s="21">
        <v>14.2562</v>
      </c>
      <c r="L127" s="21">
        <v>11.207000000000001</v>
      </c>
      <c r="M127" s="21">
        <v>0.22059999999999999</v>
      </c>
      <c r="O127" s="21">
        <v>2.6998000000000002</v>
      </c>
      <c r="P127" s="21">
        <v>0.1716</v>
      </c>
      <c r="Q127" s="21">
        <v>11.613200000000001</v>
      </c>
      <c r="S127" s="21">
        <v>0.41699999999999998</v>
      </c>
      <c r="U127" s="21">
        <v>6.6116976805891303</v>
      </c>
      <c r="V127" s="21">
        <v>50.866036876279701</v>
      </c>
      <c r="W127" s="21">
        <v>1.88586676278729</v>
      </c>
      <c r="X127" s="21">
        <v>14.2741140130864</v>
      </c>
      <c r="Y127" s="21">
        <v>11.2210824584853</v>
      </c>
      <c r="Z127" s="21">
        <v>0.22087720088711299</v>
      </c>
      <c r="AA127" s="21">
        <v>0</v>
      </c>
      <c r="AB127" s="21">
        <v>2.7031925065957698</v>
      </c>
      <c r="AC127" s="21">
        <v>0.17181562861391</v>
      </c>
      <c r="AD127" s="21">
        <v>11.627792880064399</v>
      </c>
      <c r="AE127" s="21">
        <v>0</v>
      </c>
      <c r="AF127" s="21">
        <v>0.41752399261072598</v>
      </c>
      <c r="AG127" s="21">
        <v>0</v>
      </c>
      <c r="AH127" s="21">
        <v>3.1800000000000002E-2</v>
      </c>
      <c r="AI127" s="21">
        <v>7.6899999999999996E-2</v>
      </c>
      <c r="AJ127" s="21">
        <v>2.4E-2</v>
      </c>
      <c r="AK127" s="21">
        <v>4.2700000000000002E-2</v>
      </c>
      <c r="AL127" s="21">
        <v>3.1399999999999997E-2</v>
      </c>
      <c r="AM127" s="21">
        <v>1.8700000000000001E-2</v>
      </c>
      <c r="AO127" s="21">
        <v>2.75E-2</v>
      </c>
      <c r="AP127" s="21">
        <v>1.04E-2</v>
      </c>
      <c r="AQ127" s="21">
        <v>4.6600000000000003E-2</v>
      </c>
      <c r="AS127" s="21">
        <v>2.1700000000000001E-2</v>
      </c>
      <c r="AU127" s="21" t="s">
        <v>129</v>
      </c>
      <c r="AV127" s="34">
        <v>45517.833379629628</v>
      </c>
      <c r="AW127" s="21" t="s">
        <v>129</v>
      </c>
      <c r="AX127" s="34">
        <v>45517.833414351851</v>
      </c>
      <c r="AY127" s="21" t="s">
        <v>532</v>
      </c>
      <c r="AZ127" s="33">
        <v>45323</v>
      </c>
      <c r="BA127" s="21" t="s">
        <v>14</v>
      </c>
      <c r="BB127" s="33">
        <v>45323</v>
      </c>
      <c r="BC127" s="21" t="s">
        <v>131</v>
      </c>
      <c r="BD127" s="34">
        <v>45517.833564814813</v>
      </c>
      <c r="BE127" s="21" t="s">
        <v>132</v>
      </c>
      <c r="BF127" s="33">
        <v>45323</v>
      </c>
      <c r="BG127" s="21" t="s">
        <v>130</v>
      </c>
      <c r="BH127" s="33">
        <v>45323</v>
      </c>
      <c r="BI127" s="21" t="s">
        <v>629</v>
      </c>
      <c r="BJ127" s="34">
        <v>45565.922175925924</v>
      </c>
      <c r="BK127" s="21" t="s">
        <v>635</v>
      </c>
      <c r="BL127" s="34">
        <v>45567.822025462963</v>
      </c>
      <c r="BM127" s="21" t="s">
        <v>136</v>
      </c>
      <c r="BN127" s="34">
        <v>45517.833124999997</v>
      </c>
      <c r="BO127" s="21" t="s">
        <v>130</v>
      </c>
      <c r="BP127" s="33">
        <v>45323</v>
      </c>
      <c r="BQ127" s="21" t="s">
        <v>630</v>
      </c>
      <c r="BR127" s="34">
        <v>45323</v>
      </c>
      <c r="BS127" s="21" t="s">
        <v>130</v>
      </c>
      <c r="BT127" s="33">
        <v>45323</v>
      </c>
    </row>
    <row r="128" spans="1:72" ht="13.2">
      <c r="C128" s="21">
        <v>18</v>
      </c>
      <c r="D128" s="26">
        <v>45621</v>
      </c>
      <c r="E128" s="21" t="s">
        <v>128</v>
      </c>
      <c r="F128" s="21" t="s">
        <v>747</v>
      </c>
      <c r="G128" s="21">
        <v>99.384799999999998</v>
      </c>
      <c r="H128" s="21">
        <v>6.6271000000000004</v>
      </c>
      <c r="I128" s="21">
        <v>50.422600000000003</v>
      </c>
      <c r="J128" s="21">
        <v>1.8955</v>
      </c>
      <c r="K128" s="21">
        <v>14.147</v>
      </c>
      <c r="L128" s="21">
        <v>11.2415</v>
      </c>
      <c r="M128" s="21">
        <v>0.21940000000000001</v>
      </c>
      <c r="O128" s="21">
        <v>2.6356000000000002</v>
      </c>
      <c r="P128" s="21">
        <v>0.15409999999999999</v>
      </c>
      <c r="Q128" s="21">
        <v>11.707599999999999</v>
      </c>
      <c r="S128" s="21">
        <v>0.33450000000000002</v>
      </c>
      <c r="U128" s="21">
        <v>6.6681155789259696</v>
      </c>
      <c r="V128" s="21">
        <v>50.734668948703401</v>
      </c>
      <c r="W128" s="21">
        <v>1.90723138021973</v>
      </c>
      <c r="X128" s="21">
        <v>14.234556758622199</v>
      </c>
      <c r="Y128" s="21">
        <v>11.311074418749699</v>
      </c>
      <c r="Z128" s="21">
        <v>0.22075788173052399</v>
      </c>
      <c r="AA128" s="21">
        <v>0</v>
      </c>
      <c r="AB128" s="21">
        <v>2.6519119101593902</v>
      </c>
      <c r="AC128" s="21">
        <v>0.15505373552722701</v>
      </c>
      <c r="AD128" s="21">
        <v>11.7800591437934</v>
      </c>
      <c r="AE128" s="21">
        <v>0</v>
      </c>
      <c r="AF128" s="21">
        <v>0.33657024356818699</v>
      </c>
      <c r="AG128" s="21">
        <v>0</v>
      </c>
      <c r="AH128" s="21">
        <v>3.1899999999999998E-2</v>
      </c>
      <c r="AI128" s="21">
        <v>7.6600000000000001E-2</v>
      </c>
      <c r="AJ128" s="21">
        <v>2.4E-2</v>
      </c>
      <c r="AK128" s="21">
        <v>4.2500000000000003E-2</v>
      </c>
      <c r="AL128" s="21">
        <v>3.1300000000000001E-2</v>
      </c>
      <c r="AM128" s="21">
        <v>1.8800000000000001E-2</v>
      </c>
      <c r="AO128" s="21">
        <v>2.7300000000000001E-2</v>
      </c>
      <c r="AP128" s="21">
        <v>1.04E-2</v>
      </c>
      <c r="AQ128" s="21">
        <v>4.6699999999999998E-2</v>
      </c>
      <c r="AS128" s="21">
        <v>7.9000000000000008E-3</v>
      </c>
      <c r="AU128" s="21" t="s">
        <v>129</v>
      </c>
      <c r="AV128" s="34">
        <v>45517.833379629628</v>
      </c>
      <c r="AW128" s="21" t="s">
        <v>129</v>
      </c>
      <c r="AX128" s="34">
        <v>45517.833414351851</v>
      </c>
      <c r="AY128" s="21" t="s">
        <v>532</v>
      </c>
      <c r="AZ128" s="33">
        <v>45323</v>
      </c>
      <c r="BA128" s="21" t="s">
        <v>14</v>
      </c>
      <c r="BB128" s="33">
        <v>45323</v>
      </c>
      <c r="BC128" s="21" t="s">
        <v>131</v>
      </c>
      <c r="BD128" s="34">
        <v>45517.833564814813</v>
      </c>
      <c r="BE128" s="21" t="s">
        <v>132</v>
      </c>
      <c r="BF128" s="33">
        <v>45323</v>
      </c>
      <c r="BG128" s="21" t="s">
        <v>130</v>
      </c>
      <c r="BH128" s="33">
        <v>45323</v>
      </c>
      <c r="BI128" s="21" t="s">
        <v>629</v>
      </c>
      <c r="BJ128" s="34">
        <v>45565.922175925924</v>
      </c>
      <c r="BK128" s="21" t="s">
        <v>635</v>
      </c>
      <c r="BL128" s="34">
        <v>45567.822025462963</v>
      </c>
      <c r="BM128" s="21" t="s">
        <v>136</v>
      </c>
      <c r="BN128" s="34">
        <v>45517.833124999997</v>
      </c>
      <c r="BO128" s="21" t="s">
        <v>130</v>
      </c>
      <c r="BP128" s="33">
        <v>45323</v>
      </c>
      <c r="BQ128" s="21" t="s">
        <v>145</v>
      </c>
      <c r="BR128" s="34">
        <v>45615.43891203704</v>
      </c>
      <c r="BS128" s="21" t="s">
        <v>130</v>
      </c>
      <c r="BT128" s="33">
        <v>45323</v>
      </c>
    </row>
    <row r="129" spans="1:72" ht="13.2">
      <c r="C129" s="21">
        <v>19</v>
      </c>
      <c r="D129" s="26">
        <v>45621</v>
      </c>
      <c r="E129" s="21" t="s">
        <v>128</v>
      </c>
      <c r="F129" s="21" t="s">
        <v>748</v>
      </c>
      <c r="G129" s="21">
        <v>99.321399999999997</v>
      </c>
      <c r="H129" s="21">
        <v>6.1502999999999997</v>
      </c>
      <c r="I129" s="21">
        <v>50.486800000000002</v>
      </c>
      <c r="J129" s="21">
        <v>1.8917999999999999</v>
      </c>
      <c r="K129" s="21">
        <v>14.204599999999999</v>
      </c>
      <c r="L129" s="21">
        <v>11.6997</v>
      </c>
      <c r="M129" s="21">
        <v>0.21740000000000001</v>
      </c>
      <c r="O129" s="21">
        <v>2.5579999999999998</v>
      </c>
      <c r="P129" s="21">
        <v>0.18870000000000001</v>
      </c>
      <c r="Q129" s="21">
        <v>11.5722</v>
      </c>
      <c r="S129" s="21">
        <v>0.3518</v>
      </c>
      <c r="U129" s="21">
        <v>6.1923273255585602</v>
      </c>
      <c r="V129" s="21">
        <v>50.831795395348202</v>
      </c>
      <c r="W129" s="21">
        <v>1.9047273847603601</v>
      </c>
      <c r="X129" s="21">
        <v>14.3016654030907</v>
      </c>
      <c r="Y129" s="21">
        <v>11.7796484741943</v>
      </c>
      <c r="Z129" s="21">
        <v>0.21888557640707401</v>
      </c>
      <c r="AA129" s="21">
        <v>0</v>
      </c>
      <c r="AB129" s="21">
        <v>2.5754797812755101</v>
      </c>
      <c r="AC129" s="21">
        <v>0.18998945845453</v>
      </c>
      <c r="AD129" s="21">
        <v>11.6512772184818</v>
      </c>
      <c r="AE129" s="21">
        <v>0</v>
      </c>
      <c r="AF129" s="21">
        <v>0.35420398242874301</v>
      </c>
      <c r="AG129" s="21">
        <v>0</v>
      </c>
      <c r="AH129" s="21">
        <v>3.1E-2</v>
      </c>
      <c r="AI129" s="21">
        <v>7.6499999999999999E-2</v>
      </c>
      <c r="AJ129" s="21">
        <v>2.3900000000000001E-2</v>
      </c>
      <c r="AK129" s="21">
        <v>4.24E-2</v>
      </c>
      <c r="AL129" s="21">
        <v>3.1899999999999998E-2</v>
      </c>
      <c r="AM129" s="21">
        <v>1.8800000000000001E-2</v>
      </c>
      <c r="AO129" s="21">
        <v>2.7E-2</v>
      </c>
      <c r="AP129" s="21">
        <v>1.04E-2</v>
      </c>
      <c r="AQ129" s="21">
        <v>4.65E-2</v>
      </c>
      <c r="AS129" s="21">
        <v>7.9000000000000008E-3</v>
      </c>
      <c r="AU129" s="21" t="s">
        <v>129</v>
      </c>
      <c r="AV129" s="34">
        <v>45517.833379629628</v>
      </c>
      <c r="AW129" s="21" t="s">
        <v>129</v>
      </c>
      <c r="AX129" s="34">
        <v>45517.833414351851</v>
      </c>
      <c r="AY129" s="21" t="s">
        <v>532</v>
      </c>
      <c r="AZ129" s="33">
        <v>45323</v>
      </c>
      <c r="BA129" s="21" t="s">
        <v>14</v>
      </c>
      <c r="BB129" s="33">
        <v>45323</v>
      </c>
      <c r="BC129" s="21" t="s">
        <v>131</v>
      </c>
      <c r="BD129" s="34">
        <v>45517.833564814813</v>
      </c>
      <c r="BE129" s="21" t="s">
        <v>132</v>
      </c>
      <c r="BF129" s="33">
        <v>45323</v>
      </c>
      <c r="BG129" s="21" t="s">
        <v>130</v>
      </c>
      <c r="BH129" s="33">
        <v>45323</v>
      </c>
      <c r="BI129" s="21" t="s">
        <v>629</v>
      </c>
      <c r="BJ129" s="34">
        <v>45565.922175925924</v>
      </c>
      <c r="BK129" s="21" t="s">
        <v>635</v>
      </c>
      <c r="BL129" s="34">
        <v>45567.822025462963</v>
      </c>
      <c r="BM129" s="21" t="s">
        <v>136</v>
      </c>
      <c r="BN129" s="34">
        <v>45517.833124999997</v>
      </c>
      <c r="BO129" s="21" t="s">
        <v>130</v>
      </c>
      <c r="BP129" s="33">
        <v>45323</v>
      </c>
      <c r="BQ129" s="21" t="s">
        <v>145</v>
      </c>
      <c r="BR129" s="34">
        <v>45615.43891203704</v>
      </c>
      <c r="BS129" s="21" t="s">
        <v>130</v>
      </c>
      <c r="BT129" s="33">
        <v>45323</v>
      </c>
    </row>
    <row r="130" spans="1:72" ht="13.2">
      <c r="C130" s="21">
        <v>20</v>
      </c>
      <c r="D130" s="26">
        <v>45621</v>
      </c>
      <c r="E130" s="21" t="s">
        <v>128</v>
      </c>
      <c r="F130" s="21" t="s">
        <v>749</v>
      </c>
      <c r="G130" s="21">
        <v>99.639200000000002</v>
      </c>
      <c r="H130" s="21">
        <v>6.3586</v>
      </c>
      <c r="I130" s="21">
        <v>50.716999999999999</v>
      </c>
      <c r="J130" s="21">
        <v>1.9077999999999999</v>
      </c>
      <c r="K130" s="21">
        <v>14.3675</v>
      </c>
      <c r="L130" s="21">
        <v>11.279500000000001</v>
      </c>
      <c r="M130" s="21">
        <v>0.2429</v>
      </c>
      <c r="O130" s="21">
        <v>2.7519</v>
      </c>
      <c r="P130" s="21">
        <v>0.16600000000000001</v>
      </c>
      <c r="Q130" s="21">
        <v>11.5023</v>
      </c>
      <c r="S130" s="21">
        <v>0.3458</v>
      </c>
      <c r="U130" s="21">
        <v>6.3816184979220001</v>
      </c>
      <c r="V130" s="21">
        <v>50.900598458640303</v>
      </c>
      <c r="W130" s="21">
        <v>1.9147063457892599</v>
      </c>
      <c r="X130" s="21">
        <v>14.4195111768147</v>
      </c>
      <c r="Y130" s="21">
        <v>11.3203324391078</v>
      </c>
      <c r="Z130" s="21">
        <v>0.24377931197830499</v>
      </c>
      <c r="AA130" s="21">
        <v>0</v>
      </c>
      <c r="AB130" s="21">
        <v>2.76186203636516</v>
      </c>
      <c r="AC130" s="21">
        <v>0.16660092955289699</v>
      </c>
      <c r="AD130" s="21">
        <v>11.543938987929399</v>
      </c>
      <c r="AE130" s="21">
        <v>0</v>
      </c>
      <c r="AF130" s="21">
        <v>0.34705181589995099</v>
      </c>
      <c r="AG130" s="21">
        <v>0</v>
      </c>
      <c r="AH130" s="21">
        <v>3.1399999999999997E-2</v>
      </c>
      <c r="AI130" s="21">
        <v>7.6899999999999996E-2</v>
      </c>
      <c r="AJ130" s="21">
        <v>2.4E-2</v>
      </c>
      <c r="AK130" s="21">
        <v>4.2700000000000002E-2</v>
      </c>
      <c r="AL130" s="21">
        <v>3.15E-2</v>
      </c>
      <c r="AM130" s="21">
        <v>1.8800000000000001E-2</v>
      </c>
      <c r="AO130" s="21">
        <v>2.75E-2</v>
      </c>
      <c r="AP130" s="21">
        <v>1.0500000000000001E-2</v>
      </c>
      <c r="AQ130" s="21">
        <v>4.65E-2</v>
      </c>
      <c r="AS130" s="21">
        <v>8.0000000000000002E-3</v>
      </c>
      <c r="AU130" s="21" t="s">
        <v>129</v>
      </c>
      <c r="AV130" s="34">
        <v>45517.833379629628</v>
      </c>
      <c r="AW130" s="21" t="s">
        <v>129</v>
      </c>
      <c r="AX130" s="34">
        <v>45517.833414351851</v>
      </c>
      <c r="AY130" s="21" t="s">
        <v>532</v>
      </c>
      <c r="AZ130" s="33">
        <v>45323</v>
      </c>
      <c r="BA130" s="21" t="s">
        <v>14</v>
      </c>
      <c r="BB130" s="33">
        <v>45323</v>
      </c>
      <c r="BC130" s="21" t="s">
        <v>131</v>
      </c>
      <c r="BD130" s="34">
        <v>45517.833564814813</v>
      </c>
      <c r="BE130" s="21" t="s">
        <v>132</v>
      </c>
      <c r="BF130" s="33">
        <v>45323</v>
      </c>
      <c r="BG130" s="21" t="s">
        <v>130</v>
      </c>
      <c r="BH130" s="33">
        <v>45323</v>
      </c>
      <c r="BI130" s="21" t="s">
        <v>629</v>
      </c>
      <c r="BJ130" s="34">
        <v>45565.922175925924</v>
      </c>
      <c r="BK130" s="21" t="s">
        <v>635</v>
      </c>
      <c r="BL130" s="34">
        <v>45567.822025462963</v>
      </c>
      <c r="BM130" s="21" t="s">
        <v>136</v>
      </c>
      <c r="BN130" s="34">
        <v>45517.833124999997</v>
      </c>
      <c r="BO130" s="21" t="s">
        <v>130</v>
      </c>
      <c r="BP130" s="33">
        <v>45323</v>
      </c>
      <c r="BQ130" s="21" t="s">
        <v>145</v>
      </c>
      <c r="BR130" s="34">
        <v>45615.43891203704</v>
      </c>
      <c r="BS130" s="21" t="s">
        <v>130</v>
      </c>
      <c r="BT130" s="33">
        <v>45323</v>
      </c>
    </row>
    <row r="131" spans="1:72" ht="13.2">
      <c r="C131" s="21">
        <v>21</v>
      </c>
      <c r="D131" s="26">
        <v>45621</v>
      </c>
      <c r="E131" s="21" t="s">
        <v>128</v>
      </c>
      <c r="F131" s="21" t="s">
        <v>750</v>
      </c>
      <c r="G131" s="21">
        <v>100.42789999999999</v>
      </c>
      <c r="H131" s="21">
        <v>6.4518000000000004</v>
      </c>
      <c r="I131" s="21">
        <v>51.239899999999999</v>
      </c>
      <c r="J131" s="21">
        <v>1.8753</v>
      </c>
      <c r="K131" s="21">
        <v>14.5276</v>
      </c>
      <c r="L131" s="21">
        <v>11.207800000000001</v>
      </c>
      <c r="M131" s="21">
        <v>0.2104</v>
      </c>
      <c r="O131" s="21">
        <v>2.8374000000000001</v>
      </c>
      <c r="P131" s="21">
        <v>0.1885</v>
      </c>
      <c r="Q131" s="21">
        <v>11.5558</v>
      </c>
      <c r="S131" s="21">
        <v>0.33339999999999997</v>
      </c>
      <c r="U131" s="21">
        <v>6.4243103759015101</v>
      </c>
      <c r="V131" s="21">
        <v>51.0215786648929</v>
      </c>
      <c r="W131" s="21">
        <v>1.86730978144519</v>
      </c>
      <c r="X131" s="21">
        <v>14.465701264290001</v>
      </c>
      <c r="Y131" s="21">
        <v>11.160046162470699</v>
      </c>
      <c r="Z131" s="21">
        <v>0.20950353437640301</v>
      </c>
      <c r="AA131" s="21">
        <v>0</v>
      </c>
      <c r="AB131" s="21">
        <v>2.8253104963859599</v>
      </c>
      <c r="AC131" s="21">
        <v>0.187696845199391</v>
      </c>
      <c r="AD131" s="21">
        <v>11.5065634151465</v>
      </c>
      <c r="AE131" s="21">
        <v>0</v>
      </c>
      <c r="AF131" s="21">
        <v>0.33197945989112498</v>
      </c>
      <c r="AG131" s="21">
        <v>0</v>
      </c>
      <c r="AH131" s="21">
        <v>3.1600000000000003E-2</v>
      </c>
      <c r="AI131" s="21">
        <v>7.7299999999999994E-2</v>
      </c>
      <c r="AJ131" s="21">
        <v>2.4E-2</v>
      </c>
      <c r="AK131" s="21">
        <v>4.2999999999999997E-2</v>
      </c>
      <c r="AL131" s="21">
        <v>3.1399999999999997E-2</v>
      </c>
      <c r="AM131" s="21">
        <v>1.8800000000000001E-2</v>
      </c>
      <c r="AO131" s="21">
        <v>2.7699999999999999E-2</v>
      </c>
      <c r="AP131" s="21">
        <v>1.0500000000000001E-2</v>
      </c>
      <c r="AQ131" s="21">
        <v>4.6399999999999997E-2</v>
      </c>
      <c r="AS131" s="21">
        <v>7.9000000000000008E-3</v>
      </c>
      <c r="AU131" s="21" t="s">
        <v>129</v>
      </c>
      <c r="AV131" s="34">
        <v>45517.833379629628</v>
      </c>
      <c r="AW131" s="21" t="s">
        <v>129</v>
      </c>
      <c r="AX131" s="34">
        <v>45517.833414351851</v>
      </c>
      <c r="AY131" s="21" t="s">
        <v>532</v>
      </c>
      <c r="AZ131" s="33">
        <v>45323</v>
      </c>
      <c r="BA131" s="21" t="s">
        <v>14</v>
      </c>
      <c r="BB131" s="33">
        <v>45323</v>
      </c>
      <c r="BC131" s="21" t="s">
        <v>131</v>
      </c>
      <c r="BD131" s="34">
        <v>45517.833564814813</v>
      </c>
      <c r="BE131" s="21" t="s">
        <v>132</v>
      </c>
      <c r="BF131" s="33">
        <v>45323</v>
      </c>
      <c r="BG131" s="21" t="s">
        <v>130</v>
      </c>
      <c r="BH131" s="33">
        <v>45323</v>
      </c>
      <c r="BI131" s="21" t="s">
        <v>629</v>
      </c>
      <c r="BJ131" s="34">
        <v>45565.922175925924</v>
      </c>
      <c r="BK131" s="21" t="s">
        <v>635</v>
      </c>
      <c r="BL131" s="34">
        <v>45567.822025462963</v>
      </c>
      <c r="BM131" s="21" t="s">
        <v>136</v>
      </c>
      <c r="BN131" s="34">
        <v>45517.833124999997</v>
      </c>
      <c r="BO131" s="21" t="s">
        <v>130</v>
      </c>
      <c r="BP131" s="33">
        <v>45323</v>
      </c>
      <c r="BQ131" s="21" t="s">
        <v>145</v>
      </c>
      <c r="BR131" s="34">
        <v>45615.43891203704</v>
      </c>
      <c r="BS131" s="21" t="s">
        <v>130</v>
      </c>
      <c r="BT131" s="33">
        <v>45323</v>
      </c>
    </row>
    <row r="132" spans="1:72" ht="13.2">
      <c r="C132" s="21">
        <v>22</v>
      </c>
      <c r="D132" s="26">
        <v>45621</v>
      </c>
      <c r="E132" s="21" t="s">
        <v>128</v>
      </c>
      <c r="F132" s="21" t="s">
        <v>751</v>
      </c>
      <c r="G132" s="21">
        <v>100.2364</v>
      </c>
      <c r="H132" s="21">
        <v>6.4363000000000001</v>
      </c>
      <c r="I132" s="21">
        <v>51.063800000000001</v>
      </c>
      <c r="J132" s="21">
        <v>1.9124000000000001</v>
      </c>
      <c r="K132" s="21">
        <v>14.442600000000001</v>
      </c>
      <c r="L132" s="21">
        <v>11.242800000000001</v>
      </c>
      <c r="M132" s="21">
        <v>0.21879999999999999</v>
      </c>
      <c r="O132" s="21">
        <v>2.7627999999999999</v>
      </c>
      <c r="P132" s="21">
        <v>0.17710000000000001</v>
      </c>
      <c r="Q132" s="21">
        <v>11.6114</v>
      </c>
      <c r="S132" s="21">
        <v>0.36830000000000002</v>
      </c>
      <c r="U132" s="21">
        <v>6.4211268771891996</v>
      </c>
      <c r="V132" s="21">
        <v>50.943420696893199</v>
      </c>
      <c r="W132" s="21">
        <v>1.9078916520262601</v>
      </c>
      <c r="X132" s="21">
        <v>14.408552590229201</v>
      </c>
      <c r="Y132" s="21">
        <v>11.2162958928053</v>
      </c>
      <c r="Z132" s="21">
        <v>0.21828419444851799</v>
      </c>
      <c r="AA132" s="21">
        <v>0</v>
      </c>
      <c r="AB132" s="21">
        <v>2.7562868940693099</v>
      </c>
      <c r="AC132" s="21">
        <v>0.17668249925426199</v>
      </c>
      <c r="AD132" s="21">
        <v>11.5840269443305</v>
      </c>
      <c r="AE132" s="21">
        <v>0</v>
      </c>
      <c r="AF132" s="21">
        <v>0.36743175875406398</v>
      </c>
      <c r="AG132" s="21">
        <v>0</v>
      </c>
      <c r="AH132" s="21">
        <v>3.1600000000000003E-2</v>
      </c>
      <c r="AI132" s="21">
        <v>7.7100000000000002E-2</v>
      </c>
      <c r="AJ132" s="21">
        <v>2.41E-2</v>
      </c>
      <c r="AK132" s="21">
        <v>4.2799999999999998E-2</v>
      </c>
      <c r="AL132" s="21">
        <v>3.1399999999999997E-2</v>
      </c>
      <c r="AM132" s="21">
        <v>1.8700000000000001E-2</v>
      </c>
      <c r="AO132" s="21">
        <v>2.76E-2</v>
      </c>
      <c r="AP132" s="21">
        <v>1.0500000000000001E-2</v>
      </c>
      <c r="AQ132" s="21">
        <v>4.65E-2</v>
      </c>
      <c r="AS132" s="21">
        <v>8.3000000000000001E-3</v>
      </c>
      <c r="AU132" s="21" t="s">
        <v>129</v>
      </c>
      <c r="AV132" s="34">
        <v>45517.833379629628</v>
      </c>
      <c r="AW132" s="21" t="s">
        <v>129</v>
      </c>
      <c r="AX132" s="34">
        <v>45517.833414351851</v>
      </c>
      <c r="AY132" s="21" t="s">
        <v>532</v>
      </c>
      <c r="AZ132" s="33">
        <v>45323</v>
      </c>
      <c r="BA132" s="21" t="s">
        <v>14</v>
      </c>
      <c r="BB132" s="33">
        <v>45323</v>
      </c>
      <c r="BC132" s="21" t="s">
        <v>131</v>
      </c>
      <c r="BD132" s="34">
        <v>45517.833564814813</v>
      </c>
      <c r="BE132" s="21" t="s">
        <v>132</v>
      </c>
      <c r="BF132" s="33">
        <v>45323</v>
      </c>
      <c r="BG132" s="21" t="s">
        <v>130</v>
      </c>
      <c r="BH132" s="33">
        <v>45323</v>
      </c>
      <c r="BI132" s="21" t="s">
        <v>629</v>
      </c>
      <c r="BJ132" s="34">
        <v>45565.922175925924</v>
      </c>
      <c r="BK132" s="21" t="s">
        <v>635</v>
      </c>
      <c r="BL132" s="34">
        <v>45567.822025462963</v>
      </c>
      <c r="BM132" s="21" t="s">
        <v>136</v>
      </c>
      <c r="BN132" s="34">
        <v>45517.833124999997</v>
      </c>
      <c r="BO132" s="21" t="s">
        <v>130</v>
      </c>
      <c r="BP132" s="33">
        <v>45323</v>
      </c>
      <c r="BQ132" s="21" t="s">
        <v>145</v>
      </c>
      <c r="BR132" s="34">
        <v>45615.43891203704</v>
      </c>
      <c r="BS132" s="21" t="s">
        <v>130</v>
      </c>
      <c r="BT132" s="33">
        <v>45323</v>
      </c>
    </row>
    <row r="133" spans="1:72" ht="13.2">
      <c r="A133" s="23"/>
      <c r="B133" s="23"/>
      <c r="C133" s="23">
        <v>23</v>
      </c>
      <c r="D133" s="42">
        <v>45621</v>
      </c>
      <c r="E133" s="23" t="s">
        <v>128</v>
      </c>
      <c r="F133" s="23" t="s">
        <v>752</v>
      </c>
      <c r="G133" s="23">
        <v>99.800799999999995</v>
      </c>
      <c r="H133" s="23">
        <v>6.6035000000000004</v>
      </c>
      <c r="I133" s="23">
        <v>50.809199999999997</v>
      </c>
      <c r="J133" s="23">
        <v>1.8834</v>
      </c>
      <c r="K133" s="23">
        <v>14.257300000000001</v>
      </c>
      <c r="L133" s="23">
        <v>11.206200000000001</v>
      </c>
      <c r="M133" s="23">
        <v>0.22059999999999999</v>
      </c>
      <c r="N133" s="23"/>
      <c r="O133" s="23">
        <v>2.6998000000000002</v>
      </c>
      <c r="P133" s="23">
        <v>0.1716</v>
      </c>
      <c r="Q133" s="23">
        <v>11.613</v>
      </c>
      <c r="R133" s="23"/>
      <c r="S133" s="23">
        <v>0.33629999999999999</v>
      </c>
      <c r="T133" s="23"/>
      <c r="U133" s="23">
        <v>6.61667379753088</v>
      </c>
      <c r="V133" s="23">
        <v>50.910562930795201</v>
      </c>
      <c r="W133" s="23">
        <v>1.8871573302445099</v>
      </c>
      <c r="X133" s="23">
        <v>14.285742914142</v>
      </c>
      <c r="Y133" s="23">
        <v>11.228556055105701</v>
      </c>
      <c r="Z133" s="23">
        <v>0.22104009082082399</v>
      </c>
      <c r="AA133" s="23">
        <v>0</v>
      </c>
      <c r="AB133" s="23">
        <v>2.7051860253765199</v>
      </c>
      <c r="AC133" s="23">
        <v>0.171942337193351</v>
      </c>
      <c r="AD133" s="23">
        <v>11.636167609710901</v>
      </c>
      <c r="AE133" s="23">
        <v>0</v>
      </c>
      <c r="AF133" s="23">
        <v>0.33697090907997801</v>
      </c>
      <c r="AG133" s="23">
        <v>0</v>
      </c>
      <c r="AH133" s="23">
        <v>3.1800000000000002E-2</v>
      </c>
      <c r="AI133" s="23">
        <v>7.6899999999999996E-2</v>
      </c>
      <c r="AJ133" s="23">
        <v>2.4E-2</v>
      </c>
      <c r="AK133" s="23">
        <v>4.2700000000000002E-2</v>
      </c>
      <c r="AL133" s="23">
        <v>3.1399999999999997E-2</v>
      </c>
      <c r="AM133" s="23">
        <v>1.8700000000000001E-2</v>
      </c>
      <c r="AN133" s="23"/>
      <c r="AO133" s="23">
        <v>2.75E-2</v>
      </c>
      <c r="AP133" s="23">
        <v>1.04E-2</v>
      </c>
      <c r="AQ133" s="23">
        <v>4.6600000000000003E-2</v>
      </c>
      <c r="AR133" s="23"/>
      <c r="AS133" s="23">
        <v>7.9000000000000008E-3</v>
      </c>
      <c r="AT133" s="23"/>
      <c r="AU133" s="23" t="s">
        <v>129</v>
      </c>
      <c r="AV133" s="43">
        <v>45517.833379629628</v>
      </c>
      <c r="AW133" s="23" t="s">
        <v>129</v>
      </c>
      <c r="AX133" s="43">
        <v>45517.833414351851</v>
      </c>
      <c r="AY133" s="23" t="s">
        <v>532</v>
      </c>
      <c r="AZ133" s="44">
        <v>45323</v>
      </c>
      <c r="BA133" s="23" t="s">
        <v>14</v>
      </c>
      <c r="BB133" s="44">
        <v>45323</v>
      </c>
      <c r="BC133" s="23" t="s">
        <v>131</v>
      </c>
      <c r="BD133" s="43">
        <v>45517.833564814813</v>
      </c>
      <c r="BE133" s="23" t="s">
        <v>132</v>
      </c>
      <c r="BF133" s="44">
        <v>45323</v>
      </c>
      <c r="BG133" s="23" t="s">
        <v>130</v>
      </c>
      <c r="BH133" s="44">
        <v>45323</v>
      </c>
      <c r="BI133" s="23" t="s">
        <v>629</v>
      </c>
      <c r="BJ133" s="43">
        <v>45565.922175925924</v>
      </c>
      <c r="BK133" s="23" t="s">
        <v>635</v>
      </c>
      <c r="BL133" s="43">
        <v>45567.822025462963</v>
      </c>
      <c r="BM133" s="23" t="s">
        <v>136</v>
      </c>
      <c r="BN133" s="43">
        <v>45517.833124999997</v>
      </c>
      <c r="BO133" s="23" t="s">
        <v>130</v>
      </c>
      <c r="BP133" s="44">
        <v>45323</v>
      </c>
      <c r="BQ133" s="23" t="s">
        <v>145</v>
      </c>
      <c r="BR133" s="43">
        <v>45615.43891203704</v>
      </c>
      <c r="BS133" s="23" t="s">
        <v>130</v>
      </c>
      <c r="BT133" s="44">
        <v>45323</v>
      </c>
    </row>
    <row r="134" spans="1:72" ht="13.2">
      <c r="C134" s="21">
        <v>3</v>
      </c>
      <c r="D134" s="26">
        <v>45622</v>
      </c>
      <c r="E134" s="21" t="s">
        <v>128</v>
      </c>
      <c r="F134" s="21" t="s">
        <v>753</v>
      </c>
      <c r="G134" s="21">
        <v>99.846699999999998</v>
      </c>
      <c r="H134" s="21">
        <v>6.6624999999999996</v>
      </c>
      <c r="I134" s="21">
        <v>50.789499999999997</v>
      </c>
      <c r="J134" s="21">
        <v>1.9646999999999999</v>
      </c>
      <c r="K134" s="21">
        <v>14.2576</v>
      </c>
      <c r="L134" s="21">
        <v>10.5709</v>
      </c>
      <c r="M134" s="21">
        <v>0.21690000000000001</v>
      </c>
      <c r="O134" s="21">
        <v>2.7869000000000002</v>
      </c>
      <c r="P134" s="21">
        <v>0.1963</v>
      </c>
      <c r="Q134" s="21">
        <v>12.0136</v>
      </c>
      <c r="S134" s="21">
        <v>0.38790000000000002</v>
      </c>
      <c r="T134" s="21">
        <v>0</v>
      </c>
      <c r="U134" s="21">
        <v>6.6727226110401103</v>
      </c>
      <c r="V134" s="21">
        <v>50.867428901076401</v>
      </c>
      <c r="W134" s="21">
        <v>1.96771453867324</v>
      </c>
      <c r="X134" s="21">
        <v>14.2794761574732</v>
      </c>
      <c r="Y134" s="21">
        <v>10.587119467023401</v>
      </c>
      <c r="Z134" s="21">
        <v>0.217232800650596</v>
      </c>
      <c r="AA134" s="21">
        <v>0</v>
      </c>
      <c r="AB134" s="21">
        <v>2.79117608175725</v>
      </c>
      <c r="AC134" s="21">
        <v>0.196601193027718</v>
      </c>
      <c r="AD134" s="21">
        <v>12.0320330746703</v>
      </c>
      <c r="AF134" s="21">
        <v>0.388495174607498</v>
      </c>
      <c r="AH134" s="21">
        <v>3.2000000000000001E-2</v>
      </c>
      <c r="AI134" s="21">
        <v>7.7200000000000005E-2</v>
      </c>
      <c r="AJ134" s="21">
        <v>2.4199999999999999E-2</v>
      </c>
      <c r="AK134" s="21">
        <v>4.2799999999999998E-2</v>
      </c>
      <c r="AL134" s="21">
        <v>3.0700000000000002E-2</v>
      </c>
      <c r="AM134" s="21">
        <v>1.89E-2</v>
      </c>
      <c r="AO134" s="21">
        <v>2.7699999999999999E-2</v>
      </c>
      <c r="AP134" s="21">
        <v>1.06E-2</v>
      </c>
      <c r="AQ134" s="21">
        <v>4.7300000000000002E-2</v>
      </c>
      <c r="AS134" s="21">
        <v>2.18E-2</v>
      </c>
      <c r="AU134" s="21" t="s">
        <v>129</v>
      </c>
      <c r="AV134" s="34">
        <v>45517.833379629628</v>
      </c>
      <c r="AW134" s="21" t="s">
        <v>129</v>
      </c>
      <c r="AX134" s="34">
        <v>45517.833414351851</v>
      </c>
      <c r="AY134" s="21" t="s">
        <v>532</v>
      </c>
      <c r="AZ134" s="33">
        <v>45323</v>
      </c>
      <c r="BA134" s="21" t="s">
        <v>14</v>
      </c>
      <c r="BB134" s="33">
        <v>45323</v>
      </c>
      <c r="BC134" s="21" t="s">
        <v>131</v>
      </c>
      <c r="BD134" s="34">
        <v>45517.833564814813</v>
      </c>
      <c r="BE134" s="21" t="s">
        <v>132</v>
      </c>
      <c r="BF134" s="33">
        <v>45323</v>
      </c>
      <c r="BG134" s="21" t="s">
        <v>130</v>
      </c>
      <c r="BH134" s="33">
        <v>45323</v>
      </c>
      <c r="BI134" s="21" t="s">
        <v>629</v>
      </c>
      <c r="BJ134" s="34">
        <v>45565.922175925924</v>
      </c>
      <c r="BK134" s="21" t="s">
        <v>635</v>
      </c>
      <c r="BL134" s="34">
        <v>45567.822025462963</v>
      </c>
      <c r="BM134" s="21" t="s">
        <v>136</v>
      </c>
      <c r="BN134" s="34">
        <v>45517.833124999997</v>
      </c>
      <c r="BO134" s="21" t="s">
        <v>130</v>
      </c>
      <c r="BP134" s="33">
        <v>45323</v>
      </c>
      <c r="BQ134" s="21" t="s">
        <v>630</v>
      </c>
      <c r="BR134" s="35">
        <v>45323</v>
      </c>
      <c r="BS134" s="21" t="s">
        <v>130</v>
      </c>
      <c r="BT134" s="33">
        <v>45323</v>
      </c>
    </row>
    <row r="135" spans="1:72" ht="13.2">
      <c r="C135" s="21">
        <v>4</v>
      </c>
      <c r="D135" s="26">
        <v>45622</v>
      </c>
      <c r="E135" s="21" t="s">
        <v>128</v>
      </c>
      <c r="F135" s="21" t="s">
        <v>754</v>
      </c>
      <c r="G135" s="21">
        <v>99.571799999999996</v>
      </c>
      <c r="H135" s="21">
        <v>6.6574</v>
      </c>
      <c r="I135" s="21">
        <v>50.681100000000001</v>
      </c>
      <c r="J135" s="21">
        <v>1.9421999999999999</v>
      </c>
      <c r="K135" s="21">
        <v>14.212</v>
      </c>
      <c r="L135" s="21">
        <v>10.6159</v>
      </c>
      <c r="M135" s="21">
        <v>0.21920000000000001</v>
      </c>
      <c r="O135" s="21">
        <v>2.7622</v>
      </c>
      <c r="P135" s="21">
        <v>0.20200000000000001</v>
      </c>
      <c r="Q135" s="21">
        <v>11.9016</v>
      </c>
      <c r="S135" s="21">
        <v>0.37819999999999998</v>
      </c>
      <c r="T135" s="21">
        <v>0</v>
      </c>
      <c r="U135" s="21">
        <v>6.6860295786558002</v>
      </c>
      <c r="V135" s="21">
        <v>50.899049730947901</v>
      </c>
      <c r="W135" s="21">
        <v>1.9505522647978599</v>
      </c>
      <c r="X135" s="21">
        <v>14.2731174890882</v>
      </c>
      <c r="Y135" s="21">
        <v>10.6615527689566</v>
      </c>
      <c r="Z135" s="21">
        <v>0.22014265083085699</v>
      </c>
      <c r="AA135" s="21">
        <v>0</v>
      </c>
      <c r="AB135" s="21">
        <v>2.77407860458483</v>
      </c>
      <c r="AC135" s="21">
        <v>0.20286868370361799</v>
      </c>
      <c r="AD135" s="21">
        <v>11.952781811717699</v>
      </c>
      <c r="AF135" s="21">
        <v>0.37982641671637901</v>
      </c>
      <c r="AH135" s="21">
        <v>3.2099999999999997E-2</v>
      </c>
      <c r="AI135" s="21">
        <v>7.7100000000000002E-2</v>
      </c>
      <c r="AJ135" s="21">
        <v>2.4199999999999999E-2</v>
      </c>
      <c r="AK135" s="21">
        <v>4.2799999999999998E-2</v>
      </c>
      <c r="AL135" s="21">
        <v>3.0700000000000002E-2</v>
      </c>
      <c r="AM135" s="21">
        <v>1.89E-2</v>
      </c>
      <c r="AO135" s="21">
        <v>2.76E-2</v>
      </c>
      <c r="AP135" s="21">
        <v>1.06E-2</v>
      </c>
      <c r="AQ135" s="21">
        <v>4.7199999999999999E-2</v>
      </c>
      <c r="AS135" s="21">
        <v>2.1700000000000001E-2</v>
      </c>
      <c r="AU135" s="21" t="s">
        <v>129</v>
      </c>
      <c r="AV135" s="34">
        <v>45517.833379629628</v>
      </c>
      <c r="AW135" s="21" t="s">
        <v>129</v>
      </c>
      <c r="AX135" s="34">
        <v>45517.833414351851</v>
      </c>
      <c r="AY135" s="21" t="s">
        <v>532</v>
      </c>
      <c r="AZ135" s="33">
        <v>45323</v>
      </c>
      <c r="BA135" s="21" t="s">
        <v>14</v>
      </c>
      <c r="BB135" s="33">
        <v>45323</v>
      </c>
      <c r="BC135" s="21" t="s">
        <v>131</v>
      </c>
      <c r="BD135" s="34">
        <v>45517.833564814813</v>
      </c>
      <c r="BE135" s="21" t="s">
        <v>132</v>
      </c>
      <c r="BF135" s="33">
        <v>45323</v>
      </c>
      <c r="BG135" s="21" t="s">
        <v>130</v>
      </c>
      <c r="BH135" s="33">
        <v>45323</v>
      </c>
      <c r="BI135" s="21" t="s">
        <v>629</v>
      </c>
      <c r="BJ135" s="34">
        <v>45565.922175925924</v>
      </c>
      <c r="BK135" s="21" t="s">
        <v>635</v>
      </c>
      <c r="BL135" s="34">
        <v>45567.822025462963</v>
      </c>
      <c r="BM135" s="21" t="s">
        <v>136</v>
      </c>
      <c r="BN135" s="34">
        <v>45517.833124999997</v>
      </c>
      <c r="BO135" s="21" t="s">
        <v>130</v>
      </c>
      <c r="BP135" s="33">
        <v>45323</v>
      </c>
      <c r="BQ135" s="21" t="s">
        <v>630</v>
      </c>
      <c r="BR135" s="35">
        <v>45323</v>
      </c>
      <c r="BS135" s="21" t="s">
        <v>130</v>
      </c>
      <c r="BT135" s="33">
        <v>45323</v>
      </c>
    </row>
    <row r="136" spans="1:72" ht="13.2">
      <c r="C136" s="21">
        <v>5</v>
      </c>
      <c r="D136" s="26">
        <v>45622</v>
      </c>
      <c r="E136" s="21" t="s">
        <v>128</v>
      </c>
      <c r="F136" s="21" t="s">
        <v>755</v>
      </c>
      <c r="G136" s="21">
        <v>100.0333</v>
      </c>
      <c r="H136" s="21">
        <v>6.7446999999999999</v>
      </c>
      <c r="I136" s="21">
        <v>50.853400000000001</v>
      </c>
      <c r="J136" s="21">
        <v>1.9422999999999999</v>
      </c>
      <c r="K136" s="21">
        <v>14.2918</v>
      </c>
      <c r="L136" s="21">
        <v>10.5914</v>
      </c>
      <c r="M136" s="21">
        <v>0.2281</v>
      </c>
      <c r="O136" s="21">
        <v>2.7879</v>
      </c>
      <c r="P136" s="21">
        <v>0.2082</v>
      </c>
      <c r="Q136" s="21">
        <v>11.9922</v>
      </c>
      <c r="S136" s="21">
        <v>0.39329999999999998</v>
      </c>
      <c r="T136" s="21">
        <v>0</v>
      </c>
      <c r="U136" s="21">
        <v>6.7424547625640603</v>
      </c>
      <c r="V136" s="21">
        <v>50.836471455005402</v>
      </c>
      <c r="W136" s="21">
        <v>1.9416534294079999</v>
      </c>
      <c r="X136" s="21">
        <v>14.287042414875801</v>
      </c>
      <c r="Y136" s="21">
        <v>10.587874237878699</v>
      </c>
      <c r="Z136" s="21">
        <v>0.22802406798536001</v>
      </c>
      <c r="AA136" s="21">
        <v>0</v>
      </c>
      <c r="AB136" s="21">
        <v>2.7869719383445299</v>
      </c>
      <c r="AC136" s="21">
        <v>0.20813069247940399</v>
      </c>
      <c r="AD136" s="21">
        <v>11.9882079267603</v>
      </c>
      <c r="AF136" s="21">
        <v>0.39316907469812501</v>
      </c>
      <c r="AH136" s="21">
        <v>3.2199999999999999E-2</v>
      </c>
      <c r="AI136" s="21">
        <v>7.7200000000000005E-2</v>
      </c>
      <c r="AJ136" s="21">
        <v>2.41E-2</v>
      </c>
      <c r="AK136" s="21">
        <v>4.2900000000000001E-2</v>
      </c>
      <c r="AL136" s="21">
        <v>3.0700000000000002E-2</v>
      </c>
      <c r="AM136" s="21">
        <v>1.8800000000000001E-2</v>
      </c>
      <c r="AO136" s="21">
        <v>2.7699999999999999E-2</v>
      </c>
      <c r="AP136" s="21">
        <v>1.06E-2</v>
      </c>
      <c r="AQ136" s="21">
        <v>4.7199999999999999E-2</v>
      </c>
      <c r="AS136" s="21">
        <v>2.1700000000000001E-2</v>
      </c>
      <c r="AU136" s="21" t="s">
        <v>129</v>
      </c>
      <c r="AV136" s="34">
        <v>45517.833379629628</v>
      </c>
      <c r="AW136" s="21" t="s">
        <v>129</v>
      </c>
      <c r="AX136" s="34">
        <v>45517.833414351851</v>
      </c>
      <c r="AY136" s="21" t="s">
        <v>532</v>
      </c>
      <c r="AZ136" s="33">
        <v>45323</v>
      </c>
      <c r="BA136" s="21" t="s">
        <v>14</v>
      </c>
      <c r="BB136" s="33">
        <v>45323</v>
      </c>
      <c r="BC136" s="21" t="s">
        <v>131</v>
      </c>
      <c r="BD136" s="34">
        <v>45517.833564814813</v>
      </c>
      <c r="BE136" s="21" t="s">
        <v>132</v>
      </c>
      <c r="BF136" s="33">
        <v>45323</v>
      </c>
      <c r="BG136" s="21" t="s">
        <v>130</v>
      </c>
      <c r="BH136" s="33">
        <v>45323</v>
      </c>
      <c r="BI136" s="21" t="s">
        <v>629</v>
      </c>
      <c r="BJ136" s="34">
        <v>45565.922175925924</v>
      </c>
      <c r="BK136" s="21" t="s">
        <v>635</v>
      </c>
      <c r="BL136" s="34">
        <v>45567.822025462963</v>
      </c>
      <c r="BM136" s="21" t="s">
        <v>136</v>
      </c>
      <c r="BN136" s="34">
        <v>45517.833124999997</v>
      </c>
      <c r="BO136" s="21" t="s">
        <v>130</v>
      </c>
      <c r="BP136" s="33">
        <v>45323</v>
      </c>
      <c r="BQ136" s="21" t="s">
        <v>630</v>
      </c>
      <c r="BR136" s="35">
        <v>45323</v>
      </c>
      <c r="BS136" s="21" t="s">
        <v>130</v>
      </c>
      <c r="BT136" s="33">
        <v>45323</v>
      </c>
    </row>
    <row r="137" spans="1:72" ht="13.2">
      <c r="C137" s="21">
        <v>28</v>
      </c>
      <c r="D137" s="26">
        <v>45622</v>
      </c>
      <c r="E137" s="21" t="s">
        <v>128</v>
      </c>
      <c r="F137" s="21" t="s">
        <v>756</v>
      </c>
      <c r="G137" s="21">
        <v>99.960599999999999</v>
      </c>
      <c r="H137" s="21">
        <v>6.6935000000000002</v>
      </c>
      <c r="I137" s="21">
        <v>50.862000000000002</v>
      </c>
      <c r="J137" s="21">
        <v>1.952</v>
      </c>
      <c r="K137" s="21">
        <v>14.3057</v>
      </c>
      <c r="L137" s="21">
        <v>10.5784</v>
      </c>
      <c r="M137" s="21">
        <v>0.222</v>
      </c>
      <c r="O137" s="21">
        <v>2.8489</v>
      </c>
      <c r="P137" s="21">
        <v>0.19339999999999999</v>
      </c>
      <c r="Q137" s="21">
        <v>11.920199999999999</v>
      </c>
      <c r="S137" s="21">
        <v>0.38440000000000002</v>
      </c>
      <c r="T137" s="21">
        <v>0</v>
      </c>
      <c r="U137" s="21">
        <v>6.6961449772660204</v>
      </c>
      <c r="V137" s="21">
        <v>50.882098428879402</v>
      </c>
      <c r="W137" s="21">
        <v>1.9527713446811401</v>
      </c>
      <c r="X137" s="21">
        <v>14.311352984428799</v>
      </c>
      <c r="Y137" s="21">
        <v>10.582580119147</v>
      </c>
      <c r="Z137" s="21">
        <v>0.222087724651237</v>
      </c>
      <c r="AA137" s="21">
        <v>0</v>
      </c>
      <c r="AB137" s="21">
        <v>2.8500257601752699</v>
      </c>
      <c r="AC137" s="21">
        <v>0.19347642318715799</v>
      </c>
      <c r="AD137" s="21">
        <v>11.9249103395841</v>
      </c>
      <c r="AF137" s="21">
        <v>0.38455189799970901</v>
      </c>
      <c r="AH137" s="21">
        <v>3.2000000000000001E-2</v>
      </c>
      <c r="AI137" s="21">
        <v>7.7100000000000002E-2</v>
      </c>
      <c r="AJ137" s="21">
        <v>2.4199999999999999E-2</v>
      </c>
      <c r="AK137" s="21">
        <v>4.2799999999999998E-2</v>
      </c>
      <c r="AL137" s="21">
        <v>3.0700000000000002E-2</v>
      </c>
      <c r="AM137" s="21">
        <v>1.8700000000000001E-2</v>
      </c>
      <c r="AO137" s="21">
        <v>2.7699999999999999E-2</v>
      </c>
      <c r="AP137" s="21">
        <v>1.06E-2</v>
      </c>
      <c r="AQ137" s="21">
        <v>4.7199999999999999E-2</v>
      </c>
      <c r="AS137" s="21">
        <v>2.1600000000000001E-2</v>
      </c>
      <c r="AU137" s="21" t="s">
        <v>129</v>
      </c>
      <c r="AV137" s="34">
        <v>45517.833379629628</v>
      </c>
      <c r="AW137" s="21" t="s">
        <v>129</v>
      </c>
      <c r="AX137" s="34">
        <v>45517.833414351851</v>
      </c>
      <c r="AY137" s="21" t="s">
        <v>532</v>
      </c>
      <c r="AZ137" s="33">
        <v>45323</v>
      </c>
      <c r="BA137" s="21" t="s">
        <v>14</v>
      </c>
      <c r="BB137" s="33">
        <v>45323</v>
      </c>
      <c r="BC137" s="21" t="s">
        <v>131</v>
      </c>
      <c r="BD137" s="34">
        <v>45517.833564814813</v>
      </c>
      <c r="BE137" s="21" t="s">
        <v>132</v>
      </c>
      <c r="BF137" s="33">
        <v>45323</v>
      </c>
      <c r="BG137" s="21" t="s">
        <v>130</v>
      </c>
      <c r="BH137" s="33">
        <v>45323</v>
      </c>
      <c r="BI137" s="21" t="s">
        <v>629</v>
      </c>
      <c r="BJ137" s="34">
        <v>45565.922175925924</v>
      </c>
      <c r="BK137" s="21" t="s">
        <v>635</v>
      </c>
      <c r="BL137" s="34">
        <v>45567.822025462963</v>
      </c>
      <c r="BM137" s="21" t="s">
        <v>136</v>
      </c>
      <c r="BN137" s="34">
        <v>45517.833124999997</v>
      </c>
      <c r="BO137" s="21" t="s">
        <v>130</v>
      </c>
      <c r="BP137" s="33">
        <v>45323</v>
      </c>
      <c r="BQ137" s="21" t="s">
        <v>630</v>
      </c>
      <c r="BR137" s="35">
        <v>45323</v>
      </c>
      <c r="BS137" s="21" t="s">
        <v>130</v>
      </c>
      <c r="BT137" s="33">
        <v>45323</v>
      </c>
    </row>
    <row r="138" spans="1:72" ht="13.2">
      <c r="C138" s="21">
        <v>29</v>
      </c>
      <c r="D138" s="26">
        <v>45622</v>
      </c>
      <c r="E138" s="21" t="s">
        <v>128</v>
      </c>
      <c r="F138" s="21" t="s">
        <v>757</v>
      </c>
      <c r="G138" s="21">
        <v>99.940399999999997</v>
      </c>
      <c r="H138" s="21">
        <v>6.6881000000000004</v>
      </c>
      <c r="I138" s="21">
        <v>50.776600000000002</v>
      </c>
      <c r="J138" s="21">
        <v>1.9762999999999999</v>
      </c>
      <c r="K138" s="21">
        <v>14.3124</v>
      </c>
      <c r="L138" s="21">
        <v>10.574</v>
      </c>
      <c r="M138" s="21">
        <v>0.2268</v>
      </c>
      <c r="O138" s="21">
        <v>2.7928000000000002</v>
      </c>
      <c r="P138" s="21">
        <v>0.1986</v>
      </c>
      <c r="Q138" s="21">
        <v>12.000999999999999</v>
      </c>
      <c r="S138" s="21">
        <v>0.39369999999999999</v>
      </c>
      <c r="T138" s="21">
        <v>0</v>
      </c>
      <c r="U138" s="21">
        <v>6.6920951808229496</v>
      </c>
      <c r="V138" s="21">
        <v>50.806931738247698</v>
      </c>
      <c r="W138" s="21">
        <v>1.97748055589186</v>
      </c>
      <c r="X138" s="21">
        <v>14.320949606915301</v>
      </c>
      <c r="Y138" s="21">
        <v>10.58031644892</v>
      </c>
      <c r="Z138" s="21">
        <v>0.226935480481847</v>
      </c>
      <c r="AA138" s="21">
        <v>0</v>
      </c>
      <c r="AB138" s="21">
        <v>2.7944682975736499</v>
      </c>
      <c r="AC138" s="21">
        <v>0.198718635025109</v>
      </c>
      <c r="AD138" s="21">
        <v>12.008168876819401</v>
      </c>
      <c r="AF138" s="21">
        <v>0.39393517930204303</v>
      </c>
      <c r="AH138" s="21">
        <v>3.2099999999999997E-2</v>
      </c>
      <c r="AI138" s="21">
        <v>7.7100000000000002E-2</v>
      </c>
      <c r="AJ138" s="21">
        <v>2.4199999999999999E-2</v>
      </c>
      <c r="AK138" s="21">
        <v>4.2799999999999998E-2</v>
      </c>
      <c r="AL138" s="21">
        <v>3.0700000000000002E-2</v>
      </c>
      <c r="AM138" s="21">
        <v>1.8800000000000001E-2</v>
      </c>
      <c r="AO138" s="21">
        <v>2.7699999999999999E-2</v>
      </c>
      <c r="AP138" s="21">
        <v>1.0500000000000001E-2</v>
      </c>
      <c r="AQ138" s="21">
        <v>4.7199999999999999E-2</v>
      </c>
      <c r="AS138" s="21">
        <v>2.18E-2</v>
      </c>
      <c r="AU138" s="21" t="s">
        <v>129</v>
      </c>
      <c r="AV138" s="34">
        <v>45517.833379629628</v>
      </c>
      <c r="AW138" s="21" t="s">
        <v>129</v>
      </c>
      <c r="AX138" s="34">
        <v>45517.833414351851</v>
      </c>
      <c r="AY138" s="21" t="s">
        <v>532</v>
      </c>
      <c r="AZ138" s="33">
        <v>45323</v>
      </c>
      <c r="BA138" s="21" t="s">
        <v>14</v>
      </c>
      <c r="BB138" s="33">
        <v>45323</v>
      </c>
      <c r="BC138" s="21" t="s">
        <v>131</v>
      </c>
      <c r="BD138" s="34">
        <v>45517.833564814813</v>
      </c>
      <c r="BE138" s="21" t="s">
        <v>132</v>
      </c>
      <c r="BF138" s="33">
        <v>45323</v>
      </c>
      <c r="BG138" s="21" t="s">
        <v>130</v>
      </c>
      <c r="BH138" s="33">
        <v>45323</v>
      </c>
      <c r="BI138" s="21" t="s">
        <v>629</v>
      </c>
      <c r="BJ138" s="34">
        <v>45565.922175925924</v>
      </c>
      <c r="BK138" s="21" t="s">
        <v>635</v>
      </c>
      <c r="BL138" s="34">
        <v>45567.822025462963</v>
      </c>
      <c r="BM138" s="21" t="s">
        <v>136</v>
      </c>
      <c r="BN138" s="34">
        <v>45517.833124999997</v>
      </c>
      <c r="BO138" s="21" t="s">
        <v>130</v>
      </c>
      <c r="BP138" s="33">
        <v>45323</v>
      </c>
      <c r="BQ138" s="21" t="s">
        <v>630</v>
      </c>
      <c r="BR138" s="35">
        <v>45323</v>
      </c>
      <c r="BS138" s="21" t="s">
        <v>130</v>
      </c>
      <c r="BT138" s="33">
        <v>45323</v>
      </c>
    </row>
    <row r="139" spans="1:72" ht="13.2">
      <c r="C139" s="21">
        <v>0</v>
      </c>
      <c r="D139" s="26">
        <v>45622</v>
      </c>
      <c r="E139" s="21" t="s">
        <v>128</v>
      </c>
      <c r="F139" s="21" t="s">
        <v>758</v>
      </c>
      <c r="G139" s="21">
        <v>100.066</v>
      </c>
      <c r="H139" s="21">
        <v>6.5495999999999999</v>
      </c>
      <c r="I139" s="21">
        <v>50.8476</v>
      </c>
      <c r="J139" s="21">
        <v>1.8811</v>
      </c>
      <c r="K139" s="21">
        <v>14.300700000000001</v>
      </c>
      <c r="L139" s="21">
        <v>11.291600000000001</v>
      </c>
      <c r="M139" s="21">
        <v>0.21240000000000001</v>
      </c>
      <c r="O139" s="21">
        <v>2.6972999999999998</v>
      </c>
      <c r="P139" s="21">
        <v>0.1613</v>
      </c>
      <c r="Q139" s="21">
        <v>11.743399999999999</v>
      </c>
      <c r="S139" s="21">
        <v>0.38119999999999998</v>
      </c>
      <c r="U139" s="21">
        <v>6.5452670332240004</v>
      </c>
      <c r="V139" s="21">
        <v>50.8139611577135</v>
      </c>
      <c r="W139" s="21">
        <v>1.8798555356354001</v>
      </c>
      <c r="X139" s="21">
        <v>14.2912391996498</v>
      </c>
      <c r="Y139" s="21">
        <v>11.2841299060022</v>
      </c>
      <c r="Z139" s="21">
        <v>0.212259484221445</v>
      </c>
      <c r="AA139" s="21">
        <v>0</v>
      </c>
      <c r="AB139" s="21">
        <v>2.6955155686935202</v>
      </c>
      <c r="AC139" s="21">
        <v>0.16119329004199201</v>
      </c>
      <c r="AD139" s="21">
        <v>11.735631012269801</v>
      </c>
      <c r="AE139" s="21">
        <v>0</v>
      </c>
      <c r="AF139" s="21">
        <v>0.38094781254809301</v>
      </c>
      <c r="AG139" s="21">
        <v>0</v>
      </c>
      <c r="AH139" s="21">
        <v>3.1800000000000002E-2</v>
      </c>
      <c r="AI139" s="21">
        <v>7.6999999999999999E-2</v>
      </c>
      <c r="AJ139" s="21">
        <v>2.4E-2</v>
      </c>
      <c r="AK139" s="21">
        <v>4.2700000000000002E-2</v>
      </c>
      <c r="AL139" s="21">
        <v>3.15E-2</v>
      </c>
      <c r="AM139" s="21">
        <v>1.8800000000000001E-2</v>
      </c>
      <c r="AO139" s="21">
        <v>2.75E-2</v>
      </c>
      <c r="AP139" s="21">
        <v>1.04E-2</v>
      </c>
      <c r="AQ139" s="21">
        <v>4.6800000000000001E-2</v>
      </c>
      <c r="AS139" s="21">
        <v>2.1700000000000001E-2</v>
      </c>
      <c r="AU139" s="21" t="s">
        <v>129</v>
      </c>
      <c r="AV139" s="34">
        <v>45517.833379629628</v>
      </c>
      <c r="AW139" s="21" t="s">
        <v>129</v>
      </c>
      <c r="AX139" s="34">
        <v>45517.833414351851</v>
      </c>
      <c r="AY139" s="21" t="s">
        <v>532</v>
      </c>
      <c r="AZ139" s="33">
        <v>45323</v>
      </c>
      <c r="BA139" s="21" t="s">
        <v>14</v>
      </c>
      <c r="BB139" s="33">
        <v>45323</v>
      </c>
      <c r="BC139" s="21" t="s">
        <v>131</v>
      </c>
      <c r="BD139" s="34">
        <v>45517.833564814813</v>
      </c>
      <c r="BE139" s="21" t="s">
        <v>132</v>
      </c>
      <c r="BF139" s="33">
        <v>45323</v>
      </c>
      <c r="BG139" s="21" t="s">
        <v>130</v>
      </c>
      <c r="BH139" s="33">
        <v>45323</v>
      </c>
      <c r="BI139" s="21" t="s">
        <v>629</v>
      </c>
      <c r="BJ139" s="34">
        <v>45565.922175925924</v>
      </c>
      <c r="BK139" s="21" t="s">
        <v>635</v>
      </c>
      <c r="BL139" s="34">
        <v>45567.822025462963</v>
      </c>
      <c r="BM139" s="21" t="s">
        <v>136</v>
      </c>
      <c r="BN139" s="34">
        <v>45517.833124999997</v>
      </c>
      <c r="BO139" s="21" t="s">
        <v>130</v>
      </c>
      <c r="BP139" s="33">
        <v>45323</v>
      </c>
      <c r="BQ139" s="21" t="s">
        <v>630</v>
      </c>
      <c r="BR139" s="34">
        <v>45323</v>
      </c>
      <c r="BS139" s="21" t="s">
        <v>130</v>
      </c>
      <c r="BT139" s="33">
        <v>45323</v>
      </c>
    </row>
    <row r="140" spans="1:72" ht="13.2">
      <c r="C140" s="21">
        <v>1</v>
      </c>
      <c r="D140" s="26">
        <v>45622</v>
      </c>
      <c r="E140" s="21" t="s">
        <v>128</v>
      </c>
      <c r="F140" s="21" t="s">
        <v>759</v>
      </c>
      <c r="G140" s="21">
        <v>99.993899999999996</v>
      </c>
      <c r="H140" s="21">
        <v>6.6116000000000001</v>
      </c>
      <c r="I140" s="21">
        <v>50.768900000000002</v>
      </c>
      <c r="J140" s="21">
        <v>1.9333</v>
      </c>
      <c r="K140" s="21">
        <v>14.1525</v>
      </c>
      <c r="L140" s="21">
        <v>11.3316</v>
      </c>
      <c r="M140" s="21">
        <v>0.23050000000000001</v>
      </c>
      <c r="O140" s="21">
        <v>2.6686000000000001</v>
      </c>
      <c r="P140" s="21">
        <v>0.1726</v>
      </c>
      <c r="Q140" s="21">
        <v>11.718400000000001</v>
      </c>
      <c r="S140" s="21">
        <v>0.40600000000000003</v>
      </c>
      <c r="U140" s="21">
        <v>6.6119967198031802</v>
      </c>
      <c r="V140" s="21">
        <v>50.771946316778902</v>
      </c>
      <c r="W140" s="21">
        <v>1.93341600496029</v>
      </c>
      <c r="X140" s="21">
        <v>14.153349200952</v>
      </c>
      <c r="Y140" s="21">
        <v>11.332279936796199</v>
      </c>
      <c r="Z140" s="21">
        <v>0.230513830829849</v>
      </c>
      <c r="AA140" s="21">
        <v>0</v>
      </c>
      <c r="AB140" s="21">
        <v>2.66876012560753</v>
      </c>
      <c r="AC140" s="21">
        <v>0.17261035662139701</v>
      </c>
      <c r="AD140" s="21">
        <v>11.719103146188701</v>
      </c>
      <c r="AE140" s="21">
        <v>0</v>
      </c>
      <c r="AF140" s="21">
        <v>0.40602436146168702</v>
      </c>
      <c r="AG140" s="21">
        <v>0</v>
      </c>
      <c r="AH140" s="21">
        <v>3.1899999999999998E-2</v>
      </c>
      <c r="AI140" s="21">
        <v>7.6999999999999999E-2</v>
      </c>
      <c r="AJ140" s="21">
        <v>2.4199999999999999E-2</v>
      </c>
      <c r="AK140" s="21">
        <v>4.2599999999999999E-2</v>
      </c>
      <c r="AL140" s="21">
        <v>3.15E-2</v>
      </c>
      <c r="AM140" s="21">
        <v>1.8800000000000001E-2</v>
      </c>
      <c r="AO140" s="21">
        <v>2.7400000000000001E-2</v>
      </c>
      <c r="AP140" s="21">
        <v>1.0500000000000001E-2</v>
      </c>
      <c r="AQ140" s="21">
        <v>4.6800000000000001E-2</v>
      </c>
      <c r="AS140" s="21">
        <v>2.18E-2</v>
      </c>
      <c r="AU140" s="21" t="s">
        <v>129</v>
      </c>
      <c r="AV140" s="34">
        <v>45517.833379629628</v>
      </c>
      <c r="AW140" s="21" t="s">
        <v>129</v>
      </c>
      <c r="AX140" s="34">
        <v>45517.833414351851</v>
      </c>
      <c r="AY140" s="21" t="s">
        <v>532</v>
      </c>
      <c r="AZ140" s="33">
        <v>45323</v>
      </c>
      <c r="BA140" s="21" t="s">
        <v>14</v>
      </c>
      <c r="BB140" s="33">
        <v>45323</v>
      </c>
      <c r="BC140" s="21" t="s">
        <v>131</v>
      </c>
      <c r="BD140" s="34">
        <v>45517.833564814813</v>
      </c>
      <c r="BE140" s="21" t="s">
        <v>132</v>
      </c>
      <c r="BF140" s="33">
        <v>45323</v>
      </c>
      <c r="BG140" s="21" t="s">
        <v>130</v>
      </c>
      <c r="BH140" s="33">
        <v>45323</v>
      </c>
      <c r="BI140" s="21" t="s">
        <v>629</v>
      </c>
      <c r="BJ140" s="34">
        <v>45565.922175925924</v>
      </c>
      <c r="BK140" s="21" t="s">
        <v>635</v>
      </c>
      <c r="BL140" s="34">
        <v>45567.822025462963</v>
      </c>
      <c r="BM140" s="21" t="s">
        <v>136</v>
      </c>
      <c r="BN140" s="34">
        <v>45517.833124999997</v>
      </c>
      <c r="BO140" s="21" t="s">
        <v>130</v>
      </c>
      <c r="BP140" s="33">
        <v>45323</v>
      </c>
      <c r="BQ140" s="21" t="s">
        <v>630</v>
      </c>
      <c r="BR140" s="34">
        <v>45323</v>
      </c>
      <c r="BS140" s="21" t="s">
        <v>130</v>
      </c>
      <c r="BT140" s="33">
        <v>45323</v>
      </c>
    </row>
    <row r="141" spans="1:72" ht="13.2">
      <c r="C141" s="21">
        <v>2</v>
      </c>
      <c r="D141" s="26">
        <v>45622</v>
      </c>
      <c r="E141" s="21" t="s">
        <v>128</v>
      </c>
      <c r="F141" s="21" t="s">
        <v>760</v>
      </c>
      <c r="G141" s="21">
        <v>100.02030000000001</v>
      </c>
      <c r="H141" s="21">
        <v>6.5602999999999998</v>
      </c>
      <c r="I141" s="21">
        <v>50.785699999999999</v>
      </c>
      <c r="J141" s="21">
        <v>1.9314</v>
      </c>
      <c r="K141" s="21">
        <v>14.255699999999999</v>
      </c>
      <c r="L141" s="21">
        <v>11.292400000000001</v>
      </c>
      <c r="M141" s="21">
        <v>0.20050000000000001</v>
      </c>
      <c r="O141" s="21">
        <v>2.6970000000000001</v>
      </c>
      <c r="P141" s="21">
        <v>0.1699</v>
      </c>
      <c r="Q141" s="21">
        <v>11.733499999999999</v>
      </c>
      <c r="S141" s="21">
        <v>0.39389999999999997</v>
      </c>
      <c r="U141" s="21">
        <v>6.5589685293885296</v>
      </c>
      <c r="V141" s="21">
        <v>50.775392595303103</v>
      </c>
      <c r="W141" s="21">
        <v>1.9310080053748999</v>
      </c>
      <c r="X141" s="21">
        <v>14.2528066802439</v>
      </c>
      <c r="Y141" s="21">
        <v>11.290108108054</v>
      </c>
      <c r="Z141" s="21">
        <v>0.20045930676072701</v>
      </c>
      <c r="AA141" s="21">
        <v>0</v>
      </c>
      <c r="AB141" s="21">
        <v>2.69645262011811</v>
      </c>
      <c r="AC141" s="21">
        <v>0.169865517299988</v>
      </c>
      <c r="AD141" s="21">
        <v>11.7311185829276</v>
      </c>
      <c r="AE141" s="21">
        <v>0</v>
      </c>
      <c r="AF141" s="21">
        <v>0.39382005452892999</v>
      </c>
      <c r="AG141" s="21">
        <v>0</v>
      </c>
      <c r="AH141" s="21">
        <v>3.1800000000000002E-2</v>
      </c>
      <c r="AI141" s="21">
        <v>7.7100000000000002E-2</v>
      </c>
      <c r="AJ141" s="21">
        <v>2.41E-2</v>
      </c>
      <c r="AK141" s="21">
        <v>4.2700000000000002E-2</v>
      </c>
      <c r="AL141" s="21">
        <v>3.15E-2</v>
      </c>
      <c r="AM141" s="21">
        <v>1.8800000000000001E-2</v>
      </c>
      <c r="AO141" s="21">
        <v>2.75E-2</v>
      </c>
      <c r="AP141" s="21">
        <v>1.0500000000000001E-2</v>
      </c>
      <c r="AQ141" s="21">
        <v>4.6800000000000001E-2</v>
      </c>
      <c r="AS141" s="21">
        <v>2.1700000000000001E-2</v>
      </c>
      <c r="AU141" s="21" t="s">
        <v>129</v>
      </c>
      <c r="AV141" s="34">
        <v>45517.833379629628</v>
      </c>
      <c r="AW141" s="21" t="s">
        <v>129</v>
      </c>
      <c r="AX141" s="34">
        <v>45517.833414351851</v>
      </c>
      <c r="AY141" s="21" t="s">
        <v>532</v>
      </c>
      <c r="AZ141" s="33">
        <v>45323</v>
      </c>
      <c r="BA141" s="21" t="s">
        <v>14</v>
      </c>
      <c r="BB141" s="33">
        <v>45323</v>
      </c>
      <c r="BC141" s="21" t="s">
        <v>131</v>
      </c>
      <c r="BD141" s="34">
        <v>45517.833564814813</v>
      </c>
      <c r="BE141" s="21" t="s">
        <v>132</v>
      </c>
      <c r="BF141" s="33">
        <v>45323</v>
      </c>
      <c r="BG141" s="21" t="s">
        <v>130</v>
      </c>
      <c r="BH141" s="33">
        <v>45323</v>
      </c>
      <c r="BI141" s="21" t="s">
        <v>629</v>
      </c>
      <c r="BJ141" s="34">
        <v>45565.922175925924</v>
      </c>
      <c r="BK141" s="21" t="s">
        <v>635</v>
      </c>
      <c r="BL141" s="34">
        <v>45567.822025462963</v>
      </c>
      <c r="BM141" s="21" t="s">
        <v>136</v>
      </c>
      <c r="BN141" s="34">
        <v>45517.833124999997</v>
      </c>
      <c r="BO141" s="21" t="s">
        <v>130</v>
      </c>
      <c r="BP141" s="33">
        <v>45323</v>
      </c>
      <c r="BQ141" s="21" t="s">
        <v>630</v>
      </c>
      <c r="BR141" s="34">
        <v>45323</v>
      </c>
      <c r="BS141" s="21" t="s">
        <v>130</v>
      </c>
      <c r="BT141" s="33">
        <v>45323</v>
      </c>
    </row>
    <row r="142" spans="1:72" ht="13.2">
      <c r="C142" s="21">
        <v>17</v>
      </c>
      <c r="D142" s="26">
        <v>45622</v>
      </c>
      <c r="E142" s="21" t="s">
        <v>128</v>
      </c>
      <c r="F142" s="21" t="s">
        <v>761</v>
      </c>
      <c r="G142" s="21">
        <v>100.22629999999999</v>
      </c>
      <c r="H142" s="21">
        <v>6.6955999999999998</v>
      </c>
      <c r="I142" s="21">
        <v>50.831699999999998</v>
      </c>
      <c r="J142" s="21">
        <v>1.9743999999999999</v>
      </c>
      <c r="K142" s="21">
        <v>13.987</v>
      </c>
      <c r="L142" s="21">
        <v>11.3392</v>
      </c>
      <c r="M142" s="21">
        <v>0.24790000000000001</v>
      </c>
      <c r="O142" s="21">
        <v>2.6631</v>
      </c>
      <c r="P142" s="21">
        <v>0.1731</v>
      </c>
      <c r="Q142" s="21">
        <v>11.9239</v>
      </c>
      <c r="S142" s="21">
        <v>0.39040000000000002</v>
      </c>
      <c r="U142" s="21">
        <v>6.6804820690776703</v>
      </c>
      <c r="V142" s="21">
        <v>50.716927592857303</v>
      </c>
      <c r="W142" s="21">
        <v>1.9699420212060099</v>
      </c>
      <c r="X142" s="21">
        <v>13.955418887058499</v>
      </c>
      <c r="Y142" s="21">
        <v>11.313597329243899</v>
      </c>
      <c r="Z142" s="21">
        <v>0.247340268971317</v>
      </c>
      <c r="AA142" s="21">
        <v>0</v>
      </c>
      <c r="AB142" s="21">
        <v>2.6570870120916301</v>
      </c>
      <c r="AC142" s="21">
        <v>0.172709159172791</v>
      </c>
      <c r="AD142" s="21">
        <v>11.896977140730501</v>
      </c>
      <c r="AE142" s="21">
        <v>0</v>
      </c>
      <c r="AF142" s="21">
        <v>0.38951851959016698</v>
      </c>
      <c r="AG142" s="21">
        <v>0</v>
      </c>
      <c r="AH142" s="21">
        <v>3.2099999999999997E-2</v>
      </c>
      <c r="AI142" s="21">
        <v>7.7100000000000002E-2</v>
      </c>
      <c r="AJ142" s="21">
        <v>2.4199999999999999E-2</v>
      </c>
      <c r="AK142" s="21">
        <v>4.24E-2</v>
      </c>
      <c r="AL142" s="21">
        <v>3.15E-2</v>
      </c>
      <c r="AM142" s="21">
        <v>1.89E-2</v>
      </c>
      <c r="AO142" s="21">
        <v>2.75E-2</v>
      </c>
      <c r="AP142" s="21">
        <v>1.0500000000000001E-2</v>
      </c>
      <c r="AQ142" s="21">
        <v>4.7199999999999999E-2</v>
      </c>
      <c r="AS142" s="21">
        <v>2.18E-2</v>
      </c>
      <c r="AU142" s="21" t="s">
        <v>129</v>
      </c>
      <c r="AV142" s="34">
        <v>45517.833379629628</v>
      </c>
      <c r="AW142" s="21" t="s">
        <v>129</v>
      </c>
      <c r="AX142" s="34">
        <v>45517.833414351851</v>
      </c>
      <c r="AY142" s="21" t="s">
        <v>532</v>
      </c>
      <c r="AZ142" s="33">
        <v>45323</v>
      </c>
      <c r="BA142" s="21" t="s">
        <v>14</v>
      </c>
      <c r="BB142" s="33">
        <v>45323</v>
      </c>
      <c r="BC142" s="21" t="s">
        <v>131</v>
      </c>
      <c r="BD142" s="34">
        <v>45517.833564814813</v>
      </c>
      <c r="BE142" s="21" t="s">
        <v>132</v>
      </c>
      <c r="BF142" s="33">
        <v>45323</v>
      </c>
      <c r="BG142" s="21" t="s">
        <v>130</v>
      </c>
      <c r="BH142" s="33">
        <v>45323</v>
      </c>
      <c r="BI142" s="21" t="s">
        <v>629</v>
      </c>
      <c r="BJ142" s="34">
        <v>45565.922175925924</v>
      </c>
      <c r="BK142" s="21" t="s">
        <v>635</v>
      </c>
      <c r="BL142" s="34">
        <v>45567.822025462963</v>
      </c>
      <c r="BM142" s="21" t="s">
        <v>136</v>
      </c>
      <c r="BN142" s="34">
        <v>45517.833124999997</v>
      </c>
      <c r="BO142" s="21" t="s">
        <v>130</v>
      </c>
      <c r="BP142" s="33">
        <v>45323</v>
      </c>
      <c r="BQ142" s="21" t="s">
        <v>630</v>
      </c>
      <c r="BR142" s="34">
        <v>45323</v>
      </c>
      <c r="BS142" s="21" t="s">
        <v>130</v>
      </c>
      <c r="BT142" s="33">
        <v>45323</v>
      </c>
    </row>
    <row r="143" spans="1:72" ht="13.2">
      <c r="C143" s="21">
        <v>18</v>
      </c>
      <c r="D143" s="26">
        <v>45622</v>
      </c>
      <c r="E143" s="21" t="s">
        <v>128</v>
      </c>
      <c r="F143" s="21" t="s">
        <v>762</v>
      </c>
      <c r="G143" s="21">
        <v>100.1871</v>
      </c>
      <c r="H143" s="21">
        <v>6.5690999999999997</v>
      </c>
      <c r="I143" s="21">
        <v>51.004600000000003</v>
      </c>
      <c r="J143" s="21">
        <v>1.9334</v>
      </c>
      <c r="K143" s="21">
        <v>14.3705</v>
      </c>
      <c r="L143" s="21">
        <v>11.167400000000001</v>
      </c>
      <c r="M143" s="21">
        <v>0.2341</v>
      </c>
      <c r="O143" s="21">
        <v>2.7618999999999998</v>
      </c>
      <c r="P143" s="21">
        <v>0.19089999999999999</v>
      </c>
      <c r="Q143" s="21">
        <v>11.561199999999999</v>
      </c>
      <c r="S143" s="21">
        <v>0.39410000000000001</v>
      </c>
      <c r="U143" s="21">
        <v>6.5568256224347996</v>
      </c>
      <c r="V143" s="21">
        <v>50.909297794528598</v>
      </c>
      <c r="W143" s="21">
        <v>1.9297874379162201</v>
      </c>
      <c r="X143" s="21">
        <v>14.3436486896529</v>
      </c>
      <c r="Y143" s="21">
        <v>11.1465336889343</v>
      </c>
      <c r="Z143" s="21">
        <v>0.23366258364341899</v>
      </c>
      <c r="AA143" s="21">
        <v>0</v>
      </c>
      <c r="AB143" s="21">
        <v>2.7567393838733798</v>
      </c>
      <c r="AC143" s="21">
        <v>0.190543302936902</v>
      </c>
      <c r="AD143" s="21">
        <v>11.5395978727821</v>
      </c>
      <c r="AE143" s="21">
        <v>0</v>
      </c>
      <c r="AF143" s="21">
        <v>0.39336362329718699</v>
      </c>
      <c r="AG143" s="21">
        <v>0</v>
      </c>
      <c r="AH143" s="21">
        <v>3.1800000000000002E-2</v>
      </c>
      <c r="AI143" s="21">
        <v>7.7200000000000005E-2</v>
      </c>
      <c r="AJ143" s="21">
        <v>2.41E-2</v>
      </c>
      <c r="AK143" s="21">
        <v>4.2799999999999998E-2</v>
      </c>
      <c r="AL143" s="21">
        <v>3.1399999999999997E-2</v>
      </c>
      <c r="AM143" s="21">
        <v>1.8700000000000001E-2</v>
      </c>
      <c r="AO143" s="21">
        <v>2.76E-2</v>
      </c>
      <c r="AP143" s="21">
        <v>1.0500000000000001E-2</v>
      </c>
      <c r="AQ143" s="21">
        <v>4.6600000000000003E-2</v>
      </c>
      <c r="AS143" s="21">
        <v>2.1899999999999999E-2</v>
      </c>
      <c r="AU143" s="21" t="s">
        <v>129</v>
      </c>
      <c r="AV143" s="34">
        <v>45517.833379629628</v>
      </c>
      <c r="AW143" s="21" t="s">
        <v>129</v>
      </c>
      <c r="AX143" s="34">
        <v>45517.833414351851</v>
      </c>
      <c r="AY143" s="21" t="s">
        <v>532</v>
      </c>
      <c r="AZ143" s="33">
        <v>45323</v>
      </c>
      <c r="BA143" s="21" t="s">
        <v>14</v>
      </c>
      <c r="BB143" s="33">
        <v>45323</v>
      </c>
      <c r="BC143" s="21" t="s">
        <v>131</v>
      </c>
      <c r="BD143" s="34">
        <v>45517.833564814813</v>
      </c>
      <c r="BE143" s="21" t="s">
        <v>132</v>
      </c>
      <c r="BF143" s="33">
        <v>45323</v>
      </c>
      <c r="BG143" s="21" t="s">
        <v>130</v>
      </c>
      <c r="BH143" s="33">
        <v>45323</v>
      </c>
      <c r="BI143" s="21" t="s">
        <v>629</v>
      </c>
      <c r="BJ143" s="34">
        <v>45565.922175925924</v>
      </c>
      <c r="BK143" s="21" t="s">
        <v>635</v>
      </c>
      <c r="BL143" s="34">
        <v>45567.822025462963</v>
      </c>
      <c r="BM143" s="21" t="s">
        <v>136</v>
      </c>
      <c r="BN143" s="34">
        <v>45517.833124999997</v>
      </c>
      <c r="BO143" s="21" t="s">
        <v>130</v>
      </c>
      <c r="BP143" s="33">
        <v>45323</v>
      </c>
      <c r="BQ143" s="21" t="s">
        <v>630</v>
      </c>
      <c r="BR143" s="34">
        <v>45323</v>
      </c>
      <c r="BS143" s="21" t="s">
        <v>130</v>
      </c>
      <c r="BT143" s="33">
        <v>45323</v>
      </c>
    </row>
    <row r="144" spans="1:72" ht="13.2">
      <c r="C144" s="21">
        <v>19</v>
      </c>
      <c r="D144" s="26">
        <v>45622</v>
      </c>
      <c r="E144" s="21" t="s">
        <v>128</v>
      </c>
      <c r="F144" s="21" t="s">
        <v>763</v>
      </c>
      <c r="G144" s="21">
        <v>100.05</v>
      </c>
      <c r="H144" s="21">
        <v>6.5495999999999999</v>
      </c>
      <c r="I144" s="21">
        <v>50.8491</v>
      </c>
      <c r="J144" s="21">
        <v>1.881</v>
      </c>
      <c r="K144" s="21">
        <v>14.301</v>
      </c>
      <c r="L144" s="21">
        <v>11.291499999999999</v>
      </c>
      <c r="M144" s="21">
        <v>0.21240000000000001</v>
      </c>
      <c r="O144" s="21">
        <v>2.6972</v>
      </c>
      <c r="P144" s="21">
        <v>0.1613</v>
      </c>
      <c r="Q144" s="21">
        <v>11.7433</v>
      </c>
      <c r="S144" s="21">
        <v>0.36359999999999998</v>
      </c>
      <c r="U144" s="21">
        <v>6.5463268365816996</v>
      </c>
      <c r="V144" s="21">
        <v>50.823688155922</v>
      </c>
      <c r="W144" s="21">
        <v>1.88005997001499</v>
      </c>
      <c r="X144" s="21">
        <v>14.2938530734632</v>
      </c>
      <c r="Y144" s="21">
        <v>11.2858570714642</v>
      </c>
      <c r="Z144" s="21">
        <v>0.21229385307346299</v>
      </c>
      <c r="AA144" s="21">
        <v>0</v>
      </c>
      <c r="AB144" s="21">
        <v>2.6958520739630099</v>
      </c>
      <c r="AC144" s="21">
        <v>0.161219390304847</v>
      </c>
      <c r="AD144" s="21">
        <v>11.7374312843578</v>
      </c>
      <c r="AE144" s="21">
        <v>0</v>
      </c>
      <c r="AF144" s="21">
        <v>0.363418290854572</v>
      </c>
      <c r="AG144" s="21">
        <v>0</v>
      </c>
      <c r="AH144" s="21">
        <v>3.1800000000000002E-2</v>
      </c>
      <c r="AI144" s="21">
        <v>7.6999999999999999E-2</v>
      </c>
      <c r="AJ144" s="21">
        <v>2.4E-2</v>
      </c>
      <c r="AK144" s="21">
        <v>4.2700000000000002E-2</v>
      </c>
      <c r="AL144" s="21">
        <v>3.15E-2</v>
      </c>
      <c r="AM144" s="21">
        <v>1.8800000000000001E-2</v>
      </c>
      <c r="AO144" s="21">
        <v>2.75E-2</v>
      </c>
      <c r="AP144" s="21">
        <v>1.04E-2</v>
      </c>
      <c r="AQ144" s="21">
        <v>4.6800000000000001E-2</v>
      </c>
      <c r="AS144" s="21">
        <v>8.0999999999999996E-3</v>
      </c>
      <c r="AU144" s="21" t="s">
        <v>129</v>
      </c>
      <c r="AV144" s="34">
        <v>45517.833379629628</v>
      </c>
      <c r="AW144" s="21" t="s">
        <v>129</v>
      </c>
      <c r="AX144" s="34">
        <v>45517.833414351851</v>
      </c>
      <c r="AY144" s="21" t="s">
        <v>532</v>
      </c>
      <c r="AZ144" s="33">
        <v>45323</v>
      </c>
      <c r="BA144" s="21" t="s">
        <v>14</v>
      </c>
      <c r="BB144" s="33">
        <v>45323</v>
      </c>
      <c r="BC144" s="21" t="s">
        <v>131</v>
      </c>
      <c r="BD144" s="34">
        <v>45517.833564814813</v>
      </c>
      <c r="BE144" s="21" t="s">
        <v>132</v>
      </c>
      <c r="BF144" s="33">
        <v>45323</v>
      </c>
      <c r="BG144" s="21" t="s">
        <v>130</v>
      </c>
      <c r="BH144" s="33">
        <v>45323</v>
      </c>
      <c r="BI144" s="21" t="s">
        <v>629</v>
      </c>
      <c r="BJ144" s="34">
        <v>45565.922175925924</v>
      </c>
      <c r="BK144" s="21" t="s">
        <v>635</v>
      </c>
      <c r="BL144" s="34">
        <v>45567.822025462963</v>
      </c>
      <c r="BM144" s="21" t="s">
        <v>136</v>
      </c>
      <c r="BN144" s="34">
        <v>45517.833124999997</v>
      </c>
      <c r="BO144" s="21" t="s">
        <v>130</v>
      </c>
      <c r="BP144" s="33">
        <v>45323</v>
      </c>
      <c r="BQ144" s="21" t="s">
        <v>145</v>
      </c>
      <c r="BR144" s="34">
        <v>45615.43891203704</v>
      </c>
      <c r="BS144" s="21" t="s">
        <v>130</v>
      </c>
      <c r="BT144" s="33">
        <v>45323</v>
      </c>
    </row>
    <row r="145" spans="1:72" ht="13.2">
      <c r="C145" s="21">
        <v>20</v>
      </c>
      <c r="D145" s="26">
        <v>45622</v>
      </c>
      <c r="E145" s="21" t="s">
        <v>128</v>
      </c>
      <c r="F145" s="21" t="s">
        <v>764</v>
      </c>
      <c r="G145" s="21">
        <v>99.952399999999997</v>
      </c>
      <c r="H145" s="21">
        <v>6.6116999999999999</v>
      </c>
      <c r="I145" s="21">
        <v>50.7727</v>
      </c>
      <c r="J145" s="21">
        <v>1.9332</v>
      </c>
      <c r="K145" s="21">
        <v>14.1531</v>
      </c>
      <c r="L145" s="21">
        <v>11.331300000000001</v>
      </c>
      <c r="M145" s="21">
        <v>0.23050000000000001</v>
      </c>
      <c r="O145" s="21">
        <v>2.6684999999999999</v>
      </c>
      <c r="P145" s="21">
        <v>0.17269999999999999</v>
      </c>
      <c r="Q145" s="21">
        <v>11.7181</v>
      </c>
      <c r="S145" s="21">
        <v>0.36070000000000002</v>
      </c>
      <c r="U145" s="21">
        <v>6.6148420499737304</v>
      </c>
      <c r="V145" s="21">
        <v>50.796828493534399</v>
      </c>
      <c r="W145" s="21">
        <v>1.9341187063855301</v>
      </c>
      <c r="X145" s="21">
        <v>14.1598259173107</v>
      </c>
      <c r="Y145" s="21">
        <v>11.336684925339499</v>
      </c>
      <c r="Z145" s="21">
        <v>0.230609539531277</v>
      </c>
      <c r="AA145" s="21">
        <v>0</v>
      </c>
      <c r="AB145" s="21">
        <v>2.6697681398664299</v>
      </c>
      <c r="AC145" s="21">
        <v>0.172782071483954</v>
      </c>
      <c r="AD145" s="21">
        <v>11.7236687426527</v>
      </c>
      <c r="AE145" s="21">
        <v>0</v>
      </c>
      <c r="AF145" s="21">
        <v>0.36087141392161198</v>
      </c>
      <c r="AG145" s="21">
        <v>0</v>
      </c>
      <c r="AH145" s="21">
        <v>3.1899999999999998E-2</v>
      </c>
      <c r="AI145" s="21">
        <v>7.6999999999999999E-2</v>
      </c>
      <c r="AJ145" s="21">
        <v>2.4199999999999999E-2</v>
      </c>
      <c r="AK145" s="21">
        <v>4.2599999999999999E-2</v>
      </c>
      <c r="AL145" s="21">
        <v>3.15E-2</v>
      </c>
      <c r="AM145" s="21">
        <v>1.8800000000000001E-2</v>
      </c>
      <c r="AO145" s="21">
        <v>2.7400000000000001E-2</v>
      </c>
      <c r="AP145" s="21">
        <v>1.0500000000000001E-2</v>
      </c>
      <c r="AQ145" s="21">
        <v>4.6800000000000001E-2</v>
      </c>
      <c r="AS145" s="21">
        <v>8.0999999999999996E-3</v>
      </c>
      <c r="AU145" s="21" t="s">
        <v>129</v>
      </c>
      <c r="AV145" s="34">
        <v>45517.833379629628</v>
      </c>
      <c r="AW145" s="21" t="s">
        <v>129</v>
      </c>
      <c r="AX145" s="34">
        <v>45517.833414351851</v>
      </c>
      <c r="AY145" s="21" t="s">
        <v>532</v>
      </c>
      <c r="AZ145" s="33">
        <v>45323</v>
      </c>
      <c r="BA145" s="21" t="s">
        <v>14</v>
      </c>
      <c r="BB145" s="33">
        <v>45323</v>
      </c>
      <c r="BC145" s="21" t="s">
        <v>131</v>
      </c>
      <c r="BD145" s="34">
        <v>45517.833564814813</v>
      </c>
      <c r="BE145" s="21" t="s">
        <v>132</v>
      </c>
      <c r="BF145" s="33">
        <v>45323</v>
      </c>
      <c r="BG145" s="21" t="s">
        <v>130</v>
      </c>
      <c r="BH145" s="33">
        <v>45323</v>
      </c>
      <c r="BI145" s="21" t="s">
        <v>629</v>
      </c>
      <c r="BJ145" s="34">
        <v>45565.922175925924</v>
      </c>
      <c r="BK145" s="21" t="s">
        <v>635</v>
      </c>
      <c r="BL145" s="34">
        <v>45567.822025462963</v>
      </c>
      <c r="BM145" s="21" t="s">
        <v>136</v>
      </c>
      <c r="BN145" s="34">
        <v>45517.833124999997</v>
      </c>
      <c r="BO145" s="21" t="s">
        <v>130</v>
      </c>
      <c r="BP145" s="33">
        <v>45323</v>
      </c>
      <c r="BQ145" s="21" t="s">
        <v>145</v>
      </c>
      <c r="BR145" s="34">
        <v>45615.43891203704</v>
      </c>
      <c r="BS145" s="21" t="s">
        <v>130</v>
      </c>
      <c r="BT145" s="33">
        <v>45323</v>
      </c>
    </row>
    <row r="146" spans="1:72" ht="13.2">
      <c r="C146" s="21">
        <v>21</v>
      </c>
      <c r="D146" s="26">
        <v>45622</v>
      </c>
      <c r="E146" s="21" t="s">
        <v>128</v>
      </c>
      <c r="F146" s="21" t="s">
        <v>765</v>
      </c>
      <c r="G146" s="21">
        <v>99.969099999999997</v>
      </c>
      <c r="H146" s="21">
        <v>6.5603999999999996</v>
      </c>
      <c r="I146" s="21">
        <v>50.790500000000002</v>
      </c>
      <c r="J146" s="21">
        <v>1.9312</v>
      </c>
      <c r="K146" s="21">
        <v>14.256399999999999</v>
      </c>
      <c r="L146" s="21">
        <v>11.2919</v>
      </c>
      <c r="M146" s="21">
        <v>0.20050000000000001</v>
      </c>
      <c r="O146" s="21">
        <v>2.6970000000000001</v>
      </c>
      <c r="P146" s="21">
        <v>0.1699</v>
      </c>
      <c r="Q146" s="21">
        <v>11.7333</v>
      </c>
      <c r="S146" s="21">
        <v>0.33810000000000001</v>
      </c>
      <c r="U146" s="21">
        <v>6.5624212257375198</v>
      </c>
      <c r="V146" s="21">
        <v>50.806148293674397</v>
      </c>
      <c r="W146" s="21">
        <v>1.9317949928578</v>
      </c>
      <c r="X146" s="21">
        <v>14.260792324035799</v>
      </c>
      <c r="Y146" s="21">
        <v>11.2953789767248</v>
      </c>
      <c r="Z146" s="21">
        <v>0.20056177302609199</v>
      </c>
      <c r="AA146" s="21">
        <v>0</v>
      </c>
      <c r="AB146" s="21">
        <v>2.6978309319270299</v>
      </c>
      <c r="AC146" s="21">
        <v>0.16995234532235901</v>
      </c>
      <c r="AD146" s="21">
        <v>11.7369149698107</v>
      </c>
      <c r="AE146" s="21">
        <v>0</v>
      </c>
      <c r="AF146" s="21">
        <v>0.33820416688339999</v>
      </c>
      <c r="AG146" s="21">
        <v>0</v>
      </c>
      <c r="AH146" s="21">
        <v>3.1800000000000002E-2</v>
      </c>
      <c r="AI146" s="21">
        <v>7.7100000000000002E-2</v>
      </c>
      <c r="AJ146" s="21">
        <v>2.41E-2</v>
      </c>
      <c r="AK146" s="21">
        <v>4.2700000000000002E-2</v>
      </c>
      <c r="AL146" s="21">
        <v>3.15E-2</v>
      </c>
      <c r="AM146" s="21">
        <v>1.8800000000000001E-2</v>
      </c>
      <c r="AO146" s="21">
        <v>2.75E-2</v>
      </c>
      <c r="AP146" s="21">
        <v>1.0500000000000001E-2</v>
      </c>
      <c r="AQ146" s="21">
        <v>4.6800000000000001E-2</v>
      </c>
      <c r="AS146" s="21">
        <v>7.9000000000000008E-3</v>
      </c>
      <c r="AU146" s="21" t="s">
        <v>129</v>
      </c>
      <c r="AV146" s="34">
        <v>45517.833379629628</v>
      </c>
      <c r="AW146" s="21" t="s">
        <v>129</v>
      </c>
      <c r="AX146" s="34">
        <v>45517.833414351851</v>
      </c>
      <c r="AY146" s="21" t="s">
        <v>532</v>
      </c>
      <c r="AZ146" s="33">
        <v>45323</v>
      </c>
      <c r="BA146" s="21" t="s">
        <v>14</v>
      </c>
      <c r="BB146" s="33">
        <v>45323</v>
      </c>
      <c r="BC146" s="21" t="s">
        <v>131</v>
      </c>
      <c r="BD146" s="34">
        <v>45517.833564814813</v>
      </c>
      <c r="BE146" s="21" t="s">
        <v>132</v>
      </c>
      <c r="BF146" s="33">
        <v>45323</v>
      </c>
      <c r="BG146" s="21" t="s">
        <v>130</v>
      </c>
      <c r="BH146" s="33">
        <v>45323</v>
      </c>
      <c r="BI146" s="21" t="s">
        <v>629</v>
      </c>
      <c r="BJ146" s="34">
        <v>45565.922175925924</v>
      </c>
      <c r="BK146" s="21" t="s">
        <v>635</v>
      </c>
      <c r="BL146" s="34">
        <v>45567.822025462963</v>
      </c>
      <c r="BM146" s="21" t="s">
        <v>136</v>
      </c>
      <c r="BN146" s="34">
        <v>45517.833124999997</v>
      </c>
      <c r="BO146" s="21" t="s">
        <v>130</v>
      </c>
      <c r="BP146" s="33">
        <v>45323</v>
      </c>
      <c r="BQ146" s="21" t="s">
        <v>145</v>
      </c>
      <c r="BR146" s="34">
        <v>45615.43891203704</v>
      </c>
      <c r="BS146" s="21" t="s">
        <v>130</v>
      </c>
      <c r="BT146" s="33">
        <v>45323</v>
      </c>
    </row>
    <row r="147" spans="1:72" ht="13.2">
      <c r="C147" s="21">
        <v>22</v>
      </c>
      <c r="D147" s="26">
        <v>45622</v>
      </c>
      <c r="E147" s="21" t="s">
        <v>128</v>
      </c>
      <c r="F147" s="21" t="s">
        <v>766</v>
      </c>
      <c r="G147" s="21">
        <v>100.1888</v>
      </c>
      <c r="H147" s="21">
        <v>6.6955999999999998</v>
      </c>
      <c r="I147" s="21">
        <v>50.8352</v>
      </c>
      <c r="J147" s="21">
        <v>1.9743999999999999</v>
      </c>
      <c r="K147" s="21">
        <v>13.987399999999999</v>
      </c>
      <c r="L147" s="21">
        <v>11.338800000000001</v>
      </c>
      <c r="M147" s="21">
        <v>0.24790000000000001</v>
      </c>
      <c r="O147" s="21">
        <v>2.6629999999999998</v>
      </c>
      <c r="P147" s="21">
        <v>0.1731</v>
      </c>
      <c r="Q147" s="21">
        <v>11.9239</v>
      </c>
      <c r="S147" s="21">
        <v>0.34949999999999998</v>
      </c>
      <c r="U147" s="21">
        <v>6.6829825289852698</v>
      </c>
      <c r="V147" s="21">
        <v>50.7394040052381</v>
      </c>
      <c r="W147" s="21">
        <v>1.9706793573732699</v>
      </c>
      <c r="X147" s="21">
        <v>13.961041553546901</v>
      </c>
      <c r="Y147" s="21">
        <v>11.317432687086701</v>
      </c>
      <c r="Z147" s="21">
        <v>0.247432846785269</v>
      </c>
      <c r="AA147" s="21">
        <v>0</v>
      </c>
      <c r="AB147" s="21">
        <v>2.6579817304928199</v>
      </c>
      <c r="AC147" s="21">
        <v>0.17277380305982301</v>
      </c>
      <c r="AD147" s="21">
        <v>11.901430099971201</v>
      </c>
      <c r="AE147" s="21">
        <v>0</v>
      </c>
      <c r="AF147" s="21">
        <v>0.348841387460474</v>
      </c>
      <c r="AG147" s="21">
        <v>0</v>
      </c>
      <c r="AH147" s="21">
        <v>3.2099999999999997E-2</v>
      </c>
      <c r="AI147" s="21">
        <v>7.7100000000000002E-2</v>
      </c>
      <c r="AJ147" s="21">
        <v>2.4199999999999999E-2</v>
      </c>
      <c r="AK147" s="21">
        <v>4.24E-2</v>
      </c>
      <c r="AL147" s="21">
        <v>3.15E-2</v>
      </c>
      <c r="AM147" s="21">
        <v>1.89E-2</v>
      </c>
      <c r="AO147" s="21">
        <v>2.75E-2</v>
      </c>
      <c r="AP147" s="21">
        <v>1.0500000000000001E-2</v>
      </c>
      <c r="AQ147" s="21">
        <v>4.7199999999999999E-2</v>
      </c>
      <c r="AS147" s="21">
        <v>8.0999999999999996E-3</v>
      </c>
      <c r="AU147" s="21" t="s">
        <v>129</v>
      </c>
      <c r="AV147" s="34">
        <v>45517.833379629628</v>
      </c>
      <c r="AW147" s="21" t="s">
        <v>129</v>
      </c>
      <c r="AX147" s="34">
        <v>45517.833414351851</v>
      </c>
      <c r="AY147" s="21" t="s">
        <v>532</v>
      </c>
      <c r="AZ147" s="33">
        <v>45323</v>
      </c>
      <c r="BA147" s="21" t="s">
        <v>14</v>
      </c>
      <c r="BB147" s="33">
        <v>45323</v>
      </c>
      <c r="BC147" s="21" t="s">
        <v>131</v>
      </c>
      <c r="BD147" s="34">
        <v>45517.833564814813</v>
      </c>
      <c r="BE147" s="21" t="s">
        <v>132</v>
      </c>
      <c r="BF147" s="33">
        <v>45323</v>
      </c>
      <c r="BG147" s="21" t="s">
        <v>130</v>
      </c>
      <c r="BH147" s="33">
        <v>45323</v>
      </c>
      <c r="BI147" s="21" t="s">
        <v>629</v>
      </c>
      <c r="BJ147" s="34">
        <v>45565.922175925924</v>
      </c>
      <c r="BK147" s="21" t="s">
        <v>635</v>
      </c>
      <c r="BL147" s="34">
        <v>45567.822025462963</v>
      </c>
      <c r="BM147" s="21" t="s">
        <v>136</v>
      </c>
      <c r="BN147" s="34">
        <v>45517.833124999997</v>
      </c>
      <c r="BO147" s="21" t="s">
        <v>130</v>
      </c>
      <c r="BP147" s="33">
        <v>45323</v>
      </c>
      <c r="BQ147" s="21" t="s">
        <v>145</v>
      </c>
      <c r="BR147" s="34">
        <v>45615.43891203704</v>
      </c>
      <c r="BS147" s="21" t="s">
        <v>130</v>
      </c>
      <c r="BT147" s="33">
        <v>45323</v>
      </c>
    </row>
    <row r="148" spans="1:72" ht="13.2">
      <c r="A148" s="23"/>
      <c r="B148" s="23"/>
      <c r="C148" s="23">
        <v>23</v>
      </c>
      <c r="D148" s="42">
        <v>45622</v>
      </c>
      <c r="E148" s="23" t="s">
        <v>128</v>
      </c>
      <c r="F148" s="23" t="s">
        <v>767</v>
      </c>
      <c r="G148" s="23">
        <v>100.15349999999999</v>
      </c>
      <c r="H148" s="23">
        <v>6.5690999999999997</v>
      </c>
      <c r="I148" s="23">
        <v>51.007599999999996</v>
      </c>
      <c r="J148" s="23">
        <v>1.9334</v>
      </c>
      <c r="K148" s="23">
        <v>14.370900000000001</v>
      </c>
      <c r="L148" s="23">
        <v>11.167</v>
      </c>
      <c r="M148" s="23">
        <v>0.2341</v>
      </c>
      <c r="N148" s="23"/>
      <c r="O148" s="23">
        <v>2.7618999999999998</v>
      </c>
      <c r="P148" s="23">
        <v>0.19089999999999999</v>
      </c>
      <c r="Q148" s="23">
        <v>11.561</v>
      </c>
      <c r="R148" s="23"/>
      <c r="S148" s="23">
        <v>0.3574</v>
      </c>
      <c r="T148" s="23"/>
      <c r="U148" s="23">
        <v>6.5590449840394598</v>
      </c>
      <c r="V148" s="23">
        <v>50.929525038116502</v>
      </c>
      <c r="W148" s="23">
        <v>1.9304406345073</v>
      </c>
      <c r="X148" s="23">
        <v>14.3489031314994</v>
      </c>
      <c r="Y148" s="23">
        <v>11.149907192274201</v>
      </c>
      <c r="Z148" s="23">
        <v>0.23374167401373599</v>
      </c>
      <c r="AA148" s="23">
        <v>0</v>
      </c>
      <c r="AB148" s="23">
        <v>2.7576724880757699</v>
      </c>
      <c r="AC148" s="23">
        <v>0.19060779824528901</v>
      </c>
      <c r="AD148" s="23">
        <v>11.543304114792001</v>
      </c>
      <c r="AE148" s="23">
        <v>0</v>
      </c>
      <c r="AF148" s="23">
        <v>0.35685294443617899</v>
      </c>
      <c r="AG148" s="23">
        <v>0</v>
      </c>
      <c r="AH148" s="23">
        <v>3.1800000000000002E-2</v>
      </c>
      <c r="AI148" s="23">
        <v>7.7200000000000005E-2</v>
      </c>
      <c r="AJ148" s="23">
        <v>2.41E-2</v>
      </c>
      <c r="AK148" s="23">
        <v>4.2799999999999998E-2</v>
      </c>
      <c r="AL148" s="23">
        <v>3.1399999999999997E-2</v>
      </c>
      <c r="AM148" s="23">
        <v>1.8700000000000001E-2</v>
      </c>
      <c r="AN148" s="23"/>
      <c r="AO148" s="23">
        <v>2.76E-2</v>
      </c>
      <c r="AP148" s="23">
        <v>1.0500000000000001E-2</v>
      </c>
      <c r="AQ148" s="23">
        <v>4.6600000000000003E-2</v>
      </c>
      <c r="AR148" s="23"/>
      <c r="AS148" s="23">
        <v>8.0000000000000002E-3</v>
      </c>
      <c r="AT148" s="23"/>
      <c r="AU148" s="23" t="s">
        <v>129</v>
      </c>
      <c r="AV148" s="43">
        <v>45517.833379629628</v>
      </c>
      <c r="AW148" s="23" t="s">
        <v>129</v>
      </c>
      <c r="AX148" s="43">
        <v>45517.833414351851</v>
      </c>
      <c r="AY148" s="23" t="s">
        <v>532</v>
      </c>
      <c r="AZ148" s="44">
        <v>45323</v>
      </c>
      <c r="BA148" s="23" t="s">
        <v>14</v>
      </c>
      <c r="BB148" s="44">
        <v>45323</v>
      </c>
      <c r="BC148" s="23" t="s">
        <v>131</v>
      </c>
      <c r="BD148" s="43">
        <v>45517.833564814813</v>
      </c>
      <c r="BE148" s="23" t="s">
        <v>132</v>
      </c>
      <c r="BF148" s="44">
        <v>45323</v>
      </c>
      <c r="BG148" s="23" t="s">
        <v>130</v>
      </c>
      <c r="BH148" s="44">
        <v>45323</v>
      </c>
      <c r="BI148" s="23" t="s">
        <v>629</v>
      </c>
      <c r="BJ148" s="43">
        <v>45565.922175925924</v>
      </c>
      <c r="BK148" s="23" t="s">
        <v>635</v>
      </c>
      <c r="BL148" s="43">
        <v>45567.822025462963</v>
      </c>
      <c r="BM148" s="23" t="s">
        <v>136</v>
      </c>
      <c r="BN148" s="43">
        <v>45517.833124999997</v>
      </c>
      <c r="BO148" s="23" t="s">
        <v>130</v>
      </c>
      <c r="BP148" s="44">
        <v>45323</v>
      </c>
      <c r="BQ148" s="23" t="s">
        <v>145</v>
      </c>
      <c r="BR148" s="43">
        <v>45615.43891203704</v>
      </c>
      <c r="BS148" s="23" t="s">
        <v>130</v>
      </c>
      <c r="BT148" s="44">
        <v>45323</v>
      </c>
    </row>
    <row r="149" spans="1:72" ht="13.2">
      <c r="C149" s="21">
        <v>13</v>
      </c>
      <c r="D149" s="26">
        <v>45617</v>
      </c>
      <c r="E149" s="21" t="s">
        <v>221</v>
      </c>
      <c r="F149" s="21" t="s">
        <v>768</v>
      </c>
      <c r="G149" s="21">
        <v>99.809799999999996</v>
      </c>
      <c r="H149" s="21">
        <v>6.6757999999999997</v>
      </c>
      <c r="I149" s="21">
        <v>50.801000000000002</v>
      </c>
      <c r="J149" s="21">
        <v>1.9593</v>
      </c>
      <c r="K149" s="21">
        <v>14.1371</v>
      </c>
      <c r="L149" s="21">
        <v>10.632999999999999</v>
      </c>
      <c r="M149" s="21">
        <v>0.21859999999999999</v>
      </c>
      <c r="O149" s="21">
        <v>2.8149000000000002</v>
      </c>
      <c r="P149" s="21">
        <v>0.2092</v>
      </c>
      <c r="Q149" s="21">
        <v>12.005100000000001</v>
      </c>
      <c r="S149" s="21">
        <v>0.35560000000000003</v>
      </c>
      <c r="T149" s="21">
        <v>0</v>
      </c>
      <c r="U149" s="21">
        <v>6.6885349705839898</v>
      </c>
      <c r="V149" s="21">
        <v>50.897909619916298</v>
      </c>
      <c r="W149" s="21">
        <v>1.9630376236353999</v>
      </c>
      <c r="X149" s="21">
        <v>14.164068386207299</v>
      </c>
      <c r="Y149" s="21">
        <v>10.653283852455001</v>
      </c>
      <c r="Z149" s="21">
        <v>0.21901700838396301</v>
      </c>
      <c r="AA149" s="21">
        <v>0</v>
      </c>
      <c r="AB149" s="21">
        <v>2.8202697936871801</v>
      </c>
      <c r="AC149" s="21">
        <v>0.20959907664192601</v>
      </c>
      <c r="AD149" s="21">
        <v>12.0280013145028</v>
      </c>
      <c r="AE149" s="21">
        <v>0</v>
      </c>
      <c r="AF149" s="21">
        <v>0.356278353985989</v>
      </c>
      <c r="AH149" s="21">
        <v>3.2000000000000001E-2</v>
      </c>
      <c r="AI149" s="21">
        <v>7.6999999999999999E-2</v>
      </c>
      <c r="AJ149" s="21">
        <v>2.4199999999999999E-2</v>
      </c>
      <c r="AK149" s="21">
        <v>4.2500000000000003E-2</v>
      </c>
      <c r="AL149" s="21">
        <v>3.0700000000000002E-2</v>
      </c>
      <c r="AM149" s="21">
        <v>1.8800000000000001E-2</v>
      </c>
      <c r="AO149" s="21">
        <v>2.7699999999999999E-2</v>
      </c>
      <c r="AP149" s="21">
        <v>1.06E-2</v>
      </c>
      <c r="AQ149" s="21">
        <v>4.7300000000000002E-2</v>
      </c>
      <c r="AS149" s="21">
        <v>2.1600000000000001E-2</v>
      </c>
      <c r="AU149" s="21" t="s">
        <v>129</v>
      </c>
      <c r="AV149" s="34">
        <v>45517.833379629628</v>
      </c>
      <c r="AW149" s="21" t="s">
        <v>129</v>
      </c>
      <c r="AX149" s="34">
        <v>45517.833414351851</v>
      </c>
      <c r="AY149" s="21" t="s">
        <v>532</v>
      </c>
      <c r="AZ149" s="33">
        <v>45323</v>
      </c>
      <c r="BA149" s="21" t="s">
        <v>14</v>
      </c>
      <c r="BB149" s="33">
        <v>45323</v>
      </c>
      <c r="BC149" s="21" t="s">
        <v>131</v>
      </c>
      <c r="BD149" s="34">
        <v>45517.833564814813</v>
      </c>
      <c r="BE149" s="21" t="s">
        <v>132</v>
      </c>
      <c r="BF149" s="33">
        <v>45323</v>
      </c>
      <c r="BG149" s="21" t="s">
        <v>130</v>
      </c>
      <c r="BH149" s="33">
        <v>45323</v>
      </c>
      <c r="BI149" s="21" t="s">
        <v>629</v>
      </c>
      <c r="BJ149" s="34">
        <v>45565.922175925924</v>
      </c>
      <c r="BK149" s="21" t="s">
        <v>635</v>
      </c>
      <c r="BL149" s="34">
        <v>45567.822025462963</v>
      </c>
      <c r="BM149" s="21" t="s">
        <v>136</v>
      </c>
      <c r="BN149" s="34">
        <v>45517.833124999997</v>
      </c>
      <c r="BO149" s="21" t="s">
        <v>130</v>
      </c>
      <c r="BP149" s="33">
        <v>45323</v>
      </c>
      <c r="BQ149" s="21" t="s">
        <v>630</v>
      </c>
      <c r="BR149" s="34">
        <v>45323</v>
      </c>
      <c r="BS149" s="21" t="s">
        <v>130</v>
      </c>
      <c r="BT149" s="33">
        <v>45323</v>
      </c>
    </row>
    <row r="150" spans="1:72" ht="13.2">
      <c r="C150" s="21">
        <v>14</v>
      </c>
      <c r="D150" s="26">
        <v>45617</v>
      </c>
      <c r="E150" s="21" t="s">
        <v>221</v>
      </c>
      <c r="F150" s="21" t="s">
        <v>769</v>
      </c>
      <c r="G150" s="21">
        <v>99.642399999999995</v>
      </c>
      <c r="H150" s="21">
        <v>6.6798000000000002</v>
      </c>
      <c r="I150" s="21">
        <v>50.712200000000003</v>
      </c>
      <c r="J150" s="21">
        <v>1.9555</v>
      </c>
      <c r="K150" s="21">
        <v>14.0526</v>
      </c>
      <c r="L150" s="21">
        <v>10.589700000000001</v>
      </c>
      <c r="M150" s="21">
        <v>0.2102</v>
      </c>
      <c r="O150" s="21">
        <v>2.7780999999999998</v>
      </c>
      <c r="P150" s="21">
        <v>0.21010000000000001</v>
      </c>
      <c r="Q150" s="21">
        <v>12.03</v>
      </c>
      <c r="S150" s="21">
        <v>0.42420000000000002</v>
      </c>
      <c r="T150" s="21">
        <v>0</v>
      </c>
      <c r="U150" s="21">
        <v>6.7037726911435298</v>
      </c>
      <c r="V150" s="21">
        <v>50.8941976507992</v>
      </c>
      <c r="W150" s="21">
        <v>1.96251796424012</v>
      </c>
      <c r="X150" s="21">
        <v>14.103032444019799</v>
      </c>
      <c r="Y150" s="21">
        <v>10.627704671906701</v>
      </c>
      <c r="Z150" s="21">
        <v>0.21095437283726601</v>
      </c>
      <c r="AA150" s="21">
        <v>0</v>
      </c>
      <c r="AB150" s="21">
        <v>2.7880701388164</v>
      </c>
      <c r="AC150" s="21">
        <v>0.21085401395389899</v>
      </c>
      <c r="AD150" s="21">
        <v>12.073173669040401</v>
      </c>
      <c r="AE150" s="21">
        <v>0</v>
      </c>
      <c r="AF150" s="21">
        <v>0.42572238324247502</v>
      </c>
      <c r="AH150" s="21">
        <v>3.2000000000000001E-2</v>
      </c>
      <c r="AI150" s="21">
        <v>7.6899999999999996E-2</v>
      </c>
      <c r="AJ150" s="21">
        <v>2.41E-2</v>
      </c>
      <c r="AK150" s="21">
        <v>4.24E-2</v>
      </c>
      <c r="AL150" s="21">
        <v>3.0700000000000002E-2</v>
      </c>
      <c r="AM150" s="21">
        <v>1.8800000000000001E-2</v>
      </c>
      <c r="AO150" s="21">
        <v>2.7699999999999999E-2</v>
      </c>
      <c r="AP150" s="21">
        <v>1.06E-2</v>
      </c>
      <c r="AQ150" s="21">
        <v>4.7199999999999999E-2</v>
      </c>
      <c r="AS150" s="21">
        <v>2.1600000000000001E-2</v>
      </c>
      <c r="AU150" s="21" t="s">
        <v>129</v>
      </c>
      <c r="AV150" s="34">
        <v>45517.833379629628</v>
      </c>
      <c r="AW150" s="21" t="s">
        <v>129</v>
      </c>
      <c r="AX150" s="34">
        <v>45517.833414351851</v>
      </c>
      <c r="AY150" s="21" t="s">
        <v>532</v>
      </c>
      <c r="AZ150" s="33">
        <v>45323</v>
      </c>
      <c r="BA150" s="21" t="s">
        <v>14</v>
      </c>
      <c r="BB150" s="33">
        <v>45323</v>
      </c>
      <c r="BC150" s="21" t="s">
        <v>131</v>
      </c>
      <c r="BD150" s="34">
        <v>45517.833564814813</v>
      </c>
      <c r="BE150" s="21" t="s">
        <v>132</v>
      </c>
      <c r="BF150" s="33">
        <v>45323</v>
      </c>
      <c r="BG150" s="21" t="s">
        <v>130</v>
      </c>
      <c r="BH150" s="33">
        <v>45323</v>
      </c>
      <c r="BI150" s="21" t="s">
        <v>629</v>
      </c>
      <c r="BJ150" s="34">
        <v>45565.922175925924</v>
      </c>
      <c r="BK150" s="21" t="s">
        <v>635</v>
      </c>
      <c r="BL150" s="34">
        <v>45567.822025462963</v>
      </c>
      <c r="BM150" s="21" t="s">
        <v>136</v>
      </c>
      <c r="BN150" s="34">
        <v>45517.833124999997</v>
      </c>
      <c r="BO150" s="21" t="s">
        <v>130</v>
      </c>
      <c r="BP150" s="33">
        <v>45323</v>
      </c>
      <c r="BQ150" s="21" t="s">
        <v>630</v>
      </c>
      <c r="BR150" s="34">
        <v>45323</v>
      </c>
      <c r="BS150" s="21" t="s">
        <v>130</v>
      </c>
      <c r="BT150" s="33">
        <v>45323</v>
      </c>
    </row>
    <row r="151" spans="1:72" ht="13.2">
      <c r="C151" s="21">
        <v>15</v>
      </c>
      <c r="D151" s="26">
        <v>45617</v>
      </c>
      <c r="E151" s="21" t="s">
        <v>221</v>
      </c>
      <c r="F151" s="21" t="s">
        <v>770</v>
      </c>
      <c r="G151" s="21">
        <v>99.883300000000006</v>
      </c>
      <c r="H151" s="21">
        <v>6.6886999999999999</v>
      </c>
      <c r="I151" s="21">
        <v>50.868000000000002</v>
      </c>
      <c r="J151" s="21">
        <v>1.9530000000000001</v>
      </c>
      <c r="K151" s="21">
        <v>14.1181</v>
      </c>
      <c r="L151" s="21">
        <v>10.5785</v>
      </c>
      <c r="M151" s="21">
        <v>0.2331</v>
      </c>
      <c r="O151" s="21">
        <v>2.7925</v>
      </c>
      <c r="P151" s="21">
        <v>0.20610000000000001</v>
      </c>
      <c r="Q151" s="21">
        <v>12.0289</v>
      </c>
      <c r="S151" s="21">
        <v>0.41639999999999999</v>
      </c>
      <c r="T151" s="21">
        <v>0</v>
      </c>
      <c r="U151" s="21">
        <v>6.6965148328098802</v>
      </c>
      <c r="V151" s="21">
        <v>50.927432313509797</v>
      </c>
      <c r="W151" s="21">
        <v>1.95528181387679</v>
      </c>
      <c r="X151" s="21">
        <v>14.1345950724495</v>
      </c>
      <c r="Y151" s="21">
        <v>10.590859533074999</v>
      </c>
      <c r="Z151" s="21">
        <v>0.23337234552722999</v>
      </c>
      <c r="AA151" s="21">
        <v>0</v>
      </c>
      <c r="AB151" s="21">
        <v>2.7957626550183998</v>
      </c>
      <c r="AC151" s="21">
        <v>0.20634079971326499</v>
      </c>
      <c r="AD151" s="21">
        <v>12.0429541274667</v>
      </c>
      <c r="AE151" s="21">
        <v>0</v>
      </c>
      <c r="AF151" s="21">
        <v>0.41688650655314702</v>
      </c>
      <c r="AH151" s="21">
        <v>3.2000000000000001E-2</v>
      </c>
      <c r="AI151" s="21">
        <v>7.6899999999999996E-2</v>
      </c>
      <c r="AJ151" s="21">
        <v>2.4199999999999999E-2</v>
      </c>
      <c r="AK151" s="21">
        <v>4.2500000000000003E-2</v>
      </c>
      <c r="AL151" s="21">
        <v>3.0700000000000002E-2</v>
      </c>
      <c r="AM151" s="21">
        <v>1.8800000000000001E-2</v>
      </c>
      <c r="AO151" s="21">
        <v>2.7699999999999999E-2</v>
      </c>
      <c r="AP151" s="21">
        <v>1.0500000000000001E-2</v>
      </c>
      <c r="AQ151" s="21">
        <v>4.7199999999999999E-2</v>
      </c>
      <c r="AS151" s="21">
        <v>2.1700000000000001E-2</v>
      </c>
      <c r="AU151" s="21" t="s">
        <v>129</v>
      </c>
      <c r="AV151" s="34">
        <v>45517.833379629628</v>
      </c>
      <c r="AW151" s="21" t="s">
        <v>129</v>
      </c>
      <c r="AX151" s="34">
        <v>45517.833414351851</v>
      </c>
      <c r="AY151" s="21" t="s">
        <v>532</v>
      </c>
      <c r="AZ151" s="33">
        <v>45323</v>
      </c>
      <c r="BA151" s="21" t="s">
        <v>14</v>
      </c>
      <c r="BB151" s="33">
        <v>45323</v>
      </c>
      <c r="BC151" s="21" t="s">
        <v>131</v>
      </c>
      <c r="BD151" s="34">
        <v>45517.833564814813</v>
      </c>
      <c r="BE151" s="21" t="s">
        <v>132</v>
      </c>
      <c r="BF151" s="33">
        <v>45323</v>
      </c>
      <c r="BG151" s="21" t="s">
        <v>130</v>
      </c>
      <c r="BH151" s="33">
        <v>45323</v>
      </c>
      <c r="BI151" s="21" t="s">
        <v>629</v>
      </c>
      <c r="BJ151" s="34">
        <v>45565.922175925924</v>
      </c>
      <c r="BK151" s="21" t="s">
        <v>635</v>
      </c>
      <c r="BL151" s="34">
        <v>45567.822025462963</v>
      </c>
      <c r="BM151" s="21" t="s">
        <v>136</v>
      </c>
      <c r="BN151" s="34">
        <v>45517.833124999997</v>
      </c>
      <c r="BO151" s="21" t="s">
        <v>130</v>
      </c>
      <c r="BP151" s="33">
        <v>45323</v>
      </c>
      <c r="BQ151" s="21" t="s">
        <v>630</v>
      </c>
      <c r="BR151" s="34">
        <v>45323</v>
      </c>
      <c r="BS151" s="21" t="s">
        <v>130</v>
      </c>
      <c r="BT151" s="33">
        <v>45323</v>
      </c>
    </row>
    <row r="152" spans="1:72" ht="13.2">
      <c r="C152" s="21">
        <v>20</v>
      </c>
      <c r="D152" s="26">
        <v>45617</v>
      </c>
      <c r="E152" s="21" t="s">
        <v>221</v>
      </c>
      <c r="F152" s="21" t="s">
        <v>771</v>
      </c>
      <c r="G152" s="21">
        <v>99.993399999999994</v>
      </c>
      <c r="H152" s="21">
        <v>6.7206000000000001</v>
      </c>
      <c r="I152" s="21">
        <v>51.023899999999998</v>
      </c>
      <c r="J152" s="21">
        <v>1.9635</v>
      </c>
      <c r="K152" s="21">
        <v>14.0885</v>
      </c>
      <c r="L152" s="21">
        <v>10.6027</v>
      </c>
      <c r="M152" s="21">
        <v>0.2268</v>
      </c>
      <c r="O152" s="21">
        <v>2.8327</v>
      </c>
      <c r="P152" s="21">
        <v>0.193</v>
      </c>
      <c r="Q152" s="21">
        <v>11.964700000000001</v>
      </c>
      <c r="S152" s="21">
        <v>0.377</v>
      </c>
      <c r="T152" s="21">
        <v>0</v>
      </c>
      <c r="U152" s="21">
        <v>6.72104358887686</v>
      </c>
      <c r="V152" s="21">
        <v>51.027267799674703</v>
      </c>
      <c r="W152" s="21">
        <v>1.96362959955357</v>
      </c>
      <c r="X152" s="21">
        <v>14.089429902373499</v>
      </c>
      <c r="Y152" s="21">
        <v>10.603399824388401</v>
      </c>
      <c r="Z152" s="21">
        <v>0.226814969788006</v>
      </c>
      <c r="AA152" s="21">
        <v>0</v>
      </c>
      <c r="AB152" s="21">
        <v>2.8328869705400499</v>
      </c>
      <c r="AC152" s="21">
        <v>0.193012738840763</v>
      </c>
      <c r="AD152" s="21">
        <v>11.9654897223216</v>
      </c>
      <c r="AE152" s="21">
        <v>0</v>
      </c>
      <c r="AF152" s="21">
        <v>0.37702488364232001</v>
      </c>
      <c r="AH152" s="21">
        <v>3.2099999999999997E-2</v>
      </c>
      <c r="AI152" s="21">
        <v>7.6999999999999999E-2</v>
      </c>
      <c r="AJ152" s="21">
        <v>2.41E-2</v>
      </c>
      <c r="AK152" s="21">
        <v>4.2500000000000003E-2</v>
      </c>
      <c r="AL152" s="21">
        <v>3.0700000000000002E-2</v>
      </c>
      <c r="AM152" s="21">
        <v>1.8700000000000001E-2</v>
      </c>
      <c r="AO152" s="21">
        <v>2.7799999999999998E-2</v>
      </c>
      <c r="AP152" s="21">
        <v>1.06E-2</v>
      </c>
      <c r="AQ152" s="21">
        <v>4.7199999999999999E-2</v>
      </c>
      <c r="AS152" s="21">
        <v>2.1700000000000001E-2</v>
      </c>
      <c r="AU152" s="21" t="s">
        <v>129</v>
      </c>
      <c r="AV152" s="34">
        <v>45517.833379629628</v>
      </c>
      <c r="AW152" s="21" t="s">
        <v>129</v>
      </c>
      <c r="AX152" s="34">
        <v>45517.833414351851</v>
      </c>
      <c r="AY152" s="21" t="s">
        <v>532</v>
      </c>
      <c r="AZ152" s="33">
        <v>45323</v>
      </c>
      <c r="BA152" s="21" t="s">
        <v>14</v>
      </c>
      <c r="BB152" s="33">
        <v>45323</v>
      </c>
      <c r="BC152" s="21" t="s">
        <v>131</v>
      </c>
      <c r="BD152" s="34">
        <v>45517.833564814813</v>
      </c>
      <c r="BE152" s="21" t="s">
        <v>132</v>
      </c>
      <c r="BF152" s="33">
        <v>45323</v>
      </c>
      <c r="BG152" s="21" t="s">
        <v>130</v>
      </c>
      <c r="BH152" s="33">
        <v>45323</v>
      </c>
      <c r="BI152" s="21" t="s">
        <v>629</v>
      </c>
      <c r="BJ152" s="34">
        <v>45565.922175925924</v>
      </c>
      <c r="BK152" s="21" t="s">
        <v>635</v>
      </c>
      <c r="BL152" s="34">
        <v>45567.822025462963</v>
      </c>
      <c r="BM152" s="21" t="s">
        <v>136</v>
      </c>
      <c r="BN152" s="34">
        <v>45517.833124999997</v>
      </c>
      <c r="BO152" s="21" t="s">
        <v>130</v>
      </c>
      <c r="BP152" s="33">
        <v>45323</v>
      </c>
      <c r="BQ152" s="21" t="s">
        <v>630</v>
      </c>
      <c r="BR152" s="34">
        <v>45323</v>
      </c>
      <c r="BS152" s="21" t="s">
        <v>130</v>
      </c>
      <c r="BT152" s="33">
        <v>45323</v>
      </c>
    </row>
    <row r="153" spans="1:72" ht="13.2">
      <c r="C153" s="21">
        <v>21</v>
      </c>
      <c r="D153" s="26">
        <v>45617</v>
      </c>
      <c r="E153" s="21" t="s">
        <v>221</v>
      </c>
      <c r="F153" s="21" t="s">
        <v>772</v>
      </c>
      <c r="G153" s="21">
        <v>99.979500000000002</v>
      </c>
      <c r="H153" s="21">
        <v>6.7206000000000001</v>
      </c>
      <c r="I153" s="21">
        <v>51.025100000000002</v>
      </c>
      <c r="J153" s="21">
        <v>1.9635</v>
      </c>
      <c r="K153" s="21">
        <v>14.0886</v>
      </c>
      <c r="L153" s="21">
        <v>10.602600000000001</v>
      </c>
      <c r="M153" s="21">
        <v>0.2268</v>
      </c>
      <c r="O153" s="21">
        <v>2.8327</v>
      </c>
      <c r="P153" s="21">
        <v>0.19309999999999999</v>
      </c>
      <c r="Q153" s="21">
        <v>11.964600000000001</v>
      </c>
      <c r="S153" s="21">
        <v>0.3619</v>
      </c>
      <c r="T153" s="21">
        <v>0</v>
      </c>
      <c r="U153" s="21">
        <v>6.7219780054911196</v>
      </c>
      <c r="V153" s="21">
        <v>51.035562290269503</v>
      </c>
      <c r="W153" s="21">
        <v>1.963902600033</v>
      </c>
      <c r="X153" s="21">
        <v>14.091488755194799</v>
      </c>
      <c r="Y153" s="21">
        <v>10.6047739786656</v>
      </c>
      <c r="Z153" s="21">
        <v>0.226846503533224</v>
      </c>
      <c r="AA153" s="21">
        <v>0</v>
      </c>
      <c r="AB153" s="21">
        <v>2.8332808225686201</v>
      </c>
      <c r="AC153" s="21">
        <v>0.193139593616691</v>
      </c>
      <c r="AD153" s="21">
        <v>11.9670532459154</v>
      </c>
      <c r="AE153" s="21">
        <v>0</v>
      </c>
      <c r="AF153" s="21">
        <v>0.36197420471196501</v>
      </c>
      <c r="AH153" s="21">
        <v>3.2099999999999997E-2</v>
      </c>
      <c r="AI153" s="21">
        <v>7.6999999999999999E-2</v>
      </c>
      <c r="AJ153" s="21">
        <v>2.41E-2</v>
      </c>
      <c r="AK153" s="21">
        <v>4.2500000000000003E-2</v>
      </c>
      <c r="AL153" s="21">
        <v>3.0700000000000002E-2</v>
      </c>
      <c r="AM153" s="21">
        <v>1.8700000000000001E-2</v>
      </c>
      <c r="AO153" s="21">
        <v>2.7799999999999998E-2</v>
      </c>
      <c r="AP153" s="21">
        <v>1.06E-2</v>
      </c>
      <c r="AQ153" s="21">
        <v>4.7199999999999999E-2</v>
      </c>
      <c r="AS153" s="21">
        <v>8.0999999999999996E-3</v>
      </c>
      <c r="AU153" s="21" t="s">
        <v>129</v>
      </c>
      <c r="AV153" s="34">
        <v>45517.833379629628</v>
      </c>
      <c r="AW153" s="21" t="s">
        <v>129</v>
      </c>
      <c r="AX153" s="34">
        <v>45517.833414351851</v>
      </c>
      <c r="AY153" s="21" t="s">
        <v>532</v>
      </c>
      <c r="AZ153" s="33">
        <v>45323</v>
      </c>
      <c r="BA153" s="21" t="s">
        <v>14</v>
      </c>
      <c r="BB153" s="33">
        <v>45323</v>
      </c>
      <c r="BC153" s="21" t="s">
        <v>131</v>
      </c>
      <c r="BD153" s="34">
        <v>45517.833564814813</v>
      </c>
      <c r="BE153" s="21" t="s">
        <v>132</v>
      </c>
      <c r="BF153" s="33">
        <v>45323</v>
      </c>
      <c r="BG153" s="21" t="s">
        <v>130</v>
      </c>
      <c r="BH153" s="33">
        <v>45323</v>
      </c>
      <c r="BI153" s="21" t="s">
        <v>629</v>
      </c>
      <c r="BJ153" s="34">
        <v>45565.922175925924</v>
      </c>
      <c r="BK153" s="21" t="s">
        <v>635</v>
      </c>
      <c r="BL153" s="34">
        <v>45567.822025462963</v>
      </c>
      <c r="BM153" s="21" t="s">
        <v>136</v>
      </c>
      <c r="BN153" s="34">
        <v>45517.833124999997</v>
      </c>
      <c r="BO153" s="21" t="s">
        <v>130</v>
      </c>
      <c r="BP153" s="33">
        <v>45323</v>
      </c>
      <c r="BQ153" s="21" t="s">
        <v>145</v>
      </c>
      <c r="BR153" s="34">
        <v>45615.43891203704</v>
      </c>
      <c r="BS153" s="21" t="s">
        <v>130</v>
      </c>
      <c r="BT153" s="33">
        <v>45323</v>
      </c>
    </row>
    <row r="154" spans="1:72" ht="13.2">
      <c r="C154" s="21">
        <v>22</v>
      </c>
      <c r="D154" s="26">
        <v>45617</v>
      </c>
      <c r="E154" s="21" t="s">
        <v>221</v>
      </c>
      <c r="F154" s="21" t="s">
        <v>773</v>
      </c>
      <c r="G154" s="21">
        <v>99.983999999999995</v>
      </c>
      <c r="H154" s="21">
        <v>6.7206000000000001</v>
      </c>
      <c r="I154" s="21">
        <v>51.024799999999999</v>
      </c>
      <c r="J154" s="21">
        <v>1.9635</v>
      </c>
      <c r="K154" s="21">
        <v>14.0886</v>
      </c>
      <c r="L154" s="21">
        <v>10.6027</v>
      </c>
      <c r="M154" s="21">
        <v>0.2268</v>
      </c>
      <c r="O154" s="21">
        <v>2.8327</v>
      </c>
      <c r="P154" s="21">
        <v>0.19309999999999999</v>
      </c>
      <c r="Q154" s="21">
        <v>11.964600000000001</v>
      </c>
      <c r="S154" s="21">
        <v>0.36670000000000003</v>
      </c>
      <c r="T154" s="21">
        <v>0</v>
      </c>
      <c r="U154" s="21">
        <v>6.7216687453304997</v>
      </c>
      <c r="V154" s="21">
        <v>51.032914233363101</v>
      </c>
      <c r="W154" s="21">
        <v>1.9638122461471299</v>
      </c>
      <c r="X154" s="21">
        <v>14.090840443630499</v>
      </c>
      <c r="Y154" s="21">
        <v>10.6043860973894</v>
      </c>
      <c r="Z154" s="21">
        <v>0.22683606693464201</v>
      </c>
      <c r="AA154" s="21">
        <v>0</v>
      </c>
      <c r="AB154" s="21">
        <v>2.83315047092487</v>
      </c>
      <c r="AC154" s="21">
        <v>0.19313070778253699</v>
      </c>
      <c r="AD154" s="21">
        <v>11.966502673925101</v>
      </c>
      <c r="AE154" s="21">
        <v>0</v>
      </c>
      <c r="AF154" s="21">
        <v>0.36675831457201702</v>
      </c>
      <c r="AH154" s="21">
        <v>3.2099999999999997E-2</v>
      </c>
      <c r="AI154" s="21">
        <v>7.6999999999999999E-2</v>
      </c>
      <c r="AJ154" s="21">
        <v>2.41E-2</v>
      </c>
      <c r="AK154" s="21">
        <v>4.2500000000000003E-2</v>
      </c>
      <c r="AL154" s="21">
        <v>3.0700000000000002E-2</v>
      </c>
      <c r="AM154" s="21">
        <v>1.8700000000000001E-2</v>
      </c>
      <c r="AO154" s="21">
        <v>2.7799999999999998E-2</v>
      </c>
      <c r="AP154" s="21">
        <v>1.06E-2</v>
      </c>
      <c r="AQ154" s="21">
        <v>4.7199999999999999E-2</v>
      </c>
      <c r="AS154" s="21">
        <v>8.0999999999999996E-3</v>
      </c>
      <c r="AU154" s="21" t="s">
        <v>129</v>
      </c>
      <c r="AV154" s="34">
        <v>45517.833379629628</v>
      </c>
      <c r="AW154" s="21" t="s">
        <v>129</v>
      </c>
      <c r="AX154" s="34">
        <v>45517.833414351851</v>
      </c>
      <c r="AY154" s="21" t="s">
        <v>532</v>
      </c>
      <c r="AZ154" s="33">
        <v>45323</v>
      </c>
      <c r="BA154" s="21" t="s">
        <v>14</v>
      </c>
      <c r="BB154" s="33">
        <v>45323</v>
      </c>
      <c r="BC154" s="21" t="s">
        <v>131</v>
      </c>
      <c r="BD154" s="34">
        <v>45517.833564814813</v>
      </c>
      <c r="BE154" s="21" t="s">
        <v>132</v>
      </c>
      <c r="BF154" s="33">
        <v>45323</v>
      </c>
      <c r="BG154" s="21" t="s">
        <v>130</v>
      </c>
      <c r="BH154" s="33">
        <v>45323</v>
      </c>
      <c r="BI154" s="21" t="s">
        <v>629</v>
      </c>
      <c r="BJ154" s="34">
        <v>45565.922175925924</v>
      </c>
      <c r="BK154" s="21" t="s">
        <v>635</v>
      </c>
      <c r="BL154" s="34">
        <v>45567.822025462963</v>
      </c>
      <c r="BM154" s="21" t="s">
        <v>136</v>
      </c>
      <c r="BN154" s="34">
        <v>45517.833124999997</v>
      </c>
      <c r="BO154" s="21" t="s">
        <v>130</v>
      </c>
      <c r="BP154" s="33">
        <v>45323</v>
      </c>
      <c r="BQ154" s="21" t="s">
        <v>145</v>
      </c>
      <c r="BR154" s="34">
        <v>45615.43891203704</v>
      </c>
      <c r="BS154" s="21" t="s">
        <v>130</v>
      </c>
      <c r="BT154" s="33">
        <v>45323</v>
      </c>
    </row>
    <row r="155" spans="1:72" ht="13.2">
      <c r="C155" s="21">
        <v>23</v>
      </c>
      <c r="D155" s="26">
        <v>45617</v>
      </c>
      <c r="E155" s="21" t="s">
        <v>221</v>
      </c>
      <c r="F155" s="21" t="s">
        <v>774</v>
      </c>
      <c r="G155" s="21">
        <v>99.988699999999994</v>
      </c>
      <c r="H155" s="21">
        <v>6.7206000000000001</v>
      </c>
      <c r="I155" s="21">
        <v>51.024299999999997</v>
      </c>
      <c r="J155" s="21">
        <v>1.9635</v>
      </c>
      <c r="K155" s="21">
        <v>14.0885</v>
      </c>
      <c r="L155" s="21">
        <v>10.6027</v>
      </c>
      <c r="M155" s="21">
        <v>0.2268</v>
      </c>
      <c r="O155" s="21">
        <v>2.8327</v>
      </c>
      <c r="P155" s="21">
        <v>0.19309999999999999</v>
      </c>
      <c r="Q155" s="21">
        <v>11.964700000000001</v>
      </c>
      <c r="S155" s="21">
        <v>0.37180000000000002</v>
      </c>
      <c r="T155" s="21">
        <v>0</v>
      </c>
      <c r="U155" s="21">
        <v>6.7213595136250399</v>
      </c>
      <c r="V155" s="21">
        <v>51.0300663975029</v>
      </c>
      <c r="W155" s="21">
        <v>1.9637219005747599</v>
      </c>
      <c r="X155" s="21">
        <v>14.090092180416301</v>
      </c>
      <c r="Y155" s="21">
        <v>10.603898240501101</v>
      </c>
      <c r="Z155" s="21">
        <v>0.22682563129633601</v>
      </c>
      <c r="AA155" s="21">
        <v>0</v>
      </c>
      <c r="AB155" s="21">
        <v>2.83302013127483</v>
      </c>
      <c r="AC155" s="21">
        <v>0.19312182276597201</v>
      </c>
      <c r="AD155" s="21">
        <v>11.966052163894499</v>
      </c>
      <c r="AE155" s="21">
        <v>0</v>
      </c>
      <c r="AF155" s="21">
        <v>0.37184201814805001</v>
      </c>
      <c r="AH155" s="21">
        <v>3.2099999999999997E-2</v>
      </c>
      <c r="AI155" s="21">
        <v>7.6999999999999999E-2</v>
      </c>
      <c r="AJ155" s="21">
        <v>2.41E-2</v>
      </c>
      <c r="AK155" s="21">
        <v>4.2500000000000003E-2</v>
      </c>
      <c r="AL155" s="21">
        <v>3.0700000000000002E-2</v>
      </c>
      <c r="AM155" s="21">
        <v>1.8700000000000001E-2</v>
      </c>
      <c r="AO155" s="21">
        <v>2.7799999999999998E-2</v>
      </c>
      <c r="AP155" s="21">
        <v>1.06E-2</v>
      </c>
      <c r="AQ155" s="21">
        <v>4.7199999999999999E-2</v>
      </c>
      <c r="AS155" s="21">
        <v>1.18E-2</v>
      </c>
      <c r="AU155" s="21" t="s">
        <v>129</v>
      </c>
      <c r="AV155" s="34">
        <v>45517.833379629628</v>
      </c>
      <c r="AW155" s="21" t="s">
        <v>129</v>
      </c>
      <c r="AX155" s="34">
        <v>45517.833414351851</v>
      </c>
      <c r="AY155" s="21" t="s">
        <v>532</v>
      </c>
      <c r="AZ155" s="33">
        <v>45323</v>
      </c>
      <c r="BA155" s="21" t="s">
        <v>14</v>
      </c>
      <c r="BB155" s="33">
        <v>45323</v>
      </c>
      <c r="BC155" s="21" t="s">
        <v>131</v>
      </c>
      <c r="BD155" s="34">
        <v>45517.833564814813</v>
      </c>
      <c r="BE155" s="21" t="s">
        <v>132</v>
      </c>
      <c r="BF155" s="33">
        <v>45323</v>
      </c>
      <c r="BG155" s="21" t="s">
        <v>130</v>
      </c>
      <c r="BH155" s="33">
        <v>45323</v>
      </c>
      <c r="BI155" s="21" t="s">
        <v>629</v>
      </c>
      <c r="BJ155" s="34">
        <v>45565.922175925924</v>
      </c>
      <c r="BK155" s="21" t="s">
        <v>635</v>
      </c>
      <c r="BL155" s="34">
        <v>45567.822025462963</v>
      </c>
      <c r="BM155" s="21" t="s">
        <v>136</v>
      </c>
      <c r="BN155" s="34">
        <v>45517.833124999997</v>
      </c>
      <c r="BO155" s="21" t="s">
        <v>130</v>
      </c>
      <c r="BP155" s="33">
        <v>45323</v>
      </c>
      <c r="BQ155" s="21" t="s">
        <v>145</v>
      </c>
      <c r="BR155" s="34">
        <v>45615.43891203704</v>
      </c>
      <c r="BS155" s="21" t="s">
        <v>130</v>
      </c>
      <c r="BT155" s="33">
        <v>45323</v>
      </c>
    </row>
    <row r="156" spans="1:72" ht="13.2">
      <c r="C156" s="21">
        <v>25</v>
      </c>
      <c r="D156" s="26">
        <v>45617</v>
      </c>
      <c r="E156" s="21" t="s">
        <v>221</v>
      </c>
      <c r="F156" s="21" t="s">
        <v>775</v>
      </c>
      <c r="G156" s="21">
        <v>99.813199999999995</v>
      </c>
      <c r="H156" s="21">
        <v>6.8000999999999996</v>
      </c>
      <c r="I156" s="21">
        <v>51.406199999999998</v>
      </c>
      <c r="J156" s="21">
        <v>1.9368000000000001</v>
      </c>
      <c r="K156" s="21">
        <v>14.3095</v>
      </c>
      <c r="L156" s="21">
        <v>10.720700000000001</v>
      </c>
      <c r="M156" s="21">
        <v>0.23699999999999999</v>
      </c>
      <c r="O156" s="21">
        <v>1.6125</v>
      </c>
      <c r="P156" s="21">
        <v>0.19850000000000001</v>
      </c>
      <c r="Q156" s="21">
        <v>12.174200000000001</v>
      </c>
      <c r="S156" s="21">
        <v>0.4178</v>
      </c>
      <c r="T156" s="21">
        <v>0</v>
      </c>
      <c r="U156" s="21">
        <v>6.8128195340701003</v>
      </c>
      <c r="V156" s="21">
        <v>51.502354896591903</v>
      </c>
      <c r="W156" s="21">
        <v>1.9404227693103</v>
      </c>
      <c r="X156" s="21">
        <v>14.336265808264001</v>
      </c>
      <c r="Y156" s="21">
        <v>10.7407529858245</v>
      </c>
      <c r="Z156" s="21">
        <v>0.23744330665352201</v>
      </c>
      <c r="AA156" s="21">
        <v>0</v>
      </c>
      <c r="AB156" s="21">
        <v>1.6155161686869299</v>
      </c>
      <c r="AC156" s="21">
        <v>0.198871292703477</v>
      </c>
      <c r="AD156" s="21">
        <v>12.196971746250201</v>
      </c>
      <c r="AE156" s="21">
        <v>0</v>
      </c>
      <c r="AF156" s="21">
        <v>0.41858149164490099</v>
      </c>
      <c r="AH156" s="21">
        <v>3.2000000000000001E-2</v>
      </c>
      <c r="AI156" s="21">
        <v>7.7100000000000002E-2</v>
      </c>
      <c r="AJ156" s="21">
        <v>2.41E-2</v>
      </c>
      <c r="AK156" s="21">
        <v>4.2599999999999999E-2</v>
      </c>
      <c r="AL156" s="21">
        <v>3.0700000000000002E-2</v>
      </c>
      <c r="AM156" s="21">
        <v>1.8800000000000001E-2</v>
      </c>
      <c r="AO156" s="21">
        <v>2.4400000000000002E-2</v>
      </c>
      <c r="AP156" s="21">
        <v>1.0500000000000001E-2</v>
      </c>
      <c r="AQ156" s="21">
        <v>4.7399999999999998E-2</v>
      </c>
      <c r="AS156" s="21">
        <v>2.1700000000000001E-2</v>
      </c>
      <c r="AU156" s="21" t="s">
        <v>129</v>
      </c>
      <c r="AV156" s="34">
        <v>45517.833379629628</v>
      </c>
      <c r="AW156" s="21" t="s">
        <v>129</v>
      </c>
      <c r="AX156" s="34">
        <v>45517.833414351851</v>
      </c>
      <c r="AY156" s="21" t="s">
        <v>532</v>
      </c>
      <c r="AZ156" s="33">
        <v>45323</v>
      </c>
      <c r="BA156" s="21" t="s">
        <v>14</v>
      </c>
      <c r="BB156" s="33">
        <v>45323</v>
      </c>
      <c r="BC156" s="21" t="s">
        <v>131</v>
      </c>
      <c r="BD156" s="34">
        <v>45517.833564814813</v>
      </c>
      <c r="BE156" s="21" t="s">
        <v>132</v>
      </c>
      <c r="BF156" s="33">
        <v>45323</v>
      </c>
      <c r="BG156" s="21" t="s">
        <v>130</v>
      </c>
      <c r="BH156" s="33">
        <v>45323</v>
      </c>
      <c r="BI156" s="21" t="s">
        <v>629</v>
      </c>
      <c r="BJ156" s="34">
        <v>45565.922175925924</v>
      </c>
      <c r="BK156" s="21" t="s">
        <v>635</v>
      </c>
      <c r="BL156" s="34">
        <v>45567.822025462963</v>
      </c>
      <c r="BM156" s="21" t="s">
        <v>136</v>
      </c>
      <c r="BN156" s="34">
        <v>45517.833124999997</v>
      </c>
      <c r="BO156" s="21" t="s">
        <v>130</v>
      </c>
      <c r="BP156" s="33">
        <v>45323</v>
      </c>
      <c r="BQ156" s="21" t="s">
        <v>630</v>
      </c>
      <c r="BR156" s="34">
        <v>45323</v>
      </c>
      <c r="BS156" s="21" t="s">
        <v>130</v>
      </c>
      <c r="BT156" s="33">
        <v>45323</v>
      </c>
    </row>
    <row r="157" spans="1:72" ht="13.2">
      <c r="C157" s="21">
        <v>26</v>
      </c>
      <c r="D157" s="26">
        <v>45617</v>
      </c>
      <c r="E157" s="21" t="s">
        <v>221</v>
      </c>
      <c r="F157" s="21" t="s">
        <v>776</v>
      </c>
      <c r="G157" s="21">
        <v>99.740399999999994</v>
      </c>
      <c r="H157" s="21">
        <v>6.8000999999999996</v>
      </c>
      <c r="I157" s="21">
        <v>51.412999999999997</v>
      </c>
      <c r="J157" s="21">
        <v>1.9367000000000001</v>
      </c>
      <c r="K157" s="21">
        <v>14.3102</v>
      </c>
      <c r="L157" s="21">
        <v>10.72</v>
      </c>
      <c r="M157" s="21">
        <v>0.23699999999999999</v>
      </c>
      <c r="O157" s="21">
        <v>1.6125</v>
      </c>
      <c r="P157" s="21">
        <v>0.19839999999999999</v>
      </c>
      <c r="Q157" s="21">
        <v>12.173999999999999</v>
      </c>
      <c r="S157" s="21">
        <v>0.33860000000000001</v>
      </c>
      <c r="T157" s="21">
        <v>0</v>
      </c>
      <c r="U157" s="21">
        <v>6.8177921706829201</v>
      </c>
      <c r="V157" s="21">
        <v>51.546763852196399</v>
      </c>
      <c r="W157" s="21">
        <v>1.9417388122176999</v>
      </c>
      <c r="X157" s="21">
        <v>14.3474315849629</v>
      </c>
      <c r="Y157" s="21">
        <v>10.7478907765651</v>
      </c>
      <c r="Z157" s="21">
        <v>0.237616615116226</v>
      </c>
      <c r="AA157" s="21">
        <v>0</v>
      </c>
      <c r="AB157" s="21">
        <v>1.6166953243667299</v>
      </c>
      <c r="AC157" s="21">
        <v>0.198916187506579</v>
      </c>
      <c r="AD157" s="21">
        <v>12.2056737233119</v>
      </c>
      <c r="AE157" s="21">
        <v>0</v>
      </c>
      <c r="AF157" s="21">
        <v>0.33948095307322501</v>
      </c>
      <c r="AH157" s="21">
        <v>3.2000000000000001E-2</v>
      </c>
      <c r="AI157" s="21">
        <v>7.7100000000000002E-2</v>
      </c>
      <c r="AJ157" s="21">
        <v>2.41E-2</v>
      </c>
      <c r="AK157" s="21">
        <v>4.2599999999999999E-2</v>
      </c>
      <c r="AL157" s="21">
        <v>3.0700000000000002E-2</v>
      </c>
      <c r="AM157" s="21">
        <v>1.8800000000000001E-2</v>
      </c>
      <c r="AO157" s="21">
        <v>2.4400000000000002E-2</v>
      </c>
      <c r="AP157" s="21">
        <v>1.0500000000000001E-2</v>
      </c>
      <c r="AQ157" s="21">
        <v>4.7399999999999998E-2</v>
      </c>
      <c r="AS157" s="21">
        <v>8.0000000000000002E-3</v>
      </c>
      <c r="AU157" s="21" t="s">
        <v>129</v>
      </c>
      <c r="AV157" s="34">
        <v>45517.833379629628</v>
      </c>
      <c r="AW157" s="21" t="s">
        <v>129</v>
      </c>
      <c r="AX157" s="34">
        <v>45517.833414351851</v>
      </c>
      <c r="AY157" s="21" t="s">
        <v>532</v>
      </c>
      <c r="AZ157" s="33">
        <v>45323</v>
      </c>
      <c r="BA157" s="21" t="s">
        <v>14</v>
      </c>
      <c r="BB157" s="33">
        <v>45323</v>
      </c>
      <c r="BC157" s="21" t="s">
        <v>131</v>
      </c>
      <c r="BD157" s="34">
        <v>45517.833564814813</v>
      </c>
      <c r="BE157" s="21" t="s">
        <v>132</v>
      </c>
      <c r="BF157" s="33">
        <v>45323</v>
      </c>
      <c r="BG157" s="21" t="s">
        <v>130</v>
      </c>
      <c r="BH157" s="33">
        <v>45323</v>
      </c>
      <c r="BI157" s="21" t="s">
        <v>629</v>
      </c>
      <c r="BJ157" s="34">
        <v>45565.922175925924</v>
      </c>
      <c r="BK157" s="21" t="s">
        <v>635</v>
      </c>
      <c r="BL157" s="34">
        <v>45567.822025462963</v>
      </c>
      <c r="BM157" s="21" t="s">
        <v>136</v>
      </c>
      <c r="BN157" s="34">
        <v>45517.833124999997</v>
      </c>
      <c r="BO157" s="21" t="s">
        <v>130</v>
      </c>
      <c r="BP157" s="33">
        <v>45323</v>
      </c>
      <c r="BQ157" s="21" t="s">
        <v>145</v>
      </c>
      <c r="BR157" s="34">
        <v>45615.43891203704</v>
      </c>
      <c r="BS157" s="21" t="s">
        <v>130</v>
      </c>
      <c r="BT157" s="33">
        <v>45323</v>
      </c>
    </row>
    <row r="158" spans="1:72" ht="13.2">
      <c r="C158" s="21">
        <v>27</v>
      </c>
      <c r="D158" s="26">
        <v>45617</v>
      </c>
      <c r="E158" s="21" t="s">
        <v>221</v>
      </c>
      <c r="F158" s="21" t="s">
        <v>777</v>
      </c>
      <c r="G158" s="21">
        <v>99.699100000000001</v>
      </c>
      <c r="H158" s="21">
        <v>6.7072000000000003</v>
      </c>
      <c r="I158" s="21">
        <v>50.785400000000003</v>
      </c>
      <c r="J158" s="21">
        <v>1.9748000000000001</v>
      </c>
      <c r="K158" s="21">
        <v>14.044600000000001</v>
      </c>
      <c r="L158" s="21">
        <v>10.604200000000001</v>
      </c>
      <c r="M158" s="21">
        <v>0.21740000000000001</v>
      </c>
      <c r="O158" s="21">
        <v>2.7101999999999999</v>
      </c>
      <c r="P158" s="21">
        <v>0.2099</v>
      </c>
      <c r="Q158" s="21">
        <v>12.0337</v>
      </c>
      <c r="S158" s="21">
        <v>0.41170000000000001</v>
      </c>
      <c r="T158" s="21">
        <v>0</v>
      </c>
      <c r="U158" s="21">
        <v>6.7274428756127103</v>
      </c>
      <c r="V158" s="21">
        <v>50.938674471484703</v>
      </c>
      <c r="W158" s="21">
        <v>1.9807601071624501</v>
      </c>
      <c r="X158" s="21">
        <v>14.086987746128001</v>
      </c>
      <c r="Y158" s="21">
        <v>10.636204338855601</v>
      </c>
      <c r="Z158" s="21">
        <v>0.21805613089787099</v>
      </c>
      <c r="AA158" s="21">
        <v>0</v>
      </c>
      <c r="AB158" s="21">
        <v>2.7183796042291202</v>
      </c>
      <c r="AC158" s="21">
        <v>0.21053349528731899</v>
      </c>
      <c r="AD158" s="21">
        <v>12.070018686226801</v>
      </c>
      <c r="AE158" s="21">
        <v>0</v>
      </c>
      <c r="AF158" s="21">
        <v>0.41294254411524201</v>
      </c>
      <c r="AH158" s="21">
        <v>3.2000000000000001E-2</v>
      </c>
      <c r="AI158" s="21">
        <v>7.6700000000000004E-2</v>
      </c>
      <c r="AJ158" s="21">
        <v>2.41E-2</v>
      </c>
      <c r="AK158" s="21">
        <v>4.24E-2</v>
      </c>
      <c r="AL158" s="21">
        <v>3.0599999999999999E-2</v>
      </c>
      <c r="AM158" s="21">
        <v>1.8599999999999998E-2</v>
      </c>
      <c r="AO158" s="21">
        <v>2.7400000000000001E-2</v>
      </c>
      <c r="AP158" s="21">
        <v>1.0500000000000001E-2</v>
      </c>
      <c r="AQ158" s="21">
        <v>4.7100000000000003E-2</v>
      </c>
      <c r="AS158" s="21">
        <v>2.1700000000000001E-2</v>
      </c>
      <c r="AU158" s="21" t="s">
        <v>129</v>
      </c>
      <c r="AV158" s="34">
        <v>45517.833379629628</v>
      </c>
      <c r="AW158" s="21" t="s">
        <v>129</v>
      </c>
      <c r="AX158" s="34">
        <v>45517.833414351851</v>
      </c>
      <c r="AY158" s="21" t="s">
        <v>532</v>
      </c>
      <c r="AZ158" s="33">
        <v>45323</v>
      </c>
      <c r="BA158" s="21" t="s">
        <v>14</v>
      </c>
      <c r="BB158" s="33">
        <v>45323</v>
      </c>
      <c r="BC158" s="21" t="s">
        <v>131</v>
      </c>
      <c r="BD158" s="34">
        <v>45517.833564814813</v>
      </c>
      <c r="BE158" s="21" t="s">
        <v>132</v>
      </c>
      <c r="BF158" s="33">
        <v>45323</v>
      </c>
      <c r="BG158" s="21" t="s">
        <v>130</v>
      </c>
      <c r="BH158" s="33">
        <v>45323</v>
      </c>
      <c r="BI158" s="21" t="s">
        <v>629</v>
      </c>
      <c r="BJ158" s="34">
        <v>45565.922175925924</v>
      </c>
      <c r="BK158" s="21" t="s">
        <v>635</v>
      </c>
      <c r="BL158" s="34">
        <v>45567.822025462963</v>
      </c>
      <c r="BM158" s="21" t="s">
        <v>136</v>
      </c>
      <c r="BN158" s="34">
        <v>45517.833124999997</v>
      </c>
      <c r="BO158" s="21" t="s">
        <v>130</v>
      </c>
      <c r="BP158" s="33">
        <v>45323</v>
      </c>
      <c r="BQ158" s="21" t="s">
        <v>630</v>
      </c>
      <c r="BR158" s="34">
        <v>45323</v>
      </c>
      <c r="BS158" s="21" t="s">
        <v>130</v>
      </c>
      <c r="BT158" s="33">
        <v>45323</v>
      </c>
    </row>
    <row r="159" spans="1:72" ht="13.2">
      <c r="C159" s="21">
        <v>28</v>
      </c>
      <c r="D159" s="26">
        <v>45617</v>
      </c>
      <c r="E159" s="21" t="s">
        <v>221</v>
      </c>
      <c r="F159" s="21" t="s">
        <v>778</v>
      </c>
      <c r="G159" s="21">
        <v>99.648200000000003</v>
      </c>
      <c r="H159" s="21">
        <v>6.7072000000000003</v>
      </c>
      <c r="I159" s="21">
        <v>50.790300000000002</v>
      </c>
      <c r="J159" s="21">
        <v>1.9748000000000001</v>
      </c>
      <c r="K159" s="21">
        <v>14.045199999999999</v>
      </c>
      <c r="L159" s="21">
        <v>10.6037</v>
      </c>
      <c r="M159" s="21">
        <v>0.21740000000000001</v>
      </c>
      <c r="O159" s="21">
        <v>2.7101000000000002</v>
      </c>
      <c r="P159" s="21">
        <v>0.2099</v>
      </c>
      <c r="Q159" s="21">
        <v>12.0336</v>
      </c>
      <c r="S159" s="21">
        <v>0.35610000000000003</v>
      </c>
      <c r="T159" s="21">
        <v>0</v>
      </c>
      <c r="U159" s="21">
        <v>6.7308724785068996</v>
      </c>
      <c r="V159" s="21">
        <v>50.969559942317098</v>
      </c>
      <c r="W159" s="21">
        <v>1.98176988468443</v>
      </c>
      <c r="X159" s="21">
        <v>14.0947713106997</v>
      </c>
      <c r="Y159" s="21">
        <v>10.6411248360483</v>
      </c>
      <c r="Z159" s="21">
        <v>0.21816729437431401</v>
      </c>
      <c r="AA159" s="21">
        <v>0</v>
      </c>
      <c r="AB159" s="21">
        <v>2.7196650620231302</v>
      </c>
      <c r="AC159" s="21">
        <v>0.21064082377722401</v>
      </c>
      <c r="AD159" s="21">
        <v>12.0760715436189</v>
      </c>
      <c r="AE159" s="21">
        <v>0</v>
      </c>
      <c r="AF159" s="21">
        <v>0.35735682394983098</v>
      </c>
      <c r="AH159" s="21">
        <v>3.2000000000000001E-2</v>
      </c>
      <c r="AI159" s="21">
        <v>7.6799999999999993E-2</v>
      </c>
      <c r="AJ159" s="21">
        <v>2.41E-2</v>
      </c>
      <c r="AK159" s="21">
        <v>4.24E-2</v>
      </c>
      <c r="AL159" s="21">
        <v>3.0599999999999999E-2</v>
      </c>
      <c r="AM159" s="21">
        <v>1.8599999999999998E-2</v>
      </c>
      <c r="AO159" s="21">
        <v>2.7400000000000001E-2</v>
      </c>
      <c r="AP159" s="21">
        <v>1.0500000000000001E-2</v>
      </c>
      <c r="AQ159" s="21">
        <v>4.7100000000000003E-2</v>
      </c>
      <c r="AS159" s="21">
        <v>7.9000000000000008E-3</v>
      </c>
      <c r="AU159" s="21" t="s">
        <v>129</v>
      </c>
      <c r="AV159" s="34">
        <v>45517.833379629628</v>
      </c>
      <c r="AW159" s="21" t="s">
        <v>129</v>
      </c>
      <c r="AX159" s="34">
        <v>45517.833414351851</v>
      </c>
      <c r="AY159" s="21" t="s">
        <v>532</v>
      </c>
      <c r="AZ159" s="33">
        <v>45323</v>
      </c>
      <c r="BA159" s="21" t="s">
        <v>14</v>
      </c>
      <c r="BB159" s="33">
        <v>45323</v>
      </c>
      <c r="BC159" s="21" t="s">
        <v>131</v>
      </c>
      <c r="BD159" s="34">
        <v>45517.833564814813</v>
      </c>
      <c r="BE159" s="21" t="s">
        <v>132</v>
      </c>
      <c r="BF159" s="33">
        <v>45323</v>
      </c>
      <c r="BG159" s="21" t="s">
        <v>130</v>
      </c>
      <c r="BH159" s="33">
        <v>45323</v>
      </c>
      <c r="BI159" s="21" t="s">
        <v>629</v>
      </c>
      <c r="BJ159" s="34">
        <v>45565.922175925924</v>
      </c>
      <c r="BK159" s="21" t="s">
        <v>635</v>
      </c>
      <c r="BL159" s="34">
        <v>45567.822025462963</v>
      </c>
      <c r="BM159" s="21" t="s">
        <v>136</v>
      </c>
      <c r="BN159" s="34">
        <v>45517.833124999997</v>
      </c>
      <c r="BO159" s="21" t="s">
        <v>130</v>
      </c>
      <c r="BP159" s="33">
        <v>45323</v>
      </c>
      <c r="BQ159" s="21" t="s">
        <v>145</v>
      </c>
      <c r="BR159" s="34">
        <v>45615.43891203704</v>
      </c>
      <c r="BS159" s="21" t="s">
        <v>130</v>
      </c>
      <c r="BT159" s="33">
        <v>45323</v>
      </c>
    </row>
    <row r="160" spans="1:72" ht="13.2">
      <c r="C160" s="21">
        <v>29</v>
      </c>
      <c r="D160" s="26">
        <v>45617</v>
      </c>
      <c r="E160" s="21" t="s">
        <v>221</v>
      </c>
      <c r="F160" s="21" t="s">
        <v>779</v>
      </c>
      <c r="G160" s="21">
        <v>99.505200000000002</v>
      </c>
      <c r="H160" s="21">
        <v>6.6826999999999996</v>
      </c>
      <c r="I160" s="21">
        <v>50.662700000000001</v>
      </c>
      <c r="J160" s="21">
        <v>1.9722999999999999</v>
      </c>
      <c r="K160" s="21">
        <v>14.039099999999999</v>
      </c>
      <c r="L160" s="21">
        <v>10.559799999999999</v>
      </c>
      <c r="M160" s="21">
        <v>0.22689999999999999</v>
      </c>
      <c r="O160" s="21">
        <v>2.7871999999999999</v>
      </c>
      <c r="P160" s="21">
        <v>0.19700000000000001</v>
      </c>
      <c r="Q160" s="21">
        <v>11.975300000000001</v>
      </c>
      <c r="S160" s="21">
        <v>0.4022</v>
      </c>
      <c r="T160" s="21">
        <v>0</v>
      </c>
      <c r="U160" s="21">
        <v>6.7159304237366397</v>
      </c>
      <c r="V160" s="21">
        <v>50.914625567306999</v>
      </c>
      <c r="W160" s="21">
        <v>1.98210746775042</v>
      </c>
      <c r="X160" s="21">
        <v>14.108910891089099</v>
      </c>
      <c r="Y160" s="21">
        <v>10.6123097084373</v>
      </c>
      <c r="Z160" s="21">
        <v>0.228028283948979</v>
      </c>
      <c r="AA160" s="21">
        <v>0</v>
      </c>
      <c r="AB160" s="21">
        <v>2.8010596431141201</v>
      </c>
      <c r="AC160" s="21">
        <v>0.19797960307602</v>
      </c>
      <c r="AD160" s="21">
        <v>12.034848430031699</v>
      </c>
      <c r="AE160" s="21">
        <v>0</v>
      </c>
      <c r="AF160" s="21">
        <v>0.404199981508504</v>
      </c>
      <c r="AH160" s="21">
        <v>3.1899999999999998E-2</v>
      </c>
      <c r="AI160" s="21">
        <v>7.6700000000000004E-2</v>
      </c>
      <c r="AJ160" s="21">
        <v>2.4E-2</v>
      </c>
      <c r="AK160" s="21">
        <v>4.2299999999999997E-2</v>
      </c>
      <c r="AL160" s="21">
        <v>3.0499999999999999E-2</v>
      </c>
      <c r="AM160" s="21">
        <v>1.8800000000000001E-2</v>
      </c>
      <c r="AO160" s="21">
        <v>2.76E-2</v>
      </c>
      <c r="AP160" s="21">
        <v>1.0500000000000001E-2</v>
      </c>
      <c r="AQ160" s="21">
        <v>4.7E-2</v>
      </c>
      <c r="AS160" s="21">
        <v>2.1700000000000001E-2</v>
      </c>
      <c r="AU160" s="21" t="s">
        <v>129</v>
      </c>
      <c r="AV160" s="34">
        <v>45517.833379629628</v>
      </c>
      <c r="AW160" s="21" t="s">
        <v>129</v>
      </c>
      <c r="AX160" s="34">
        <v>45517.833414351851</v>
      </c>
      <c r="AY160" s="21" t="s">
        <v>532</v>
      </c>
      <c r="AZ160" s="33">
        <v>45323</v>
      </c>
      <c r="BA160" s="21" t="s">
        <v>14</v>
      </c>
      <c r="BB160" s="33">
        <v>45323</v>
      </c>
      <c r="BC160" s="21" t="s">
        <v>131</v>
      </c>
      <c r="BD160" s="34">
        <v>45517.833564814813</v>
      </c>
      <c r="BE160" s="21" t="s">
        <v>132</v>
      </c>
      <c r="BF160" s="33">
        <v>45323</v>
      </c>
      <c r="BG160" s="21" t="s">
        <v>130</v>
      </c>
      <c r="BH160" s="33">
        <v>45323</v>
      </c>
      <c r="BI160" s="21" t="s">
        <v>629</v>
      </c>
      <c r="BJ160" s="34">
        <v>45565.922175925924</v>
      </c>
      <c r="BK160" s="21" t="s">
        <v>635</v>
      </c>
      <c r="BL160" s="34">
        <v>45567.822025462963</v>
      </c>
      <c r="BM160" s="21" t="s">
        <v>136</v>
      </c>
      <c r="BN160" s="34">
        <v>45517.833124999997</v>
      </c>
      <c r="BO160" s="21" t="s">
        <v>130</v>
      </c>
      <c r="BP160" s="33">
        <v>45323</v>
      </c>
      <c r="BQ160" s="21" t="s">
        <v>630</v>
      </c>
      <c r="BR160" s="34">
        <v>45323</v>
      </c>
      <c r="BS160" s="21" t="s">
        <v>130</v>
      </c>
      <c r="BT160" s="33">
        <v>45323</v>
      </c>
    </row>
    <row r="161" spans="3:72" ht="13.2">
      <c r="C161" s="21">
        <v>30</v>
      </c>
      <c r="D161" s="26">
        <v>45617</v>
      </c>
      <c r="E161" s="21" t="s">
        <v>221</v>
      </c>
      <c r="F161" s="21" t="s">
        <v>780</v>
      </c>
      <c r="G161" s="21">
        <v>99.462800000000001</v>
      </c>
      <c r="H161" s="21">
        <v>6.6826999999999996</v>
      </c>
      <c r="I161" s="21">
        <v>50.666600000000003</v>
      </c>
      <c r="J161" s="21">
        <v>1.9722</v>
      </c>
      <c r="K161" s="21">
        <v>14.0396</v>
      </c>
      <c r="L161" s="21">
        <v>10.5593</v>
      </c>
      <c r="M161" s="21">
        <v>0.22689999999999999</v>
      </c>
      <c r="O161" s="21">
        <v>2.7871999999999999</v>
      </c>
      <c r="P161" s="21">
        <v>0.19700000000000001</v>
      </c>
      <c r="Q161" s="21">
        <v>11.975099999999999</v>
      </c>
      <c r="S161" s="21">
        <v>0.35610000000000003</v>
      </c>
      <c r="T161" s="21">
        <v>0</v>
      </c>
      <c r="U161" s="21">
        <v>6.7188001130071804</v>
      </c>
      <c r="V161" s="21">
        <v>50.940302243956701</v>
      </c>
      <c r="W161" s="21">
        <v>1.98285387386427</v>
      </c>
      <c r="X161" s="21">
        <v>14.115442271323801</v>
      </c>
      <c r="Y161" s="21">
        <v>10.616341603435201</v>
      </c>
      <c r="Z161" s="21">
        <v>0.228125719490824</v>
      </c>
      <c r="AA161" s="21">
        <v>0</v>
      </c>
      <c r="AB161" s="21">
        <v>2.8022565243050899</v>
      </c>
      <c r="AC161" s="21">
        <v>0.19806419894090899</v>
      </c>
      <c r="AD161" s="21">
        <v>12.0397897905445</v>
      </c>
      <c r="AE161" s="21">
        <v>0</v>
      </c>
      <c r="AF161" s="21">
        <v>0.358023661131258</v>
      </c>
      <c r="AH161" s="21">
        <v>3.1899999999999998E-2</v>
      </c>
      <c r="AI161" s="21">
        <v>7.6700000000000004E-2</v>
      </c>
      <c r="AJ161" s="21">
        <v>2.4E-2</v>
      </c>
      <c r="AK161" s="21">
        <v>4.2299999999999997E-2</v>
      </c>
      <c r="AL161" s="21">
        <v>3.0499999999999999E-2</v>
      </c>
      <c r="AM161" s="21">
        <v>1.8800000000000001E-2</v>
      </c>
      <c r="AO161" s="21">
        <v>2.76E-2</v>
      </c>
      <c r="AP161" s="21">
        <v>1.0500000000000001E-2</v>
      </c>
      <c r="AQ161" s="21">
        <v>4.7E-2</v>
      </c>
      <c r="AS161" s="21">
        <v>8.0000000000000002E-3</v>
      </c>
      <c r="AU161" s="21" t="s">
        <v>129</v>
      </c>
      <c r="AV161" s="34">
        <v>45517.833379629628</v>
      </c>
      <c r="AW161" s="21" t="s">
        <v>129</v>
      </c>
      <c r="AX161" s="34">
        <v>45517.833414351851</v>
      </c>
      <c r="AY161" s="21" t="s">
        <v>532</v>
      </c>
      <c r="AZ161" s="33">
        <v>45323</v>
      </c>
      <c r="BA161" s="21" t="s">
        <v>14</v>
      </c>
      <c r="BB161" s="33">
        <v>45323</v>
      </c>
      <c r="BC161" s="21" t="s">
        <v>131</v>
      </c>
      <c r="BD161" s="34">
        <v>45517.833564814813</v>
      </c>
      <c r="BE161" s="21" t="s">
        <v>132</v>
      </c>
      <c r="BF161" s="33">
        <v>45323</v>
      </c>
      <c r="BG161" s="21" t="s">
        <v>130</v>
      </c>
      <c r="BH161" s="33">
        <v>45323</v>
      </c>
      <c r="BI161" s="21" t="s">
        <v>629</v>
      </c>
      <c r="BJ161" s="34">
        <v>45565.922175925924</v>
      </c>
      <c r="BK161" s="21" t="s">
        <v>635</v>
      </c>
      <c r="BL161" s="34">
        <v>45567.822025462963</v>
      </c>
      <c r="BM161" s="21" t="s">
        <v>136</v>
      </c>
      <c r="BN161" s="34">
        <v>45517.833124999997</v>
      </c>
      <c r="BO161" s="21" t="s">
        <v>130</v>
      </c>
      <c r="BP161" s="33">
        <v>45323</v>
      </c>
      <c r="BQ161" s="21" t="s">
        <v>145</v>
      </c>
      <c r="BR161" s="34">
        <v>45615.43891203704</v>
      </c>
      <c r="BS161" s="21" t="s">
        <v>130</v>
      </c>
      <c r="BT161" s="33">
        <v>45323</v>
      </c>
    </row>
    <row r="162" spans="3:72" ht="13.2">
      <c r="C162" s="21">
        <v>34</v>
      </c>
      <c r="D162" s="26">
        <v>45617</v>
      </c>
      <c r="E162" s="21" t="s">
        <v>221</v>
      </c>
      <c r="F162" s="21" t="s">
        <v>781</v>
      </c>
      <c r="G162" s="21">
        <v>99.8566</v>
      </c>
      <c r="H162" s="21">
        <v>6.7747999999999999</v>
      </c>
      <c r="I162" s="21">
        <v>50.914900000000003</v>
      </c>
      <c r="J162" s="21">
        <v>1.9537</v>
      </c>
      <c r="K162" s="21">
        <v>14.082800000000001</v>
      </c>
      <c r="L162" s="21">
        <v>10.556100000000001</v>
      </c>
      <c r="M162" s="21">
        <v>0.23769999999999999</v>
      </c>
      <c r="O162" s="21">
        <v>2.7614000000000001</v>
      </c>
      <c r="P162" s="21">
        <v>0.18440000000000001</v>
      </c>
      <c r="Q162" s="21">
        <v>11.956200000000001</v>
      </c>
      <c r="S162" s="21">
        <v>0.43459999999999999</v>
      </c>
      <c r="T162" s="21">
        <v>0</v>
      </c>
      <c r="U162" s="21">
        <v>6.7845290146069397</v>
      </c>
      <c r="V162" s="21">
        <v>50.988016816114303</v>
      </c>
      <c r="W162" s="21">
        <v>1.9565056290720799</v>
      </c>
      <c r="X162" s="21">
        <v>14.1030237360374</v>
      </c>
      <c r="Y162" s="21">
        <v>10.571259185672201</v>
      </c>
      <c r="Z162" s="21">
        <v>0.23804135129776</v>
      </c>
      <c r="AA162" s="21">
        <v>0</v>
      </c>
      <c r="AB162" s="21">
        <v>2.765365534176</v>
      </c>
      <c r="AC162" s="21">
        <v>0.18466480933658799</v>
      </c>
      <c r="AD162" s="21">
        <v>11.9733698123108</v>
      </c>
      <c r="AE162" s="21">
        <v>0</v>
      </c>
      <c r="AF162" s="21">
        <v>0.43522411137571199</v>
      </c>
      <c r="AH162" s="21">
        <v>3.2099999999999997E-2</v>
      </c>
      <c r="AI162" s="21">
        <v>7.6899999999999996E-2</v>
      </c>
      <c r="AJ162" s="21">
        <v>2.4E-2</v>
      </c>
      <c r="AK162" s="21">
        <v>4.24E-2</v>
      </c>
      <c r="AL162" s="21">
        <v>3.0599999999999999E-2</v>
      </c>
      <c r="AM162" s="21">
        <v>1.8700000000000001E-2</v>
      </c>
      <c r="AO162" s="21">
        <v>2.76E-2</v>
      </c>
      <c r="AP162" s="21">
        <v>1.0500000000000001E-2</v>
      </c>
      <c r="AQ162" s="21">
        <v>4.7E-2</v>
      </c>
      <c r="AS162" s="21">
        <v>2.1700000000000001E-2</v>
      </c>
      <c r="AU162" s="21" t="s">
        <v>129</v>
      </c>
      <c r="AV162" s="34">
        <v>45517.833379629628</v>
      </c>
      <c r="AW162" s="21" t="s">
        <v>129</v>
      </c>
      <c r="AX162" s="34">
        <v>45517.833414351851</v>
      </c>
      <c r="AY162" s="21" t="s">
        <v>532</v>
      </c>
      <c r="AZ162" s="33">
        <v>45323</v>
      </c>
      <c r="BA162" s="21" t="s">
        <v>14</v>
      </c>
      <c r="BB162" s="33">
        <v>45323</v>
      </c>
      <c r="BC162" s="21" t="s">
        <v>131</v>
      </c>
      <c r="BD162" s="34">
        <v>45517.833564814813</v>
      </c>
      <c r="BE162" s="21" t="s">
        <v>132</v>
      </c>
      <c r="BF162" s="33">
        <v>45323</v>
      </c>
      <c r="BG162" s="21" t="s">
        <v>130</v>
      </c>
      <c r="BH162" s="33">
        <v>45323</v>
      </c>
      <c r="BI162" s="21" t="s">
        <v>629</v>
      </c>
      <c r="BJ162" s="34">
        <v>45565.922175925924</v>
      </c>
      <c r="BK162" s="21" t="s">
        <v>635</v>
      </c>
      <c r="BL162" s="34">
        <v>45567.822025462963</v>
      </c>
      <c r="BM162" s="21" t="s">
        <v>136</v>
      </c>
      <c r="BN162" s="34">
        <v>45517.833124999997</v>
      </c>
      <c r="BO162" s="21" t="s">
        <v>130</v>
      </c>
      <c r="BP162" s="33">
        <v>45323</v>
      </c>
      <c r="BQ162" s="21" t="s">
        <v>630</v>
      </c>
      <c r="BR162" s="34">
        <v>45323</v>
      </c>
      <c r="BS162" s="21" t="s">
        <v>130</v>
      </c>
      <c r="BT162" s="33">
        <v>45323</v>
      </c>
    </row>
    <row r="163" spans="3:72" ht="13.2">
      <c r="C163" s="21">
        <v>35</v>
      </c>
      <c r="D163" s="26">
        <v>45617</v>
      </c>
      <c r="E163" s="21" t="s">
        <v>221</v>
      </c>
      <c r="F163" s="21" t="s">
        <v>782</v>
      </c>
      <c r="G163" s="21">
        <v>99.9251</v>
      </c>
      <c r="H163" s="21">
        <v>6.7236000000000002</v>
      </c>
      <c r="I163" s="21">
        <v>51.086599999999997</v>
      </c>
      <c r="J163" s="21">
        <v>1.9457</v>
      </c>
      <c r="K163" s="21">
        <v>14.069800000000001</v>
      </c>
      <c r="L163" s="21">
        <v>10.5627</v>
      </c>
      <c r="M163" s="21">
        <v>0.2155</v>
      </c>
      <c r="O163" s="21">
        <v>2.7471999999999999</v>
      </c>
      <c r="P163" s="21">
        <v>0.19839999999999999</v>
      </c>
      <c r="Q163" s="21">
        <v>11.979699999999999</v>
      </c>
      <c r="S163" s="21">
        <v>0.3962</v>
      </c>
      <c r="T163" s="21">
        <v>0</v>
      </c>
      <c r="U163" s="21">
        <v>6.7286195501844297</v>
      </c>
      <c r="V163" s="21">
        <v>51.124739055335198</v>
      </c>
      <c r="W163" s="21">
        <v>1.94715257582156</v>
      </c>
      <c r="X163" s="21">
        <v>14.0803039067144</v>
      </c>
      <c r="Y163" s="21">
        <v>10.570585656900001</v>
      </c>
      <c r="Z163" s="21">
        <v>0.21566088301873099</v>
      </c>
      <c r="AA163" s="21">
        <v>0</v>
      </c>
      <c r="AB163" s="21">
        <v>2.74925094120213</v>
      </c>
      <c r="AC163" s="21">
        <v>0.19854811689520299</v>
      </c>
      <c r="AD163" s="21">
        <v>11.988643528071901</v>
      </c>
      <c r="AE163" s="21">
        <v>0</v>
      </c>
      <c r="AF163" s="21">
        <v>0.39649578585624801</v>
      </c>
      <c r="AH163" s="21">
        <v>3.2000000000000001E-2</v>
      </c>
      <c r="AI163" s="21">
        <v>7.6899999999999996E-2</v>
      </c>
      <c r="AJ163" s="21">
        <v>2.4E-2</v>
      </c>
      <c r="AK163" s="21">
        <v>4.24E-2</v>
      </c>
      <c r="AL163" s="21">
        <v>3.0599999999999999E-2</v>
      </c>
      <c r="AM163" s="21">
        <v>1.8800000000000001E-2</v>
      </c>
      <c r="AO163" s="21">
        <v>2.75E-2</v>
      </c>
      <c r="AP163" s="21">
        <v>1.0500000000000001E-2</v>
      </c>
      <c r="AQ163" s="21">
        <v>4.6899999999999997E-2</v>
      </c>
      <c r="AS163" s="21">
        <v>2.1600000000000001E-2</v>
      </c>
      <c r="AU163" s="21" t="s">
        <v>129</v>
      </c>
      <c r="AV163" s="34">
        <v>45517.833379629628</v>
      </c>
      <c r="AW163" s="21" t="s">
        <v>129</v>
      </c>
      <c r="AX163" s="34">
        <v>45517.833414351851</v>
      </c>
      <c r="AY163" s="21" t="s">
        <v>532</v>
      </c>
      <c r="AZ163" s="33">
        <v>45323</v>
      </c>
      <c r="BA163" s="21" t="s">
        <v>14</v>
      </c>
      <c r="BB163" s="33">
        <v>45323</v>
      </c>
      <c r="BC163" s="21" t="s">
        <v>131</v>
      </c>
      <c r="BD163" s="34">
        <v>45517.833564814813</v>
      </c>
      <c r="BE163" s="21" t="s">
        <v>132</v>
      </c>
      <c r="BF163" s="33">
        <v>45323</v>
      </c>
      <c r="BG163" s="21" t="s">
        <v>130</v>
      </c>
      <c r="BH163" s="33">
        <v>45323</v>
      </c>
      <c r="BI163" s="21" t="s">
        <v>629</v>
      </c>
      <c r="BJ163" s="34">
        <v>45565.922175925924</v>
      </c>
      <c r="BK163" s="21" t="s">
        <v>635</v>
      </c>
      <c r="BL163" s="34">
        <v>45567.822025462963</v>
      </c>
      <c r="BM163" s="21" t="s">
        <v>136</v>
      </c>
      <c r="BN163" s="34">
        <v>45517.833124999997</v>
      </c>
      <c r="BO163" s="21" t="s">
        <v>130</v>
      </c>
      <c r="BP163" s="33">
        <v>45323</v>
      </c>
      <c r="BQ163" s="21" t="s">
        <v>630</v>
      </c>
      <c r="BR163" s="34">
        <v>45323</v>
      </c>
      <c r="BS163" s="21" t="s">
        <v>130</v>
      </c>
      <c r="BT163" s="33">
        <v>45323</v>
      </c>
    </row>
    <row r="164" spans="3:72" ht="13.2">
      <c r="C164" s="21">
        <v>36</v>
      </c>
      <c r="D164" s="26">
        <v>45617</v>
      </c>
      <c r="E164" s="21" t="s">
        <v>221</v>
      </c>
      <c r="F164" s="21" t="s">
        <v>783</v>
      </c>
      <c r="G164" s="21">
        <v>99.981899999999996</v>
      </c>
      <c r="H164" s="21">
        <v>6.7016999999999998</v>
      </c>
      <c r="I164" s="21">
        <v>50.949300000000001</v>
      </c>
      <c r="J164" s="21">
        <v>1.9439</v>
      </c>
      <c r="K164" s="21">
        <v>14.1539</v>
      </c>
      <c r="L164" s="21">
        <v>10.598000000000001</v>
      </c>
      <c r="M164" s="21">
        <v>0.2208</v>
      </c>
      <c r="O164" s="21">
        <v>2.8050999999999999</v>
      </c>
      <c r="P164" s="21">
        <v>0.20100000000000001</v>
      </c>
      <c r="Q164" s="21">
        <v>12.000299999999999</v>
      </c>
      <c r="S164" s="21">
        <v>0.40789999999999998</v>
      </c>
      <c r="T164" s="21">
        <v>0</v>
      </c>
      <c r="U164" s="21">
        <v>6.7029132272941396</v>
      </c>
      <c r="V164" s="21">
        <v>50.9585234927521</v>
      </c>
      <c r="W164" s="21">
        <v>1.9442519095956301</v>
      </c>
      <c r="X164" s="21">
        <v>14.1564623196798</v>
      </c>
      <c r="Y164" s="21">
        <v>10.5999185852639</v>
      </c>
      <c r="Z164" s="21">
        <v>0.22083997203493799</v>
      </c>
      <c r="AA164" s="21">
        <v>0</v>
      </c>
      <c r="AB164" s="21">
        <v>2.8056078150145098</v>
      </c>
      <c r="AC164" s="21">
        <v>0.201036387586153</v>
      </c>
      <c r="AD164" s="21">
        <v>12.002472447512901</v>
      </c>
      <c r="AE164" s="21">
        <v>0</v>
      </c>
      <c r="AF164" s="21">
        <v>0.40797384326563102</v>
      </c>
      <c r="AH164" s="21">
        <v>3.2000000000000001E-2</v>
      </c>
      <c r="AI164" s="21">
        <v>7.6899999999999996E-2</v>
      </c>
      <c r="AJ164" s="21">
        <v>2.41E-2</v>
      </c>
      <c r="AK164" s="21">
        <v>4.2500000000000003E-2</v>
      </c>
      <c r="AL164" s="21">
        <v>3.0599999999999999E-2</v>
      </c>
      <c r="AM164" s="21">
        <v>1.8800000000000001E-2</v>
      </c>
      <c r="AO164" s="21">
        <v>2.76E-2</v>
      </c>
      <c r="AP164" s="21">
        <v>1.0500000000000001E-2</v>
      </c>
      <c r="AQ164" s="21">
        <v>4.7E-2</v>
      </c>
      <c r="AS164" s="21">
        <v>2.1600000000000001E-2</v>
      </c>
      <c r="AU164" s="21" t="s">
        <v>129</v>
      </c>
      <c r="AV164" s="34">
        <v>45517.833379629628</v>
      </c>
      <c r="AW164" s="21" t="s">
        <v>129</v>
      </c>
      <c r="AX164" s="34">
        <v>45517.833414351851</v>
      </c>
      <c r="AY164" s="21" t="s">
        <v>532</v>
      </c>
      <c r="AZ164" s="33">
        <v>45323</v>
      </c>
      <c r="BA164" s="21" t="s">
        <v>14</v>
      </c>
      <c r="BB164" s="33">
        <v>45323</v>
      </c>
      <c r="BC164" s="21" t="s">
        <v>131</v>
      </c>
      <c r="BD164" s="34">
        <v>45517.833564814813</v>
      </c>
      <c r="BE164" s="21" t="s">
        <v>132</v>
      </c>
      <c r="BF164" s="33">
        <v>45323</v>
      </c>
      <c r="BG164" s="21" t="s">
        <v>130</v>
      </c>
      <c r="BH164" s="33">
        <v>45323</v>
      </c>
      <c r="BI164" s="21" t="s">
        <v>629</v>
      </c>
      <c r="BJ164" s="34">
        <v>45565.922175925924</v>
      </c>
      <c r="BK164" s="21" t="s">
        <v>635</v>
      </c>
      <c r="BL164" s="34">
        <v>45567.822025462963</v>
      </c>
      <c r="BM164" s="21" t="s">
        <v>136</v>
      </c>
      <c r="BN164" s="34">
        <v>45517.833124999997</v>
      </c>
      <c r="BO164" s="21" t="s">
        <v>130</v>
      </c>
      <c r="BP164" s="33">
        <v>45323</v>
      </c>
      <c r="BQ164" s="21" t="s">
        <v>630</v>
      </c>
      <c r="BR164" s="34">
        <v>45323</v>
      </c>
      <c r="BS164" s="21" t="s">
        <v>130</v>
      </c>
      <c r="BT164" s="33">
        <v>45323</v>
      </c>
    </row>
    <row r="165" spans="3:72" ht="13.2">
      <c r="C165" s="21">
        <v>48</v>
      </c>
      <c r="D165" s="26">
        <v>45617</v>
      </c>
      <c r="E165" s="21" t="s">
        <v>221</v>
      </c>
      <c r="F165" s="21" t="s">
        <v>784</v>
      </c>
      <c r="G165" s="21">
        <v>100.1592</v>
      </c>
      <c r="H165" s="21">
        <v>6.7110000000000003</v>
      </c>
      <c r="I165" s="21">
        <v>50.999699999999997</v>
      </c>
      <c r="J165" s="21">
        <v>1.9368000000000001</v>
      </c>
      <c r="K165" s="21">
        <v>14.141400000000001</v>
      </c>
      <c r="L165" s="21">
        <v>10.6495</v>
      </c>
      <c r="M165" s="21">
        <v>0.2142</v>
      </c>
      <c r="O165" s="21">
        <v>2.8338999999999999</v>
      </c>
      <c r="P165" s="21">
        <v>0.22339999999999999</v>
      </c>
      <c r="Q165" s="21">
        <v>12.0318</v>
      </c>
      <c r="S165" s="21">
        <v>0.41749999999999998</v>
      </c>
      <c r="T165" s="21">
        <v>0</v>
      </c>
      <c r="U165" s="21">
        <v>6.7003330697529497</v>
      </c>
      <c r="V165" s="21">
        <v>50.918637529053697</v>
      </c>
      <c r="W165" s="21">
        <v>1.93372151534756</v>
      </c>
      <c r="X165" s="21">
        <v>14.118922675101199</v>
      </c>
      <c r="Y165" s="21">
        <v>10.632572943873299</v>
      </c>
      <c r="Z165" s="21">
        <v>0.21385953561929399</v>
      </c>
      <c r="AA165" s="21">
        <v>0</v>
      </c>
      <c r="AB165" s="21">
        <v>2.82939560220129</v>
      </c>
      <c r="AC165" s="21">
        <v>0.223044912499301</v>
      </c>
      <c r="AD165" s="21">
        <v>12.012675820094399</v>
      </c>
      <c r="AE165" s="21">
        <v>0</v>
      </c>
      <c r="AF165" s="21">
        <v>0.41683639645684001</v>
      </c>
      <c r="AH165" s="21">
        <v>3.2000000000000001E-2</v>
      </c>
      <c r="AI165" s="21">
        <v>7.6899999999999996E-2</v>
      </c>
      <c r="AJ165" s="21">
        <v>2.41E-2</v>
      </c>
      <c r="AK165" s="21">
        <v>4.2500000000000003E-2</v>
      </c>
      <c r="AL165" s="21">
        <v>3.0700000000000002E-2</v>
      </c>
      <c r="AM165" s="21">
        <v>1.8800000000000001E-2</v>
      </c>
      <c r="AO165" s="21">
        <v>2.7699999999999999E-2</v>
      </c>
      <c r="AP165" s="21">
        <v>1.0500000000000001E-2</v>
      </c>
      <c r="AQ165" s="21">
        <v>4.7100000000000003E-2</v>
      </c>
      <c r="AS165" s="21">
        <v>2.18E-2</v>
      </c>
      <c r="AU165" s="21" t="s">
        <v>129</v>
      </c>
      <c r="AV165" s="34">
        <v>45517.833379629628</v>
      </c>
      <c r="AW165" s="21" t="s">
        <v>129</v>
      </c>
      <c r="AX165" s="34">
        <v>45517.833414351851</v>
      </c>
      <c r="AY165" s="21" t="s">
        <v>532</v>
      </c>
      <c r="AZ165" s="33">
        <v>45323</v>
      </c>
      <c r="BA165" s="21" t="s">
        <v>14</v>
      </c>
      <c r="BB165" s="33">
        <v>45323</v>
      </c>
      <c r="BC165" s="21" t="s">
        <v>131</v>
      </c>
      <c r="BD165" s="34">
        <v>45517.833564814813</v>
      </c>
      <c r="BE165" s="21" t="s">
        <v>132</v>
      </c>
      <c r="BF165" s="33">
        <v>45323</v>
      </c>
      <c r="BG165" s="21" t="s">
        <v>130</v>
      </c>
      <c r="BH165" s="33">
        <v>45323</v>
      </c>
      <c r="BI165" s="21" t="s">
        <v>629</v>
      </c>
      <c r="BJ165" s="34">
        <v>45565.922175925924</v>
      </c>
      <c r="BK165" s="21" t="s">
        <v>635</v>
      </c>
      <c r="BL165" s="34">
        <v>45567.822025462963</v>
      </c>
      <c r="BM165" s="21" t="s">
        <v>136</v>
      </c>
      <c r="BN165" s="34">
        <v>45517.833124999997</v>
      </c>
      <c r="BO165" s="21" t="s">
        <v>130</v>
      </c>
      <c r="BP165" s="33">
        <v>45323</v>
      </c>
      <c r="BQ165" s="21" t="s">
        <v>630</v>
      </c>
      <c r="BR165" s="34">
        <v>45323</v>
      </c>
      <c r="BS165" s="21" t="s">
        <v>130</v>
      </c>
      <c r="BT165" s="33">
        <v>45323</v>
      </c>
    </row>
    <row r="166" spans="3:72" ht="13.2">
      <c r="C166" s="21">
        <v>49</v>
      </c>
      <c r="D166" s="26">
        <v>45617</v>
      </c>
      <c r="E166" s="21" t="s">
        <v>221</v>
      </c>
      <c r="F166" s="21" t="s">
        <v>785</v>
      </c>
      <c r="G166" s="21">
        <v>100.1404</v>
      </c>
      <c r="H166" s="21">
        <v>6.7260999999999997</v>
      </c>
      <c r="I166" s="21">
        <v>51.043199999999999</v>
      </c>
      <c r="J166" s="21">
        <v>1.9573</v>
      </c>
      <c r="K166" s="21">
        <v>14.118499999999999</v>
      </c>
      <c r="L166" s="21">
        <v>10.605700000000001</v>
      </c>
      <c r="M166" s="21">
        <v>0.24390000000000001</v>
      </c>
      <c r="O166" s="21">
        <v>2.8003</v>
      </c>
      <c r="P166" s="21">
        <v>0.21970000000000001</v>
      </c>
      <c r="Q166" s="21">
        <v>12.035299999999999</v>
      </c>
      <c r="S166" s="21">
        <v>0.39040000000000002</v>
      </c>
      <c r="T166" s="21">
        <v>0</v>
      </c>
      <c r="U166" s="21">
        <v>6.7166697956069603</v>
      </c>
      <c r="V166" s="21">
        <v>50.971635823303998</v>
      </c>
      <c r="W166" s="21">
        <v>1.9545558036516699</v>
      </c>
      <c r="X166" s="21">
        <v>14.0987054175936</v>
      </c>
      <c r="Y166" s="21">
        <v>10.5908304740144</v>
      </c>
      <c r="Z166" s="21">
        <v>0.24355804450551399</v>
      </c>
      <c r="AA166" s="21">
        <v>0</v>
      </c>
      <c r="AB166" s="21">
        <v>2.79637389105695</v>
      </c>
      <c r="AC166" s="21">
        <v>0.21939197366896801</v>
      </c>
      <c r="AD166" s="21">
        <v>12.0184261297138</v>
      </c>
      <c r="AE166" s="21">
        <v>0</v>
      </c>
      <c r="AF166" s="21">
        <v>0.38985264688377502</v>
      </c>
      <c r="AH166" s="21">
        <v>3.2000000000000001E-2</v>
      </c>
      <c r="AI166" s="21">
        <v>7.6999999999999999E-2</v>
      </c>
      <c r="AJ166" s="21">
        <v>2.41E-2</v>
      </c>
      <c r="AK166" s="21">
        <v>4.2500000000000003E-2</v>
      </c>
      <c r="AL166" s="21">
        <v>3.0700000000000002E-2</v>
      </c>
      <c r="AM166" s="21">
        <v>1.8800000000000001E-2</v>
      </c>
      <c r="AO166" s="21">
        <v>2.7699999999999999E-2</v>
      </c>
      <c r="AP166" s="21">
        <v>1.0500000000000001E-2</v>
      </c>
      <c r="AQ166" s="21">
        <v>4.7100000000000003E-2</v>
      </c>
      <c r="AS166" s="21">
        <v>2.1700000000000001E-2</v>
      </c>
      <c r="AU166" s="21" t="s">
        <v>129</v>
      </c>
      <c r="AV166" s="34">
        <v>45517.833379629628</v>
      </c>
      <c r="AW166" s="21" t="s">
        <v>129</v>
      </c>
      <c r="AX166" s="34">
        <v>45517.833414351851</v>
      </c>
      <c r="AY166" s="21" t="s">
        <v>532</v>
      </c>
      <c r="AZ166" s="33">
        <v>45323</v>
      </c>
      <c r="BA166" s="21" t="s">
        <v>14</v>
      </c>
      <c r="BB166" s="33">
        <v>45323</v>
      </c>
      <c r="BC166" s="21" t="s">
        <v>131</v>
      </c>
      <c r="BD166" s="34">
        <v>45517.833564814813</v>
      </c>
      <c r="BE166" s="21" t="s">
        <v>132</v>
      </c>
      <c r="BF166" s="33">
        <v>45323</v>
      </c>
      <c r="BG166" s="21" t="s">
        <v>130</v>
      </c>
      <c r="BH166" s="33">
        <v>45323</v>
      </c>
      <c r="BI166" s="21" t="s">
        <v>629</v>
      </c>
      <c r="BJ166" s="34">
        <v>45565.922175925924</v>
      </c>
      <c r="BK166" s="21" t="s">
        <v>635</v>
      </c>
      <c r="BL166" s="34">
        <v>45567.822025462963</v>
      </c>
      <c r="BM166" s="21" t="s">
        <v>136</v>
      </c>
      <c r="BN166" s="34">
        <v>45517.833124999997</v>
      </c>
      <c r="BO166" s="21" t="s">
        <v>130</v>
      </c>
      <c r="BP166" s="33">
        <v>45323</v>
      </c>
      <c r="BQ166" s="21" t="s">
        <v>630</v>
      </c>
      <c r="BR166" s="34">
        <v>45323</v>
      </c>
      <c r="BS166" s="21" t="s">
        <v>130</v>
      </c>
      <c r="BT166" s="33">
        <v>45323</v>
      </c>
    </row>
    <row r="167" spans="3:72" ht="13.2">
      <c r="C167" s="21">
        <v>50</v>
      </c>
      <c r="D167" s="26">
        <v>45617</v>
      </c>
      <c r="E167" s="21" t="s">
        <v>221</v>
      </c>
      <c r="F167" s="21" t="s">
        <v>786</v>
      </c>
      <c r="G167" s="21">
        <v>99.989000000000004</v>
      </c>
      <c r="H167" s="21">
        <v>6.7070999999999996</v>
      </c>
      <c r="I167" s="21">
        <v>51.011200000000002</v>
      </c>
      <c r="J167" s="21">
        <v>1.9856</v>
      </c>
      <c r="K167" s="21">
        <v>14.0557</v>
      </c>
      <c r="L167" s="21">
        <v>10.583600000000001</v>
      </c>
      <c r="M167" s="21">
        <v>0.22189999999999999</v>
      </c>
      <c r="O167" s="21">
        <v>2.8241000000000001</v>
      </c>
      <c r="P167" s="21">
        <v>0.20799999999999999</v>
      </c>
      <c r="Q167" s="21">
        <v>11.968</v>
      </c>
      <c r="S167" s="21">
        <v>0.42380000000000001</v>
      </c>
      <c r="T167" s="21">
        <v>0</v>
      </c>
      <c r="U167" s="21">
        <v>6.7078378621648298</v>
      </c>
      <c r="V167" s="21">
        <v>51.016811849303402</v>
      </c>
      <c r="W167" s="21">
        <v>1.9858184400284</v>
      </c>
      <c r="X167" s="21">
        <v>14.0572462970926</v>
      </c>
      <c r="Y167" s="21">
        <v>10.5847643240756</v>
      </c>
      <c r="Z167" s="21">
        <v>0.22192441168528501</v>
      </c>
      <c r="AA167" s="21">
        <v>0</v>
      </c>
      <c r="AB167" s="21">
        <v>2.8244106851753599</v>
      </c>
      <c r="AC167" s="21">
        <v>0.20802288251707601</v>
      </c>
      <c r="AD167" s="21">
        <v>11.9693166248287</v>
      </c>
      <c r="AE167" s="21">
        <v>0</v>
      </c>
      <c r="AF167" s="21">
        <v>0.42384662312854399</v>
      </c>
      <c r="AH167" s="21">
        <v>3.2000000000000001E-2</v>
      </c>
      <c r="AI167" s="21">
        <v>7.6999999999999999E-2</v>
      </c>
      <c r="AJ167" s="21">
        <v>2.4199999999999999E-2</v>
      </c>
      <c r="AK167" s="21">
        <v>4.24E-2</v>
      </c>
      <c r="AL167" s="21">
        <v>3.0599999999999999E-2</v>
      </c>
      <c r="AM167" s="21">
        <v>1.8700000000000001E-2</v>
      </c>
      <c r="AO167" s="21">
        <v>2.7699999999999999E-2</v>
      </c>
      <c r="AP167" s="21">
        <v>1.0500000000000001E-2</v>
      </c>
      <c r="AQ167" s="21">
        <v>4.7100000000000003E-2</v>
      </c>
      <c r="AS167" s="21">
        <v>2.1600000000000001E-2</v>
      </c>
      <c r="AU167" s="21" t="s">
        <v>129</v>
      </c>
      <c r="AV167" s="34">
        <v>45517.833379629628</v>
      </c>
      <c r="AW167" s="21" t="s">
        <v>129</v>
      </c>
      <c r="AX167" s="34">
        <v>45517.833414351851</v>
      </c>
      <c r="AY167" s="21" t="s">
        <v>532</v>
      </c>
      <c r="AZ167" s="33">
        <v>45323</v>
      </c>
      <c r="BA167" s="21" t="s">
        <v>14</v>
      </c>
      <c r="BB167" s="33">
        <v>45323</v>
      </c>
      <c r="BC167" s="21" t="s">
        <v>131</v>
      </c>
      <c r="BD167" s="34">
        <v>45517.833564814813</v>
      </c>
      <c r="BE167" s="21" t="s">
        <v>132</v>
      </c>
      <c r="BF167" s="33">
        <v>45323</v>
      </c>
      <c r="BG167" s="21" t="s">
        <v>130</v>
      </c>
      <c r="BH167" s="33">
        <v>45323</v>
      </c>
      <c r="BI167" s="21" t="s">
        <v>629</v>
      </c>
      <c r="BJ167" s="34">
        <v>45565.922175925924</v>
      </c>
      <c r="BK167" s="21" t="s">
        <v>635</v>
      </c>
      <c r="BL167" s="34">
        <v>45567.822025462963</v>
      </c>
      <c r="BM167" s="21" t="s">
        <v>136</v>
      </c>
      <c r="BN167" s="34">
        <v>45517.833124999997</v>
      </c>
      <c r="BO167" s="21" t="s">
        <v>130</v>
      </c>
      <c r="BP167" s="33">
        <v>45323</v>
      </c>
      <c r="BQ167" s="21" t="s">
        <v>630</v>
      </c>
      <c r="BR167" s="34">
        <v>45323</v>
      </c>
      <c r="BS167" s="21" t="s">
        <v>130</v>
      </c>
      <c r="BT167" s="33">
        <v>45323</v>
      </c>
    </row>
    <row r="168" spans="3:72" ht="13.2">
      <c r="C168" s="21">
        <v>54</v>
      </c>
      <c r="D168" s="26">
        <v>45617</v>
      </c>
      <c r="E168" s="21" t="s">
        <v>221</v>
      </c>
      <c r="F168" s="21" t="s">
        <v>787</v>
      </c>
      <c r="G168" s="21">
        <v>100.2538</v>
      </c>
      <c r="H168" s="21">
        <v>6.7206999999999999</v>
      </c>
      <c r="I168" s="21">
        <v>51.096400000000003</v>
      </c>
      <c r="J168" s="21">
        <v>1.9496</v>
      </c>
      <c r="K168" s="21">
        <v>14.156700000000001</v>
      </c>
      <c r="L168" s="21">
        <v>10.652799999999999</v>
      </c>
      <c r="M168" s="21">
        <v>0.2334</v>
      </c>
      <c r="O168" s="21">
        <v>2.8361999999999998</v>
      </c>
      <c r="P168" s="21">
        <v>0.2041</v>
      </c>
      <c r="Q168" s="21">
        <v>12.000400000000001</v>
      </c>
      <c r="S168" s="21">
        <v>0.40350000000000003</v>
      </c>
      <c r="T168" s="21">
        <v>0</v>
      </c>
      <c r="U168" s="21">
        <v>6.7036860448182498</v>
      </c>
      <c r="V168" s="21">
        <v>50.967045638170298</v>
      </c>
      <c r="W168" s="21">
        <v>1.94466444164709</v>
      </c>
      <c r="X168" s="21">
        <v>14.120861254137001</v>
      </c>
      <c r="Y168" s="21">
        <v>10.625831639299401</v>
      </c>
      <c r="Z168" s="21">
        <v>0.23280913042697601</v>
      </c>
      <c r="AA168" s="21">
        <v>0</v>
      </c>
      <c r="AB168" s="21">
        <v>2.8290199473735602</v>
      </c>
      <c r="AC168" s="21">
        <v>0.203583305570462</v>
      </c>
      <c r="AD168" s="21">
        <v>11.970020089014</v>
      </c>
      <c r="AE168" s="21">
        <v>0</v>
      </c>
      <c r="AF168" s="21">
        <v>0.40247850954278003</v>
      </c>
      <c r="AH168" s="21">
        <v>3.2000000000000001E-2</v>
      </c>
      <c r="AI168" s="21">
        <v>7.6999999999999999E-2</v>
      </c>
      <c r="AJ168" s="21">
        <v>2.41E-2</v>
      </c>
      <c r="AK168" s="21">
        <v>4.24E-2</v>
      </c>
      <c r="AL168" s="21">
        <v>3.0700000000000002E-2</v>
      </c>
      <c r="AM168" s="21">
        <v>1.8800000000000001E-2</v>
      </c>
      <c r="AO168" s="21">
        <v>2.7699999999999999E-2</v>
      </c>
      <c r="AP168" s="21">
        <v>1.06E-2</v>
      </c>
      <c r="AQ168" s="21">
        <v>4.7100000000000003E-2</v>
      </c>
      <c r="AS168" s="21">
        <v>2.1700000000000001E-2</v>
      </c>
      <c r="AU168" s="21" t="s">
        <v>129</v>
      </c>
      <c r="AV168" s="34">
        <v>45517.833379629628</v>
      </c>
      <c r="AW168" s="21" t="s">
        <v>129</v>
      </c>
      <c r="AX168" s="34">
        <v>45517.833414351851</v>
      </c>
      <c r="AY168" s="21" t="s">
        <v>532</v>
      </c>
      <c r="AZ168" s="33">
        <v>45323</v>
      </c>
      <c r="BA168" s="21" t="s">
        <v>14</v>
      </c>
      <c r="BB168" s="33">
        <v>45323</v>
      </c>
      <c r="BC168" s="21" t="s">
        <v>131</v>
      </c>
      <c r="BD168" s="34">
        <v>45517.833564814813</v>
      </c>
      <c r="BE168" s="21" t="s">
        <v>132</v>
      </c>
      <c r="BF168" s="33">
        <v>45323</v>
      </c>
      <c r="BG168" s="21" t="s">
        <v>130</v>
      </c>
      <c r="BH168" s="33">
        <v>45323</v>
      </c>
      <c r="BI168" s="21" t="s">
        <v>629</v>
      </c>
      <c r="BJ168" s="34">
        <v>45565.922175925924</v>
      </c>
      <c r="BK168" s="21" t="s">
        <v>635</v>
      </c>
      <c r="BL168" s="34">
        <v>45567.822025462963</v>
      </c>
      <c r="BM168" s="21" t="s">
        <v>136</v>
      </c>
      <c r="BN168" s="34">
        <v>45517.833124999997</v>
      </c>
      <c r="BO168" s="21" t="s">
        <v>130</v>
      </c>
      <c r="BP168" s="33">
        <v>45323</v>
      </c>
      <c r="BQ168" s="21" t="s">
        <v>630</v>
      </c>
      <c r="BR168" s="34">
        <v>45323</v>
      </c>
      <c r="BS168" s="21" t="s">
        <v>130</v>
      </c>
      <c r="BT168" s="33">
        <v>45323</v>
      </c>
    </row>
    <row r="169" spans="3:72" ht="13.2">
      <c r="C169" s="21">
        <v>55</v>
      </c>
      <c r="D169" s="26">
        <v>45617</v>
      </c>
      <c r="E169" s="21" t="s">
        <v>221</v>
      </c>
      <c r="F169" s="21" t="s">
        <v>788</v>
      </c>
      <c r="G169" s="21">
        <v>100.2111</v>
      </c>
      <c r="H169" s="21">
        <v>6.7206000000000001</v>
      </c>
      <c r="I169" s="21">
        <v>51.1004</v>
      </c>
      <c r="J169" s="21">
        <v>1.9495</v>
      </c>
      <c r="K169" s="21">
        <v>14.157400000000001</v>
      </c>
      <c r="L169" s="21">
        <v>10.6523</v>
      </c>
      <c r="M169" s="21">
        <v>0.2334</v>
      </c>
      <c r="O169" s="21">
        <v>2.8361999999999998</v>
      </c>
      <c r="P169" s="21">
        <v>0.2041</v>
      </c>
      <c r="Q169" s="21">
        <v>12.0001</v>
      </c>
      <c r="S169" s="21">
        <v>0.35699999999999998</v>
      </c>
      <c r="T169" s="21">
        <v>0</v>
      </c>
      <c r="U169" s="21">
        <v>6.7064493917833303</v>
      </c>
      <c r="V169" s="21">
        <v>50.992805181067901</v>
      </c>
      <c r="W169" s="21">
        <v>1.94539521609404</v>
      </c>
      <c r="X169" s="21">
        <v>14.1275907834469</v>
      </c>
      <c r="Y169" s="21">
        <v>10.629870972248501</v>
      </c>
      <c r="Z169" s="21">
        <v>0.23290856293221299</v>
      </c>
      <c r="AA169" s="21">
        <v>0</v>
      </c>
      <c r="AB169" s="21">
        <v>2.8302282184590499</v>
      </c>
      <c r="AC169" s="21">
        <v>0.203670255760345</v>
      </c>
      <c r="AD169" s="21">
        <v>11.974833102154401</v>
      </c>
      <c r="AE169" s="21">
        <v>0</v>
      </c>
      <c r="AF169" s="21">
        <v>0.35624831605312701</v>
      </c>
      <c r="AH169" s="21">
        <v>3.2000000000000001E-2</v>
      </c>
      <c r="AI169" s="21">
        <v>7.6999999999999999E-2</v>
      </c>
      <c r="AJ169" s="21">
        <v>2.41E-2</v>
      </c>
      <c r="AK169" s="21">
        <v>4.24E-2</v>
      </c>
      <c r="AL169" s="21">
        <v>3.0700000000000002E-2</v>
      </c>
      <c r="AM169" s="21">
        <v>1.8800000000000001E-2</v>
      </c>
      <c r="AO169" s="21">
        <v>2.7699999999999999E-2</v>
      </c>
      <c r="AP169" s="21">
        <v>1.06E-2</v>
      </c>
      <c r="AQ169" s="21">
        <v>4.7100000000000003E-2</v>
      </c>
      <c r="AS169" s="21">
        <v>8.0999999999999996E-3</v>
      </c>
      <c r="AU169" s="21" t="s">
        <v>129</v>
      </c>
      <c r="AV169" s="34">
        <v>45517.833379629628</v>
      </c>
      <c r="AW169" s="21" t="s">
        <v>129</v>
      </c>
      <c r="AX169" s="34">
        <v>45517.833414351851</v>
      </c>
      <c r="AY169" s="21" t="s">
        <v>532</v>
      </c>
      <c r="AZ169" s="33">
        <v>45323</v>
      </c>
      <c r="BA169" s="21" t="s">
        <v>14</v>
      </c>
      <c r="BB169" s="33">
        <v>45323</v>
      </c>
      <c r="BC169" s="21" t="s">
        <v>131</v>
      </c>
      <c r="BD169" s="34">
        <v>45517.833564814813</v>
      </c>
      <c r="BE169" s="21" t="s">
        <v>132</v>
      </c>
      <c r="BF169" s="33">
        <v>45323</v>
      </c>
      <c r="BG169" s="21" t="s">
        <v>130</v>
      </c>
      <c r="BH169" s="33">
        <v>45323</v>
      </c>
      <c r="BI169" s="21" t="s">
        <v>629</v>
      </c>
      <c r="BJ169" s="34">
        <v>45565.922175925924</v>
      </c>
      <c r="BK169" s="21" t="s">
        <v>635</v>
      </c>
      <c r="BL169" s="34">
        <v>45567.822025462963</v>
      </c>
      <c r="BM169" s="21" t="s">
        <v>136</v>
      </c>
      <c r="BN169" s="34">
        <v>45517.833124999997</v>
      </c>
      <c r="BO169" s="21" t="s">
        <v>130</v>
      </c>
      <c r="BP169" s="33">
        <v>45323</v>
      </c>
      <c r="BQ169" s="21" t="s">
        <v>145</v>
      </c>
      <c r="BR169" s="34">
        <v>45615.43891203704</v>
      </c>
      <c r="BS169" s="21" t="s">
        <v>130</v>
      </c>
      <c r="BT169" s="33">
        <v>45323</v>
      </c>
    </row>
    <row r="170" spans="3:72" ht="13.2">
      <c r="C170" s="21">
        <v>56</v>
      </c>
      <c r="D170" s="26">
        <v>45617</v>
      </c>
      <c r="E170" s="21" t="s">
        <v>221</v>
      </c>
      <c r="F170" s="21" t="s">
        <v>789</v>
      </c>
      <c r="G170" s="21">
        <v>100.03149999999999</v>
      </c>
      <c r="H170" s="21">
        <v>6.6763000000000003</v>
      </c>
      <c r="I170" s="21">
        <v>51.012599999999999</v>
      </c>
      <c r="J170" s="21">
        <v>1.9598</v>
      </c>
      <c r="K170" s="21">
        <v>14.1409</v>
      </c>
      <c r="L170" s="21">
        <v>10.577500000000001</v>
      </c>
      <c r="M170" s="21">
        <v>0.20069999999999999</v>
      </c>
      <c r="O170" s="21">
        <v>2.8172999999999999</v>
      </c>
      <c r="P170" s="21">
        <v>0.21279999999999999</v>
      </c>
      <c r="Q170" s="21">
        <v>12.085699999999999</v>
      </c>
      <c r="S170" s="21">
        <v>0.34789999999999999</v>
      </c>
      <c r="T170" s="21">
        <v>0</v>
      </c>
      <c r="U170" s="21">
        <v>6.6741976277472599</v>
      </c>
      <c r="V170" s="21">
        <v>50.996536091131198</v>
      </c>
      <c r="W170" s="21">
        <v>1.9591828573999099</v>
      </c>
      <c r="X170" s="21">
        <v>14.1364470191889</v>
      </c>
      <c r="Y170" s="21">
        <v>10.574169136721901</v>
      </c>
      <c r="Z170" s="21">
        <v>0.20063679940818599</v>
      </c>
      <c r="AA170" s="21">
        <v>0</v>
      </c>
      <c r="AB170" s="21">
        <v>2.8164128299585598</v>
      </c>
      <c r="AC170" s="21">
        <v>0.21273298910843</v>
      </c>
      <c r="AD170" s="21">
        <v>12.0818942033259</v>
      </c>
      <c r="AE170" s="21">
        <v>0</v>
      </c>
      <c r="AF170" s="21">
        <v>0.34779044600950698</v>
      </c>
      <c r="AH170" s="21">
        <v>3.2000000000000001E-2</v>
      </c>
      <c r="AI170" s="21">
        <v>7.6999999999999999E-2</v>
      </c>
      <c r="AJ170" s="21">
        <v>2.41E-2</v>
      </c>
      <c r="AK170" s="21">
        <v>4.2500000000000003E-2</v>
      </c>
      <c r="AL170" s="21">
        <v>3.0700000000000002E-2</v>
      </c>
      <c r="AM170" s="21">
        <v>1.8800000000000001E-2</v>
      </c>
      <c r="AO170" s="21">
        <v>2.7699999999999999E-2</v>
      </c>
      <c r="AP170" s="21">
        <v>1.06E-2</v>
      </c>
      <c r="AQ170" s="21">
        <v>4.7100000000000003E-2</v>
      </c>
      <c r="AS170" s="21">
        <v>2.1700000000000001E-2</v>
      </c>
      <c r="AU170" s="21" t="s">
        <v>129</v>
      </c>
      <c r="AV170" s="34">
        <v>45517.833379629628</v>
      </c>
      <c r="AW170" s="21" t="s">
        <v>129</v>
      </c>
      <c r="AX170" s="34">
        <v>45517.833414351851</v>
      </c>
      <c r="AY170" s="21" t="s">
        <v>532</v>
      </c>
      <c r="AZ170" s="33">
        <v>45323</v>
      </c>
      <c r="BA170" s="21" t="s">
        <v>14</v>
      </c>
      <c r="BB170" s="33">
        <v>45323</v>
      </c>
      <c r="BC170" s="21" t="s">
        <v>131</v>
      </c>
      <c r="BD170" s="34">
        <v>45517.833564814813</v>
      </c>
      <c r="BE170" s="21" t="s">
        <v>132</v>
      </c>
      <c r="BF170" s="33">
        <v>45323</v>
      </c>
      <c r="BG170" s="21" t="s">
        <v>130</v>
      </c>
      <c r="BH170" s="33">
        <v>45323</v>
      </c>
      <c r="BI170" s="21" t="s">
        <v>629</v>
      </c>
      <c r="BJ170" s="34">
        <v>45565.922175925924</v>
      </c>
      <c r="BK170" s="21" t="s">
        <v>635</v>
      </c>
      <c r="BL170" s="34">
        <v>45567.822025462963</v>
      </c>
      <c r="BM170" s="21" t="s">
        <v>136</v>
      </c>
      <c r="BN170" s="34">
        <v>45517.833124999997</v>
      </c>
      <c r="BO170" s="21" t="s">
        <v>130</v>
      </c>
      <c r="BP170" s="33">
        <v>45323</v>
      </c>
      <c r="BQ170" s="21" t="s">
        <v>630</v>
      </c>
      <c r="BR170" s="34">
        <v>45323</v>
      </c>
      <c r="BS170" s="21" t="s">
        <v>130</v>
      </c>
      <c r="BT170" s="33">
        <v>45323</v>
      </c>
    </row>
    <row r="171" spans="3:72" ht="13.2">
      <c r="C171" s="21">
        <v>57</v>
      </c>
      <c r="D171" s="26">
        <v>45617</v>
      </c>
      <c r="E171" s="21" t="s">
        <v>221</v>
      </c>
      <c r="F171" s="21" t="s">
        <v>790</v>
      </c>
      <c r="G171" s="21">
        <v>100.04770000000001</v>
      </c>
      <c r="H171" s="21">
        <v>6.6763000000000003</v>
      </c>
      <c r="I171" s="21">
        <v>51.011200000000002</v>
      </c>
      <c r="J171" s="21">
        <v>1.9599</v>
      </c>
      <c r="K171" s="21">
        <v>14.140700000000001</v>
      </c>
      <c r="L171" s="21">
        <v>10.5776</v>
      </c>
      <c r="M171" s="21">
        <v>0.20069999999999999</v>
      </c>
      <c r="O171" s="21">
        <v>2.8172999999999999</v>
      </c>
      <c r="P171" s="21">
        <v>0.2127</v>
      </c>
      <c r="Q171" s="21">
        <v>12.085800000000001</v>
      </c>
      <c r="S171" s="21">
        <v>0.36549999999999999</v>
      </c>
      <c r="T171" s="21">
        <v>0</v>
      </c>
      <c r="U171" s="21">
        <v>6.67311692322762</v>
      </c>
      <c r="V171" s="21">
        <v>50.986879258593603</v>
      </c>
      <c r="W171" s="21">
        <v>1.9589655734214699</v>
      </c>
      <c r="X171" s="21">
        <v>14.1339581019853</v>
      </c>
      <c r="Y171" s="21">
        <v>10.572556890363201</v>
      </c>
      <c r="Z171" s="21">
        <v>0.20060431174329801</v>
      </c>
      <c r="AA171" s="21">
        <v>0</v>
      </c>
      <c r="AB171" s="21">
        <v>2.81595678861183</v>
      </c>
      <c r="AC171" s="21">
        <v>0.212598590472344</v>
      </c>
      <c r="AD171" s="21">
        <v>12.0800378219589</v>
      </c>
      <c r="AE171" s="21">
        <v>0</v>
      </c>
      <c r="AF171" s="21">
        <v>0.3653257396222</v>
      </c>
      <c r="AH171" s="21">
        <v>3.2000000000000001E-2</v>
      </c>
      <c r="AI171" s="21">
        <v>7.6999999999999999E-2</v>
      </c>
      <c r="AJ171" s="21">
        <v>2.41E-2</v>
      </c>
      <c r="AK171" s="21">
        <v>4.2500000000000003E-2</v>
      </c>
      <c r="AL171" s="21">
        <v>3.0700000000000002E-2</v>
      </c>
      <c r="AM171" s="21">
        <v>1.8800000000000001E-2</v>
      </c>
      <c r="AO171" s="21">
        <v>2.7699999999999999E-2</v>
      </c>
      <c r="AP171" s="21">
        <v>1.06E-2</v>
      </c>
      <c r="AQ171" s="21">
        <v>4.7100000000000003E-2</v>
      </c>
      <c r="AS171" s="21">
        <v>8.0999999999999996E-3</v>
      </c>
      <c r="AU171" s="21" t="s">
        <v>129</v>
      </c>
      <c r="AV171" s="34">
        <v>45517.833379629628</v>
      </c>
      <c r="AW171" s="21" t="s">
        <v>129</v>
      </c>
      <c r="AX171" s="34">
        <v>45517.833414351851</v>
      </c>
      <c r="AY171" s="21" t="s">
        <v>532</v>
      </c>
      <c r="AZ171" s="33">
        <v>45323</v>
      </c>
      <c r="BA171" s="21" t="s">
        <v>14</v>
      </c>
      <c r="BB171" s="33">
        <v>45323</v>
      </c>
      <c r="BC171" s="21" t="s">
        <v>131</v>
      </c>
      <c r="BD171" s="34">
        <v>45517.833564814813</v>
      </c>
      <c r="BE171" s="21" t="s">
        <v>132</v>
      </c>
      <c r="BF171" s="33">
        <v>45323</v>
      </c>
      <c r="BG171" s="21" t="s">
        <v>130</v>
      </c>
      <c r="BH171" s="33">
        <v>45323</v>
      </c>
      <c r="BI171" s="21" t="s">
        <v>629</v>
      </c>
      <c r="BJ171" s="34">
        <v>45565.922175925924</v>
      </c>
      <c r="BK171" s="21" t="s">
        <v>635</v>
      </c>
      <c r="BL171" s="34">
        <v>45567.822025462963</v>
      </c>
      <c r="BM171" s="21" t="s">
        <v>136</v>
      </c>
      <c r="BN171" s="34">
        <v>45517.833124999997</v>
      </c>
      <c r="BO171" s="21" t="s">
        <v>130</v>
      </c>
      <c r="BP171" s="33">
        <v>45323</v>
      </c>
      <c r="BQ171" s="21" t="s">
        <v>145</v>
      </c>
      <c r="BR171" s="34">
        <v>45615.43891203704</v>
      </c>
      <c r="BS171" s="21" t="s">
        <v>130</v>
      </c>
      <c r="BT171" s="33">
        <v>45323</v>
      </c>
    </row>
    <row r="172" spans="3:72" ht="13.2">
      <c r="C172" s="21">
        <v>58</v>
      </c>
      <c r="D172" s="26">
        <v>45617</v>
      </c>
      <c r="E172" s="21" t="s">
        <v>221</v>
      </c>
      <c r="F172" s="21" t="s">
        <v>791</v>
      </c>
      <c r="G172" s="21">
        <v>100.3257</v>
      </c>
      <c r="H172" s="21">
        <v>6.7801</v>
      </c>
      <c r="I172" s="21">
        <v>51.164499999999997</v>
      </c>
      <c r="J172" s="21">
        <v>1.9883999999999999</v>
      </c>
      <c r="K172" s="21">
        <v>14.144500000000001</v>
      </c>
      <c r="L172" s="21">
        <v>10.671900000000001</v>
      </c>
      <c r="M172" s="21">
        <v>0.20180000000000001</v>
      </c>
      <c r="O172" s="21">
        <v>2.7383000000000002</v>
      </c>
      <c r="P172" s="21">
        <v>0.21840000000000001</v>
      </c>
      <c r="Q172" s="21">
        <v>12.0083</v>
      </c>
      <c r="S172" s="21">
        <v>0.40939999999999999</v>
      </c>
      <c r="T172" s="21">
        <v>0</v>
      </c>
      <c r="U172" s="21">
        <v>6.7580956405942203</v>
      </c>
      <c r="V172" s="21">
        <v>50.998449049893502</v>
      </c>
      <c r="W172" s="21">
        <v>1.9819467812801499</v>
      </c>
      <c r="X172" s="21">
        <v>14.098594974762101</v>
      </c>
      <c r="Y172" s="21">
        <v>10.637265064948499</v>
      </c>
      <c r="Z172" s="21">
        <v>0.20114507164671799</v>
      </c>
      <c r="AA172" s="21">
        <v>0</v>
      </c>
      <c r="AB172" s="21">
        <v>2.7294130311705</v>
      </c>
      <c r="AC172" s="21">
        <v>0.21769119746106599</v>
      </c>
      <c r="AD172" s="21">
        <v>11.9693278684602</v>
      </c>
      <c r="AE172" s="21">
        <v>0</v>
      </c>
      <c r="AF172" s="21">
        <v>0.40807131978278699</v>
      </c>
      <c r="AH172" s="21">
        <v>3.2099999999999997E-2</v>
      </c>
      <c r="AI172" s="21">
        <v>7.6999999999999999E-2</v>
      </c>
      <c r="AJ172" s="21">
        <v>2.4199999999999999E-2</v>
      </c>
      <c r="AK172" s="21">
        <v>4.2500000000000003E-2</v>
      </c>
      <c r="AL172" s="21">
        <v>3.0700000000000002E-2</v>
      </c>
      <c r="AM172" s="21">
        <v>1.8700000000000001E-2</v>
      </c>
      <c r="AO172" s="21">
        <v>2.76E-2</v>
      </c>
      <c r="AP172" s="21">
        <v>1.06E-2</v>
      </c>
      <c r="AQ172" s="21">
        <v>4.7100000000000003E-2</v>
      </c>
      <c r="AS172" s="21">
        <v>2.18E-2</v>
      </c>
      <c r="AU172" s="21" t="s">
        <v>129</v>
      </c>
      <c r="AV172" s="34">
        <v>45517.833379629628</v>
      </c>
      <c r="AW172" s="21" t="s">
        <v>129</v>
      </c>
      <c r="AX172" s="34">
        <v>45517.833414351851</v>
      </c>
      <c r="AY172" s="21" t="s">
        <v>532</v>
      </c>
      <c r="AZ172" s="33">
        <v>45323</v>
      </c>
      <c r="BA172" s="21" t="s">
        <v>14</v>
      </c>
      <c r="BB172" s="33">
        <v>45323</v>
      </c>
      <c r="BC172" s="21" t="s">
        <v>131</v>
      </c>
      <c r="BD172" s="34">
        <v>45517.833564814813</v>
      </c>
      <c r="BE172" s="21" t="s">
        <v>132</v>
      </c>
      <c r="BF172" s="33">
        <v>45323</v>
      </c>
      <c r="BG172" s="21" t="s">
        <v>130</v>
      </c>
      <c r="BH172" s="33">
        <v>45323</v>
      </c>
      <c r="BI172" s="21" t="s">
        <v>629</v>
      </c>
      <c r="BJ172" s="34">
        <v>45565.922175925924</v>
      </c>
      <c r="BK172" s="21" t="s">
        <v>635</v>
      </c>
      <c r="BL172" s="34">
        <v>45567.822025462963</v>
      </c>
      <c r="BM172" s="21" t="s">
        <v>136</v>
      </c>
      <c r="BN172" s="34">
        <v>45517.833124999997</v>
      </c>
      <c r="BO172" s="21" t="s">
        <v>130</v>
      </c>
      <c r="BP172" s="33">
        <v>45323</v>
      </c>
      <c r="BQ172" s="21" t="s">
        <v>630</v>
      </c>
      <c r="BR172" s="34">
        <v>45323</v>
      </c>
      <c r="BS172" s="21" t="s">
        <v>130</v>
      </c>
      <c r="BT172" s="33">
        <v>45323</v>
      </c>
    </row>
    <row r="173" spans="3:72" ht="13.2">
      <c r="C173" s="21">
        <v>59</v>
      </c>
      <c r="D173" s="26">
        <v>45617</v>
      </c>
      <c r="E173" s="21" t="s">
        <v>221</v>
      </c>
      <c r="F173" s="21" t="s">
        <v>792</v>
      </c>
      <c r="G173" s="21">
        <v>100.2659</v>
      </c>
      <c r="H173" s="21">
        <v>6.7803000000000004</v>
      </c>
      <c r="I173" s="21">
        <v>51.170200000000001</v>
      </c>
      <c r="J173" s="21">
        <v>1.9885999999999999</v>
      </c>
      <c r="K173" s="21">
        <v>14.1454</v>
      </c>
      <c r="L173" s="21">
        <v>10.6714</v>
      </c>
      <c r="M173" s="21">
        <v>0.20180000000000001</v>
      </c>
      <c r="O173" s="21">
        <v>2.7382</v>
      </c>
      <c r="P173" s="21">
        <v>0.21840000000000001</v>
      </c>
      <c r="Q173" s="21">
        <v>12.008100000000001</v>
      </c>
      <c r="S173" s="21">
        <v>0.34360000000000002</v>
      </c>
      <c r="T173" s="21">
        <v>0</v>
      </c>
      <c r="U173" s="21">
        <v>6.7623122494165502</v>
      </c>
      <c r="V173" s="21">
        <v>51.034448367342797</v>
      </c>
      <c r="W173" s="21">
        <v>1.98332435720982</v>
      </c>
      <c r="X173" s="21">
        <v>14.1078730576666</v>
      </c>
      <c r="Y173" s="21">
        <v>10.6430893822432</v>
      </c>
      <c r="Z173" s="21">
        <v>0.201264636068058</v>
      </c>
      <c r="AA173" s="21">
        <v>0</v>
      </c>
      <c r="AB173" s="21">
        <v>2.7309357110087098</v>
      </c>
      <c r="AC173" s="21">
        <v>0.217820597211417</v>
      </c>
      <c r="AD173" s="21">
        <v>11.976243193106299</v>
      </c>
      <c r="AE173" s="21">
        <v>0</v>
      </c>
      <c r="AF173" s="21">
        <v>0.34268844872638698</v>
      </c>
      <c r="AH173" s="21">
        <v>3.2099999999999997E-2</v>
      </c>
      <c r="AI173" s="21">
        <v>7.6999999999999999E-2</v>
      </c>
      <c r="AJ173" s="21">
        <v>2.4199999999999999E-2</v>
      </c>
      <c r="AK173" s="21">
        <v>4.2500000000000003E-2</v>
      </c>
      <c r="AL173" s="21">
        <v>3.0700000000000002E-2</v>
      </c>
      <c r="AM173" s="21">
        <v>1.8700000000000001E-2</v>
      </c>
      <c r="AO173" s="21">
        <v>2.76E-2</v>
      </c>
      <c r="AP173" s="21">
        <v>1.06E-2</v>
      </c>
      <c r="AQ173" s="21">
        <v>4.7100000000000003E-2</v>
      </c>
      <c r="AS173" s="21">
        <v>8.0000000000000002E-3</v>
      </c>
      <c r="AU173" s="21" t="s">
        <v>129</v>
      </c>
      <c r="AV173" s="34">
        <v>45517.833379629628</v>
      </c>
      <c r="AW173" s="21" t="s">
        <v>129</v>
      </c>
      <c r="AX173" s="34">
        <v>45517.833414351851</v>
      </c>
      <c r="AY173" s="21" t="s">
        <v>532</v>
      </c>
      <c r="AZ173" s="33">
        <v>45323</v>
      </c>
      <c r="BA173" s="21" t="s">
        <v>14</v>
      </c>
      <c r="BB173" s="33">
        <v>45323</v>
      </c>
      <c r="BC173" s="21" t="s">
        <v>131</v>
      </c>
      <c r="BD173" s="34">
        <v>45517.833564814813</v>
      </c>
      <c r="BE173" s="21" t="s">
        <v>132</v>
      </c>
      <c r="BF173" s="33">
        <v>45323</v>
      </c>
      <c r="BG173" s="21" t="s">
        <v>130</v>
      </c>
      <c r="BH173" s="33">
        <v>45323</v>
      </c>
      <c r="BI173" s="21" t="s">
        <v>629</v>
      </c>
      <c r="BJ173" s="34">
        <v>45565.922175925924</v>
      </c>
      <c r="BK173" s="21" t="s">
        <v>635</v>
      </c>
      <c r="BL173" s="34">
        <v>45567.822025462963</v>
      </c>
      <c r="BM173" s="21" t="s">
        <v>136</v>
      </c>
      <c r="BN173" s="34">
        <v>45517.833124999997</v>
      </c>
      <c r="BO173" s="21" t="s">
        <v>130</v>
      </c>
      <c r="BP173" s="33">
        <v>45323</v>
      </c>
      <c r="BQ173" s="21" t="s">
        <v>145</v>
      </c>
      <c r="BR173" s="34">
        <v>45615.43891203704</v>
      </c>
      <c r="BS173" s="21" t="s">
        <v>130</v>
      </c>
      <c r="BT173" s="33">
        <v>45323</v>
      </c>
    </row>
    <row r="174" spans="3:72" ht="13.2">
      <c r="C174" s="21">
        <v>60</v>
      </c>
      <c r="D174" s="26">
        <v>45617</v>
      </c>
      <c r="E174" s="21" t="s">
        <v>221</v>
      </c>
      <c r="F174" s="21" t="s">
        <v>793</v>
      </c>
      <c r="G174" s="21">
        <v>100.1134</v>
      </c>
      <c r="H174" s="21">
        <v>6.7586000000000004</v>
      </c>
      <c r="I174" s="21">
        <v>51.100700000000003</v>
      </c>
      <c r="J174" s="21">
        <v>1.9417</v>
      </c>
      <c r="K174" s="21">
        <v>14.1058</v>
      </c>
      <c r="L174" s="21">
        <v>10.5953</v>
      </c>
      <c r="M174" s="21">
        <v>0.21560000000000001</v>
      </c>
      <c r="O174" s="21">
        <v>2.7949999999999999</v>
      </c>
      <c r="P174" s="21">
        <v>0.20610000000000001</v>
      </c>
      <c r="Q174" s="21">
        <v>12.020899999999999</v>
      </c>
      <c r="S174" s="21">
        <v>0.37369999999999998</v>
      </c>
      <c r="T174" s="21">
        <v>0</v>
      </c>
      <c r="U174" s="21">
        <v>6.7509444290174896</v>
      </c>
      <c r="V174" s="21">
        <v>51.042817445017299</v>
      </c>
      <c r="W174" s="21">
        <v>1.93950060631244</v>
      </c>
      <c r="X174" s="21">
        <v>14.0898221416913</v>
      </c>
      <c r="Y174" s="21">
        <v>10.5832985394562</v>
      </c>
      <c r="Z174" s="21">
        <v>0.215355786538065</v>
      </c>
      <c r="AA174" s="21">
        <v>0</v>
      </c>
      <c r="AB174" s="21">
        <v>2.7918340601757601</v>
      </c>
      <c r="AC174" s="21">
        <v>0.205866547335321</v>
      </c>
      <c r="AD174" s="21">
        <v>12.007283740238501</v>
      </c>
      <c r="AE174" s="21">
        <v>0</v>
      </c>
      <c r="AF174" s="21">
        <v>0.37327670421741699</v>
      </c>
      <c r="AH174" s="21">
        <v>3.2000000000000001E-2</v>
      </c>
      <c r="AI174" s="21">
        <v>7.6999999999999999E-2</v>
      </c>
      <c r="AJ174" s="21">
        <v>2.4E-2</v>
      </c>
      <c r="AK174" s="21">
        <v>4.24E-2</v>
      </c>
      <c r="AL174" s="21">
        <v>3.0599999999999999E-2</v>
      </c>
      <c r="AM174" s="21">
        <v>1.8700000000000001E-2</v>
      </c>
      <c r="AO174" s="21">
        <v>2.76E-2</v>
      </c>
      <c r="AP174" s="21">
        <v>1.06E-2</v>
      </c>
      <c r="AQ174" s="21">
        <v>4.7100000000000003E-2</v>
      </c>
      <c r="AS174" s="21">
        <v>2.1700000000000001E-2</v>
      </c>
      <c r="AU174" s="21" t="s">
        <v>129</v>
      </c>
      <c r="AV174" s="34">
        <v>45517.833379629628</v>
      </c>
      <c r="AW174" s="21" t="s">
        <v>129</v>
      </c>
      <c r="AX174" s="34">
        <v>45517.833414351851</v>
      </c>
      <c r="AY174" s="21" t="s">
        <v>532</v>
      </c>
      <c r="AZ174" s="33">
        <v>45323</v>
      </c>
      <c r="BA174" s="21" t="s">
        <v>14</v>
      </c>
      <c r="BB174" s="33">
        <v>45323</v>
      </c>
      <c r="BC174" s="21" t="s">
        <v>131</v>
      </c>
      <c r="BD174" s="34">
        <v>45517.833564814813</v>
      </c>
      <c r="BE174" s="21" t="s">
        <v>132</v>
      </c>
      <c r="BF174" s="33">
        <v>45323</v>
      </c>
      <c r="BG174" s="21" t="s">
        <v>130</v>
      </c>
      <c r="BH174" s="33">
        <v>45323</v>
      </c>
      <c r="BI174" s="21" t="s">
        <v>629</v>
      </c>
      <c r="BJ174" s="34">
        <v>45565.922175925924</v>
      </c>
      <c r="BK174" s="21" t="s">
        <v>635</v>
      </c>
      <c r="BL174" s="34">
        <v>45567.822025462963</v>
      </c>
      <c r="BM174" s="21" t="s">
        <v>136</v>
      </c>
      <c r="BN174" s="34">
        <v>45517.833124999997</v>
      </c>
      <c r="BO174" s="21" t="s">
        <v>130</v>
      </c>
      <c r="BP174" s="33">
        <v>45323</v>
      </c>
      <c r="BQ174" s="21" t="s">
        <v>630</v>
      </c>
      <c r="BR174" s="34">
        <v>45323</v>
      </c>
      <c r="BS174" s="21" t="s">
        <v>130</v>
      </c>
      <c r="BT174" s="33">
        <v>45323</v>
      </c>
    </row>
    <row r="175" spans="3:72" ht="13.2">
      <c r="C175" s="21">
        <v>61</v>
      </c>
      <c r="D175" s="26">
        <v>45617</v>
      </c>
      <c r="E175" s="21" t="s">
        <v>221</v>
      </c>
      <c r="F175" s="21" t="s">
        <v>794</v>
      </c>
      <c r="G175" s="21">
        <v>100.1001</v>
      </c>
      <c r="H175" s="21">
        <v>6.7586000000000004</v>
      </c>
      <c r="I175" s="21">
        <v>51.1021</v>
      </c>
      <c r="J175" s="21">
        <v>1.9417</v>
      </c>
      <c r="K175" s="21">
        <v>14.106</v>
      </c>
      <c r="L175" s="21">
        <v>10.5951</v>
      </c>
      <c r="M175" s="21">
        <v>0.2157</v>
      </c>
      <c r="O175" s="21">
        <v>2.7949999999999999</v>
      </c>
      <c r="P175" s="21">
        <v>0.20610000000000001</v>
      </c>
      <c r="Q175" s="21">
        <v>12.020799999999999</v>
      </c>
      <c r="S175" s="21">
        <v>0.35899999999999999</v>
      </c>
      <c r="T175" s="21">
        <v>0</v>
      </c>
      <c r="U175" s="21">
        <v>6.75184140675184</v>
      </c>
      <c r="V175" s="21">
        <v>51.050997951051002</v>
      </c>
      <c r="W175" s="21">
        <v>1.93975830193975</v>
      </c>
      <c r="X175" s="21">
        <v>14.0918940140918</v>
      </c>
      <c r="Y175" s="21">
        <v>10.584504910584499</v>
      </c>
      <c r="Z175" s="21">
        <v>0.21548430021548401</v>
      </c>
      <c r="AA175" s="21">
        <v>0</v>
      </c>
      <c r="AB175" s="21">
        <v>2.7922050027921999</v>
      </c>
      <c r="AC175" s="21">
        <v>0.20589390020589299</v>
      </c>
      <c r="AD175" s="21">
        <v>12.008779212008699</v>
      </c>
      <c r="AE175" s="21">
        <v>0</v>
      </c>
      <c r="AF175" s="21">
        <v>0.35864100035864099</v>
      </c>
      <c r="AH175" s="21">
        <v>3.2000000000000001E-2</v>
      </c>
      <c r="AI175" s="21">
        <v>7.6999999999999999E-2</v>
      </c>
      <c r="AJ175" s="21">
        <v>2.4E-2</v>
      </c>
      <c r="AK175" s="21">
        <v>4.24E-2</v>
      </c>
      <c r="AL175" s="21">
        <v>3.0599999999999999E-2</v>
      </c>
      <c r="AM175" s="21">
        <v>1.8700000000000001E-2</v>
      </c>
      <c r="AO175" s="21">
        <v>2.76E-2</v>
      </c>
      <c r="AP175" s="21">
        <v>1.06E-2</v>
      </c>
      <c r="AQ175" s="21">
        <v>4.7100000000000003E-2</v>
      </c>
      <c r="AS175" s="21">
        <v>8.0999999999999996E-3</v>
      </c>
      <c r="AU175" s="21" t="s">
        <v>129</v>
      </c>
      <c r="AV175" s="34">
        <v>45517.833379629628</v>
      </c>
      <c r="AW175" s="21" t="s">
        <v>129</v>
      </c>
      <c r="AX175" s="34">
        <v>45517.833414351851</v>
      </c>
      <c r="AY175" s="21" t="s">
        <v>532</v>
      </c>
      <c r="AZ175" s="33">
        <v>45323</v>
      </c>
      <c r="BA175" s="21" t="s">
        <v>14</v>
      </c>
      <c r="BB175" s="33">
        <v>45323</v>
      </c>
      <c r="BC175" s="21" t="s">
        <v>131</v>
      </c>
      <c r="BD175" s="34">
        <v>45517.833564814813</v>
      </c>
      <c r="BE175" s="21" t="s">
        <v>132</v>
      </c>
      <c r="BF175" s="33">
        <v>45323</v>
      </c>
      <c r="BG175" s="21" t="s">
        <v>130</v>
      </c>
      <c r="BH175" s="33">
        <v>45323</v>
      </c>
      <c r="BI175" s="21" t="s">
        <v>629</v>
      </c>
      <c r="BJ175" s="34">
        <v>45565.922175925924</v>
      </c>
      <c r="BK175" s="21" t="s">
        <v>635</v>
      </c>
      <c r="BL175" s="34">
        <v>45567.822025462963</v>
      </c>
      <c r="BM175" s="21" t="s">
        <v>136</v>
      </c>
      <c r="BN175" s="34">
        <v>45517.833124999997</v>
      </c>
      <c r="BO175" s="21" t="s">
        <v>130</v>
      </c>
      <c r="BP175" s="33">
        <v>45323</v>
      </c>
      <c r="BQ175" s="21" t="s">
        <v>145</v>
      </c>
      <c r="BR175" s="34">
        <v>45615.43891203704</v>
      </c>
      <c r="BS175" s="21" t="s">
        <v>130</v>
      </c>
      <c r="BT175" s="33">
        <v>45323</v>
      </c>
    </row>
    <row r="176" spans="3:72" ht="13.2">
      <c r="C176" s="21">
        <v>62</v>
      </c>
      <c r="D176" s="26">
        <v>45617</v>
      </c>
      <c r="E176" s="21" t="s">
        <v>221</v>
      </c>
      <c r="F176" s="21" t="s">
        <v>795</v>
      </c>
      <c r="G176" s="21">
        <v>100.3257</v>
      </c>
      <c r="H176" s="21">
        <v>6.7801</v>
      </c>
      <c r="I176" s="21">
        <v>51.164499999999997</v>
      </c>
      <c r="J176" s="21">
        <v>1.9883999999999999</v>
      </c>
      <c r="K176" s="21">
        <v>14.144500000000001</v>
      </c>
      <c r="L176" s="21">
        <v>10.671900000000001</v>
      </c>
      <c r="M176" s="21">
        <v>0.20180000000000001</v>
      </c>
      <c r="O176" s="21">
        <v>2.7383000000000002</v>
      </c>
      <c r="P176" s="21">
        <v>0.21840000000000001</v>
      </c>
      <c r="Q176" s="21">
        <v>12.0083</v>
      </c>
      <c r="S176" s="21">
        <v>0.40939999999999999</v>
      </c>
      <c r="T176" s="21">
        <v>0</v>
      </c>
      <c r="U176" s="21">
        <v>6.7580956405942203</v>
      </c>
      <c r="V176" s="21">
        <v>50.998449049893502</v>
      </c>
      <c r="W176" s="21">
        <v>1.9819467812801499</v>
      </c>
      <c r="X176" s="21">
        <v>14.098594974762101</v>
      </c>
      <c r="Y176" s="21">
        <v>10.637265064948499</v>
      </c>
      <c r="Z176" s="21">
        <v>0.20114507164671799</v>
      </c>
      <c r="AA176" s="21">
        <v>0</v>
      </c>
      <c r="AB176" s="21">
        <v>2.7294130311705</v>
      </c>
      <c r="AC176" s="21">
        <v>0.21769119746106599</v>
      </c>
      <c r="AD176" s="21">
        <v>11.9693278684602</v>
      </c>
      <c r="AE176" s="21">
        <v>0</v>
      </c>
      <c r="AF176" s="21">
        <v>0.40807131978278699</v>
      </c>
      <c r="AH176" s="21">
        <v>3.2099999999999997E-2</v>
      </c>
      <c r="AI176" s="21">
        <v>7.6999999999999999E-2</v>
      </c>
      <c r="AJ176" s="21">
        <v>2.4199999999999999E-2</v>
      </c>
      <c r="AK176" s="21">
        <v>4.2500000000000003E-2</v>
      </c>
      <c r="AL176" s="21">
        <v>3.0700000000000002E-2</v>
      </c>
      <c r="AM176" s="21">
        <v>1.8700000000000001E-2</v>
      </c>
      <c r="AO176" s="21">
        <v>2.76E-2</v>
      </c>
      <c r="AP176" s="21">
        <v>1.06E-2</v>
      </c>
      <c r="AQ176" s="21">
        <v>4.7100000000000003E-2</v>
      </c>
      <c r="AS176" s="21">
        <v>2.18E-2</v>
      </c>
      <c r="AU176" s="21" t="s">
        <v>129</v>
      </c>
      <c r="AV176" s="34">
        <v>45517.833379629628</v>
      </c>
      <c r="AW176" s="21" t="s">
        <v>129</v>
      </c>
      <c r="AX176" s="34">
        <v>45517.833414351851</v>
      </c>
      <c r="AY176" s="21" t="s">
        <v>532</v>
      </c>
      <c r="AZ176" s="33">
        <v>45323</v>
      </c>
      <c r="BA176" s="21" t="s">
        <v>14</v>
      </c>
      <c r="BB176" s="33">
        <v>45323</v>
      </c>
      <c r="BC176" s="21" t="s">
        <v>131</v>
      </c>
      <c r="BD176" s="34">
        <v>45517.833564814813</v>
      </c>
      <c r="BE176" s="21" t="s">
        <v>132</v>
      </c>
      <c r="BF176" s="33">
        <v>45323</v>
      </c>
      <c r="BG176" s="21" t="s">
        <v>130</v>
      </c>
      <c r="BH176" s="33">
        <v>45323</v>
      </c>
      <c r="BI176" s="21" t="s">
        <v>629</v>
      </c>
      <c r="BJ176" s="34">
        <v>45565.922175925924</v>
      </c>
      <c r="BK176" s="21" t="s">
        <v>635</v>
      </c>
      <c r="BL176" s="34">
        <v>45567.822025462963</v>
      </c>
      <c r="BM176" s="21" t="s">
        <v>136</v>
      </c>
      <c r="BN176" s="34">
        <v>45517.833124999997</v>
      </c>
      <c r="BO176" s="21" t="s">
        <v>130</v>
      </c>
      <c r="BP176" s="33">
        <v>45323</v>
      </c>
      <c r="BQ176" s="21" t="s">
        <v>630</v>
      </c>
      <c r="BR176" s="34">
        <v>45323</v>
      </c>
      <c r="BS176" s="21" t="s">
        <v>130</v>
      </c>
      <c r="BT176" s="33">
        <v>45323</v>
      </c>
    </row>
    <row r="177" spans="1:72" ht="13.2">
      <c r="C177" s="21">
        <v>63</v>
      </c>
      <c r="D177" s="26">
        <v>45617</v>
      </c>
      <c r="E177" s="21" t="s">
        <v>221</v>
      </c>
      <c r="F177" s="21" t="s">
        <v>796</v>
      </c>
      <c r="G177" s="21">
        <v>100.2745</v>
      </c>
      <c r="H177" s="21">
        <v>6.7803000000000004</v>
      </c>
      <c r="I177" s="21">
        <v>51.1693</v>
      </c>
      <c r="J177" s="21">
        <v>1.9885999999999999</v>
      </c>
      <c r="K177" s="21">
        <v>14.145300000000001</v>
      </c>
      <c r="L177" s="21">
        <v>10.6715</v>
      </c>
      <c r="M177" s="21">
        <v>0.20180000000000001</v>
      </c>
      <c r="O177" s="21">
        <v>2.7382</v>
      </c>
      <c r="P177" s="21">
        <v>0.21840000000000001</v>
      </c>
      <c r="Q177" s="21">
        <v>12.0082</v>
      </c>
      <c r="S177" s="21">
        <v>0.35299999999999998</v>
      </c>
      <c r="T177" s="21">
        <v>0</v>
      </c>
      <c r="U177" s="21">
        <v>6.7617322831504696</v>
      </c>
      <c r="V177" s="21">
        <v>51.0291738885021</v>
      </c>
      <c r="W177" s="21">
        <v>1.9831542584064099</v>
      </c>
      <c r="X177" s="21">
        <v>14.1065633769668</v>
      </c>
      <c r="Y177" s="21">
        <v>10.642276309254701</v>
      </c>
      <c r="Z177" s="21">
        <v>0.20124737470904799</v>
      </c>
      <c r="AA177" s="21">
        <v>0</v>
      </c>
      <c r="AB177" s="21">
        <v>2.7307014936982998</v>
      </c>
      <c r="AC177" s="21">
        <v>0.217801915938831</v>
      </c>
      <c r="AD177" s="21">
        <v>11.9753157828602</v>
      </c>
      <c r="AE177" s="21">
        <v>0</v>
      </c>
      <c r="AF177" s="21">
        <v>0.35203331651285502</v>
      </c>
      <c r="AH177" s="21">
        <v>3.2099999999999997E-2</v>
      </c>
      <c r="AI177" s="21">
        <v>7.6999999999999999E-2</v>
      </c>
      <c r="AJ177" s="21">
        <v>2.4199999999999999E-2</v>
      </c>
      <c r="AK177" s="21">
        <v>4.2500000000000003E-2</v>
      </c>
      <c r="AL177" s="21">
        <v>3.0700000000000002E-2</v>
      </c>
      <c r="AM177" s="21">
        <v>1.8700000000000001E-2</v>
      </c>
      <c r="AO177" s="21">
        <v>2.76E-2</v>
      </c>
      <c r="AP177" s="21">
        <v>1.06E-2</v>
      </c>
      <c r="AQ177" s="21">
        <v>4.7100000000000003E-2</v>
      </c>
      <c r="AS177" s="21">
        <v>8.0999999999999996E-3</v>
      </c>
      <c r="AU177" s="21" t="s">
        <v>129</v>
      </c>
      <c r="AV177" s="34">
        <v>45517.833379629628</v>
      </c>
      <c r="AW177" s="21" t="s">
        <v>129</v>
      </c>
      <c r="AX177" s="34">
        <v>45517.833414351851</v>
      </c>
      <c r="AY177" s="21" t="s">
        <v>532</v>
      </c>
      <c r="AZ177" s="33">
        <v>45323</v>
      </c>
      <c r="BA177" s="21" t="s">
        <v>14</v>
      </c>
      <c r="BB177" s="33">
        <v>45323</v>
      </c>
      <c r="BC177" s="21" t="s">
        <v>131</v>
      </c>
      <c r="BD177" s="34">
        <v>45517.833564814813</v>
      </c>
      <c r="BE177" s="21" t="s">
        <v>132</v>
      </c>
      <c r="BF177" s="33">
        <v>45323</v>
      </c>
      <c r="BG177" s="21" t="s">
        <v>130</v>
      </c>
      <c r="BH177" s="33">
        <v>45323</v>
      </c>
      <c r="BI177" s="21" t="s">
        <v>629</v>
      </c>
      <c r="BJ177" s="34">
        <v>45565.922175925924</v>
      </c>
      <c r="BK177" s="21" t="s">
        <v>635</v>
      </c>
      <c r="BL177" s="34">
        <v>45567.822025462963</v>
      </c>
      <c r="BM177" s="21" t="s">
        <v>136</v>
      </c>
      <c r="BN177" s="34">
        <v>45517.833124999997</v>
      </c>
      <c r="BO177" s="21" t="s">
        <v>130</v>
      </c>
      <c r="BP177" s="33">
        <v>45323</v>
      </c>
      <c r="BQ177" s="21" t="s">
        <v>145</v>
      </c>
      <c r="BR177" s="34">
        <v>45615.43891203704</v>
      </c>
      <c r="BS177" s="21" t="s">
        <v>130</v>
      </c>
      <c r="BT177" s="33">
        <v>45323</v>
      </c>
    </row>
    <row r="178" spans="1:72" ht="13.2">
      <c r="C178" s="21">
        <v>64</v>
      </c>
      <c r="D178" s="26">
        <v>45617</v>
      </c>
      <c r="E178" s="21" t="s">
        <v>221</v>
      </c>
      <c r="F178" s="21" t="s">
        <v>797</v>
      </c>
      <c r="G178" s="21">
        <v>100.1134</v>
      </c>
      <c r="H178" s="21">
        <v>6.7586000000000004</v>
      </c>
      <c r="I178" s="21">
        <v>51.100700000000003</v>
      </c>
      <c r="J178" s="21">
        <v>1.9417</v>
      </c>
      <c r="K178" s="21">
        <v>14.1058</v>
      </c>
      <c r="L178" s="21">
        <v>10.5953</v>
      </c>
      <c r="M178" s="21">
        <v>0.21560000000000001</v>
      </c>
      <c r="O178" s="21">
        <v>2.7949999999999999</v>
      </c>
      <c r="P178" s="21">
        <v>0.20610000000000001</v>
      </c>
      <c r="Q178" s="21">
        <v>12.020899999999999</v>
      </c>
      <c r="S178" s="21">
        <v>0.37369999999999998</v>
      </c>
      <c r="T178" s="21">
        <v>0</v>
      </c>
      <c r="U178" s="21">
        <v>6.7509444290174896</v>
      </c>
      <c r="V178" s="21">
        <v>51.042817445017299</v>
      </c>
      <c r="W178" s="21">
        <v>1.93950060631244</v>
      </c>
      <c r="X178" s="21">
        <v>14.0898221416913</v>
      </c>
      <c r="Y178" s="21">
        <v>10.5832985394562</v>
      </c>
      <c r="Z178" s="21">
        <v>0.215355786538065</v>
      </c>
      <c r="AA178" s="21">
        <v>0</v>
      </c>
      <c r="AB178" s="21">
        <v>2.7918340601757601</v>
      </c>
      <c r="AC178" s="21">
        <v>0.205866547335321</v>
      </c>
      <c r="AD178" s="21">
        <v>12.007283740238501</v>
      </c>
      <c r="AE178" s="21">
        <v>0</v>
      </c>
      <c r="AF178" s="21">
        <v>0.37327670421741699</v>
      </c>
      <c r="AH178" s="21">
        <v>3.2000000000000001E-2</v>
      </c>
      <c r="AI178" s="21">
        <v>7.6999999999999999E-2</v>
      </c>
      <c r="AJ178" s="21">
        <v>2.4E-2</v>
      </c>
      <c r="AK178" s="21">
        <v>4.24E-2</v>
      </c>
      <c r="AL178" s="21">
        <v>3.0599999999999999E-2</v>
      </c>
      <c r="AM178" s="21">
        <v>1.8700000000000001E-2</v>
      </c>
      <c r="AO178" s="21">
        <v>2.76E-2</v>
      </c>
      <c r="AP178" s="21">
        <v>1.06E-2</v>
      </c>
      <c r="AQ178" s="21">
        <v>4.7100000000000003E-2</v>
      </c>
      <c r="AS178" s="21">
        <v>2.1700000000000001E-2</v>
      </c>
      <c r="AU178" s="21" t="s">
        <v>129</v>
      </c>
      <c r="AV178" s="34">
        <v>45517.833379629628</v>
      </c>
      <c r="AW178" s="21" t="s">
        <v>129</v>
      </c>
      <c r="AX178" s="34">
        <v>45517.833414351851</v>
      </c>
      <c r="AY178" s="21" t="s">
        <v>532</v>
      </c>
      <c r="AZ178" s="33">
        <v>45323</v>
      </c>
      <c r="BA178" s="21" t="s">
        <v>14</v>
      </c>
      <c r="BB178" s="33">
        <v>45323</v>
      </c>
      <c r="BC178" s="21" t="s">
        <v>131</v>
      </c>
      <c r="BD178" s="34">
        <v>45517.833564814813</v>
      </c>
      <c r="BE178" s="21" t="s">
        <v>132</v>
      </c>
      <c r="BF178" s="33">
        <v>45323</v>
      </c>
      <c r="BG178" s="21" t="s">
        <v>130</v>
      </c>
      <c r="BH178" s="33">
        <v>45323</v>
      </c>
      <c r="BI178" s="21" t="s">
        <v>629</v>
      </c>
      <c r="BJ178" s="34">
        <v>45565.922175925924</v>
      </c>
      <c r="BK178" s="21" t="s">
        <v>635</v>
      </c>
      <c r="BL178" s="34">
        <v>45567.822025462963</v>
      </c>
      <c r="BM178" s="21" t="s">
        <v>136</v>
      </c>
      <c r="BN178" s="34">
        <v>45517.833124999997</v>
      </c>
      <c r="BO178" s="21" t="s">
        <v>130</v>
      </c>
      <c r="BP178" s="33">
        <v>45323</v>
      </c>
      <c r="BQ178" s="21" t="s">
        <v>630</v>
      </c>
      <c r="BR178" s="34">
        <v>45323</v>
      </c>
      <c r="BS178" s="21" t="s">
        <v>130</v>
      </c>
      <c r="BT178" s="33">
        <v>45323</v>
      </c>
    </row>
    <row r="179" spans="1:72" ht="13.2">
      <c r="C179" s="21">
        <v>65</v>
      </c>
      <c r="D179" s="26">
        <v>45617</v>
      </c>
      <c r="E179" s="21" t="s">
        <v>221</v>
      </c>
      <c r="F179" s="21" t="s">
        <v>798</v>
      </c>
      <c r="G179" s="21">
        <v>100.09829999999999</v>
      </c>
      <c r="H179" s="21">
        <v>6.7586000000000004</v>
      </c>
      <c r="I179" s="21">
        <v>51.102200000000003</v>
      </c>
      <c r="J179" s="21">
        <v>1.9417</v>
      </c>
      <c r="K179" s="21">
        <v>14.106</v>
      </c>
      <c r="L179" s="21">
        <v>10.5951</v>
      </c>
      <c r="M179" s="21">
        <v>0.2157</v>
      </c>
      <c r="O179" s="21">
        <v>2.7949999999999999</v>
      </c>
      <c r="P179" s="21">
        <v>0.20610000000000001</v>
      </c>
      <c r="Q179" s="21">
        <v>12.020799999999999</v>
      </c>
      <c r="S179" s="21">
        <v>0.35699999999999998</v>
      </c>
      <c r="T179" s="21">
        <v>0</v>
      </c>
      <c r="U179" s="21">
        <v>6.7519695658862897</v>
      </c>
      <c r="V179" s="21">
        <v>51.052066870333299</v>
      </c>
      <c r="W179" s="21">
        <v>1.9397951211909901</v>
      </c>
      <c r="X179" s="21">
        <v>14.092161497409499</v>
      </c>
      <c r="Y179" s="21">
        <v>10.5847058188858</v>
      </c>
      <c r="Z179" s="21">
        <v>0.21548839040062601</v>
      </c>
      <c r="AA179" s="21">
        <v>0</v>
      </c>
      <c r="AB179" s="21">
        <v>2.7922580026413999</v>
      </c>
      <c r="AC179" s="21">
        <v>0.20589780835219801</v>
      </c>
      <c r="AD179" s="21">
        <v>12.0090071549738</v>
      </c>
      <c r="AE179" s="21">
        <v>0</v>
      </c>
      <c r="AF179" s="21">
        <v>0.356649769925932</v>
      </c>
      <c r="AH179" s="21">
        <v>3.2000000000000001E-2</v>
      </c>
      <c r="AI179" s="21">
        <v>7.6999999999999999E-2</v>
      </c>
      <c r="AJ179" s="21">
        <v>2.4E-2</v>
      </c>
      <c r="AK179" s="21">
        <v>4.24E-2</v>
      </c>
      <c r="AL179" s="21">
        <v>3.0599999999999999E-2</v>
      </c>
      <c r="AM179" s="21">
        <v>1.8700000000000001E-2</v>
      </c>
      <c r="AO179" s="21">
        <v>2.76E-2</v>
      </c>
      <c r="AP179" s="21">
        <v>1.06E-2</v>
      </c>
      <c r="AQ179" s="21">
        <v>4.7100000000000003E-2</v>
      </c>
      <c r="AS179" s="21">
        <v>8.0000000000000002E-3</v>
      </c>
      <c r="AU179" s="21" t="s">
        <v>129</v>
      </c>
      <c r="AV179" s="34">
        <v>45517.833379629628</v>
      </c>
      <c r="AW179" s="21" t="s">
        <v>129</v>
      </c>
      <c r="AX179" s="34">
        <v>45517.833414351851</v>
      </c>
      <c r="AY179" s="21" t="s">
        <v>532</v>
      </c>
      <c r="AZ179" s="33">
        <v>45323</v>
      </c>
      <c r="BA179" s="21" t="s">
        <v>14</v>
      </c>
      <c r="BB179" s="33">
        <v>45323</v>
      </c>
      <c r="BC179" s="21" t="s">
        <v>131</v>
      </c>
      <c r="BD179" s="34">
        <v>45517.833564814813</v>
      </c>
      <c r="BE179" s="21" t="s">
        <v>132</v>
      </c>
      <c r="BF179" s="33">
        <v>45323</v>
      </c>
      <c r="BG179" s="21" t="s">
        <v>130</v>
      </c>
      <c r="BH179" s="33">
        <v>45323</v>
      </c>
      <c r="BI179" s="21" t="s">
        <v>629</v>
      </c>
      <c r="BJ179" s="34">
        <v>45565.922175925924</v>
      </c>
      <c r="BK179" s="21" t="s">
        <v>635</v>
      </c>
      <c r="BL179" s="34">
        <v>45567.822025462963</v>
      </c>
      <c r="BM179" s="21" t="s">
        <v>136</v>
      </c>
      <c r="BN179" s="34">
        <v>45517.833124999997</v>
      </c>
      <c r="BO179" s="21" t="s">
        <v>130</v>
      </c>
      <c r="BP179" s="33">
        <v>45323</v>
      </c>
      <c r="BQ179" s="21" t="s">
        <v>145</v>
      </c>
      <c r="BR179" s="34">
        <v>45615.43891203704</v>
      </c>
      <c r="BS179" s="21" t="s">
        <v>130</v>
      </c>
      <c r="BT179" s="33">
        <v>45323</v>
      </c>
    </row>
    <row r="180" spans="1:72" ht="13.2">
      <c r="C180" s="21">
        <v>66</v>
      </c>
      <c r="D180" s="26">
        <v>45617</v>
      </c>
      <c r="E180" s="21" t="s">
        <v>221</v>
      </c>
      <c r="F180" s="21" t="s">
        <v>799</v>
      </c>
      <c r="G180" s="21">
        <v>99.522800000000004</v>
      </c>
      <c r="H180" s="21">
        <v>6.6839000000000004</v>
      </c>
      <c r="I180" s="21">
        <v>50.710900000000002</v>
      </c>
      <c r="J180" s="21">
        <v>1.9525999999999999</v>
      </c>
      <c r="K180" s="21">
        <v>14.018800000000001</v>
      </c>
      <c r="L180" s="21">
        <v>10.545199999999999</v>
      </c>
      <c r="M180" s="21">
        <v>0.2233</v>
      </c>
      <c r="O180" s="21">
        <v>2.8258999999999999</v>
      </c>
      <c r="P180" s="21">
        <v>0.20499999999999999</v>
      </c>
      <c r="Q180" s="21">
        <v>11.9397</v>
      </c>
      <c r="S180" s="21">
        <v>0.41739999999999999</v>
      </c>
      <c r="T180" s="21">
        <v>0</v>
      </c>
      <c r="U180" s="21">
        <v>6.7159552544293897</v>
      </c>
      <c r="V180" s="21">
        <v>50.954103938096502</v>
      </c>
      <c r="W180" s="21">
        <v>1.9619644563501499</v>
      </c>
      <c r="X180" s="21">
        <v>14.086032633760899</v>
      </c>
      <c r="Y180" s="21">
        <v>10.5957736275241</v>
      </c>
      <c r="Z180" s="21">
        <v>0.22437092241267501</v>
      </c>
      <c r="AA180" s="21">
        <v>0</v>
      </c>
      <c r="AB180" s="21">
        <v>2.8394527077741998</v>
      </c>
      <c r="AC180" s="21">
        <v>0.205983157611278</v>
      </c>
      <c r="AD180" s="21">
        <v>11.9969614972262</v>
      </c>
      <c r="AE180" s="21">
        <v>0</v>
      </c>
      <c r="AF180" s="21">
        <v>0.419401804814379</v>
      </c>
      <c r="AH180" s="21">
        <v>3.1899999999999998E-2</v>
      </c>
      <c r="AI180" s="21">
        <v>7.6700000000000004E-2</v>
      </c>
      <c r="AJ180" s="21">
        <v>2.4E-2</v>
      </c>
      <c r="AK180" s="21">
        <v>4.2299999999999997E-2</v>
      </c>
      <c r="AL180" s="21">
        <v>3.0499999999999999E-2</v>
      </c>
      <c r="AM180" s="21">
        <v>1.8700000000000001E-2</v>
      </c>
      <c r="AO180" s="21">
        <v>2.76E-2</v>
      </c>
      <c r="AP180" s="21">
        <v>1.0500000000000001E-2</v>
      </c>
      <c r="AQ180" s="21">
        <v>4.6899999999999997E-2</v>
      </c>
      <c r="AS180" s="21">
        <v>2.1600000000000001E-2</v>
      </c>
      <c r="AU180" s="21" t="s">
        <v>129</v>
      </c>
      <c r="AV180" s="34">
        <v>45517.833379629628</v>
      </c>
      <c r="AW180" s="21" t="s">
        <v>129</v>
      </c>
      <c r="AX180" s="34">
        <v>45517.833414351851</v>
      </c>
      <c r="AY180" s="21" t="s">
        <v>532</v>
      </c>
      <c r="AZ180" s="33">
        <v>45323</v>
      </c>
      <c r="BA180" s="21" t="s">
        <v>14</v>
      </c>
      <c r="BB180" s="33">
        <v>45323</v>
      </c>
      <c r="BC180" s="21" t="s">
        <v>131</v>
      </c>
      <c r="BD180" s="34">
        <v>45517.833564814813</v>
      </c>
      <c r="BE180" s="21" t="s">
        <v>132</v>
      </c>
      <c r="BF180" s="33">
        <v>45323</v>
      </c>
      <c r="BG180" s="21" t="s">
        <v>130</v>
      </c>
      <c r="BH180" s="33">
        <v>45323</v>
      </c>
      <c r="BI180" s="21" t="s">
        <v>629</v>
      </c>
      <c r="BJ180" s="34">
        <v>45565.922175925924</v>
      </c>
      <c r="BK180" s="21" t="s">
        <v>635</v>
      </c>
      <c r="BL180" s="34">
        <v>45567.822025462963</v>
      </c>
      <c r="BM180" s="21" t="s">
        <v>136</v>
      </c>
      <c r="BN180" s="34">
        <v>45517.833124999997</v>
      </c>
      <c r="BO180" s="21" t="s">
        <v>130</v>
      </c>
      <c r="BP180" s="33">
        <v>45323</v>
      </c>
      <c r="BQ180" s="21" t="s">
        <v>630</v>
      </c>
      <c r="BR180" s="34">
        <v>45323</v>
      </c>
      <c r="BS180" s="21" t="s">
        <v>130</v>
      </c>
      <c r="BT180" s="33">
        <v>45323</v>
      </c>
    </row>
    <row r="181" spans="1:72" ht="13.2">
      <c r="C181" s="21">
        <v>67</v>
      </c>
      <c r="D181" s="26">
        <v>45617</v>
      </c>
      <c r="E181" s="21" t="s">
        <v>221</v>
      </c>
      <c r="F181" s="21" t="s">
        <v>800</v>
      </c>
      <c r="G181" s="21">
        <v>99.741399999999999</v>
      </c>
      <c r="H181" s="21">
        <v>6.7263999999999999</v>
      </c>
      <c r="I181" s="21">
        <v>50.764899999999997</v>
      </c>
      <c r="J181" s="21">
        <v>1.9701</v>
      </c>
      <c r="K181" s="21">
        <v>14.0816</v>
      </c>
      <c r="L181" s="21">
        <v>10.568300000000001</v>
      </c>
      <c r="M181" s="21">
        <v>0.2104</v>
      </c>
      <c r="O181" s="21">
        <v>2.7999000000000001</v>
      </c>
      <c r="P181" s="21">
        <v>0.2089</v>
      </c>
      <c r="Q181" s="21">
        <v>11.953799999999999</v>
      </c>
      <c r="S181" s="21">
        <v>0.45700000000000002</v>
      </c>
      <c r="T181" s="21">
        <v>0</v>
      </c>
      <c r="U181" s="21">
        <v>6.7438463304568899</v>
      </c>
      <c r="V181" s="21">
        <v>50.896569425102697</v>
      </c>
      <c r="W181" s="21">
        <v>1.9752098679283301</v>
      </c>
      <c r="X181" s="21">
        <v>14.1181235857162</v>
      </c>
      <c r="Y181" s="21">
        <v>10.5957111046276</v>
      </c>
      <c r="Z181" s="21">
        <v>0.21094571656876299</v>
      </c>
      <c r="AA181" s="21">
        <v>0</v>
      </c>
      <c r="AB181" s="21">
        <v>2.80716212842623</v>
      </c>
      <c r="AC181" s="21">
        <v>0.20944182600387201</v>
      </c>
      <c r="AD181" s="21">
        <v>11.9848046897323</v>
      </c>
      <c r="AE181" s="21">
        <v>0</v>
      </c>
      <c r="AF181" s="21">
        <v>0.45818532543690499</v>
      </c>
      <c r="AH181" s="21">
        <v>3.1899999999999998E-2</v>
      </c>
      <c r="AI181" s="21">
        <v>7.6700000000000004E-2</v>
      </c>
      <c r="AJ181" s="21">
        <v>2.4E-2</v>
      </c>
      <c r="AK181" s="21">
        <v>4.2299999999999997E-2</v>
      </c>
      <c r="AL181" s="21">
        <v>3.0499999999999999E-2</v>
      </c>
      <c r="AM181" s="21">
        <v>1.8700000000000001E-2</v>
      </c>
      <c r="AO181" s="21">
        <v>2.76E-2</v>
      </c>
      <c r="AP181" s="21">
        <v>1.0500000000000001E-2</v>
      </c>
      <c r="AQ181" s="21">
        <v>4.6899999999999997E-2</v>
      </c>
      <c r="AS181" s="21">
        <v>2.1600000000000001E-2</v>
      </c>
      <c r="AU181" s="21" t="s">
        <v>129</v>
      </c>
      <c r="AV181" s="34">
        <v>45517.833379629628</v>
      </c>
      <c r="AW181" s="21" t="s">
        <v>129</v>
      </c>
      <c r="AX181" s="34">
        <v>45517.833414351851</v>
      </c>
      <c r="AY181" s="21" t="s">
        <v>532</v>
      </c>
      <c r="AZ181" s="33">
        <v>45323</v>
      </c>
      <c r="BA181" s="21" t="s">
        <v>14</v>
      </c>
      <c r="BB181" s="33">
        <v>45323</v>
      </c>
      <c r="BC181" s="21" t="s">
        <v>131</v>
      </c>
      <c r="BD181" s="34">
        <v>45517.833564814813</v>
      </c>
      <c r="BE181" s="21" t="s">
        <v>132</v>
      </c>
      <c r="BF181" s="33">
        <v>45323</v>
      </c>
      <c r="BG181" s="21" t="s">
        <v>130</v>
      </c>
      <c r="BH181" s="33">
        <v>45323</v>
      </c>
      <c r="BI181" s="21" t="s">
        <v>629</v>
      </c>
      <c r="BJ181" s="34">
        <v>45565.922175925924</v>
      </c>
      <c r="BK181" s="21" t="s">
        <v>635</v>
      </c>
      <c r="BL181" s="34">
        <v>45567.822025462963</v>
      </c>
      <c r="BM181" s="21" t="s">
        <v>136</v>
      </c>
      <c r="BN181" s="34">
        <v>45517.833124999997</v>
      </c>
      <c r="BO181" s="21" t="s">
        <v>130</v>
      </c>
      <c r="BP181" s="33">
        <v>45323</v>
      </c>
      <c r="BQ181" s="21" t="s">
        <v>630</v>
      </c>
      <c r="BR181" s="34">
        <v>45323</v>
      </c>
      <c r="BS181" s="21" t="s">
        <v>130</v>
      </c>
      <c r="BT181" s="33">
        <v>45323</v>
      </c>
    </row>
    <row r="182" spans="1:72" ht="13.2">
      <c r="A182" s="23"/>
      <c r="B182" s="23"/>
      <c r="C182" s="23">
        <v>68</v>
      </c>
      <c r="D182" s="42">
        <v>45617</v>
      </c>
      <c r="E182" s="23" t="s">
        <v>221</v>
      </c>
      <c r="F182" s="23" t="s">
        <v>801</v>
      </c>
      <c r="G182" s="23">
        <v>99.579899999999995</v>
      </c>
      <c r="H182" s="23">
        <v>6.7095000000000002</v>
      </c>
      <c r="I182" s="23">
        <v>50.8354</v>
      </c>
      <c r="J182" s="23">
        <v>1.9279999999999999</v>
      </c>
      <c r="K182" s="23">
        <v>14.042899999999999</v>
      </c>
      <c r="L182" s="23">
        <v>10.494999999999999</v>
      </c>
      <c r="M182" s="23">
        <v>0.23380000000000001</v>
      </c>
      <c r="N182" s="23"/>
      <c r="O182" s="23">
        <v>2.7932999999999999</v>
      </c>
      <c r="P182" s="23">
        <v>0.21629999999999999</v>
      </c>
      <c r="Q182" s="23">
        <v>11.940099999999999</v>
      </c>
      <c r="R182" s="23"/>
      <c r="S182" s="23">
        <v>0.38569999999999999</v>
      </c>
      <c r="T182" s="23">
        <v>0</v>
      </c>
      <c r="U182" s="23">
        <v>6.7377987547700302</v>
      </c>
      <c r="V182" s="23">
        <v>51.0498091986342</v>
      </c>
      <c r="W182" s="23">
        <v>1.93613175336412</v>
      </c>
      <c r="X182" s="23">
        <v>14.102128941554501</v>
      </c>
      <c r="Y182" s="23">
        <v>10.539264912633</v>
      </c>
      <c r="Z182" s="23">
        <v>0.234786101626832</v>
      </c>
      <c r="AA182" s="23">
        <v>0</v>
      </c>
      <c r="AB182" s="23">
        <v>2.8050813416348599</v>
      </c>
      <c r="AC182" s="23">
        <v>0.217212291624824</v>
      </c>
      <c r="AD182" s="23">
        <v>11.990459931713101</v>
      </c>
      <c r="AE182" s="23">
        <v>0</v>
      </c>
      <c r="AF182" s="23">
        <v>0.387326772444265</v>
      </c>
      <c r="AG182" s="23"/>
      <c r="AH182" s="23">
        <v>3.2000000000000001E-2</v>
      </c>
      <c r="AI182" s="23">
        <v>7.6700000000000004E-2</v>
      </c>
      <c r="AJ182" s="23">
        <v>2.3900000000000001E-2</v>
      </c>
      <c r="AK182" s="23">
        <v>4.2299999999999997E-2</v>
      </c>
      <c r="AL182" s="23">
        <v>3.0499999999999999E-2</v>
      </c>
      <c r="AM182" s="23">
        <v>1.8700000000000001E-2</v>
      </c>
      <c r="AN182" s="23"/>
      <c r="AO182" s="23">
        <v>2.7699999999999999E-2</v>
      </c>
      <c r="AP182" s="23">
        <v>1.0500000000000001E-2</v>
      </c>
      <c r="AQ182" s="23">
        <v>4.6899999999999997E-2</v>
      </c>
      <c r="AR182" s="23"/>
      <c r="AS182" s="23">
        <v>2.1700000000000001E-2</v>
      </c>
      <c r="AT182" s="23"/>
      <c r="AU182" s="23" t="s">
        <v>129</v>
      </c>
      <c r="AV182" s="43">
        <v>45517.833379629628</v>
      </c>
      <c r="AW182" s="23" t="s">
        <v>129</v>
      </c>
      <c r="AX182" s="43">
        <v>45517.833414351851</v>
      </c>
      <c r="AY182" s="23" t="s">
        <v>532</v>
      </c>
      <c r="AZ182" s="44">
        <v>45323</v>
      </c>
      <c r="BA182" s="23" t="s">
        <v>14</v>
      </c>
      <c r="BB182" s="44">
        <v>45323</v>
      </c>
      <c r="BC182" s="23" t="s">
        <v>131</v>
      </c>
      <c r="BD182" s="43">
        <v>45517.833564814813</v>
      </c>
      <c r="BE182" s="23" t="s">
        <v>132</v>
      </c>
      <c r="BF182" s="44">
        <v>45323</v>
      </c>
      <c r="BG182" s="23" t="s">
        <v>130</v>
      </c>
      <c r="BH182" s="44">
        <v>45323</v>
      </c>
      <c r="BI182" s="23" t="s">
        <v>629</v>
      </c>
      <c r="BJ182" s="43">
        <v>45565.922175925924</v>
      </c>
      <c r="BK182" s="23" t="s">
        <v>635</v>
      </c>
      <c r="BL182" s="43">
        <v>45567.822025462963</v>
      </c>
      <c r="BM182" s="23" t="s">
        <v>136</v>
      </c>
      <c r="BN182" s="43">
        <v>45517.833124999997</v>
      </c>
      <c r="BO182" s="23" t="s">
        <v>130</v>
      </c>
      <c r="BP182" s="44">
        <v>45323</v>
      </c>
      <c r="BQ182" s="23" t="s">
        <v>630</v>
      </c>
      <c r="BR182" s="43">
        <v>45323</v>
      </c>
      <c r="BS182" s="23" t="s">
        <v>130</v>
      </c>
      <c r="BT182" s="44">
        <v>45323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T34"/>
  <sheetViews>
    <sheetView workbookViewId="0"/>
  </sheetViews>
  <sheetFormatPr defaultColWidth="12.6640625" defaultRowHeight="15.75" customHeight="1"/>
  <cols>
    <col min="6" max="6" width="30.77734375" customWidth="1"/>
  </cols>
  <sheetData>
    <row r="1" spans="1:72" ht="13.2">
      <c r="A1" s="47" t="s">
        <v>43</v>
      </c>
      <c r="B1" s="47" t="s">
        <v>44</v>
      </c>
      <c r="C1" s="47"/>
      <c r="D1" s="47" t="s">
        <v>45</v>
      </c>
      <c r="E1" s="47" t="s">
        <v>46</v>
      </c>
      <c r="F1" s="47" t="s">
        <v>47</v>
      </c>
      <c r="G1" s="47" t="s">
        <v>48</v>
      </c>
      <c r="H1" s="47" t="s">
        <v>11</v>
      </c>
      <c r="I1" s="47" t="s">
        <v>12</v>
      </c>
      <c r="J1" s="47" t="s">
        <v>13</v>
      </c>
      <c r="K1" s="47" t="s">
        <v>14</v>
      </c>
      <c r="L1" s="47" t="s">
        <v>15</v>
      </c>
      <c r="M1" s="47" t="s">
        <v>16</v>
      </c>
      <c r="N1" s="47" t="s">
        <v>17</v>
      </c>
      <c r="O1" s="47" t="s">
        <v>18</v>
      </c>
      <c r="P1" s="47" t="s">
        <v>19</v>
      </c>
      <c r="Q1" s="47" t="s">
        <v>20</v>
      </c>
      <c r="R1" s="47" t="s">
        <v>21</v>
      </c>
      <c r="S1" s="47" t="s">
        <v>22</v>
      </c>
      <c r="T1" s="47" t="s">
        <v>23</v>
      </c>
      <c r="U1" s="47" t="s">
        <v>49</v>
      </c>
      <c r="V1" s="47" t="s">
        <v>50</v>
      </c>
      <c r="W1" s="47" t="s">
        <v>51</v>
      </c>
      <c r="X1" s="47" t="s">
        <v>52</v>
      </c>
      <c r="Y1" s="47" t="s">
        <v>53</v>
      </c>
      <c r="Z1" s="47" t="s">
        <v>54</v>
      </c>
      <c r="AA1" s="47" t="s">
        <v>55</v>
      </c>
      <c r="AB1" s="47" t="s">
        <v>56</v>
      </c>
      <c r="AC1" s="47" t="s">
        <v>57</v>
      </c>
      <c r="AD1" s="47" t="s">
        <v>58</v>
      </c>
      <c r="AE1" s="47" t="s">
        <v>59</v>
      </c>
      <c r="AF1" s="47" t="s">
        <v>60</v>
      </c>
      <c r="AG1" s="47" t="s">
        <v>61</v>
      </c>
      <c r="AH1" s="47" t="s">
        <v>62</v>
      </c>
      <c r="AI1" s="47" t="s">
        <v>63</v>
      </c>
      <c r="AJ1" s="47" t="s">
        <v>64</v>
      </c>
      <c r="AK1" s="47" t="s">
        <v>65</v>
      </c>
      <c r="AL1" s="47" t="s">
        <v>66</v>
      </c>
      <c r="AM1" s="47" t="s">
        <v>67</v>
      </c>
      <c r="AN1" s="47" t="s">
        <v>68</v>
      </c>
      <c r="AO1" s="47" t="s">
        <v>69</v>
      </c>
      <c r="AP1" s="47" t="s">
        <v>70</v>
      </c>
      <c r="AQ1" s="47" t="s">
        <v>71</v>
      </c>
      <c r="AR1" s="47" t="s">
        <v>72</v>
      </c>
      <c r="AS1" s="47" t="s">
        <v>73</v>
      </c>
      <c r="AT1" s="47" t="s">
        <v>74</v>
      </c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</row>
    <row r="2" spans="1:72" ht="15.75" customHeight="1">
      <c r="A2" s="27" t="s">
        <v>636</v>
      </c>
      <c r="B2" s="27"/>
      <c r="C2" s="27"/>
      <c r="D2" s="27"/>
      <c r="E2" s="27"/>
      <c r="F2" s="27"/>
      <c r="G2" s="27"/>
      <c r="H2" s="77">
        <v>5.0789999999999997</v>
      </c>
      <c r="I2" s="77">
        <v>50.942</v>
      </c>
      <c r="J2" s="77">
        <v>4.0599999999999996</v>
      </c>
      <c r="K2" s="77">
        <v>12.489000000000001</v>
      </c>
      <c r="L2" s="77">
        <v>9.3000000000000007</v>
      </c>
      <c r="M2" s="77">
        <v>0.15</v>
      </c>
      <c r="N2" s="77">
        <v>0.38</v>
      </c>
      <c r="O2" s="77">
        <v>2.66</v>
      </c>
      <c r="P2" s="77">
        <v>0.82</v>
      </c>
      <c r="Q2" s="77">
        <v>13.3</v>
      </c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</row>
    <row r="3" spans="1:72" ht="13.2">
      <c r="A3" s="78" t="s">
        <v>802</v>
      </c>
      <c r="B3" s="78"/>
      <c r="C3" s="78"/>
      <c r="D3" s="78"/>
      <c r="E3" s="78"/>
      <c r="F3" s="78"/>
      <c r="G3" s="78"/>
      <c r="H3" s="78">
        <f t="shared" ref="H3:R3" si="0">100*H5/H2</f>
        <v>96.081392263112392</v>
      </c>
      <c r="I3" s="78">
        <f t="shared" si="0"/>
        <v>99.490221616057809</v>
      </c>
      <c r="J3" s="78">
        <f t="shared" si="0"/>
        <v>103.31537802527309</v>
      </c>
      <c r="K3" s="78">
        <f t="shared" si="0"/>
        <v>102.02999509133257</v>
      </c>
      <c r="L3" s="78">
        <f t="shared" si="0"/>
        <v>96.032491818606815</v>
      </c>
      <c r="M3" s="78">
        <f t="shared" si="0"/>
        <v>135.63478260869567</v>
      </c>
      <c r="N3" s="78">
        <f t="shared" si="0"/>
        <v>108.28604118993132</v>
      </c>
      <c r="O3" s="78">
        <f t="shared" si="0"/>
        <v>101.57208237986272</v>
      </c>
      <c r="P3" s="78">
        <f t="shared" si="0"/>
        <v>104.71792152704137</v>
      </c>
      <c r="Q3" s="78">
        <f t="shared" si="0"/>
        <v>99.757044785877724</v>
      </c>
      <c r="R3" s="78" t="e">
        <f t="shared" si="0"/>
        <v>#DIV/0!</v>
      </c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</row>
    <row r="4" spans="1:72" ht="13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</row>
    <row r="5" spans="1:72" ht="13.2">
      <c r="A5" s="47" t="s">
        <v>10</v>
      </c>
      <c r="B5" s="47"/>
      <c r="C5" s="47"/>
      <c r="D5" s="47"/>
      <c r="E5" s="47"/>
      <c r="F5" s="47"/>
      <c r="G5" s="47"/>
      <c r="H5" s="47">
        <f t="shared" ref="H5:AG5" si="1">AVERAGE(H10:H34)</f>
        <v>4.8799739130434778</v>
      </c>
      <c r="I5" s="47">
        <f t="shared" si="1"/>
        <v>50.682308695652175</v>
      </c>
      <c r="J5" s="47">
        <f t="shared" si="1"/>
        <v>4.194604347826087</v>
      </c>
      <c r="K5" s="47">
        <f t="shared" si="1"/>
        <v>12.742526086956525</v>
      </c>
      <c r="L5" s="47">
        <f t="shared" si="1"/>
        <v>8.9310217391304345</v>
      </c>
      <c r="M5" s="47">
        <f t="shared" si="1"/>
        <v>0.20345217391304349</v>
      </c>
      <c r="N5" s="47">
        <f t="shared" si="1"/>
        <v>0.41148695652173906</v>
      </c>
      <c r="O5" s="47">
        <f t="shared" si="1"/>
        <v>2.7018173913043482</v>
      </c>
      <c r="P5" s="47">
        <f t="shared" si="1"/>
        <v>0.8586869565217391</v>
      </c>
      <c r="Q5" s="47">
        <f t="shared" si="1"/>
        <v>13.267686956521738</v>
      </c>
      <c r="R5" s="47" t="e">
        <f t="shared" si="1"/>
        <v>#DIV/0!</v>
      </c>
      <c r="S5" s="47">
        <f t="shared" si="1"/>
        <v>4.4823076923076924E-2</v>
      </c>
      <c r="T5" s="47">
        <f t="shared" si="1"/>
        <v>0</v>
      </c>
      <c r="U5" s="47">
        <f t="shared" si="1"/>
        <v>4.9340330454712182</v>
      </c>
      <c r="V5" s="47">
        <f t="shared" si="1"/>
        <v>51.244328890463429</v>
      </c>
      <c r="W5" s="47">
        <f t="shared" si="1"/>
        <v>4.241284744296169</v>
      </c>
      <c r="X5" s="47">
        <f t="shared" si="1"/>
        <v>12.88409427931318</v>
      </c>
      <c r="Y5" s="47">
        <f t="shared" si="1"/>
        <v>9.0300787899592887</v>
      </c>
      <c r="Z5" s="47">
        <f t="shared" si="1"/>
        <v>0.20572395349146433</v>
      </c>
      <c r="AA5" s="47">
        <f t="shared" si="1"/>
        <v>0.4160539303667018</v>
      </c>
      <c r="AB5" s="47">
        <f t="shared" si="1"/>
        <v>2.7316947062446628</v>
      </c>
      <c r="AC5" s="47">
        <f t="shared" si="1"/>
        <v>0.86821595922464423</v>
      </c>
      <c r="AD5" s="47">
        <f t="shared" si="1"/>
        <v>13.415001951364349</v>
      </c>
      <c r="AE5" s="47">
        <f t="shared" si="1"/>
        <v>0</v>
      </c>
      <c r="AF5" s="47">
        <f t="shared" si="1"/>
        <v>2.5663859229183378E-2</v>
      </c>
      <c r="AG5" s="47">
        <f t="shared" si="1"/>
        <v>0</v>
      </c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</row>
    <row r="6" spans="1:72" ht="13.2">
      <c r="A6" s="27" t="s">
        <v>41</v>
      </c>
      <c r="B6" s="27"/>
      <c r="C6" s="27"/>
      <c r="D6" s="27"/>
      <c r="E6" s="27"/>
      <c r="F6" s="27"/>
      <c r="G6" s="27"/>
      <c r="H6" s="27">
        <f t="shared" ref="H6:AG6" si="2">STDEV(H10:H18)</f>
        <v>4.4463875117629954E-2</v>
      </c>
      <c r="I6" s="27">
        <f t="shared" si="2"/>
        <v>0.25028841268386576</v>
      </c>
      <c r="J6" s="27">
        <f t="shared" si="2"/>
        <v>2.1695676549773175E-2</v>
      </c>
      <c r="K6" s="27">
        <f t="shared" si="2"/>
        <v>5.4138609583355833E-2</v>
      </c>
      <c r="L6" s="27">
        <f t="shared" si="2"/>
        <v>4.3066863850352306E-2</v>
      </c>
      <c r="M6" s="27">
        <f t="shared" si="2"/>
        <v>2.0774377533508956E-2</v>
      </c>
      <c r="N6" s="27">
        <f t="shared" si="2"/>
        <v>2.0176117423471602E-2</v>
      </c>
      <c r="O6" s="27">
        <f t="shared" si="2"/>
        <v>3.4605098715981983E-2</v>
      </c>
      <c r="P6" s="27">
        <f t="shared" si="2"/>
        <v>1.1643596237131083E-2</v>
      </c>
      <c r="Q6" s="27">
        <f t="shared" si="2"/>
        <v>8.5937898397345197E-2</v>
      </c>
      <c r="R6" s="27" t="e">
        <f t="shared" si="2"/>
        <v>#DIV/0!</v>
      </c>
      <c r="S6" s="27" t="e">
        <f t="shared" si="2"/>
        <v>#DIV/0!</v>
      </c>
      <c r="T6" s="27" t="e">
        <f t="shared" si="2"/>
        <v>#DIV/0!</v>
      </c>
      <c r="U6" s="27">
        <f t="shared" si="2"/>
        <v>2.895660908075709E-2</v>
      </c>
      <c r="V6" s="27">
        <f t="shared" si="2"/>
        <v>5.5547099628073963E-2</v>
      </c>
      <c r="W6" s="27">
        <f t="shared" si="2"/>
        <v>1.9970104523544085E-2</v>
      </c>
      <c r="X6" s="27">
        <f t="shared" si="2"/>
        <v>2.7723688427774833E-2</v>
      </c>
      <c r="Y6" s="27">
        <f t="shared" si="2"/>
        <v>2.902715014501606E-2</v>
      </c>
      <c r="Z6" s="27">
        <f t="shared" si="2"/>
        <v>2.0669922785770085E-2</v>
      </c>
      <c r="AA6" s="27">
        <f t="shared" si="2"/>
        <v>2.0311832477455726E-2</v>
      </c>
      <c r="AB6" s="27">
        <f t="shared" si="2"/>
        <v>2.9968417820650062E-2</v>
      </c>
      <c r="AC6" s="27">
        <f t="shared" si="2"/>
        <v>9.2012317796437235E-3</v>
      </c>
      <c r="AD6" s="27">
        <f t="shared" si="2"/>
        <v>0.10127691664899428</v>
      </c>
      <c r="AE6" s="27">
        <f t="shared" si="2"/>
        <v>0</v>
      </c>
      <c r="AF6" s="27">
        <f t="shared" si="2"/>
        <v>1.1916883900472377E-2</v>
      </c>
      <c r="AG6" s="27">
        <f t="shared" si="2"/>
        <v>0</v>
      </c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</row>
    <row r="7" spans="1:72" ht="13.2">
      <c r="A7" s="29" t="s">
        <v>42</v>
      </c>
      <c r="B7" s="29"/>
      <c r="C7" s="29"/>
      <c r="D7" s="29"/>
      <c r="E7" s="29"/>
      <c r="F7" s="29"/>
      <c r="G7" s="29"/>
      <c r="H7" s="29">
        <f t="shared" ref="H7:AG7" si="3">100*H6/H5</f>
        <v>0.91114985264130866</v>
      </c>
      <c r="I7" s="29">
        <f t="shared" si="3"/>
        <v>0.49383782847551488</v>
      </c>
      <c r="J7" s="29">
        <f t="shared" si="3"/>
        <v>0.5172281996278687</v>
      </c>
      <c r="K7" s="29">
        <f t="shared" si="3"/>
        <v>0.42486559740123325</v>
      </c>
      <c r="L7" s="29">
        <f t="shared" si="3"/>
        <v>0.48221653813313292</v>
      </c>
      <c r="M7" s="29">
        <f t="shared" si="3"/>
        <v>10.210939079170535</v>
      </c>
      <c r="N7" s="29">
        <f t="shared" si="3"/>
        <v>4.9032216218998643</v>
      </c>
      <c r="O7" s="29">
        <f t="shared" si="3"/>
        <v>1.2808082007080346</v>
      </c>
      <c r="P7" s="29">
        <f t="shared" si="3"/>
        <v>1.3559768375072907</v>
      </c>
      <c r="Q7" s="29">
        <f t="shared" si="3"/>
        <v>0.64772328951507541</v>
      </c>
      <c r="R7" s="29" t="e">
        <f t="shared" si="3"/>
        <v>#DIV/0!</v>
      </c>
      <c r="S7" s="29" t="e">
        <f t="shared" si="3"/>
        <v>#DIV/0!</v>
      </c>
      <c r="T7" s="29" t="e">
        <f t="shared" si="3"/>
        <v>#DIV/0!</v>
      </c>
      <c r="U7" s="29">
        <f t="shared" si="3"/>
        <v>0.58687505361025871</v>
      </c>
      <c r="V7" s="29">
        <f t="shared" si="3"/>
        <v>0.10839657934989813</v>
      </c>
      <c r="W7" s="29">
        <f t="shared" si="3"/>
        <v>0.47085036085824217</v>
      </c>
      <c r="X7" s="29">
        <f t="shared" si="3"/>
        <v>0.21517762775368882</v>
      </c>
      <c r="Y7" s="29">
        <f t="shared" si="3"/>
        <v>0.32144957779650696</v>
      </c>
      <c r="Z7" s="29">
        <f t="shared" si="3"/>
        <v>10.047406942637673</v>
      </c>
      <c r="AA7" s="29">
        <f t="shared" si="3"/>
        <v>4.8820191314028145</v>
      </c>
      <c r="AB7" s="29">
        <f t="shared" si="3"/>
        <v>1.0970632169159373</v>
      </c>
      <c r="AC7" s="29">
        <f t="shared" si="3"/>
        <v>1.0597860684179126</v>
      </c>
      <c r="AD7" s="29">
        <f t="shared" si="3"/>
        <v>0.75495267921816511</v>
      </c>
      <c r="AE7" s="29" t="e">
        <f t="shared" si="3"/>
        <v>#DIV/0!</v>
      </c>
      <c r="AF7" s="29">
        <f t="shared" si="3"/>
        <v>46.434496830941242</v>
      </c>
      <c r="AG7" s="29" t="e">
        <f t="shared" si="3"/>
        <v>#DIV/0!</v>
      </c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</row>
    <row r="11" spans="1:72" ht="27.6">
      <c r="A11" s="47" t="s">
        <v>43</v>
      </c>
      <c r="B11" s="47" t="s">
        <v>44</v>
      </c>
      <c r="C11" s="47"/>
      <c r="D11" s="47" t="s">
        <v>45</v>
      </c>
      <c r="E11" s="47" t="s">
        <v>46</v>
      </c>
      <c r="F11" s="47" t="s">
        <v>47</v>
      </c>
      <c r="G11" s="47" t="s">
        <v>48</v>
      </c>
      <c r="H11" s="47" t="s">
        <v>11</v>
      </c>
      <c r="I11" s="47" t="s">
        <v>12</v>
      </c>
      <c r="J11" s="47" t="s">
        <v>13</v>
      </c>
      <c r="K11" s="47" t="s">
        <v>14</v>
      </c>
      <c r="L11" s="47" t="s">
        <v>15</v>
      </c>
      <c r="M11" s="47" t="s">
        <v>16</v>
      </c>
      <c r="N11" s="47" t="s">
        <v>17</v>
      </c>
      <c r="O11" s="47" t="s">
        <v>18</v>
      </c>
      <c r="P11" s="47" t="s">
        <v>19</v>
      </c>
      <c r="Q11" s="47" t="s">
        <v>20</v>
      </c>
      <c r="R11" s="47" t="s">
        <v>21</v>
      </c>
      <c r="S11" s="47" t="s">
        <v>22</v>
      </c>
      <c r="T11" s="47" t="s">
        <v>23</v>
      </c>
      <c r="U11" s="47" t="s">
        <v>49</v>
      </c>
      <c r="V11" s="47" t="s">
        <v>50</v>
      </c>
      <c r="W11" s="47" t="s">
        <v>51</v>
      </c>
      <c r="X11" s="47" t="s">
        <v>52</v>
      </c>
      <c r="Y11" s="47" t="s">
        <v>53</v>
      </c>
      <c r="Z11" s="47" t="s">
        <v>54</v>
      </c>
      <c r="AA11" s="47" t="s">
        <v>55</v>
      </c>
      <c r="AB11" s="47" t="s">
        <v>56</v>
      </c>
      <c r="AC11" s="47" t="s">
        <v>57</v>
      </c>
      <c r="AD11" s="47" t="s">
        <v>58</v>
      </c>
      <c r="AE11" s="47" t="s">
        <v>59</v>
      </c>
      <c r="AF11" s="47" t="s">
        <v>60</v>
      </c>
      <c r="AG11" s="47" t="s">
        <v>61</v>
      </c>
      <c r="AH11" s="47" t="s">
        <v>62</v>
      </c>
      <c r="AI11" s="47" t="s">
        <v>63</v>
      </c>
      <c r="AJ11" s="47" t="s">
        <v>64</v>
      </c>
      <c r="AK11" s="47" t="s">
        <v>65</v>
      </c>
      <c r="AL11" s="47" t="s">
        <v>66</v>
      </c>
      <c r="AM11" s="47" t="s">
        <v>67</v>
      </c>
      <c r="AN11" s="47" t="s">
        <v>68</v>
      </c>
      <c r="AO11" s="47" t="s">
        <v>69</v>
      </c>
      <c r="AP11" s="47" t="s">
        <v>70</v>
      </c>
      <c r="AQ11" s="47" t="s">
        <v>71</v>
      </c>
      <c r="AR11" s="47" t="s">
        <v>72</v>
      </c>
      <c r="AS11" s="47" t="s">
        <v>73</v>
      </c>
      <c r="AT11" s="47" t="s">
        <v>74</v>
      </c>
      <c r="AU11" s="25" t="s">
        <v>75</v>
      </c>
      <c r="AV11" s="25" t="s">
        <v>76</v>
      </c>
      <c r="AW11" s="25" t="s">
        <v>77</v>
      </c>
      <c r="AX11" s="25" t="s">
        <v>78</v>
      </c>
      <c r="AY11" s="25" t="s">
        <v>79</v>
      </c>
      <c r="AZ11" s="25" t="s">
        <v>80</v>
      </c>
      <c r="BA11" s="25" t="s">
        <v>81</v>
      </c>
      <c r="BB11" s="25" t="s">
        <v>82</v>
      </c>
      <c r="BC11" s="25" t="s">
        <v>83</v>
      </c>
      <c r="BD11" s="25" t="s">
        <v>84</v>
      </c>
      <c r="BE11" s="25" t="s">
        <v>85</v>
      </c>
      <c r="BF11" s="25" t="s">
        <v>86</v>
      </c>
      <c r="BG11" s="25" t="s">
        <v>87</v>
      </c>
      <c r="BH11" s="25" t="s">
        <v>88</v>
      </c>
      <c r="BI11" s="25" t="s">
        <v>89</v>
      </c>
      <c r="BJ11" s="25" t="s">
        <v>90</v>
      </c>
      <c r="BK11" s="25" t="s">
        <v>91</v>
      </c>
      <c r="BL11" s="25" t="s">
        <v>92</v>
      </c>
      <c r="BM11" s="25" t="s">
        <v>93</v>
      </c>
      <c r="BN11" s="25" t="s">
        <v>94</v>
      </c>
      <c r="BO11" s="25" t="s">
        <v>95</v>
      </c>
      <c r="BP11" s="25" t="s">
        <v>96</v>
      </c>
      <c r="BQ11" s="25" t="s">
        <v>97</v>
      </c>
      <c r="BR11" s="25" t="s">
        <v>98</v>
      </c>
      <c r="BS11" s="25" t="s">
        <v>99</v>
      </c>
      <c r="BT11" s="25" t="s">
        <v>100</v>
      </c>
    </row>
    <row r="12" spans="1:72" ht="13.2">
      <c r="C12" s="21">
        <v>19</v>
      </c>
      <c r="D12" s="31">
        <v>45547</v>
      </c>
      <c r="E12" s="21" t="s">
        <v>115</v>
      </c>
      <c r="F12" s="21" t="s">
        <v>803</v>
      </c>
      <c r="G12" s="21">
        <v>99.16</v>
      </c>
      <c r="H12" s="21">
        <v>4.97</v>
      </c>
      <c r="I12" s="21">
        <v>50.9</v>
      </c>
      <c r="J12" s="21">
        <v>4.17</v>
      </c>
      <c r="K12" s="21">
        <v>12.7</v>
      </c>
      <c r="L12" s="21">
        <v>8.9700000000000006</v>
      </c>
      <c r="M12" s="21">
        <v>0.17</v>
      </c>
      <c r="N12" s="21">
        <v>0.41</v>
      </c>
      <c r="O12" s="21">
        <v>2.76</v>
      </c>
      <c r="P12" s="21">
        <v>0.89</v>
      </c>
      <c r="Q12" s="21">
        <v>13.21</v>
      </c>
      <c r="U12" s="21">
        <v>5.0126071608673701</v>
      </c>
      <c r="V12" s="21">
        <v>51.3363590519414</v>
      </c>
      <c r="W12" s="21">
        <v>4.2057488653555204</v>
      </c>
      <c r="X12" s="21">
        <v>12.808875441250599</v>
      </c>
      <c r="Y12" s="21">
        <v>9.0468986384266206</v>
      </c>
      <c r="Z12" s="21">
        <v>0.17145738779626801</v>
      </c>
      <c r="AA12" s="21">
        <v>0.41351487644982299</v>
      </c>
      <c r="AB12" s="21">
        <v>2.7836611195158798</v>
      </c>
      <c r="AC12" s="21">
        <v>0.89762985375693305</v>
      </c>
      <c r="AD12" s="21">
        <v>13.3232476046394</v>
      </c>
      <c r="AE12" s="21">
        <v>0</v>
      </c>
      <c r="AF12" s="21">
        <v>0</v>
      </c>
      <c r="AG12" s="21">
        <v>0</v>
      </c>
      <c r="AH12" s="21">
        <v>0.04</v>
      </c>
      <c r="AI12" s="21">
        <v>0.09</v>
      </c>
      <c r="AJ12" s="21">
        <v>0.04</v>
      </c>
      <c r="AK12" s="21">
        <v>0.05</v>
      </c>
      <c r="AL12" s="21">
        <v>0.03</v>
      </c>
      <c r="AM12" s="21">
        <v>0.02</v>
      </c>
      <c r="AN12" s="21">
        <v>0.03</v>
      </c>
      <c r="AO12" s="21">
        <v>0.03</v>
      </c>
      <c r="AP12" s="21">
        <v>0.02</v>
      </c>
      <c r="AQ12" s="21">
        <v>0.06</v>
      </c>
    </row>
    <row r="13" spans="1:72" ht="13.2">
      <c r="C13" s="21">
        <v>20</v>
      </c>
      <c r="D13" s="31">
        <v>45547</v>
      </c>
      <c r="E13" s="21" t="s">
        <v>115</v>
      </c>
      <c r="F13" s="21" t="s">
        <v>804</v>
      </c>
      <c r="G13" s="21">
        <v>99.25</v>
      </c>
      <c r="H13" s="21">
        <v>4.92</v>
      </c>
      <c r="I13" s="21">
        <v>50.92</v>
      </c>
      <c r="J13" s="21">
        <v>4.18</v>
      </c>
      <c r="K13" s="21">
        <v>12.75</v>
      </c>
      <c r="L13" s="21">
        <v>8.93</v>
      </c>
      <c r="M13" s="21">
        <v>0.2</v>
      </c>
      <c r="N13" s="21">
        <v>0.42</v>
      </c>
      <c r="O13" s="21">
        <v>2.79</v>
      </c>
      <c r="P13" s="21">
        <v>0.87</v>
      </c>
      <c r="Q13" s="21">
        <v>13.27</v>
      </c>
      <c r="U13" s="21">
        <v>4.9571788413098199</v>
      </c>
      <c r="V13" s="21">
        <v>51.304785894206503</v>
      </c>
      <c r="W13" s="21">
        <v>4.2115869017632201</v>
      </c>
      <c r="X13" s="21">
        <v>12.846347607052801</v>
      </c>
      <c r="Y13" s="21">
        <v>8.9974811083123392</v>
      </c>
      <c r="Z13" s="21">
        <v>0.201511335012594</v>
      </c>
      <c r="AA13" s="21">
        <v>0.42317380352644801</v>
      </c>
      <c r="AB13" s="21">
        <v>2.8110831234256901</v>
      </c>
      <c r="AC13" s="21">
        <v>0.87657430730478503</v>
      </c>
      <c r="AD13" s="21">
        <v>13.3702770780856</v>
      </c>
      <c r="AE13" s="21">
        <v>0</v>
      </c>
      <c r="AF13" s="21">
        <v>0</v>
      </c>
      <c r="AG13" s="21">
        <v>0</v>
      </c>
      <c r="AH13" s="21">
        <v>0.04</v>
      </c>
      <c r="AI13" s="21">
        <v>0.09</v>
      </c>
      <c r="AJ13" s="21">
        <v>0.04</v>
      </c>
      <c r="AK13" s="21">
        <v>0.05</v>
      </c>
      <c r="AL13" s="21">
        <v>0.03</v>
      </c>
      <c r="AM13" s="21">
        <v>0.02</v>
      </c>
      <c r="AN13" s="21">
        <v>0.03</v>
      </c>
      <c r="AO13" s="21">
        <v>0.03</v>
      </c>
      <c r="AP13" s="21">
        <v>0.02</v>
      </c>
      <c r="AQ13" s="21">
        <v>0.06</v>
      </c>
    </row>
    <row r="14" spans="1:72" ht="13.2">
      <c r="C14" s="21">
        <v>21</v>
      </c>
      <c r="D14" s="31">
        <v>45547</v>
      </c>
      <c r="E14" s="21" t="s">
        <v>115</v>
      </c>
      <c r="F14" s="21" t="s">
        <v>805</v>
      </c>
      <c r="G14" s="21">
        <v>99.32</v>
      </c>
      <c r="H14" s="21">
        <v>4.99</v>
      </c>
      <c r="I14" s="21">
        <v>51.05</v>
      </c>
      <c r="J14" s="21">
        <v>4.2</v>
      </c>
      <c r="K14" s="21">
        <v>12.73</v>
      </c>
      <c r="L14" s="21">
        <v>8.91</v>
      </c>
      <c r="M14" s="21">
        <v>0.24</v>
      </c>
      <c r="N14" s="21">
        <v>0.39</v>
      </c>
      <c r="O14" s="21">
        <v>2.75</v>
      </c>
      <c r="P14" s="21">
        <v>0.88</v>
      </c>
      <c r="Q14" s="21">
        <v>13.19</v>
      </c>
      <c r="U14" s="21">
        <v>5.0236585120306003</v>
      </c>
      <c r="V14" s="21">
        <v>51.394342092016501</v>
      </c>
      <c r="W14" s="21">
        <v>4.2283298097251496</v>
      </c>
      <c r="X14" s="21">
        <v>12.8158663042384</v>
      </c>
      <c r="Y14" s="21">
        <v>8.9700996677740807</v>
      </c>
      <c r="Z14" s="21">
        <v>0.24161884627000901</v>
      </c>
      <c r="AA14" s="21">
        <v>0.39263062518876402</v>
      </c>
      <c r="AB14" s="21">
        <v>2.7685492801771798</v>
      </c>
      <c r="AC14" s="21">
        <v>0.88593576965669896</v>
      </c>
      <c r="AD14" s="21">
        <v>13.2789690929225</v>
      </c>
      <c r="AE14" s="21">
        <v>0</v>
      </c>
      <c r="AF14" s="21">
        <v>0</v>
      </c>
      <c r="AG14" s="21">
        <v>0</v>
      </c>
      <c r="AH14" s="21">
        <v>0.04</v>
      </c>
      <c r="AI14" s="21">
        <v>0.09</v>
      </c>
      <c r="AJ14" s="21">
        <v>0.04</v>
      </c>
      <c r="AK14" s="21">
        <v>0.05</v>
      </c>
      <c r="AL14" s="21">
        <v>0.03</v>
      </c>
      <c r="AM14" s="21">
        <v>0.02</v>
      </c>
      <c r="AN14" s="21">
        <v>0.03</v>
      </c>
      <c r="AO14" s="21">
        <v>0.03</v>
      </c>
      <c r="AP14" s="21">
        <v>0.02</v>
      </c>
      <c r="AQ14" s="21">
        <v>0.06</v>
      </c>
    </row>
    <row r="15" spans="1:72" ht="13.2">
      <c r="C15" s="21">
        <v>157</v>
      </c>
      <c r="D15" s="31">
        <v>45547</v>
      </c>
      <c r="E15" s="21" t="s">
        <v>115</v>
      </c>
      <c r="F15" s="21" t="s">
        <v>806</v>
      </c>
      <c r="G15" s="21">
        <v>98.222800000000007</v>
      </c>
      <c r="H15" s="21">
        <v>4.875</v>
      </c>
      <c r="I15" s="21">
        <v>50.398000000000003</v>
      </c>
      <c r="J15" s="21">
        <v>4.1341000000000001</v>
      </c>
      <c r="K15" s="21">
        <v>12.6524</v>
      </c>
      <c r="L15" s="21">
        <v>8.8797999999999995</v>
      </c>
      <c r="M15" s="21">
        <v>0.19320000000000001</v>
      </c>
      <c r="N15" s="21">
        <v>0.372</v>
      </c>
      <c r="O15" s="21">
        <v>2.7545999999999999</v>
      </c>
      <c r="P15" s="21">
        <v>0.86019999999999996</v>
      </c>
      <c r="Q15" s="21">
        <v>13.0947</v>
      </c>
      <c r="U15" s="21">
        <v>4.9592830148371503</v>
      </c>
      <c r="V15" s="21">
        <v>51.269322129592403</v>
      </c>
      <c r="W15" s="21">
        <v>4.2055737254642596</v>
      </c>
      <c r="X15" s="21">
        <v>12.8711451111642</v>
      </c>
      <c r="Y15" s="21">
        <v>9.0333212954155808</v>
      </c>
      <c r="Z15" s="21">
        <v>0.196540200711084</v>
      </c>
      <c r="AA15" s="21">
        <v>0.378431442362958</v>
      </c>
      <c r="AB15" s="21">
        <v>2.8022237933682899</v>
      </c>
      <c r="AC15" s="21">
        <v>0.87507184602316301</v>
      </c>
      <c r="AD15" s="21">
        <v>13.321091957823199</v>
      </c>
      <c r="AE15" s="21">
        <v>0</v>
      </c>
      <c r="AF15" s="21">
        <v>0</v>
      </c>
      <c r="AG15" s="21">
        <v>0</v>
      </c>
      <c r="AH15" s="21">
        <v>3.5499999999999997E-2</v>
      </c>
      <c r="AI15" s="21">
        <v>9.4600000000000004E-2</v>
      </c>
      <c r="AJ15" s="21">
        <v>3.6299999999999999E-2</v>
      </c>
      <c r="AK15" s="21">
        <v>4.9599999999999998E-2</v>
      </c>
      <c r="AL15" s="21">
        <v>3.4599999999999999E-2</v>
      </c>
      <c r="AM15" s="21">
        <v>2.2499999999999999E-2</v>
      </c>
      <c r="AN15" s="21">
        <v>2.8899999999999999E-2</v>
      </c>
      <c r="AO15" s="21">
        <v>3.3799999999999997E-2</v>
      </c>
      <c r="AP15" s="21">
        <v>1.55E-2</v>
      </c>
      <c r="AQ15" s="21">
        <v>5.91E-2</v>
      </c>
    </row>
    <row r="16" spans="1:72" ht="13.2">
      <c r="C16" s="21">
        <v>158</v>
      </c>
      <c r="D16" s="31">
        <v>45547</v>
      </c>
      <c r="E16" s="21" t="s">
        <v>115</v>
      </c>
      <c r="F16" s="21" t="s">
        <v>807</v>
      </c>
      <c r="G16" s="21">
        <v>98.610900000000001</v>
      </c>
      <c r="H16" s="21">
        <v>4.8914</v>
      </c>
      <c r="I16" s="21">
        <v>50.543999999999997</v>
      </c>
      <c r="J16" s="21">
        <v>4.1887999999999996</v>
      </c>
      <c r="K16" s="21">
        <v>12.623900000000001</v>
      </c>
      <c r="L16" s="21">
        <v>8.8591999999999995</v>
      </c>
      <c r="M16" s="21">
        <v>0.1956</v>
      </c>
      <c r="N16" s="21">
        <v>0.42320000000000002</v>
      </c>
      <c r="O16" s="21">
        <v>2.7035</v>
      </c>
      <c r="P16" s="21">
        <v>0.86140000000000005</v>
      </c>
      <c r="Q16" s="21">
        <v>13.32</v>
      </c>
      <c r="U16" s="21">
        <v>4.9602985468152596</v>
      </c>
      <c r="V16" s="21">
        <v>51.255945077121197</v>
      </c>
      <c r="W16" s="21">
        <v>4.2478019693543301</v>
      </c>
      <c r="X16" s="21">
        <v>12.8017158329192</v>
      </c>
      <c r="Y16" s="21">
        <v>8.9839875875916402</v>
      </c>
      <c r="Z16" s="21">
        <v>0.198355153076228</v>
      </c>
      <c r="AA16" s="21">
        <v>0.429161046942024</v>
      </c>
      <c r="AB16" s="21">
        <v>2.7415805538935798</v>
      </c>
      <c r="AC16" s="21">
        <v>0.87353337862915903</v>
      </c>
      <c r="AD16" s="21">
        <v>13.507620853657301</v>
      </c>
      <c r="AE16" s="21">
        <v>0</v>
      </c>
      <c r="AF16" s="21">
        <v>0</v>
      </c>
      <c r="AG16" s="21">
        <v>0</v>
      </c>
      <c r="AH16" s="21">
        <v>3.5499999999999997E-2</v>
      </c>
      <c r="AI16" s="21">
        <v>9.2700000000000005E-2</v>
      </c>
      <c r="AJ16" s="21">
        <v>3.5799999999999998E-2</v>
      </c>
      <c r="AK16" s="21">
        <v>4.9500000000000002E-2</v>
      </c>
      <c r="AL16" s="21">
        <v>3.4599999999999999E-2</v>
      </c>
      <c r="AM16" s="21">
        <v>2.2800000000000001E-2</v>
      </c>
      <c r="AN16" s="21">
        <v>2.7900000000000001E-2</v>
      </c>
      <c r="AO16" s="21">
        <v>3.3700000000000001E-2</v>
      </c>
      <c r="AP16" s="21">
        <v>1.55E-2</v>
      </c>
      <c r="AQ16" s="21">
        <v>5.9200000000000003E-2</v>
      </c>
    </row>
    <row r="17" spans="1:72" ht="13.2">
      <c r="C17" s="21">
        <v>159</v>
      </c>
      <c r="D17" s="31">
        <v>45547</v>
      </c>
      <c r="E17" s="21" t="s">
        <v>115</v>
      </c>
      <c r="F17" s="21" t="s">
        <v>808</v>
      </c>
      <c r="G17" s="21">
        <v>98.638999999999996</v>
      </c>
      <c r="H17" s="21">
        <v>4.8914</v>
      </c>
      <c r="I17" s="21">
        <v>50.541600000000003</v>
      </c>
      <c r="J17" s="21">
        <v>4.1886999999999999</v>
      </c>
      <c r="K17" s="21">
        <v>12.6236</v>
      </c>
      <c r="L17" s="21">
        <v>8.8595000000000006</v>
      </c>
      <c r="M17" s="21">
        <v>0.19570000000000001</v>
      </c>
      <c r="N17" s="21">
        <v>0.42270000000000002</v>
      </c>
      <c r="O17" s="21">
        <v>2.7033999999999998</v>
      </c>
      <c r="P17" s="21">
        <v>0.86140000000000005</v>
      </c>
      <c r="Q17" s="21">
        <v>13.319900000000001</v>
      </c>
      <c r="S17" s="21">
        <v>3.1099999999999999E-2</v>
      </c>
      <c r="U17" s="21">
        <v>4.95889049970092</v>
      </c>
      <c r="V17" s="21">
        <v>51.238962276584303</v>
      </c>
      <c r="W17" s="21">
        <v>4.24649479414835</v>
      </c>
      <c r="X17" s="21">
        <v>12.7977777552489</v>
      </c>
      <c r="Y17" s="21">
        <v>8.9817415018400393</v>
      </c>
      <c r="Z17" s="21">
        <v>0.19840022709070401</v>
      </c>
      <c r="AA17" s="21">
        <v>0.42853232494246701</v>
      </c>
      <c r="AB17" s="21">
        <v>2.74070093979054</v>
      </c>
      <c r="AC17" s="21">
        <v>0.87328541449122499</v>
      </c>
      <c r="AD17" s="21">
        <v>13.5036851549589</v>
      </c>
      <c r="AE17" s="21">
        <v>0</v>
      </c>
      <c r="AF17" s="21">
        <v>3.1529111203479301E-2</v>
      </c>
      <c r="AG17" s="21">
        <v>0</v>
      </c>
      <c r="AH17" s="21">
        <v>3.5499999999999997E-2</v>
      </c>
      <c r="AI17" s="21">
        <v>9.2700000000000005E-2</v>
      </c>
      <c r="AJ17" s="21">
        <v>3.5799999999999998E-2</v>
      </c>
      <c r="AK17" s="21">
        <v>4.9500000000000002E-2</v>
      </c>
      <c r="AL17" s="21">
        <v>3.4599999999999999E-2</v>
      </c>
      <c r="AM17" s="21">
        <v>2.2800000000000001E-2</v>
      </c>
      <c r="AN17" s="21">
        <v>2.7900000000000001E-2</v>
      </c>
      <c r="AO17" s="21">
        <v>3.3700000000000001E-2</v>
      </c>
      <c r="AP17" s="21">
        <v>1.55E-2</v>
      </c>
      <c r="AQ17" s="21">
        <v>5.9200000000000003E-2</v>
      </c>
      <c r="AS17" s="21">
        <v>9.1000000000000004E-3</v>
      </c>
    </row>
    <row r="18" spans="1:72" ht="13.2">
      <c r="C18" s="21">
        <v>164</v>
      </c>
      <c r="D18" s="31">
        <v>45547</v>
      </c>
      <c r="E18" s="21" t="s">
        <v>115</v>
      </c>
      <c r="F18" s="21" t="s">
        <v>809</v>
      </c>
      <c r="G18" s="21">
        <v>98.610900000000001</v>
      </c>
      <c r="H18" s="21">
        <v>4.8914</v>
      </c>
      <c r="I18" s="21">
        <v>50.543999999999997</v>
      </c>
      <c r="J18" s="21">
        <v>4.1887999999999996</v>
      </c>
      <c r="K18" s="21">
        <v>12.623900000000001</v>
      </c>
      <c r="L18" s="21">
        <v>8.8591999999999995</v>
      </c>
      <c r="M18" s="21">
        <v>0.1956</v>
      </c>
      <c r="N18" s="21">
        <v>0.42320000000000002</v>
      </c>
      <c r="O18" s="21">
        <v>2.7035</v>
      </c>
      <c r="P18" s="21">
        <v>0.86140000000000005</v>
      </c>
      <c r="Q18" s="21">
        <v>13.32</v>
      </c>
      <c r="U18" s="21">
        <v>4.9602985468152596</v>
      </c>
      <c r="V18" s="21">
        <v>51.255945077121197</v>
      </c>
      <c r="W18" s="21">
        <v>4.2478019693543301</v>
      </c>
      <c r="X18" s="21">
        <v>12.8017158329192</v>
      </c>
      <c r="Y18" s="21">
        <v>8.9839875875916402</v>
      </c>
      <c r="Z18" s="21">
        <v>0.198355153076228</v>
      </c>
      <c r="AA18" s="21">
        <v>0.429161046942024</v>
      </c>
      <c r="AB18" s="21">
        <v>2.7415805538935798</v>
      </c>
      <c r="AC18" s="21">
        <v>0.87353337862915903</v>
      </c>
      <c r="AD18" s="21">
        <v>13.507620853657301</v>
      </c>
      <c r="AE18" s="21">
        <v>0</v>
      </c>
      <c r="AF18" s="21">
        <v>0</v>
      </c>
      <c r="AG18" s="21">
        <v>0</v>
      </c>
      <c r="AH18" s="21">
        <v>3.5499999999999997E-2</v>
      </c>
      <c r="AI18" s="21">
        <v>9.2700000000000005E-2</v>
      </c>
      <c r="AJ18" s="21">
        <v>3.5799999999999998E-2</v>
      </c>
      <c r="AK18" s="21">
        <v>4.9500000000000002E-2</v>
      </c>
      <c r="AL18" s="21">
        <v>3.4599999999999999E-2</v>
      </c>
      <c r="AM18" s="21">
        <v>2.2800000000000001E-2</v>
      </c>
      <c r="AN18" s="21">
        <v>2.7900000000000001E-2</v>
      </c>
      <c r="AO18" s="21">
        <v>3.3700000000000001E-2</v>
      </c>
      <c r="AP18" s="21">
        <v>1.55E-2</v>
      </c>
      <c r="AQ18" s="21">
        <v>5.9200000000000003E-2</v>
      </c>
    </row>
    <row r="19" spans="1:72" ht="13.2">
      <c r="A19" s="67"/>
      <c r="B19" s="67"/>
      <c r="C19" s="68">
        <v>9</v>
      </c>
      <c r="D19" s="83">
        <v>45567</v>
      </c>
      <c r="E19" s="67" t="s">
        <v>128</v>
      </c>
      <c r="F19" s="67" t="s">
        <v>810</v>
      </c>
      <c r="G19" s="68">
        <v>99.670699999999997</v>
      </c>
      <c r="H19" s="68">
        <v>4.9705000000000004</v>
      </c>
      <c r="I19" s="68">
        <v>51.246200000000002</v>
      </c>
      <c r="J19" s="68">
        <v>4.1497999999999999</v>
      </c>
      <c r="K19" s="68">
        <v>12.7517</v>
      </c>
      <c r="L19" s="68">
        <v>8.9771999999999998</v>
      </c>
      <c r="M19" s="68">
        <v>0.2039</v>
      </c>
      <c r="N19" s="68">
        <v>0.4012</v>
      </c>
      <c r="O19" s="68">
        <v>2.7986</v>
      </c>
      <c r="P19" s="68">
        <v>0.86650000000000005</v>
      </c>
      <c r="Q19" s="68">
        <v>13.305199999999999</v>
      </c>
      <c r="R19" s="67"/>
      <c r="S19" s="67"/>
      <c r="T19" s="67"/>
      <c r="U19" s="68">
        <v>4.9869169305353198</v>
      </c>
      <c r="V19" s="68">
        <v>51.415459693310297</v>
      </c>
      <c r="W19" s="68">
        <v>4.1635062626165302</v>
      </c>
      <c r="X19" s="68">
        <v>12.793817246374999</v>
      </c>
      <c r="Y19" s="68">
        <v>9.0068505520172408</v>
      </c>
      <c r="Z19" s="68">
        <v>0.20457345581654801</v>
      </c>
      <c r="AA19" s="68">
        <v>0.40252511267091201</v>
      </c>
      <c r="AB19" s="68">
        <v>2.8078434205404101</v>
      </c>
      <c r="AC19" s="68">
        <v>0.86936193950484997</v>
      </c>
      <c r="AD19" s="68">
        <v>13.349145386612699</v>
      </c>
      <c r="AE19" s="67"/>
      <c r="AF19" s="68">
        <v>0</v>
      </c>
      <c r="AG19" s="68">
        <v>0</v>
      </c>
      <c r="AH19" s="68">
        <v>3.5700000000000003E-2</v>
      </c>
      <c r="AI19" s="68">
        <v>9.3700000000000006E-2</v>
      </c>
      <c r="AJ19" s="68">
        <v>3.61E-2</v>
      </c>
      <c r="AK19" s="68">
        <v>4.9799999999999997E-2</v>
      </c>
      <c r="AL19" s="68">
        <v>3.5200000000000002E-2</v>
      </c>
      <c r="AM19" s="68">
        <v>2.3E-2</v>
      </c>
      <c r="AN19" s="68">
        <v>2.8000000000000001E-2</v>
      </c>
      <c r="AO19" s="68">
        <v>3.4200000000000001E-2</v>
      </c>
      <c r="AP19" s="68">
        <v>1.54E-2</v>
      </c>
      <c r="AQ19" s="68">
        <v>5.9900000000000002E-2</v>
      </c>
      <c r="AR19" s="67"/>
      <c r="AS19" s="67"/>
      <c r="AT19" s="67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</row>
    <row r="20" spans="1:72" ht="13.2">
      <c r="C20" s="21">
        <v>5</v>
      </c>
      <c r="D20" s="26">
        <v>45593</v>
      </c>
      <c r="E20" s="21" t="s">
        <v>128</v>
      </c>
      <c r="F20" s="21" t="s">
        <v>803</v>
      </c>
      <c r="G20" s="21">
        <v>99.621200000000002</v>
      </c>
      <c r="H20" s="21">
        <v>4.8666999999999998</v>
      </c>
      <c r="I20" s="21">
        <v>51.1</v>
      </c>
      <c r="J20" s="21">
        <v>4.1752000000000002</v>
      </c>
      <c r="K20" s="21">
        <v>12.776899999999999</v>
      </c>
      <c r="L20" s="21">
        <v>9.0391999999999992</v>
      </c>
      <c r="M20" s="21">
        <v>0.21290000000000001</v>
      </c>
      <c r="N20" s="21">
        <v>0.4229</v>
      </c>
      <c r="O20" s="21">
        <v>2.7355</v>
      </c>
      <c r="P20" s="21">
        <v>0.85870000000000002</v>
      </c>
      <c r="Q20" s="21">
        <v>13.2957</v>
      </c>
      <c r="U20" s="21">
        <v>4.8919571748939701</v>
      </c>
      <c r="V20" s="21">
        <v>51.365198519958497</v>
      </c>
      <c r="W20" s="21">
        <v>4.1968684317129297</v>
      </c>
      <c r="X20" s="21">
        <v>12.8432094905999</v>
      </c>
      <c r="Y20" s="21">
        <v>9.0861115941606503</v>
      </c>
      <c r="Z20" s="21">
        <v>0.21400490733657801</v>
      </c>
      <c r="AA20" s="21">
        <v>0.42509476426791498</v>
      </c>
      <c r="AB20" s="21">
        <v>2.7496966839793799</v>
      </c>
      <c r="AC20" s="21">
        <v>0.86315647689018404</v>
      </c>
      <c r="AD20" s="21">
        <v>13.3647019561998</v>
      </c>
      <c r="AE20" s="21">
        <v>0</v>
      </c>
      <c r="AF20" s="21">
        <v>0</v>
      </c>
      <c r="AG20" s="21">
        <v>0</v>
      </c>
      <c r="AH20" s="21">
        <v>3.56E-2</v>
      </c>
      <c r="AI20" s="21">
        <v>9.3799999999999994E-2</v>
      </c>
      <c r="AJ20" s="21">
        <v>3.6700000000000003E-2</v>
      </c>
      <c r="AK20" s="21">
        <v>4.99E-2</v>
      </c>
      <c r="AL20" s="21">
        <v>3.5299999999999998E-2</v>
      </c>
      <c r="AM20" s="21">
        <v>2.29E-2</v>
      </c>
      <c r="AN20" s="21">
        <v>2.8199999999999999E-2</v>
      </c>
      <c r="AO20" s="21">
        <v>3.3799999999999997E-2</v>
      </c>
      <c r="AP20" s="21">
        <v>1.54E-2</v>
      </c>
      <c r="AQ20" s="21">
        <v>6.0100000000000001E-2</v>
      </c>
      <c r="AU20" s="21" t="s">
        <v>129</v>
      </c>
      <c r="AV20" s="34">
        <v>45517.833379629628</v>
      </c>
      <c r="AW20" s="21" t="s">
        <v>129</v>
      </c>
      <c r="AX20" s="34">
        <v>45517.833414351851</v>
      </c>
      <c r="AY20" s="21" t="s">
        <v>532</v>
      </c>
      <c r="AZ20" s="33">
        <v>45323</v>
      </c>
      <c r="BA20" s="21" t="s">
        <v>14</v>
      </c>
      <c r="BB20" s="33">
        <v>45323</v>
      </c>
      <c r="BC20" s="21" t="s">
        <v>131</v>
      </c>
      <c r="BD20" s="34">
        <v>45517.833564814813</v>
      </c>
      <c r="BE20" s="21" t="s">
        <v>132</v>
      </c>
      <c r="BF20" s="33">
        <v>45323</v>
      </c>
      <c r="BG20" s="21" t="s">
        <v>634</v>
      </c>
      <c r="BH20" s="33">
        <v>45323</v>
      </c>
      <c r="BI20" s="21" t="s">
        <v>629</v>
      </c>
      <c r="BJ20" s="34">
        <v>45565.922175925924</v>
      </c>
      <c r="BK20" s="21" t="s">
        <v>635</v>
      </c>
      <c r="BL20" s="34">
        <v>45567.822025462963</v>
      </c>
      <c r="BM20" s="21" t="s">
        <v>136</v>
      </c>
      <c r="BN20" s="34">
        <v>45517.833124999997</v>
      </c>
      <c r="BO20" s="21" t="s">
        <v>130</v>
      </c>
      <c r="BP20" s="33">
        <v>45323</v>
      </c>
      <c r="BQ20" s="21" t="s">
        <v>130</v>
      </c>
      <c r="BR20" s="35">
        <v>45323</v>
      </c>
      <c r="BS20" s="21" t="s">
        <v>130</v>
      </c>
      <c r="BT20" s="35">
        <v>45323</v>
      </c>
    </row>
    <row r="21" spans="1:72" ht="13.2">
      <c r="C21" s="21">
        <v>6</v>
      </c>
      <c r="D21" s="26">
        <v>45593</v>
      </c>
      <c r="E21" s="21" t="s">
        <v>128</v>
      </c>
      <c r="F21" s="21" t="s">
        <v>804</v>
      </c>
      <c r="G21" s="21">
        <v>99.612799999999993</v>
      </c>
      <c r="H21" s="21">
        <v>4.9634999999999998</v>
      </c>
      <c r="I21" s="21">
        <v>51.222799999999999</v>
      </c>
      <c r="J21" s="21">
        <v>4.0957999999999997</v>
      </c>
      <c r="K21" s="21">
        <v>12.711600000000001</v>
      </c>
      <c r="L21" s="21">
        <v>8.99</v>
      </c>
      <c r="M21" s="21">
        <v>0.1812</v>
      </c>
      <c r="N21" s="21">
        <v>0.3967</v>
      </c>
      <c r="O21" s="21">
        <v>2.7561</v>
      </c>
      <c r="P21" s="21">
        <v>0.85629999999999995</v>
      </c>
      <c r="Q21" s="21">
        <v>13.333500000000001</v>
      </c>
      <c r="U21" s="21">
        <v>4.9880662261638502</v>
      </c>
      <c r="V21" s="21">
        <v>51.476320880335599</v>
      </c>
      <c r="W21" s="21">
        <v>4.1160716528904802</v>
      </c>
      <c r="X21" s="21">
        <v>12.7745144838328</v>
      </c>
      <c r="Y21" s="21">
        <v>9.0344948873200508</v>
      </c>
      <c r="Z21" s="21">
        <v>0.18209682687234599</v>
      </c>
      <c r="AA21" s="21">
        <v>0.39866341733035199</v>
      </c>
      <c r="AB21" s="21">
        <v>2.7697409742984198</v>
      </c>
      <c r="AC21" s="21">
        <v>0.86053815039067405</v>
      </c>
      <c r="AD21" s="21">
        <v>13.3994925005652</v>
      </c>
      <c r="AE21" s="21">
        <v>0</v>
      </c>
      <c r="AF21" s="21">
        <v>0</v>
      </c>
      <c r="AG21" s="21">
        <v>0</v>
      </c>
      <c r="AH21" s="21">
        <v>3.5700000000000003E-2</v>
      </c>
      <c r="AI21" s="21">
        <v>9.4E-2</v>
      </c>
      <c r="AJ21" s="21">
        <v>3.6600000000000001E-2</v>
      </c>
      <c r="AK21" s="21">
        <v>4.99E-2</v>
      </c>
      <c r="AL21" s="21">
        <v>3.5299999999999998E-2</v>
      </c>
      <c r="AM21" s="21">
        <v>2.2800000000000001E-2</v>
      </c>
      <c r="AN21" s="21">
        <v>2.8199999999999999E-2</v>
      </c>
      <c r="AO21" s="21">
        <v>3.39E-2</v>
      </c>
      <c r="AP21" s="21">
        <v>1.54E-2</v>
      </c>
      <c r="AQ21" s="21">
        <v>6.0100000000000001E-2</v>
      </c>
      <c r="AU21" s="21" t="s">
        <v>129</v>
      </c>
      <c r="AV21" s="34">
        <v>45517.833379629628</v>
      </c>
      <c r="AW21" s="21" t="s">
        <v>129</v>
      </c>
      <c r="AX21" s="34">
        <v>45517.833414351851</v>
      </c>
      <c r="AY21" s="21" t="s">
        <v>532</v>
      </c>
      <c r="AZ21" s="33">
        <v>45323</v>
      </c>
      <c r="BA21" s="21" t="s">
        <v>14</v>
      </c>
      <c r="BB21" s="33">
        <v>45323</v>
      </c>
      <c r="BC21" s="21" t="s">
        <v>131</v>
      </c>
      <c r="BD21" s="34">
        <v>45517.833564814813</v>
      </c>
      <c r="BE21" s="21" t="s">
        <v>132</v>
      </c>
      <c r="BF21" s="33">
        <v>45323</v>
      </c>
      <c r="BG21" s="21" t="s">
        <v>634</v>
      </c>
      <c r="BH21" s="33">
        <v>45323</v>
      </c>
      <c r="BI21" s="21" t="s">
        <v>629</v>
      </c>
      <c r="BJ21" s="34">
        <v>45565.922175925924</v>
      </c>
      <c r="BK21" s="21" t="s">
        <v>635</v>
      </c>
      <c r="BL21" s="34">
        <v>45567.822025462963</v>
      </c>
      <c r="BM21" s="21" t="s">
        <v>136</v>
      </c>
      <c r="BN21" s="34">
        <v>45517.833124999997</v>
      </c>
      <c r="BO21" s="21" t="s">
        <v>130</v>
      </c>
      <c r="BP21" s="33">
        <v>45323</v>
      </c>
      <c r="BQ21" s="21" t="s">
        <v>130</v>
      </c>
      <c r="BR21" s="35">
        <v>45323</v>
      </c>
      <c r="BS21" s="21" t="s">
        <v>130</v>
      </c>
      <c r="BT21" s="35">
        <v>45323</v>
      </c>
    </row>
    <row r="22" spans="1:72" ht="13.2">
      <c r="A22" s="23"/>
      <c r="B22" s="23"/>
      <c r="C22" s="23">
        <v>31</v>
      </c>
      <c r="D22" s="42">
        <v>45593</v>
      </c>
      <c r="E22" s="23" t="s">
        <v>128</v>
      </c>
      <c r="F22" s="23" t="s">
        <v>811</v>
      </c>
      <c r="G22" s="23">
        <v>99.735600000000005</v>
      </c>
      <c r="H22" s="23">
        <v>4.9676</v>
      </c>
      <c r="I22" s="23">
        <v>51.195999999999998</v>
      </c>
      <c r="J22" s="23">
        <v>4.1813000000000002</v>
      </c>
      <c r="K22" s="23">
        <v>12.741199999999999</v>
      </c>
      <c r="L22" s="23">
        <v>9.0955999999999992</v>
      </c>
      <c r="M22" s="23">
        <v>0.19489999999999999</v>
      </c>
      <c r="N22" s="23">
        <v>0.41980000000000001</v>
      </c>
      <c r="O22" s="23">
        <v>2.7315999999999998</v>
      </c>
      <c r="P22" s="23">
        <v>0.84319999999999995</v>
      </c>
      <c r="Q22" s="23">
        <v>13.3643</v>
      </c>
      <c r="R22" s="23"/>
      <c r="S22" s="23"/>
      <c r="T22" s="23"/>
      <c r="U22" s="23">
        <v>4.9807741476204503</v>
      </c>
      <c r="V22" s="23">
        <v>51.3317725383639</v>
      </c>
      <c r="W22" s="23">
        <v>4.1923888685573303</v>
      </c>
      <c r="X22" s="23">
        <v>12.7749898481483</v>
      </c>
      <c r="Y22" s="23">
        <v>9.1197216638007497</v>
      </c>
      <c r="Z22" s="23">
        <v>0.19541687764136101</v>
      </c>
      <c r="AA22" s="23">
        <v>0.42091331572007901</v>
      </c>
      <c r="AB22" s="23">
        <v>2.7388442430227902</v>
      </c>
      <c r="AC22" s="23">
        <v>0.84543617869264198</v>
      </c>
      <c r="AD22" s="23">
        <v>13.3997423184322</v>
      </c>
      <c r="AE22" s="23">
        <v>0</v>
      </c>
      <c r="AF22" s="23">
        <v>0</v>
      </c>
      <c r="AG22" s="23">
        <v>0</v>
      </c>
      <c r="AH22" s="23">
        <v>3.5799999999999998E-2</v>
      </c>
      <c r="AI22" s="23">
        <v>9.4100000000000003E-2</v>
      </c>
      <c r="AJ22" s="23">
        <v>3.6200000000000003E-2</v>
      </c>
      <c r="AK22" s="23">
        <v>4.99E-2</v>
      </c>
      <c r="AL22" s="23">
        <v>3.5499999999999997E-2</v>
      </c>
      <c r="AM22" s="23">
        <v>2.3E-2</v>
      </c>
      <c r="AN22" s="23">
        <v>2.8000000000000001E-2</v>
      </c>
      <c r="AO22" s="23">
        <v>3.39E-2</v>
      </c>
      <c r="AP22" s="23">
        <v>1.55E-2</v>
      </c>
      <c r="AQ22" s="23">
        <v>6.0299999999999999E-2</v>
      </c>
      <c r="AR22" s="23"/>
      <c r="AS22" s="23"/>
      <c r="AT22" s="23"/>
      <c r="AU22" s="23" t="s">
        <v>129</v>
      </c>
      <c r="AV22" s="43">
        <v>45517.833379629628</v>
      </c>
      <c r="AW22" s="23" t="s">
        <v>129</v>
      </c>
      <c r="AX22" s="43">
        <v>45517.833414351851</v>
      </c>
      <c r="AY22" s="23" t="s">
        <v>532</v>
      </c>
      <c r="AZ22" s="44">
        <v>45323</v>
      </c>
      <c r="BA22" s="23" t="s">
        <v>14</v>
      </c>
      <c r="BB22" s="44">
        <v>45323</v>
      </c>
      <c r="BC22" s="23" t="s">
        <v>131</v>
      </c>
      <c r="BD22" s="43">
        <v>45517.833564814813</v>
      </c>
      <c r="BE22" s="23" t="s">
        <v>132</v>
      </c>
      <c r="BF22" s="44">
        <v>45323</v>
      </c>
      <c r="BG22" s="23" t="s">
        <v>634</v>
      </c>
      <c r="BH22" s="44">
        <v>45323</v>
      </c>
      <c r="BI22" s="23" t="s">
        <v>629</v>
      </c>
      <c r="BJ22" s="43">
        <v>45565.922175925924</v>
      </c>
      <c r="BK22" s="23" t="s">
        <v>635</v>
      </c>
      <c r="BL22" s="43">
        <v>45567.822025462963</v>
      </c>
      <c r="BM22" s="23" t="s">
        <v>136</v>
      </c>
      <c r="BN22" s="43">
        <v>45517.833124999997</v>
      </c>
      <c r="BO22" s="23" t="s">
        <v>130</v>
      </c>
      <c r="BP22" s="44">
        <v>45323</v>
      </c>
      <c r="BQ22" s="23" t="s">
        <v>130</v>
      </c>
      <c r="BR22" s="45">
        <v>45323</v>
      </c>
      <c r="BS22" s="23" t="s">
        <v>130</v>
      </c>
      <c r="BT22" s="45">
        <v>45323</v>
      </c>
    </row>
    <row r="23" spans="1:72" ht="13.2">
      <c r="C23" s="21">
        <v>0</v>
      </c>
      <c r="D23" s="26">
        <v>45622</v>
      </c>
      <c r="E23" s="21" t="s">
        <v>128</v>
      </c>
      <c r="F23" s="21" t="s">
        <v>812</v>
      </c>
      <c r="G23" s="21">
        <v>98.508300000000006</v>
      </c>
      <c r="H23" s="21">
        <v>4.8183999999999996</v>
      </c>
      <c r="I23" s="21">
        <v>50.373399999999997</v>
      </c>
      <c r="J23" s="21">
        <v>4.2370999999999999</v>
      </c>
      <c r="K23" s="21">
        <v>12.7492</v>
      </c>
      <c r="L23" s="21">
        <v>8.9163999999999994</v>
      </c>
      <c r="M23" s="21">
        <v>0.2331</v>
      </c>
      <c r="N23" s="21">
        <v>0.38940000000000002</v>
      </c>
      <c r="O23" s="21">
        <v>2.6246999999999998</v>
      </c>
      <c r="P23" s="21">
        <v>0.84119999999999995</v>
      </c>
      <c r="Q23" s="21">
        <v>13.276999999999999</v>
      </c>
      <c r="S23" s="21">
        <v>4.8500000000000001E-2</v>
      </c>
      <c r="T23" s="21">
        <v>0</v>
      </c>
      <c r="U23" s="21">
        <v>4.8913595185791197</v>
      </c>
      <c r="V23" s="21">
        <v>51.136146765148901</v>
      </c>
      <c r="W23" s="21">
        <v>4.3012575577311098</v>
      </c>
      <c r="X23" s="21">
        <v>12.942246549532801</v>
      </c>
      <c r="Y23" s="21">
        <v>9.0514108441513592</v>
      </c>
      <c r="Z23" s="21">
        <v>0.236629566615638</v>
      </c>
      <c r="AA23" s="21">
        <v>0.39529623869639502</v>
      </c>
      <c r="AB23" s="21">
        <v>2.6644428292409499</v>
      </c>
      <c r="AC23" s="21">
        <v>0.85393732920238197</v>
      </c>
      <c r="AD23" s="21">
        <v>13.4780384210889</v>
      </c>
      <c r="AF23" s="21">
        <v>4.92343800122629E-2</v>
      </c>
      <c r="AH23" s="21">
        <v>2.8899999999999999E-2</v>
      </c>
      <c r="AI23" s="21">
        <v>7.6399999999999996E-2</v>
      </c>
      <c r="AJ23" s="21">
        <v>2.9700000000000001E-2</v>
      </c>
      <c r="AK23" s="21">
        <v>4.0800000000000003E-2</v>
      </c>
      <c r="AL23" s="21">
        <v>2.8799999999999999E-2</v>
      </c>
      <c r="AM23" s="21">
        <v>1.8800000000000001E-2</v>
      </c>
      <c r="AN23" s="21">
        <v>2.2800000000000001E-2</v>
      </c>
      <c r="AO23" s="21">
        <v>2.76E-2</v>
      </c>
      <c r="AP23" s="21">
        <v>1.26E-2</v>
      </c>
      <c r="AQ23" s="21">
        <v>4.9200000000000001E-2</v>
      </c>
      <c r="AS23" s="21">
        <v>2.0299999999999999E-2</v>
      </c>
      <c r="AU23" s="21" t="s">
        <v>129</v>
      </c>
      <c r="AV23" s="34">
        <v>45517.833379629628</v>
      </c>
      <c r="AW23" s="21" t="s">
        <v>129</v>
      </c>
      <c r="AX23" s="34">
        <v>45517.833414351851</v>
      </c>
      <c r="AY23" s="21" t="s">
        <v>532</v>
      </c>
      <c r="AZ23" s="33">
        <v>45323</v>
      </c>
      <c r="BA23" s="21" t="s">
        <v>14</v>
      </c>
      <c r="BB23" s="33">
        <v>45323</v>
      </c>
      <c r="BC23" s="21" t="s">
        <v>131</v>
      </c>
      <c r="BD23" s="34">
        <v>45517.833564814813</v>
      </c>
      <c r="BE23" s="21" t="s">
        <v>132</v>
      </c>
      <c r="BF23" s="33">
        <v>45323</v>
      </c>
      <c r="BG23" s="21" t="s">
        <v>634</v>
      </c>
      <c r="BH23" s="33">
        <v>45323</v>
      </c>
      <c r="BI23" s="21" t="s">
        <v>629</v>
      </c>
      <c r="BJ23" s="34">
        <v>45565.922175925924</v>
      </c>
      <c r="BK23" s="21" t="s">
        <v>635</v>
      </c>
      <c r="BL23" s="34">
        <v>45567.822025462963</v>
      </c>
      <c r="BM23" s="21" t="s">
        <v>136</v>
      </c>
      <c r="BN23" s="34">
        <v>45517.833124999997</v>
      </c>
      <c r="BO23" s="21" t="s">
        <v>130</v>
      </c>
      <c r="BP23" s="33">
        <v>45323</v>
      </c>
      <c r="BQ23" s="21" t="s">
        <v>630</v>
      </c>
      <c r="BR23" s="34">
        <v>45323</v>
      </c>
      <c r="BS23" s="21" t="s">
        <v>130</v>
      </c>
      <c r="BT23" s="33">
        <v>45323</v>
      </c>
    </row>
    <row r="24" spans="1:72" ht="13.2">
      <c r="C24" s="21">
        <v>1</v>
      </c>
      <c r="D24" s="26">
        <v>45622</v>
      </c>
      <c r="E24" s="21" t="s">
        <v>128</v>
      </c>
      <c r="F24" s="21" t="s">
        <v>813</v>
      </c>
      <c r="G24" s="21">
        <v>98.5411</v>
      </c>
      <c r="H24" s="21">
        <v>4.8480999999999996</v>
      </c>
      <c r="I24" s="21">
        <v>50.431100000000001</v>
      </c>
      <c r="J24" s="21">
        <v>4.2210999999999999</v>
      </c>
      <c r="K24" s="21">
        <v>12.7791</v>
      </c>
      <c r="L24" s="21">
        <v>8.9029000000000007</v>
      </c>
      <c r="M24" s="21">
        <v>0.2203</v>
      </c>
      <c r="N24" s="21">
        <v>0.40189999999999998</v>
      </c>
      <c r="O24" s="21">
        <v>2.6326999999999998</v>
      </c>
      <c r="P24" s="21">
        <v>0.84230000000000005</v>
      </c>
      <c r="Q24" s="21">
        <v>13.208</v>
      </c>
      <c r="S24" s="21">
        <v>5.3699999999999998E-2</v>
      </c>
      <c r="T24" s="21">
        <v>0</v>
      </c>
      <c r="U24" s="21">
        <v>4.9198710793049001</v>
      </c>
      <c r="V24" s="21">
        <v>51.177679995778398</v>
      </c>
      <c r="W24" s="21">
        <v>4.2835889962776896</v>
      </c>
      <c r="X24" s="21">
        <v>12.968281287420799</v>
      </c>
      <c r="Y24" s="21">
        <v>9.0346981770061596</v>
      </c>
      <c r="Z24" s="21">
        <v>0.22356131242566499</v>
      </c>
      <c r="AA24" s="21">
        <v>0.40784971159271399</v>
      </c>
      <c r="AB24" s="21">
        <v>2.6716743859421199</v>
      </c>
      <c r="AC24" s="21">
        <v>0.85476937565201105</v>
      </c>
      <c r="AD24" s="21">
        <v>13.4035307059382</v>
      </c>
      <c r="AF24" s="21">
        <v>5.44949726611813E-2</v>
      </c>
      <c r="AH24" s="21">
        <v>2.9000000000000001E-2</v>
      </c>
      <c r="AI24" s="21">
        <v>7.6499999999999999E-2</v>
      </c>
      <c r="AJ24" s="21">
        <v>2.9600000000000001E-2</v>
      </c>
      <c r="AK24" s="21">
        <v>4.0899999999999999E-2</v>
      </c>
      <c r="AL24" s="21">
        <v>2.8799999999999999E-2</v>
      </c>
      <c r="AM24" s="21">
        <v>1.8800000000000001E-2</v>
      </c>
      <c r="AN24" s="21">
        <v>2.2800000000000001E-2</v>
      </c>
      <c r="AO24" s="21">
        <v>2.7699999999999999E-2</v>
      </c>
      <c r="AP24" s="21">
        <v>1.26E-2</v>
      </c>
      <c r="AQ24" s="21">
        <v>4.9099999999999998E-2</v>
      </c>
      <c r="AS24" s="21">
        <v>2.0299999999999999E-2</v>
      </c>
      <c r="AU24" s="21" t="s">
        <v>129</v>
      </c>
      <c r="AV24" s="34">
        <v>45517.833379629628</v>
      </c>
      <c r="AW24" s="21" t="s">
        <v>129</v>
      </c>
      <c r="AX24" s="34">
        <v>45517.833414351851</v>
      </c>
      <c r="AY24" s="21" t="s">
        <v>532</v>
      </c>
      <c r="AZ24" s="33">
        <v>45323</v>
      </c>
      <c r="BA24" s="21" t="s">
        <v>14</v>
      </c>
      <c r="BB24" s="33">
        <v>45323</v>
      </c>
      <c r="BC24" s="21" t="s">
        <v>131</v>
      </c>
      <c r="BD24" s="34">
        <v>45517.833564814813</v>
      </c>
      <c r="BE24" s="21" t="s">
        <v>132</v>
      </c>
      <c r="BF24" s="33">
        <v>45323</v>
      </c>
      <c r="BG24" s="21" t="s">
        <v>634</v>
      </c>
      <c r="BH24" s="33">
        <v>45323</v>
      </c>
      <c r="BI24" s="21" t="s">
        <v>629</v>
      </c>
      <c r="BJ24" s="34">
        <v>45565.922175925924</v>
      </c>
      <c r="BK24" s="21" t="s">
        <v>635</v>
      </c>
      <c r="BL24" s="34">
        <v>45567.822025462963</v>
      </c>
      <c r="BM24" s="21" t="s">
        <v>136</v>
      </c>
      <c r="BN24" s="34">
        <v>45517.833124999997</v>
      </c>
      <c r="BO24" s="21" t="s">
        <v>130</v>
      </c>
      <c r="BP24" s="33">
        <v>45323</v>
      </c>
      <c r="BQ24" s="21" t="s">
        <v>630</v>
      </c>
      <c r="BR24" s="34">
        <v>45323</v>
      </c>
      <c r="BS24" s="21" t="s">
        <v>130</v>
      </c>
      <c r="BT24" s="33">
        <v>45323</v>
      </c>
    </row>
    <row r="25" spans="1:72" ht="13.2">
      <c r="C25" s="21">
        <v>2</v>
      </c>
      <c r="D25" s="26">
        <v>45622</v>
      </c>
      <c r="E25" s="21" t="s">
        <v>128</v>
      </c>
      <c r="F25" s="21" t="s">
        <v>814</v>
      </c>
      <c r="G25" s="21">
        <v>98.67</v>
      </c>
      <c r="H25" s="21">
        <v>4.8141999999999996</v>
      </c>
      <c r="I25" s="21">
        <v>50.4619</v>
      </c>
      <c r="J25" s="21">
        <v>4.2302</v>
      </c>
      <c r="K25" s="21">
        <v>12.8088</v>
      </c>
      <c r="L25" s="21">
        <v>8.9181000000000008</v>
      </c>
      <c r="M25" s="21">
        <v>0.1845</v>
      </c>
      <c r="N25" s="21">
        <v>0.4239</v>
      </c>
      <c r="O25" s="21">
        <v>2.6970999999999998</v>
      </c>
      <c r="P25" s="21">
        <v>0.85980000000000001</v>
      </c>
      <c r="Q25" s="21">
        <v>13.221399999999999</v>
      </c>
      <c r="S25" s="21">
        <v>5.0099999999999999E-2</v>
      </c>
      <c r="T25" s="21">
        <v>0</v>
      </c>
      <c r="U25" s="21">
        <v>4.8790919225701801</v>
      </c>
      <c r="V25" s="21">
        <v>51.142089794263697</v>
      </c>
      <c r="W25" s="21">
        <v>4.2872200263504601</v>
      </c>
      <c r="X25" s="21">
        <v>12.9814533292794</v>
      </c>
      <c r="Y25" s="21">
        <v>9.0383095165703793</v>
      </c>
      <c r="Z25" s="21">
        <v>0.18698692611736001</v>
      </c>
      <c r="AA25" s="21">
        <v>0.42961386439647298</v>
      </c>
      <c r="AB25" s="21">
        <v>2.7334549508462498</v>
      </c>
      <c r="AC25" s="21">
        <v>0.87138948008513195</v>
      </c>
      <c r="AD25" s="21">
        <v>13.399614877875701</v>
      </c>
      <c r="AF25" s="21">
        <v>5.0775311644876801E-2</v>
      </c>
      <c r="AH25" s="21">
        <v>2.9000000000000001E-2</v>
      </c>
      <c r="AI25" s="21">
        <v>7.6499999999999999E-2</v>
      </c>
      <c r="AJ25" s="21">
        <v>2.9700000000000001E-2</v>
      </c>
      <c r="AK25" s="21">
        <v>4.1000000000000002E-2</v>
      </c>
      <c r="AL25" s="21">
        <v>2.8799999999999999E-2</v>
      </c>
      <c r="AM25" s="21">
        <v>1.8800000000000001E-2</v>
      </c>
      <c r="AN25" s="21">
        <v>2.29E-2</v>
      </c>
      <c r="AO25" s="21">
        <v>2.7699999999999999E-2</v>
      </c>
      <c r="AP25" s="21">
        <v>1.26E-2</v>
      </c>
      <c r="AQ25" s="21">
        <v>4.9099999999999998E-2</v>
      </c>
      <c r="AS25" s="21">
        <v>2.0400000000000001E-2</v>
      </c>
      <c r="AU25" s="21" t="s">
        <v>129</v>
      </c>
      <c r="AV25" s="34">
        <v>45517.833379629628</v>
      </c>
      <c r="AW25" s="21" t="s">
        <v>129</v>
      </c>
      <c r="AX25" s="34">
        <v>45517.833414351851</v>
      </c>
      <c r="AY25" s="21" t="s">
        <v>532</v>
      </c>
      <c r="AZ25" s="33">
        <v>45323</v>
      </c>
      <c r="BA25" s="21" t="s">
        <v>14</v>
      </c>
      <c r="BB25" s="33">
        <v>45323</v>
      </c>
      <c r="BC25" s="21" t="s">
        <v>131</v>
      </c>
      <c r="BD25" s="34">
        <v>45517.833564814813</v>
      </c>
      <c r="BE25" s="21" t="s">
        <v>132</v>
      </c>
      <c r="BF25" s="33">
        <v>45323</v>
      </c>
      <c r="BG25" s="21" t="s">
        <v>634</v>
      </c>
      <c r="BH25" s="33">
        <v>45323</v>
      </c>
      <c r="BI25" s="21" t="s">
        <v>629</v>
      </c>
      <c r="BJ25" s="34">
        <v>45565.922175925924</v>
      </c>
      <c r="BK25" s="21" t="s">
        <v>635</v>
      </c>
      <c r="BL25" s="34">
        <v>45567.822025462963</v>
      </c>
      <c r="BM25" s="21" t="s">
        <v>136</v>
      </c>
      <c r="BN25" s="34">
        <v>45517.833124999997</v>
      </c>
      <c r="BO25" s="21" t="s">
        <v>130</v>
      </c>
      <c r="BP25" s="33">
        <v>45323</v>
      </c>
      <c r="BQ25" s="21" t="s">
        <v>630</v>
      </c>
      <c r="BR25" s="34">
        <v>45323</v>
      </c>
      <c r="BS25" s="21" t="s">
        <v>130</v>
      </c>
      <c r="BT25" s="33">
        <v>45323</v>
      </c>
    </row>
    <row r="26" spans="1:72" ht="13.2">
      <c r="C26" s="21">
        <v>8</v>
      </c>
      <c r="D26" s="26">
        <v>45622</v>
      </c>
      <c r="E26" s="21" t="s">
        <v>128</v>
      </c>
      <c r="F26" s="21" t="s">
        <v>815</v>
      </c>
      <c r="G26" s="21">
        <v>98.822299999999998</v>
      </c>
      <c r="H26" s="21">
        <v>4.8209</v>
      </c>
      <c r="I26" s="21">
        <v>50.588099999999997</v>
      </c>
      <c r="J26" s="21">
        <v>4.1859000000000002</v>
      </c>
      <c r="K26" s="21">
        <v>12.7987</v>
      </c>
      <c r="L26" s="21">
        <v>8.9171999999999993</v>
      </c>
      <c r="M26" s="21">
        <v>0.2198</v>
      </c>
      <c r="N26" s="21">
        <v>0.43070000000000003</v>
      </c>
      <c r="O26" s="21">
        <v>2.6674000000000002</v>
      </c>
      <c r="P26" s="21">
        <v>0.87129999999999996</v>
      </c>
      <c r="Q26" s="21">
        <v>13.258900000000001</v>
      </c>
      <c r="S26" s="21">
        <v>6.3399999999999998E-2</v>
      </c>
      <c r="T26" s="21">
        <v>0</v>
      </c>
      <c r="U26" s="21">
        <v>4.8783523556929902</v>
      </c>
      <c r="V26" s="21">
        <v>51.190976125833899</v>
      </c>
      <c r="W26" s="21">
        <v>4.23578483803756</v>
      </c>
      <c r="X26" s="21">
        <v>12.9512265956165</v>
      </c>
      <c r="Y26" s="21">
        <v>9.0234693991133508</v>
      </c>
      <c r="Z26" s="21">
        <v>0.22241943367033501</v>
      </c>
      <c r="AA26" s="21">
        <v>0.43583280291998799</v>
      </c>
      <c r="AB26" s="21">
        <v>2.6991883410930502</v>
      </c>
      <c r="AC26" s="21">
        <v>0.88168358761129795</v>
      </c>
      <c r="AD26" s="21">
        <v>13.416910960380401</v>
      </c>
      <c r="AF26" s="21">
        <v>6.4155560030478898E-2</v>
      </c>
      <c r="AH26" s="21">
        <v>2.9000000000000001E-2</v>
      </c>
      <c r="AI26" s="21">
        <v>7.6499999999999999E-2</v>
      </c>
      <c r="AJ26" s="21">
        <v>2.9600000000000001E-2</v>
      </c>
      <c r="AK26" s="21">
        <v>4.0800000000000003E-2</v>
      </c>
      <c r="AL26" s="21">
        <v>2.8799999999999999E-2</v>
      </c>
      <c r="AM26" s="21">
        <v>1.8700000000000001E-2</v>
      </c>
      <c r="AN26" s="21">
        <v>2.3E-2</v>
      </c>
      <c r="AO26" s="21">
        <v>2.7699999999999999E-2</v>
      </c>
      <c r="AP26" s="21">
        <v>1.2699999999999999E-2</v>
      </c>
      <c r="AQ26" s="21">
        <v>4.9099999999999998E-2</v>
      </c>
      <c r="AS26" s="21">
        <v>2.0299999999999999E-2</v>
      </c>
      <c r="AU26" s="21" t="s">
        <v>129</v>
      </c>
      <c r="AV26" s="34">
        <v>45517.833379629628</v>
      </c>
      <c r="AW26" s="21" t="s">
        <v>129</v>
      </c>
      <c r="AX26" s="34">
        <v>45517.833414351851</v>
      </c>
      <c r="AY26" s="21" t="s">
        <v>532</v>
      </c>
      <c r="AZ26" s="33">
        <v>45323</v>
      </c>
      <c r="BA26" s="21" t="s">
        <v>14</v>
      </c>
      <c r="BB26" s="33">
        <v>45323</v>
      </c>
      <c r="BC26" s="21" t="s">
        <v>131</v>
      </c>
      <c r="BD26" s="34">
        <v>45517.833564814813</v>
      </c>
      <c r="BE26" s="21" t="s">
        <v>132</v>
      </c>
      <c r="BF26" s="33">
        <v>45323</v>
      </c>
      <c r="BG26" s="21" t="s">
        <v>634</v>
      </c>
      <c r="BH26" s="33">
        <v>45323</v>
      </c>
      <c r="BI26" s="21" t="s">
        <v>629</v>
      </c>
      <c r="BJ26" s="34">
        <v>45565.922175925924</v>
      </c>
      <c r="BK26" s="21" t="s">
        <v>635</v>
      </c>
      <c r="BL26" s="34">
        <v>45567.822025462963</v>
      </c>
      <c r="BM26" s="21" t="s">
        <v>136</v>
      </c>
      <c r="BN26" s="34">
        <v>45517.833124999997</v>
      </c>
      <c r="BO26" s="21" t="s">
        <v>130</v>
      </c>
      <c r="BP26" s="33">
        <v>45323</v>
      </c>
      <c r="BQ26" s="21" t="s">
        <v>630</v>
      </c>
      <c r="BR26" s="34">
        <v>45323</v>
      </c>
      <c r="BS26" s="21" t="s">
        <v>130</v>
      </c>
      <c r="BT26" s="33">
        <v>45323</v>
      </c>
    </row>
    <row r="27" spans="1:72" ht="13.2">
      <c r="C27" s="21">
        <v>26</v>
      </c>
      <c r="D27" s="26">
        <v>45622</v>
      </c>
      <c r="E27" s="21" t="s">
        <v>128</v>
      </c>
      <c r="F27" s="21" t="s">
        <v>816</v>
      </c>
      <c r="G27" s="21">
        <v>98.748500000000007</v>
      </c>
      <c r="H27" s="21">
        <v>4.8666999999999998</v>
      </c>
      <c r="I27" s="21">
        <v>50.516199999999998</v>
      </c>
      <c r="J27" s="21">
        <v>4.2226999999999997</v>
      </c>
      <c r="K27" s="21">
        <v>12.8012</v>
      </c>
      <c r="L27" s="21">
        <v>8.9108000000000001</v>
      </c>
      <c r="M27" s="21">
        <v>0.19550000000000001</v>
      </c>
      <c r="N27" s="21">
        <v>0.43090000000000001</v>
      </c>
      <c r="O27" s="21">
        <v>2.6404999999999998</v>
      </c>
      <c r="P27" s="21">
        <v>0.86329999999999996</v>
      </c>
      <c r="Q27" s="21">
        <v>13.2506</v>
      </c>
      <c r="S27" s="21">
        <v>0.05</v>
      </c>
      <c r="T27" s="21">
        <v>0</v>
      </c>
      <c r="U27" s="21">
        <v>4.9283836497604003</v>
      </c>
      <c r="V27" s="21">
        <v>51.156474434016097</v>
      </c>
      <c r="W27" s="21">
        <v>4.2762211843432398</v>
      </c>
      <c r="X27" s="21">
        <v>12.963450547046801</v>
      </c>
      <c r="Y27" s="21">
        <v>9.0237411441603097</v>
      </c>
      <c r="Z27" s="21">
        <v>0.19797789128735199</v>
      </c>
      <c r="AA27" s="21">
        <v>0.436361500540768</v>
      </c>
      <c r="AB27" s="21">
        <v>2.6739673756739299</v>
      </c>
      <c r="AC27" s="21">
        <v>0.87424201303514704</v>
      </c>
      <c r="AD27" s="21">
        <v>13.4185465283488</v>
      </c>
      <c r="AF27" s="21">
        <v>5.0633731787046603E-2</v>
      </c>
      <c r="AH27" s="21">
        <v>2.9100000000000001E-2</v>
      </c>
      <c r="AI27" s="21">
        <v>7.6499999999999999E-2</v>
      </c>
      <c r="AJ27" s="21">
        <v>2.9700000000000001E-2</v>
      </c>
      <c r="AK27" s="21">
        <v>4.0899999999999999E-2</v>
      </c>
      <c r="AL27" s="21">
        <v>2.8799999999999999E-2</v>
      </c>
      <c r="AM27" s="21">
        <v>1.8800000000000001E-2</v>
      </c>
      <c r="AN27" s="21">
        <v>2.2800000000000001E-2</v>
      </c>
      <c r="AO27" s="21">
        <v>2.7799999999999998E-2</v>
      </c>
      <c r="AP27" s="21">
        <v>1.2699999999999999E-2</v>
      </c>
      <c r="AQ27" s="21">
        <v>4.9200000000000001E-2</v>
      </c>
      <c r="AS27" s="21">
        <v>2.0299999999999999E-2</v>
      </c>
      <c r="AU27" s="21" t="s">
        <v>129</v>
      </c>
      <c r="AV27" s="34">
        <v>45517.833379629628</v>
      </c>
      <c r="AW27" s="21" t="s">
        <v>129</v>
      </c>
      <c r="AX27" s="34">
        <v>45517.833414351851</v>
      </c>
      <c r="AY27" s="21" t="s">
        <v>532</v>
      </c>
      <c r="AZ27" s="33">
        <v>45323</v>
      </c>
      <c r="BA27" s="21" t="s">
        <v>14</v>
      </c>
      <c r="BB27" s="33">
        <v>45323</v>
      </c>
      <c r="BC27" s="21" t="s">
        <v>131</v>
      </c>
      <c r="BD27" s="34">
        <v>45517.833564814813</v>
      </c>
      <c r="BE27" s="21" t="s">
        <v>132</v>
      </c>
      <c r="BF27" s="33">
        <v>45323</v>
      </c>
      <c r="BG27" s="21" t="s">
        <v>634</v>
      </c>
      <c r="BH27" s="33">
        <v>45323</v>
      </c>
      <c r="BI27" s="21" t="s">
        <v>629</v>
      </c>
      <c r="BJ27" s="34">
        <v>45565.922175925924</v>
      </c>
      <c r="BK27" s="21" t="s">
        <v>635</v>
      </c>
      <c r="BL27" s="34">
        <v>45567.822025462963</v>
      </c>
      <c r="BM27" s="21" t="s">
        <v>136</v>
      </c>
      <c r="BN27" s="34">
        <v>45517.833124999997</v>
      </c>
      <c r="BO27" s="21" t="s">
        <v>130</v>
      </c>
      <c r="BP27" s="33">
        <v>45323</v>
      </c>
      <c r="BQ27" s="21" t="s">
        <v>630</v>
      </c>
      <c r="BR27" s="34">
        <v>45323</v>
      </c>
      <c r="BS27" s="21" t="s">
        <v>130</v>
      </c>
      <c r="BT27" s="33">
        <v>45323</v>
      </c>
    </row>
    <row r="28" spans="1:72" ht="13.2">
      <c r="C28" s="21">
        <v>27</v>
      </c>
      <c r="D28" s="26">
        <v>45622</v>
      </c>
      <c r="E28" s="21" t="s">
        <v>128</v>
      </c>
      <c r="F28" s="21" t="s">
        <v>817</v>
      </c>
      <c r="G28" s="21">
        <v>99.001499999999993</v>
      </c>
      <c r="H28" s="21">
        <v>4.8525</v>
      </c>
      <c r="I28" s="21">
        <v>50.639099999999999</v>
      </c>
      <c r="J28" s="21">
        <v>4.2149000000000001</v>
      </c>
      <c r="K28" s="21">
        <v>12.758800000000001</v>
      </c>
      <c r="L28" s="21">
        <v>8.9570000000000007</v>
      </c>
      <c r="M28" s="21">
        <v>0.19500000000000001</v>
      </c>
      <c r="N28" s="21">
        <v>0.40450000000000003</v>
      </c>
      <c r="O28" s="21">
        <v>2.7151000000000001</v>
      </c>
      <c r="P28" s="21">
        <v>0.84240000000000004</v>
      </c>
      <c r="Q28" s="21">
        <v>13.351000000000001</v>
      </c>
      <c r="S28" s="21">
        <v>7.1199999999999999E-2</v>
      </c>
      <c r="T28" s="21">
        <v>0</v>
      </c>
      <c r="U28" s="21">
        <v>4.9014408872592803</v>
      </c>
      <c r="V28" s="21">
        <v>51.149831063165699</v>
      </c>
      <c r="W28" s="21">
        <v>4.2574102412589703</v>
      </c>
      <c r="X28" s="21">
        <v>12.8874815028055</v>
      </c>
      <c r="Y28" s="21">
        <v>9.0473376666010097</v>
      </c>
      <c r="Z28" s="21">
        <v>0.196966712625566</v>
      </c>
      <c r="AA28" s="21">
        <v>0.40857966798482798</v>
      </c>
      <c r="AB28" s="21">
        <v>2.74248369974192</v>
      </c>
      <c r="AC28" s="21">
        <v>0.85089619854244603</v>
      </c>
      <c r="AD28" s="21">
        <v>13.4856542577637</v>
      </c>
      <c r="AF28" s="21">
        <v>7.1918102250976002E-2</v>
      </c>
      <c r="AH28" s="21">
        <v>2.9000000000000001E-2</v>
      </c>
      <c r="AI28" s="21">
        <v>7.6499999999999999E-2</v>
      </c>
      <c r="AJ28" s="21">
        <v>2.9600000000000001E-2</v>
      </c>
      <c r="AK28" s="21">
        <v>4.0899999999999999E-2</v>
      </c>
      <c r="AL28" s="21">
        <v>2.8799999999999999E-2</v>
      </c>
      <c r="AM28" s="21">
        <v>1.8800000000000001E-2</v>
      </c>
      <c r="AN28" s="21">
        <v>2.29E-2</v>
      </c>
      <c r="AO28" s="21">
        <v>2.7799999999999998E-2</v>
      </c>
      <c r="AP28" s="21">
        <v>1.26E-2</v>
      </c>
      <c r="AQ28" s="21">
        <v>4.9200000000000001E-2</v>
      </c>
      <c r="AS28" s="21">
        <v>2.0299999999999999E-2</v>
      </c>
      <c r="AU28" s="21" t="s">
        <v>129</v>
      </c>
      <c r="AV28" s="34">
        <v>45517.833379629628</v>
      </c>
      <c r="AW28" s="21" t="s">
        <v>129</v>
      </c>
      <c r="AX28" s="34">
        <v>45517.833414351851</v>
      </c>
      <c r="AY28" s="21" t="s">
        <v>532</v>
      </c>
      <c r="AZ28" s="33">
        <v>45323</v>
      </c>
      <c r="BA28" s="21" t="s">
        <v>14</v>
      </c>
      <c r="BB28" s="33">
        <v>45323</v>
      </c>
      <c r="BC28" s="21" t="s">
        <v>131</v>
      </c>
      <c r="BD28" s="34">
        <v>45517.833564814813</v>
      </c>
      <c r="BE28" s="21" t="s">
        <v>132</v>
      </c>
      <c r="BF28" s="33">
        <v>45323</v>
      </c>
      <c r="BG28" s="21" t="s">
        <v>634</v>
      </c>
      <c r="BH28" s="33">
        <v>45323</v>
      </c>
      <c r="BI28" s="21" t="s">
        <v>629</v>
      </c>
      <c r="BJ28" s="34">
        <v>45565.922175925924</v>
      </c>
      <c r="BK28" s="21" t="s">
        <v>635</v>
      </c>
      <c r="BL28" s="34">
        <v>45567.822025462963</v>
      </c>
      <c r="BM28" s="21" t="s">
        <v>136</v>
      </c>
      <c r="BN28" s="34">
        <v>45517.833124999997</v>
      </c>
      <c r="BO28" s="21" t="s">
        <v>130</v>
      </c>
      <c r="BP28" s="33">
        <v>45323</v>
      </c>
      <c r="BQ28" s="21" t="s">
        <v>630</v>
      </c>
      <c r="BR28" s="34">
        <v>45323</v>
      </c>
      <c r="BS28" s="21" t="s">
        <v>130</v>
      </c>
      <c r="BT28" s="33">
        <v>45323</v>
      </c>
    </row>
    <row r="29" spans="1:72" ht="13.2">
      <c r="C29" s="21">
        <v>30</v>
      </c>
      <c r="D29" s="26">
        <v>45622</v>
      </c>
      <c r="E29" s="21" t="s">
        <v>128</v>
      </c>
      <c r="F29" s="21" t="s">
        <v>818</v>
      </c>
      <c r="G29" s="21">
        <v>98.496099999999998</v>
      </c>
      <c r="H29" s="21">
        <v>4.8183999999999996</v>
      </c>
      <c r="I29" s="21">
        <v>50.374499999999998</v>
      </c>
      <c r="J29" s="21">
        <v>4.2370000000000001</v>
      </c>
      <c r="K29" s="21">
        <v>12.7494</v>
      </c>
      <c r="L29" s="21">
        <v>8.9162999999999997</v>
      </c>
      <c r="M29" s="21">
        <v>0.2331</v>
      </c>
      <c r="N29" s="21">
        <v>0.3896</v>
      </c>
      <c r="O29" s="21">
        <v>2.6246999999999998</v>
      </c>
      <c r="P29" s="21">
        <v>0.84119999999999995</v>
      </c>
      <c r="Q29" s="21">
        <v>13.276999999999999</v>
      </c>
      <c r="S29" s="21">
        <v>3.5000000000000003E-2</v>
      </c>
      <c r="T29" s="21">
        <v>0</v>
      </c>
      <c r="U29" s="21">
        <v>4.89196537531397</v>
      </c>
      <c r="V29" s="21">
        <v>51.143597417971399</v>
      </c>
      <c r="W29" s="21">
        <v>4.3016887961159904</v>
      </c>
      <c r="X29" s="21">
        <v>12.9440526639606</v>
      </c>
      <c r="Y29" s="21">
        <v>9.0524304490934604</v>
      </c>
      <c r="Z29" s="21">
        <v>0.23665887617999401</v>
      </c>
      <c r="AA29" s="21">
        <v>0.39554825465347898</v>
      </c>
      <c r="AB29" s="21">
        <v>2.6647728541811699</v>
      </c>
      <c r="AC29" s="21">
        <v>0.85404310013990403</v>
      </c>
      <c r="AD29" s="21">
        <v>13.479707846597099</v>
      </c>
      <c r="AF29" s="21">
        <v>3.5534365792791997E-2</v>
      </c>
      <c r="AH29" s="21">
        <v>2.8899999999999999E-2</v>
      </c>
      <c r="AI29" s="21">
        <v>7.6399999999999996E-2</v>
      </c>
      <c r="AJ29" s="21">
        <v>2.9700000000000001E-2</v>
      </c>
      <c r="AK29" s="21">
        <v>4.0800000000000003E-2</v>
      </c>
      <c r="AL29" s="21">
        <v>2.8799999999999999E-2</v>
      </c>
      <c r="AM29" s="21">
        <v>1.8800000000000001E-2</v>
      </c>
      <c r="AN29" s="21">
        <v>2.2800000000000001E-2</v>
      </c>
      <c r="AO29" s="21">
        <v>2.76E-2</v>
      </c>
      <c r="AP29" s="21">
        <v>1.26E-2</v>
      </c>
      <c r="AQ29" s="21">
        <v>4.9200000000000001E-2</v>
      </c>
      <c r="AS29" s="21">
        <v>4.7999999999999996E-3</v>
      </c>
      <c r="AU29" s="21" t="s">
        <v>129</v>
      </c>
      <c r="AV29" s="34">
        <v>45517.833379629628</v>
      </c>
      <c r="AW29" s="21" t="s">
        <v>129</v>
      </c>
      <c r="AX29" s="34">
        <v>45517.833414351851</v>
      </c>
      <c r="AY29" s="21" t="s">
        <v>532</v>
      </c>
      <c r="AZ29" s="33">
        <v>45323</v>
      </c>
      <c r="BA29" s="21" t="s">
        <v>14</v>
      </c>
      <c r="BB29" s="33">
        <v>45323</v>
      </c>
      <c r="BC29" s="21" t="s">
        <v>131</v>
      </c>
      <c r="BD29" s="34">
        <v>45517.833564814813</v>
      </c>
      <c r="BE29" s="21" t="s">
        <v>132</v>
      </c>
      <c r="BF29" s="33">
        <v>45323</v>
      </c>
      <c r="BG29" s="21" t="s">
        <v>634</v>
      </c>
      <c r="BH29" s="33">
        <v>45323</v>
      </c>
      <c r="BI29" s="21" t="s">
        <v>629</v>
      </c>
      <c r="BJ29" s="34">
        <v>45565.922175925924</v>
      </c>
      <c r="BK29" s="21" t="s">
        <v>635</v>
      </c>
      <c r="BL29" s="34">
        <v>45567.822025462963</v>
      </c>
      <c r="BM29" s="21" t="s">
        <v>136</v>
      </c>
      <c r="BN29" s="34">
        <v>45517.833124999997</v>
      </c>
      <c r="BO29" s="21" t="s">
        <v>130</v>
      </c>
      <c r="BP29" s="33">
        <v>45323</v>
      </c>
      <c r="BQ29" s="21" t="s">
        <v>145</v>
      </c>
      <c r="BR29" s="34">
        <v>45615.43891203704</v>
      </c>
      <c r="BS29" s="21" t="s">
        <v>130</v>
      </c>
      <c r="BT29" s="33">
        <v>45323</v>
      </c>
    </row>
    <row r="30" spans="1:72" ht="13.2">
      <c r="C30" s="21">
        <v>31</v>
      </c>
      <c r="D30" s="26">
        <v>45622</v>
      </c>
      <c r="E30" s="21" t="s">
        <v>128</v>
      </c>
      <c r="F30" s="21" t="s">
        <v>819</v>
      </c>
      <c r="G30" s="21">
        <v>98.521699999999996</v>
      </c>
      <c r="H30" s="21">
        <v>4.8480999999999996</v>
      </c>
      <c r="I30" s="21">
        <v>50.4328</v>
      </c>
      <c r="J30" s="21">
        <v>4.2210999999999999</v>
      </c>
      <c r="K30" s="21">
        <v>12.779400000000001</v>
      </c>
      <c r="L30" s="21">
        <v>8.9026999999999994</v>
      </c>
      <c r="M30" s="21">
        <v>0.2203</v>
      </c>
      <c r="N30" s="21">
        <v>0.40179999999999999</v>
      </c>
      <c r="O30" s="21">
        <v>2.6326999999999998</v>
      </c>
      <c r="P30" s="21">
        <v>0.84230000000000005</v>
      </c>
      <c r="Q30" s="21">
        <v>13.2079</v>
      </c>
      <c r="S30" s="21">
        <v>3.2599999999999997E-2</v>
      </c>
      <c r="T30" s="21">
        <v>0</v>
      </c>
      <c r="U30" s="21">
        <v>4.9208448494088097</v>
      </c>
      <c r="V30" s="21">
        <v>51.189534894342998</v>
      </c>
      <c r="W30" s="21">
        <v>4.2844368296527504</v>
      </c>
      <c r="X30" s="21">
        <v>12.9711525481188</v>
      </c>
      <c r="Y30" s="21">
        <v>9.0362833771646205</v>
      </c>
      <c r="Z30" s="21">
        <v>0.22360556100838699</v>
      </c>
      <c r="AA30" s="21">
        <v>0.40782893514829699</v>
      </c>
      <c r="AB30" s="21">
        <v>2.6722031796040802</v>
      </c>
      <c r="AC30" s="21">
        <v>0.85493855668345098</v>
      </c>
      <c r="AD30" s="21">
        <v>13.4060821118596</v>
      </c>
      <c r="AF30" s="21">
        <v>3.3089157008049999E-2</v>
      </c>
      <c r="AH30" s="21">
        <v>2.9000000000000001E-2</v>
      </c>
      <c r="AI30" s="21">
        <v>7.6499999999999999E-2</v>
      </c>
      <c r="AJ30" s="21">
        <v>2.9600000000000001E-2</v>
      </c>
      <c r="AK30" s="21">
        <v>4.0899999999999999E-2</v>
      </c>
      <c r="AL30" s="21">
        <v>2.8799999999999999E-2</v>
      </c>
      <c r="AM30" s="21">
        <v>1.8800000000000001E-2</v>
      </c>
      <c r="AN30" s="21">
        <v>2.2800000000000001E-2</v>
      </c>
      <c r="AO30" s="21">
        <v>2.7699999999999999E-2</v>
      </c>
      <c r="AP30" s="21">
        <v>1.26E-2</v>
      </c>
      <c r="AQ30" s="21">
        <v>4.9099999999999998E-2</v>
      </c>
      <c r="AS30" s="21">
        <v>4.7999999999999996E-3</v>
      </c>
      <c r="AU30" s="21" t="s">
        <v>129</v>
      </c>
      <c r="AV30" s="34">
        <v>45517.833379629628</v>
      </c>
      <c r="AW30" s="21" t="s">
        <v>129</v>
      </c>
      <c r="AX30" s="34">
        <v>45517.833414351851</v>
      </c>
      <c r="AY30" s="21" t="s">
        <v>532</v>
      </c>
      <c r="AZ30" s="33">
        <v>45323</v>
      </c>
      <c r="BA30" s="21" t="s">
        <v>14</v>
      </c>
      <c r="BB30" s="33">
        <v>45323</v>
      </c>
      <c r="BC30" s="21" t="s">
        <v>131</v>
      </c>
      <c r="BD30" s="34">
        <v>45517.833564814813</v>
      </c>
      <c r="BE30" s="21" t="s">
        <v>132</v>
      </c>
      <c r="BF30" s="33">
        <v>45323</v>
      </c>
      <c r="BG30" s="21" t="s">
        <v>634</v>
      </c>
      <c r="BH30" s="33">
        <v>45323</v>
      </c>
      <c r="BI30" s="21" t="s">
        <v>629</v>
      </c>
      <c r="BJ30" s="34">
        <v>45565.922175925924</v>
      </c>
      <c r="BK30" s="21" t="s">
        <v>635</v>
      </c>
      <c r="BL30" s="34">
        <v>45567.822025462963</v>
      </c>
      <c r="BM30" s="21" t="s">
        <v>136</v>
      </c>
      <c r="BN30" s="34">
        <v>45517.833124999997</v>
      </c>
      <c r="BO30" s="21" t="s">
        <v>130</v>
      </c>
      <c r="BP30" s="33">
        <v>45323</v>
      </c>
      <c r="BQ30" s="21" t="s">
        <v>145</v>
      </c>
      <c r="BR30" s="34">
        <v>45615.43891203704</v>
      </c>
      <c r="BS30" s="21" t="s">
        <v>130</v>
      </c>
      <c r="BT30" s="33">
        <v>45323</v>
      </c>
    </row>
    <row r="31" spans="1:72" ht="13.2">
      <c r="C31" s="21">
        <v>32</v>
      </c>
      <c r="D31" s="26">
        <v>45622</v>
      </c>
      <c r="E31" s="21" t="s">
        <v>128</v>
      </c>
      <c r="F31" s="21" t="s">
        <v>820</v>
      </c>
      <c r="G31" s="21">
        <v>98.658500000000004</v>
      </c>
      <c r="H31" s="21">
        <v>4.8141999999999996</v>
      </c>
      <c r="I31" s="21">
        <v>50.463000000000001</v>
      </c>
      <c r="J31" s="21">
        <v>4.2302</v>
      </c>
      <c r="K31" s="21">
        <v>12.8089</v>
      </c>
      <c r="L31" s="21">
        <v>8.9179999999999993</v>
      </c>
      <c r="M31" s="21">
        <v>0.1845</v>
      </c>
      <c r="N31" s="21">
        <v>0.42399999999999999</v>
      </c>
      <c r="O31" s="21">
        <v>2.6970999999999998</v>
      </c>
      <c r="P31" s="21">
        <v>0.85980000000000001</v>
      </c>
      <c r="Q31" s="21">
        <v>13.221299999999999</v>
      </c>
      <c r="S31" s="21">
        <v>3.7499999999999999E-2</v>
      </c>
      <c r="T31" s="21">
        <v>0</v>
      </c>
      <c r="U31" s="21">
        <v>4.8796606475873796</v>
      </c>
      <c r="V31" s="21">
        <v>51.149166062731503</v>
      </c>
      <c r="W31" s="21">
        <v>4.2877197605882902</v>
      </c>
      <c r="X31" s="21">
        <v>12.983067855278501</v>
      </c>
      <c r="Y31" s="21">
        <v>9.0392616956471006</v>
      </c>
      <c r="Z31" s="21">
        <v>0.18700872200570601</v>
      </c>
      <c r="AA31" s="21">
        <v>0.42976530151988901</v>
      </c>
      <c r="AB31" s="21">
        <v>2.7337735724747398</v>
      </c>
      <c r="AC31" s="21">
        <v>0.87149105246886904</v>
      </c>
      <c r="AD31" s="21">
        <v>13.4010754268512</v>
      </c>
      <c r="AF31" s="21">
        <v>3.8009902846688301E-2</v>
      </c>
      <c r="AH31" s="21">
        <v>2.9000000000000001E-2</v>
      </c>
      <c r="AI31" s="21">
        <v>7.6499999999999999E-2</v>
      </c>
      <c r="AJ31" s="21">
        <v>2.9700000000000001E-2</v>
      </c>
      <c r="AK31" s="21">
        <v>4.1000000000000002E-2</v>
      </c>
      <c r="AL31" s="21">
        <v>2.8799999999999999E-2</v>
      </c>
      <c r="AM31" s="21">
        <v>1.8800000000000001E-2</v>
      </c>
      <c r="AN31" s="21">
        <v>2.29E-2</v>
      </c>
      <c r="AO31" s="21">
        <v>2.7699999999999999E-2</v>
      </c>
      <c r="AP31" s="21">
        <v>1.26E-2</v>
      </c>
      <c r="AQ31" s="21">
        <v>4.9099999999999998E-2</v>
      </c>
      <c r="AS31" s="21">
        <v>4.8999999999999998E-3</v>
      </c>
      <c r="AU31" s="21" t="s">
        <v>129</v>
      </c>
      <c r="AV31" s="34">
        <v>45517.833379629628</v>
      </c>
      <c r="AW31" s="21" t="s">
        <v>129</v>
      </c>
      <c r="AX31" s="34">
        <v>45517.833414351851</v>
      </c>
      <c r="AY31" s="21" t="s">
        <v>532</v>
      </c>
      <c r="AZ31" s="33">
        <v>45323</v>
      </c>
      <c r="BA31" s="21" t="s">
        <v>14</v>
      </c>
      <c r="BB31" s="33">
        <v>45323</v>
      </c>
      <c r="BC31" s="21" t="s">
        <v>131</v>
      </c>
      <c r="BD31" s="34">
        <v>45517.833564814813</v>
      </c>
      <c r="BE31" s="21" t="s">
        <v>132</v>
      </c>
      <c r="BF31" s="33">
        <v>45323</v>
      </c>
      <c r="BG31" s="21" t="s">
        <v>634</v>
      </c>
      <c r="BH31" s="33">
        <v>45323</v>
      </c>
      <c r="BI31" s="21" t="s">
        <v>629</v>
      </c>
      <c r="BJ31" s="34">
        <v>45565.922175925924</v>
      </c>
      <c r="BK31" s="21" t="s">
        <v>635</v>
      </c>
      <c r="BL31" s="34">
        <v>45567.822025462963</v>
      </c>
      <c r="BM31" s="21" t="s">
        <v>136</v>
      </c>
      <c r="BN31" s="34">
        <v>45517.833124999997</v>
      </c>
      <c r="BO31" s="21" t="s">
        <v>130</v>
      </c>
      <c r="BP31" s="33">
        <v>45323</v>
      </c>
      <c r="BQ31" s="21" t="s">
        <v>145</v>
      </c>
      <c r="BR31" s="34">
        <v>45615.43891203704</v>
      </c>
      <c r="BS31" s="21" t="s">
        <v>130</v>
      </c>
      <c r="BT31" s="33">
        <v>45323</v>
      </c>
    </row>
    <row r="32" spans="1:72" ht="13.2">
      <c r="C32" s="21">
        <v>52</v>
      </c>
      <c r="D32" s="26">
        <v>45622</v>
      </c>
      <c r="E32" s="21" t="s">
        <v>128</v>
      </c>
      <c r="F32" s="21" t="s">
        <v>821</v>
      </c>
      <c r="G32" s="21">
        <v>98.800899999999999</v>
      </c>
      <c r="H32" s="21">
        <v>4.8209999999999997</v>
      </c>
      <c r="I32" s="21">
        <v>50.59</v>
      </c>
      <c r="J32" s="21">
        <v>4.1858000000000004</v>
      </c>
      <c r="K32" s="21">
        <v>12.7989</v>
      </c>
      <c r="L32" s="21">
        <v>8.9169999999999998</v>
      </c>
      <c r="M32" s="21">
        <v>0.2198</v>
      </c>
      <c r="N32" s="21">
        <v>0.43080000000000002</v>
      </c>
      <c r="O32" s="21">
        <v>2.6674000000000002</v>
      </c>
      <c r="P32" s="21">
        <v>0.87129999999999996</v>
      </c>
      <c r="Q32" s="21">
        <v>13.258900000000001</v>
      </c>
      <c r="S32" s="21">
        <v>0.04</v>
      </c>
      <c r="T32" s="21">
        <v>0</v>
      </c>
      <c r="U32" s="21">
        <v>4.8795102068908198</v>
      </c>
      <c r="V32" s="21">
        <v>51.203987008215499</v>
      </c>
      <c r="W32" s="21">
        <v>4.2366010835933601</v>
      </c>
      <c r="X32" s="21">
        <v>12.9542342225627</v>
      </c>
      <c r="Y32" s="21">
        <v>9.0252214301691502</v>
      </c>
      <c r="Z32" s="21">
        <v>0.22246760910072599</v>
      </c>
      <c r="AA32" s="21">
        <v>0.43602841674519099</v>
      </c>
      <c r="AB32" s="21">
        <v>2.6997729777765098</v>
      </c>
      <c r="AC32" s="21">
        <v>0.88187455782285296</v>
      </c>
      <c r="AD32" s="21">
        <v>13.419817025958199</v>
      </c>
      <c r="AF32" s="21">
        <v>4.0485461164827402E-2</v>
      </c>
      <c r="AH32" s="21">
        <v>2.9000000000000001E-2</v>
      </c>
      <c r="AI32" s="21">
        <v>7.6499999999999999E-2</v>
      </c>
      <c r="AJ32" s="21">
        <v>2.9600000000000001E-2</v>
      </c>
      <c r="AK32" s="21">
        <v>4.0800000000000003E-2</v>
      </c>
      <c r="AL32" s="21">
        <v>2.8799999999999999E-2</v>
      </c>
      <c r="AM32" s="21">
        <v>1.8700000000000001E-2</v>
      </c>
      <c r="AN32" s="21">
        <v>2.3E-2</v>
      </c>
      <c r="AO32" s="21">
        <v>2.7699999999999999E-2</v>
      </c>
      <c r="AP32" s="21">
        <v>1.2699999999999999E-2</v>
      </c>
      <c r="AQ32" s="21">
        <v>4.9099999999999998E-2</v>
      </c>
      <c r="AS32" s="21">
        <v>4.3E-3</v>
      </c>
      <c r="AU32" s="21" t="s">
        <v>129</v>
      </c>
      <c r="AV32" s="34">
        <v>45517.833379629628</v>
      </c>
      <c r="AW32" s="21" t="s">
        <v>129</v>
      </c>
      <c r="AX32" s="34">
        <v>45517.833414351851</v>
      </c>
      <c r="AY32" s="21" t="s">
        <v>532</v>
      </c>
      <c r="AZ32" s="33">
        <v>45323</v>
      </c>
      <c r="BA32" s="21" t="s">
        <v>14</v>
      </c>
      <c r="BB32" s="33">
        <v>45323</v>
      </c>
      <c r="BC32" s="21" t="s">
        <v>131</v>
      </c>
      <c r="BD32" s="34">
        <v>45517.833564814813</v>
      </c>
      <c r="BE32" s="21" t="s">
        <v>132</v>
      </c>
      <c r="BF32" s="33">
        <v>45323</v>
      </c>
      <c r="BG32" s="21" t="s">
        <v>634</v>
      </c>
      <c r="BH32" s="33">
        <v>45323</v>
      </c>
      <c r="BI32" s="21" t="s">
        <v>629</v>
      </c>
      <c r="BJ32" s="34">
        <v>45565.922175925924</v>
      </c>
      <c r="BK32" s="21" t="s">
        <v>635</v>
      </c>
      <c r="BL32" s="34">
        <v>45567.822025462963</v>
      </c>
      <c r="BM32" s="21" t="s">
        <v>136</v>
      </c>
      <c r="BN32" s="34">
        <v>45517.833124999997</v>
      </c>
      <c r="BO32" s="21" t="s">
        <v>130</v>
      </c>
      <c r="BP32" s="33">
        <v>45323</v>
      </c>
      <c r="BQ32" s="21" t="s">
        <v>145</v>
      </c>
      <c r="BR32" s="34">
        <v>45615.43891203704</v>
      </c>
      <c r="BS32" s="21" t="s">
        <v>130</v>
      </c>
      <c r="BT32" s="33">
        <v>45323</v>
      </c>
    </row>
    <row r="33" spans="1:72" ht="13.2">
      <c r="C33" s="21">
        <v>53</v>
      </c>
      <c r="D33" s="26">
        <v>45622</v>
      </c>
      <c r="E33" s="21" t="s">
        <v>128</v>
      </c>
      <c r="F33" s="21" t="s">
        <v>822</v>
      </c>
      <c r="G33" s="21">
        <v>98.734800000000007</v>
      </c>
      <c r="H33" s="21">
        <v>4.8667999999999996</v>
      </c>
      <c r="I33" s="21">
        <v>50.517800000000001</v>
      </c>
      <c r="J33" s="21">
        <v>4.2226999999999997</v>
      </c>
      <c r="K33" s="21">
        <v>12.801299999999999</v>
      </c>
      <c r="L33" s="21">
        <v>8.9107000000000003</v>
      </c>
      <c r="M33" s="21">
        <v>0.19550000000000001</v>
      </c>
      <c r="N33" s="21">
        <v>0.43080000000000002</v>
      </c>
      <c r="O33" s="21">
        <v>2.6404999999999998</v>
      </c>
      <c r="P33" s="21">
        <v>0.86329999999999996</v>
      </c>
      <c r="Q33" s="21">
        <v>13.2506</v>
      </c>
      <c r="S33" s="21">
        <v>3.4799999999999998E-2</v>
      </c>
      <c r="T33" s="21">
        <v>0</v>
      </c>
      <c r="U33" s="21">
        <v>4.9291637801464097</v>
      </c>
      <c r="V33" s="21">
        <v>51.1651413685954</v>
      </c>
      <c r="W33" s="21">
        <v>4.2768102026843602</v>
      </c>
      <c r="X33" s="21">
        <v>12.965337449409899</v>
      </c>
      <c r="Y33" s="21">
        <v>9.0248828174058193</v>
      </c>
      <c r="Z33" s="21">
        <v>0.198005161300777</v>
      </c>
      <c r="AA33" s="21">
        <v>0.43632032474872001</v>
      </c>
      <c r="AB33" s="21">
        <v>2.6743356952158699</v>
      </c>
      <c r="AC33" s="21">
        <v>0.87436243350875198</v>
      </c>
      <c r="AD33" s="21">
        <v>13.4203948354582</v>
      </c>
      <c r="AF33" s="21">
        <v>3.5245931525662598E-2</v>
      </c>
      <c r="AH33" s="21">
        <v>2.9100000000000001E-2</v>
      </c>
      <c r="AI33" s="21">
        <v>7.6499999999999999E-2</v>
      </c>
      <c r="AJ33" s="21">
        <v>2.9700000000000001E-2</v>
      </c>
      <c r="AK33" s="21">
        <v>4.0899999999999999E-2</v>
      </c>
      <c r="AL33" s="21">
        <v>2.8799999999999999E-2</v>
      </c>
      <c r="AM33" s="21">
        <v>1.8800000000000001E-2</v>
      </c>
      <c r="AN33" s="21">
        <v>2.2800000000000001E-2</v>
      </c>
      <c r="AO33" s="21">
        <v>2.7799999999999998E-2</v>
      </c>
      <c r="AP33" s="21">
        <v>1.2699999999999999E-2</v>
      </c>
      <c r="AQ33" s="21">
        <v>4.9200000000000001E-2</v>
      </c>
      <c r="AS33" s="21">
        <v>4.3E-3</v>
      </c>
      <c r="AU33" s="21" t="s">
        <v>129</v>
      </c>
      <c r="AV33" s="34">
        <v>45517.833379629628</v>
      </c>
      <c r="AW33" s="21" t="s">
        <v>129</v>
      </c>
      <c r="AX33" s="34">
        <v>45517.833414351851</v>
      </c>
      <c r="AY33" s="21" t="s">
        <v>532</v>
      </c>
      <c r="AZ33" s="33">
        <v>45323</v>
      </c>
      <c r="BA33" s="21" t="s">
        <v>14</v>
      </c>
      <c r="BB33" s="33">
        <v>45323</v>
      </c>
      <c r="BC33" s="21" t="s">
        <v>131</v>
      </c>
      <c r="BD33" s="34">
        <v>45517.833564814813</v>
      </c>
      <c r="BE33" s="21" t="s">
        <v>132</v>
      </c>
      <c r="BF33" s="33">
        <v>45323</v>
      </c>
      <c r="BG33" s="21" t="s">
        <v>634</v>
      </c>
      <c r="BH33" s="33">
        <v>45323</v>
      </c>
      <c r="BI33" s="21" t="s">
        <v>629</v>
      </c>
      <c r="BJ33" s="34">
        <v>45565.922175925924</v>
      </c>
      <c r="BK33" s="21" t="s">
        <v>635</v>
      </c>
      <c r="BL33" s="34">
        <v>45567.822025462963</v>
      </c>
      <c r="BM33" s="21" t="s">
        <v>136</v>
      </c>
      <c r="BN33" s="34">
        <v>45517.833124999997</v>
      </c>
      <c r="BO33" s="21" t="s">
        <v>130</v>
      </c>
      <c r="BP33" s="33">
        <v>45323</v>
      </c>
      <c r="BQ33" s="21" t="s">
        <v>145</v>
      </c>
      <c r="BR33" s="34">
        <v>45615.43891203704</v>
      </c>
      <c r="BS33" s="21" t="s">
        <v>130</v>
      </c>
      <c r="BT33" s="33">
        <v>45323</v>
      </c>
    </row>
    <row r="34" spans="1:72" ht="13.2">
      <c r="A34" s="23"/>
      <c r="B34" s="23"/>
      <c r="C34" s="23">
        <v>54</v>
      </c>
      <c r="D34" s="42">
        <v>45622</v>
      </c>
      <c r="E34" s="23" t="s">
        <v>128</v>
      </c>
      <c r="F34" s="23" t="s">
        <v>823</v>
      </c>
      <c r="G34" s="23">
        <v>98.968299999999999</v>
      </c>
      <c r="H34" s="23">
        <v>4.8525999999999998</v>
      </c>
      <c r="I34" s="23">
        <v>50.642600000000002</v>
      </c>
      <c r="J34" s="23">
        <v>4.2146999999999997</v>
      </c>
      <c r="K34" s="23">
        <v>12.7592</v>
      </c>
      <c r="L34" s="23">
        <v>8.9566999999999997</v>
      </c>
      <c r="M34" s="23">
        <v>0.19500000000000001</v>
      </c>
      <c r="N34" s="23">
        <v>0.4042</v>
      </c>
      <c r="O34" s="23">
        <v>2.7151000000000001</v>
      </c>
      <c r="P34" s="23">
        <v>0.84250000000000003</v>
      </c>
      <c r="Q34" s="23">
        <v>13.350899999999999</v>
      </c>
      <c r="R34" s="23"/>
      <c r="S34" s="23">
        <v>3.4799999999999998E-2</v>
      </c>
      <c r="T34" s="23">
        <v>0</v>
      </c>
      <c r="U34" s="23">
        <v>4.9031861717337701</v>
      </c>
      <c r="V34" s="23">
        <v>51.170526320043898</v>
      </c>
      <c r="W34" s="23">
        <v>4.2586363512357002</v>
      </c>
      <c r="X34" s="23">
        <v>12.8922089194216</v>
      </c>
      <c r="Y34" s="23">
        <v>9.0500695677302705</v>
      </c>
      <c r="Z34" s="23">
        <v>0.197032787266225</v>
      </c>
      <c r="AA34" s="23">
        <v>0.40841360314363201</v>
      </c>
      <c r="AB34" s="23">
        <v>2.7434036959309198</v>
      </c>
      <c r="AC34" s="23">
        <v>0.85128268344510305</v>
      </c>
      <c r="AD34" s="23">
        <v>13.4900771257059</v>
      </c>
      <c r="AE34" s="23"/>
      <c r="AF34" s="23">
        <v>3.5162774342895602E-2</v>
      </c>
      <c r="AG34" s="23"/>
      <c r="AH34" s="23">
        <v>2.9000000000000001E-2</v>
      </c>
      <c r="AI34" s="23">
        <v>7.6499999999999999E-2</v>
      </c>
      <c r="AJ34" s="23">
        <v>2.9600000000000001E-2</v>
      </c>
      <c r="AK34" s="23">
        <v>4.0899999999999999E-2</v>
      </c>
      <c r="AL34" s="23">
        <v>2.8799999999999999E-2</v>
      </c>
      <c r="AM34" s="23">
        <v>1.8800000000000001E-2</v>
      </c>
      <c r="AN34" s="23">
        <v>2.29E-2</v>
      </c>
      <c r="AO34" s="23">
        <v>2.7799999999999998E-2</v>
      </c>
      <c r="AP34" s="23">
        <v>1.26E-2</v>
      </c>
      <c r="AQ34" s="23">
        <v>4.9200000000000001E-2</v>
      </c>
      <c r="AR34" s="23"/>
      <c r="AS34" s="23">
        <v>4.4000000000000003E-3</v>
      </c>
      <c r="AT34" s="23"/>
      <c r="AU34" s="23" t="s">
        <v>129</v>
      </c>
      <c r="AV34" s="43">
        <v>45517.833379629628</v>
      </c>
      <c r="AW34" s="23" t="s">
        <v>129</v>
      </c>
      <c r="AX34" s="43">
        <v>45517.833414351851</v>
      </c>
      <c r="AY34" s="23" t="s">
        <v>532</v>
      </c>
      <c r="AZ34" s="44">
        <v>45323</v>
      </c>
      <c r="BA34" s="23" t="s">
        <v>14</v>
      </c>
      <c r="BB34" s="44">
        <v>45323</v>
      </c>
      <c r="BC34" s="23" t="s">
        <v>131</v>
      </c>
      <c r="BD34" s="43">
        <v>45517.833564814813</v>
      </c>
      <c r="BE34" s="23" t="s">
        <v>132</v>
      </c>
      <c r="BF34" s="44">
        <v>45323</v>
      </c>
      <c r="BG34" s="23" t="s">
        <v>634</v>
      </c>
      <c r="BH34" s="44">
        <v>45323</v>
      </c>
      <c r="BI34" s="23" t="s">
        <v>629</v>
      </c>
      <c r="BJ34" s="43">
        <v>45565.922175925924</v>
      </c>
      <c r="BK34" s="23" t="s">
        <v>635</v>
      </c>
      <c r="BL34" s="43">
        <v>45567.822025462963</v>
      </c>
      <c r="BM34" s="23" t="s">
        <v>136</v>
      </c>
      <c r="BN34" s="43">
        <v>45517.833124999997</v>
      </c>
      <c r="BO34" s="23" t="s">
        <v>130</v>
      </c>
      <c r="BP34" s="44">
        <v>45323</v>
      </c>
      <c r="BQ34" s="23" t="s">
        <v>145</v>
      </c>
      <c r="BR34" s="43">
        <v>45615.43891203704</v>
      </c>
      <c r="BS34" s="23" t="s">
        <v>130</v>
      </c>
      <c r="BT34" s="44">
        <v>45323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BT136"/>
  <sheetViews>
    <sheetView workbookViewId="0"/>
  </sheetViews>
  <sheetFormatPr defaultColWidth="12.6640625" defaultRowHeight="15.75" customHeight="1"/>
  <cols>
    <col min="1" max="1" width="46.6640625" customWidth="1"/>
    <col min="6" max="6" width="29.88671875" customWidth="1"/>
  </cols>
  <sheetData>
    <row r="1" spans="1:72" ht="13.2">
      <c r="A1" s="47" t="s">
        <v>824</v>
      </c>
      <c r="B1" s="47" t="s">
        <v>44</v>
      </c>
      <c r="C1" s="47"/>
      <c r="D1" s="47" t="s">
        <v>45</v>
      </c>
      <c r="E1" s="47" t="s">
        <v>46</v>
      </c>
      <c r="F1" s="47" t="s">
        <v>47</v>
      </c>
      <c r="G1" s="47" t="s">
        <v>48</v>
      </c>
      <c r="H1" s="47" t="s">
        <v>11</v>
      </c>
      <c r="I1" s="47" t="s">
        <v>12</v>
      </c>
      <c r="J1" s="47" t="s">
        <v>13</v>
      </c>
      <c r="K1" s="47" t="s">
        <v>14</v>
      </c>
      <c r="L1" s="47" t="s">
        <v>15</v>
      </c>
      <c r="M1" s="47" t="s">
        <v>16</v>
      </c>
      <c r="N1" s="47" t="s">
        <v>17</v>
      </c>
      <c r="O1" s="47" t="s">
        <v>18</v>
      </c>
      <c r="P1" s="47" t="s">
        <v>19</v>
      </c>
      <c r="Q1" s="47" t="s">
        <v>20</v>
      </c>
      <c r="R1" s="47" t="s">
        <v>21</v>
      </c>
      <c r="S1" s="47" t="s">
        <v>22</v>
      </c>
      <c r="T1" s="47" t="s">
        <v>23</v>
      </c>
      <c r="U1" s="47" t="s">
        <v>49</v>
      </c>
      <c r="V1" s="47" t="s">
        <v>50</v>
      </c>
      <c r="W1" s="47" t="s">
        <v>51</v>
      </c>
      <c r="X1" s="47" t="s">
        <v>52</v>
      </c>
      <c r="Y1" s="47" t="s">
        <v>53</v>
      </c>
      <c r="Z1" s="47" t="s">
        <v>54</v>
      </c>
      <c r="AA1" s="47" t="s">
        <v>55</v>
      </c>
      <c r="AB1" s="47" t="s">
        <v>56</v>
      </c>
      <c r="AC1" s="47" t="s">
        <v>57</v>
      </c>
      <c r="AD1" s="47" t="s">
        <v>58</v>
      </c>
      <c r="AE1" s="47" t="s">
        <v>59</v>
      </c>
      <c r="AF1" s="47" t="s">
        <v>60</v>
      </c>
      <c r="AG1" s="47" t="s">
        <v>61</v>
      </c>
      <c r="AH1" s="47" t="s">
        <v>62</v>
      </c>
      <c r="AI1" s="47" t="s">
        <v>63</v>
      </c>
      <c r="AJ1" s="47" t="s">
        <v>64</v>
      </c>
      <c r="AK1" s="47" t="s">
        <v>65</v>
      </c>
      <c r="AL1" s="47" t="s">
        <v>66</v>
      </c>
      <c r="AM1" s="47" t="s">
        <v>67</v>
      </c>
      <c r="AN1" s="47" t="s">
        <v>68</v>
      </c>
      <c r="AO1" s="47" t="s">
        <v>69</v>
      </c>
      <c r="AP1" s="47" t="s">
        <v>70</v>
      </c>
      <c r="AQ1" s="47" t="s">
        <v>71</v>
      </c>
      <c r="AR1" s="47" t="s">
        <v>72</v>
      </c>
      <c r="AS1" s="47" t="s">
        <v>73</v>
      </c>
      <c r="AT1" s="47" t="s">
        <v>74</v>
      </c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</row>
    <row r="2" spans="1:72" ht="13.2">
      <c r="A2" s="27" t="s">
        <v>825</v>
      </c>
      <c r="B2" s="27"/>
      <c r="C2" s="27"/>
      <c r="D2" s="27"/>
      <c r="E2" s="27"/>
      <c r="F2" s="27"/>
      <c r="G2" s="27"/>
      <c r="H2" s="21">
        <v>7.42</v>
      </c>
      <c r="I2" s="21">
        <v>50.73</v>
      </c>
      <c r="J2" s="21">
        <v>2.56</v>
      </c>
      <c r="K2" s="21">
        <v>13.19</v>
      </c>
      <c r="L2" s="21">
        <v>11.27</v>
      </c>
      <c r="M2" s="21">
        <v>0.16</v>
      </c>
      <c r="N2" s="21">
        <v>0.27</v>
      </c>
      <c r="O2" s="21">
        <v>2.2799999999999998</v>
      </c>
      <c r="P2" s="21">
        <v>0.49</v>
      </c>
      <c r="Q2" s="21">
        <v>10.87</v>
      </c>
      <c r="S2" s="27"/>
      <c r="T2" s="27">
        <v>0.04</v>
      </c>
      <c r="U2" s="21">
        <v>7.42</v>
      </c>
      <c r="V2" s="21">
        <v>50.73</v>
      </c>
      <c r="W2" s="21">
        <v>2.56</v>
      </c>
      <c r="X2" s="21">
        <v>13.19</v>
      </c>
      <c r="Y2" s="21">
        <v>11.27</v>
      </c>
      <c r="Z2" s="21">
        <v>0.16</v>
      </c>
      <c r="AA2" s="21">
        <v>0.27</v>
      </c>
      <c r="AB2" s="21">
        <v>2.2799999999999998</v>
      </c>
      <c r="AC2" s="21">
        <v>0.49</v>
      </c>
      <c r="AD2" s="21">
        <v>10.87</v>
      </c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</row>
    <row r="3" spans="1:72" ht="13.2">
      <c r="A3" s="78" t="s">
        <v>621</v>
      </c>
      <c r="B3" s="78"/>
      <c r="C3" s="78"/>
      <c r="D3" s="78"/>
      <c r="E3" s="78"/>
      <c r="F3" s="78"/>
      <c r="G3" s="78"/>
      <c r="H3" s="78">
        <f t="shared" ref="H3:Q3" si="0">100*H7/H2</f>
        <v>98.400446027467581</v>
      </c>
      <c r="I3" s="78">
        <f t="shared" si="0"/>
        <v>99.721529948466682</v>
      </c>
      <c r="J3" s="78">
        <f t="shared" si="0"/>
        <v>103.6409505208334</v>
      </c>
      <c r="K3" s="78">
        <f t="shared" si="0"/>
        <v>102.91135961587065</v>
      </c>
      <c r="L3" s="78">
        <f t="shared" si="0"/>
        <v>95.895233869945528</v>
      </c>
      <c r="M3" s="78">
        <f t="shared" si="0"/>
        <v>105.66517857142851</v>
      </c>
      <c r="N3" s="78">
        <f t="shared" si="0"/>
        <v>81.736174530695052</v>
      </c>
      <c r="O3" s="78">
        <f t="shared" si="0"/>
        <v>102.98793859649126</v>
      </c>
      <c r="P3" s="78">
        <f t="shared" si="0"/>
        <v>100.48979591836736</v>
      </c>
      <c r="Q3" s="78">
        <f t="shared" si="0"/>
        <v>98.276722740614218</v>
      </c>
      <c r="R3" s="78"/>
      <c r="S3" s="78"/>
      <c r="T3" s="78">
        <f t="shared" ref="T3:AD3" si="1">100*T7/T2</f>
        <v>108.68750000000003</v>
      </c>
      <c r="U3" s="78">
        <f t="shared" si="1"/>
        <v>99.505354149741919</v>
      </c>
      <c r="V3" s="78">
        <f t="shared" si="1"/>
        <v>100.83299492041427</v>
      </c>
      <c r="W3" s="78">
        <f t="shared" si="1"/>
        <v>104.98301562580106</v>
      </c>
      <c r="X3" s="78">
        <f t="shared" si="1"/>
        <v>104.28918500270966</v>
      </c>
      <c r="Y3" s="78">
        <f t="shared" si="1"/>
        <v>97.075707558393276</v>
      </c>
      <c r="Z3" s="78">
        <f t="shared" si="1"/>
        <v>106.10355193996088</v>
      </c>
      <c r="AA3" s="78">
        <f t="shared" si="1"/>
        <v>79.335784064043139</v>
      </c>
      <c r="AB3" s="78">
        <f t="shared" si="1"/>
        <v>104.03192070272014</v>
      </c>
      <c r="AC3" s="78">
        <f t="shared" si="1"/>
        <v>102.00819725713367</v>
      </c>
      <c r="AD3" s="78">
        <f t="shared" si="1"/>
        <v>99.451460654618387</v>
      </c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</row>
    <row r="4" spans="1:72" ht="15.6">
      <c r="A4" s="47" t="s">
        <v>826</v>
      </c>
      <c r="B4" s="47"/>
      <c r="C4" s="47"/>
      <c r="D4" s="47"/>
      <c r="E4" s="47"/>
      <c r="F4" s="47"/>
      <c r="G4" s="47"/>
      <c r="H4" s="84">
        <v>7.34</v>
      </c>
      <c r="I4" s="84">
        <v>50.3</v>
      </c>
      <c r="J4" s="84">
        <v>2.56</v>
      </c>
      <c r="K4" s="84">
        <v>13.3</v>
      </c>
      <c r="L4" s="84">
        <v>10.9</v>
      </c>
      <c r="M4" s="84">
        <v>0.16500000000000001</v>
      </c>
      <c r="N4" s="84">
        <v>0.23200000000000001</v>
      </c>
      <c r="O4" s="84">
        <v>2.35</v>
      </c>
      <c r="P4" s="84">
        <v>0.48</v>
      </c>
      <c r="Q4" s="84">
        <v>10.7</v>
      </c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84">
        <v>0.09</v>
      </c>
      <c r="AI4" s="84">
        <v>0.3</v>
      </c>
      <c r="AJ4" s="84">
        <v>0.09</v>
      </c>
      <c r="AK4" s="84">
        <v>0.2</v>
      </c>
      <c r="AL4" s="84">
        <v>0.2</v>
      </c>
      <c r="AM4" s="84">
        <v>8.9999999999999993E-3</v>
      </c>
      <c r="AN4" s="84">
        <v>2.5999999999999999E-2</v>
      </c>
      <c r="AO4" s="84">
        <v>0.08</v>
      </c>
      <c r="AP4" s="84">
        <v>0.1</v>
      </c>
      <c r="AQ4" s="84">
        <v>0.1</v>
      </c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</row>
    <row r="5" spans="1:72" ht="15.6">
      <c r="A5" s="85" t="s">
        <v>827</v>
      </c>
      <c r="B5" s="85"/>
      <c r="C5" s="85"/>
      <c r="D5" s="85"/>
      <c r="E5" s="85"/>
      <c r="F5" s="85"/>
      <c r="G5" s="85"/>
      <c r="H5" s="86">
        <f t="shared" ref="H5:Q5" si="2">100*H7/H4</f>
        <v>99.472930452835087</v>
      </c>
      <c r="I5" s="86">
        <f t="shared" si="2"/>
        <v>100.57402016472594</v>
      </c>
      <c r="J5" s="86">
        <f t="shared" si="2"/>
        <v>103.6409505208334</v>
      </c>
      <c r="K5" s="86">
        <f t="shared" si="2"/>
        <v>102.06021303258149</v>
      </c>
      <c r="L5" s="86">
        <f t="shared" si="2"/>
        <v>99.150393184796883</v>
      </c>
      <c r="M5" s="86">
        <f t="shared" si="2"/>
        <v>102.46320346320341</v>
      </c>
      <c r="N5" s="86">
        <f t="shared" si="2"/>
        <v>95.123996221067515</v>
      </c>
      <c r="O5" s="86">
        <f t="shared" si="2"/>
        <v>99.920212765957473</v>
      </c>
      <c r="P5" s="86">
        <f t="shared" si="2"/>
        <v>102.58333333333336</v>
      </c>
      <c r="Q5" s="86">
        <f t="shared" si="2"/>
        <v>99.838128615932391</v>
      </c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</row>
    <row r="6" spans="1:72" ht="13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</row>
    <row r="7" spans="1:72" ht="13.2">
      <c r="A7" s="47" t="s">
        <v>10</v>
      </c>
      <c r="B7" s="47"/>
      <c r="C7" s="47"/>
      <c r="D7" s="47"/>
      <c r="E7" s="47"/>
      <c r="F7" s="47"/>
      <c r="G7" s="47">
        <f t="shared" ref="G7:Q7" si="3">AVERAGE(G12:G95)</f>
        <v>98.839502380952368</v>
      </c>
      <c r="H7" s="47">
        <f t="shared" si="3"/>
        <v>7.3013130952380951</v>
      </c>
      <c r="I7" s="47">
        <f t="shared" si="3"/>
        <v>50.58873214285714</v>
      </c>
      <c r="J7" s="47">
        <f t="shared" si="3"/>
        <v>2.6532083333333349</v>
      </c>
      <c r="K7" s="47">
        <f t="shared" si="3"/>
        <v>13.574008333333339</v>
      </c>
      <c r="L7" s="47">
        <f t="shared" si="3"/>
        <v>10.80739285714286</v>
      </c>
      <c r="M7" s="47">
        <f t="shared" si="3"/>
        <v>0.16906428571428564</v>
      </c>
      <c r="N7" s="47">
        <f t="shared" si="3"/>
        <v>0.22068767123287664</v>
      </c>
      <c r="O7" s="47">
        <f t="shared" si="3"/>
        <v>2.3481250000000005</v>
      </c>
      <c r="P7" s="47">
        <f t="shared" si="3"/>
        <v>0.49240000000000012</v>
      </c>
      <c r="Q7" s="47">
        <f t="shared" si="3"/>
        <v>10.682679761904765</v>
      </c>
      <c r="R7" s="47" t="e">
        <f t="shared" ref="R7:AG7" si="4">AVERAGE(R12:R48)</f>
        <v>#DIV/0!</v>
      </c>
      <c r="S7" s="47" t="e">
        <f t="shared" si="4"/>
        <v>#DIV/0!</v>
      </c>
      <c r="T7" s="47">
        <f t="shared" si="4"/>
        <v>4.3475000000000007E-2</v>
      </c>
      <c r="U7" s="47">
        <f t="shared" si="4"/>
        <v>7.3832972779108497</v>
      </c>
      <c r="V7" s="47">
        <f t="shared" si="4"/>
        <v>51.152578323126157</v>
      </c>
      <c r="W7" s="47">
        <f t="shared" si="4"/>
        <v>2.687565200020507</v>
      </c>
      <c r="X7" s="47">
        <f t="shared" si="4"/>
        <v>13.755743501857403</v>
      </c>
      <c r="Y7" s="47">
        <f t="shared" si="4"/>
        <v>10.940432241830921</v>
      </c>
      <c r="Z7" s="47">
        <f t="shared" si="4"/>
        <v>0.16976568310393741</v>
      </c>
      <c r="AA7" s="47">
        <f t="shared" si="4"/>
        <v>0.21420661697291649</v>
      </c>
      <c r="AB7" s="47">
        <f t="shared" si="4"/>
        <v>2.371927792022019</v>
      </c>
      <c r="AC7" s="47">
        <f t="shared" si="4"/>
        <v>0.49984016655995495</v>
      </c>
      <c r="AD7" s="47">
        <f t="shared" si="4"/>
        <v>10.81037377315702</v>
      </c>
      <c r="AE7" s="47">
        <f t="shared" si="4"/>
        <v>0</v>
      </c>
      <c r="AF7" s="47">
        <f t="shared" si="4"/>
        <v>0</v>
      </c>
      <c r="AG7" s="47">
        <f t="shared" si="4"/>
        <v>1.4269423438094423E-2</v>
      </c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</row>
    <row r="8" spans="1:72" ht="13.2">
      <c r="A8" s="27" t="s">
        <v>41</v>
      </c>
      <c r="B8" s="27"/>
      <c r="C8" s="27"/>
      <c r="D8" s="27"/>
      <c r="E8" s="27"/>
      <c r="F8" s="27"/>
      <c r="G8" s="27">
        <f>STDEV(G12:G69)</f>
        <v>0.7359487229488495</v>
      </c>
      <c r="H8" s="27">
        <f t="shared" ref="H8:AG8" si="5">STDEV(H12:H21)</f>
        <v>4.4924499626224773E-2</v>
      </c>
      <c r="I8" s="27">
        <f t="shared" si="5"/>
        <v>0.4690338267829593</v>
      </c>
      <c r="J8" s="27">
        <f t="shared" si="5"/>
        <v>2.8680363007155648E-2</v>
      </c>
      <c r="K8" s="27">
        <f t="shared" si="5"/>
        <v>0.14428128584277455</v>
      </c>
      <c r="L8" s="27">
        <f t="shared" si="5"/>
        <v>8.837585391698069E-2</v>
      </c>
      <c r="M8" s="27">
        <f t="shared" si="5"/>
        <v>2.1625193640751567E-2</v>
      </c>
      <c r="N8" s="27">
        <f t="shared" si="5"/>
        <v>1.3770752016905651E-2</v>
      </c>
      <c r="O8" s="27">
        <f t="shared" si="5"/>
        <v>4.2329738692528901E-2</v>
      </c>
      <c r="P8" s="27">
        <f t="shared" si="5"/>
        <v>8.2854960288714415E-3</v>
      </c>
      <c r="Q8" s="27">
        <f t="shared" si="5"/>
        <v>6.1646325473984714E-2</v>
      </c>
      <c r="R8" s="27" t="e">
        <f t="shared" si="5"/>
        <v>#DIV/0!</v>
      </c>
      <c r="S8" s="27" t="e">
        <f t="shared" si="5"/>
        <v>#DIV/0!</v>
      </c>
      <c r="T8" s="27">
        <f t="shared" si="5"/>
        <v>1.5275252316519477E-2</v>
      </c>
      <c r="U8" s="27">
        <f t="shared" si="5"/>
        <v>4.8510033007809615E-2</v>
      </c>
      <c r="V8" s="27">
        <f t="shared" si="5"/>
        <v>9.3234076731329676E-2</v>
      </c>
      <c r="W8" s="27">
        <f t="shared" si="5"/>
        <v>3.6466218032811061E-2</v>
      </c>
      <c r="X8" s="27">
        <f t="shared" si="5"/>
        <v>5.0038692329161742E-2</v>
      </c>
      <c r="Y8" s="27">
        <f t="shared" si="5"/>
        <v>2.5007066843832436E-2</v>
      </c>
      <c r="Z8" s="27">
        <f t="shared" si="5"/>
        <v>2.1436119496718968E-2</v>
      </c>
      <c r="AA8" s="27">
        <f t="shared" si="5"/>
        <v>7.026785270604799E-2</v>
      </c>
      <c r="AB8" s="27">
        <f t="shared" si="5"/>
        <v>3.059311717039993E-2</v>
      </c>
      <c r="AC8" s="27">
        <f t="shared" si="5"/>
        <v>9.729561121504202E-3</v>
      </c>
      <c r="AD8" s="27">
        <f t="shared" si="5"/>
        <v>5.0073964652378809E-2</v>
      </c>
      <c r="AE8" s="27">
        <f t="shared" si="5"/>
        <v>0</v>
      </c>
      <c r="AF8" s="27">
        <f t="shared" si="5"/>
        <v>0</v>
      </c>
      <c r="AG8" s="27">
        <f t="shared" si="5"/>
        <v>3.2001462254559632E-2</v>
      </c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</row>
    <row r="9" spans="1:72" ht="13.2">
      <c r="A9" s="29" t="s">
        <v>42</v>
      </c>
      <c r="B9" s="29"/>
      <c r="C9" s="29"/>
      <c r="D9" s="29"/>
      <c r="E9" s="29"/>
      <c r="F9" s="29"/>
      <c r="G9" s="29"/>
      <c r="H9" s="29">
        <f t="shared" ref="H9:AG9" si="6">100*H8/H7</f>
        <v>0.61529342791126795</v>
      </c>
      <c r="I9" s="29">
        <f t="shared" si="6"/>
        <v>0.92715078420715935</v>
      </c>
      <c r="J9" s="29">
        <f t="shared" si="6"/>
        <v>1.0809691288404528</v>
      </c>
      <c r="K9" s="29">
        <f t="shared" si="6"/>
        <v>1.0629232154548391</v>
      </c>
      <c r="L9" s="29">
        <f t="shared" si="6"/>
        <v>0.81773518447209037</v>
      </c>
      <c r="M9" s="29">
        <f t="shared" si="6"/>
        <v>12.791106974123203</v>
      </c>
      <c r="N9" s="29">
        <f t="shared" si="6"/>
        <v>6.2399281029044511</v>
      </c>
      <c r="O9" s="29">
        <f t="shared" si="6"/>
        <v>1.8027038037808421</v>
      </c>
      <c r="P9" s="29">
        <f t="shared" si="6"/>
        <v>1.682675879137173</v>
      </c>
      <c r="Q9" s="29">
        <f t="shared" si="6"/>
        <v>0.57706799087828242</v>
      </c>
      <c r="R9" s="29" t="e">
        <f t="shared" si="6"/>
        <v>#DIV/0!</v>
      </c>
      <c r="S9" s="29" t="e">
        <f t="shared" si="6"/>
        <v>#DIV/0!</v>
      </c>
      <c r="T9" s="29">
        <f t="shared" si="6"/>
        <v>35.135715506657789</v>
      </c>
      <c r="U9" s="29">
        <f t="shared" si="6"/>
        <v>0.65702397156539571</v>
      </c>
      <c r="V9" s="29">
        <f t="shared" si="6"/>
        <v>0.18226662230470289</v>
      </c>
      <c r="W9" s="29">
        <f t="shared" si="6"/>
        <v>1.3568496136403616</v>
      </c>
      <c r="X9" s="29">
        <f t="shared" si="6"/>
        <v>0.36376581405727104</v>
      </c>
      <c r="Y9" s="29">
        <f t="shared" si="6"/>
        <v>0.2285747609515601</v>
      </c>
      <c r="Z9" s="29">
        <f t="shared" si="6"/>
        <v>12.626886131983992</v>
      </c>
      <c r="AA9" s="29">
        <f t="shared" si="6"/>
        <v>32.803773150916442</v>
      </c>
      <c r="AB9" s="29">
        <f t="shared" si="6"/>
        <v>1.2897996841767234</v>
      </c>
      <c r="AC9" s="29">
        <f t="shared" si="6"/>
        <v>1.9465344669008624</v>
      </c>
      <c r="AD9" s="29">
        <f t="shared" si="6"/>
        <v>0.4632028984669917</v>
      </c>
      <c r="AE9" s="29" t="e">
        <f t="shared" si="6"/>
        <v>#DIV/0!</v>
      </c>
      <c r="AF9" s="29" t="e">
        <f t="shared" si="6"/>
        <v>#DIV/0!</v>
      </c>
      <c r="AG9" s="29">
        <f t="shared" si="6"/>
        <v>224.26597958489901</v>
      </c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</row>
    <row r="10" spans="1:72" ht="13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</row>
    <row r="11" spans="1:72" ht="39.6">
      <c r="A11" s="87" t="s">
        <v>43</v>
      </c>
      <c r="B11" s="87" t="s">
        <v>44</v>
      </c>
      <c r="C11" s="87"/>
      <c r="D11" s="87" t="s">
        <v>45</v>
      </c>
      <c r="E11" s="87" t="s">
        <v>46</v>
      </c>
      <c r="F11" s="87" t="s">
        <v>47</v>
      </c>
      <c r="G11" s="87" t="s">
        <v>48</v>
      </c>
      <c r="H11" s="87" t="s">
        <v>11</v>
      </c>
      <c r="I11" s="87" t="s">
        <v>12</v>
      </c>
      <c r="J11" s="87" t="s">
        <v>13</v>
      </c>
      <c r="K11" s="87" t="s">
        <v>14</v>
      </c>
      <c r="L11" s="87" t="s">
        <v>15</v>
      </c>
      <c r="M11" s="87" t="s">
        <v>16</v>
      </c>
      <c r="N11" s="87" t="s">
        <v>17</v>
      </c>
      <c r="O11" s="87" t="s">
        <v>18</v>
      </c>
      <c r="P11" s="87" t="s">
        <v>19</v>
      </c>
      <c r="Q11" s="87" t="s">
        <v>20</v>
      </c>
      <c r="R11" s="87" t="s">
        <v>21</v>
      </c>
      <c r="S11" s="87" t="s">
        <v>22</v>
      </c>
      <c r="T11" s="87" t="s">
        <v>23</v>
      </c>
      <c r="U11" s="87" t="s">
        <v>49</v>
      </c>
      <c r="V11" s="87" t="s">
        <v>50</v>
      </c>
      <c r="W11" s="87" t="s">
        <v>51</v>
      </c>
      <c r="X11" s="87" t="s">
        <v>52</v>
      </c>
      <c r="Y11" s="87" t="s">
        <v>53</v>
      </c>
      <c r="Z11" s="87" t="s">
        <v>54</v>
      </c>
      <c r="AA11" s="87" t="s">
        <v>55</v>
      </c>
      <c r="AB11" s="87" t="s">
        <v>56</v>
      </c>
      <c r="AC11" s="87" t="s">
        <v>57</v>
      </c>
      <c r="AD11" s="87" t="s">
        <v>58</v>
      </c>
      <c r="AE11" s="87" t="s">
        <v>59</v>
      </c>
      <c r="AF11" s="87" t="s">
        <v>60</v>
      </c>
      <c r="AG11" s="87" t="s">
        <v>61</v>
      </c>
      <c r="AH11" s="87" t="s">
        <v>62</v>
      </c>
      <c r="AI11" s="87" t="s">
        <v>63</v>
      </c>
      <c r="AJ11" s="87" t="s">
        <v>64</v>
      </c>
      <c r="AK11" s="87" t="s">
        <v>65</v>
      </c>
      <c r="AL11" s="87" t="s">
        <v>66</v>
      </c>
      <c r="AM11" s="87" t="s">
        <v>67</v>
      </c>
      <c r="AN11" s="87" t="s">
        <v>68</v>
      </c>
      <c r="AO11" s="87" t="s">
        <v>69</v>
      </c>
      <c r="AP11" s="87" t="s">
        <v>70</v>
      </c>
      <c r="AQ11" s="87" t="s">
        <v>71</v>
      </c>
      <c r="AR11" s="87" t="s">
        <v>72</v>
      </c>
      <c r="AS11" s="87" t="s">
        <v>73</v>
      </c>
      <c r="AT11" s="87" t="s">
        <v>74</v>
      </c>
      <c r="AU11" s="25" t="s">
        <v>75</v>
      </c>
      <c r="AV11" s="25" t="s">
        <v>76</v>
      </c>
      <c r="AW11" s="25" t="s">
        <v>77</v>
      </c>
      <c r="AX11" s="25" t="s">
        <v>78</v>
      </c>
      <c r="AY11" s="25" t="s">
        <v>79</v>
      </c>
      <c r="AZ11" s="25" t="s">
        <v>80</v>
      </c>
      <c r="BA11" s="25" t="s">
        <v>81</v>
      </c>
      <c r="BB11" s="25" t="s">
        <v>82</v>
      </c>
      <c r="BC11" s="25" t="s">
        <v>83</v>
      </c>
      <c r="BD11" s="25" t="s">
        <v>84</v>
      </c>
      <c r="BE11" s="25" t="s">
        <v>85</v>
      </c>
      <c r="BF11" s="25" t="s">
        <v>86</v>
      </c>
      <c r="BG11" s="25" t="s">
        <v>87</v>
      </c>
      <c r="BH11" s="25" t="s">
        <v>88</v>
      </c>
      <c r="BI11" s="25" t="s">
        <v>89</v>
      </c>
      <c r="BJ11" s="25" t="s">
        <v>90</v>
      </c>
      <c r="BK11" s="25" t="s">
        <v>91</v>
      </c>
      <c r="BL11" s="25" t="s">
        <v>92</v>
      </c>
      <c r="BM11" s="25" t="s">
        <v>93</v>
      </c>
      <c r="BN11" s="25" t="s">
        <v>94</v>
      </c>
      <c r="BO11" s="25" t="s">
        <v>95</v>
      </c>
      <c r="BP11" s="25" t="s">
        <v>96</v>
      </c>
      <c r="BQ11" s="25" t="s">
        <v>97</v>
      </c>
      <c r="BR11" s="25" t="s">
        <v>98</v>
      </c>
      <c r="BS11" s="25" t="s">
        <v>99</v>
      </c>
      <c r="BT11" s="25" t="s">
        <v>100</v>
      </c>
    </row>
    <row r="12" spans="1:72" ht="13.2">
      <c r="C12" s="21">
        <v>127</v>
      </c>
      <c r="D12" s="31">
        <v>45520</v>
      </c>
      <c r="E12" s="21" t="s">
        <v>115</v>
      </c>
      <c r="F12" s="21" t="s">
        <v>828</v>
      </c>
      <c r="G12" s="21">
        <v>98.9983</v>
      </c>
      <c r="H12" s="21">
        <v>7.3644999999999996</v>
      </c>
      <c r="I12" s="21">
        <v>50.658900000000003</v>
      </c>
      <c r="J12" s="21">
        <v>2.6943000000000001</v>
      </c>
      <c r="K12" s="21">
        <v>13.5542</v>
      </c>
      <c r="L12" s="21">
        <v>10.785299999999999</v>
      </c>
      <c r="M12" s="21">
        <v>0.16969999999999999</v>
      </c>
      <c r="N12" s="21">
        <v>0.22370000000000001</v>
      </c>
      <c r="O12" s="21">
        <v>2.3904000000000001</v>
      </c>
      <c r="P12" s="21">
        <v>0.50219999999999998</v>
      </c>
      <c r="Q12" s="21">
        <v>10.655099999999999</v>
      </c>
      <c r="U12" s="21">
        <v>7.4390166295784796</v>
      </c>
      <c r="V12" s="21">
        <v>51.171484762869603</v>
      </c>
      <c r="W12" s="21">
        <v>2.7215618854061101</v>
      </c>
      <c r="X12" s="21">
        <v>13.691346215036001</v>
      </c>
      <c r="Y12" s="21">
        <v>10.894429500304501</v>
      </c>
      <c r="Z12" s="21">
        <v>0.17141708493984201</v>
      </c>
      <c r="AA12" s="21">
        <v>0.225963476140499</v>
      </c>
      <c r="AB12" s="21">
        <v>2.4145869171490801</v>
      </c>
      <c r="AC12" s="21">
        <v>0.50728143816610904</v>
      </c>
      <c r="AD12" s="21">
        <v>10.7629120904096</v>
      </c>
      <c r="AE12" s="21">
        <v>0</v>
      </c>
      <c r="AG12" s="21">
        <v>0</v>
      </c>
      <c r="AH12" s="21">
        <v>3.9699999999999999E-2</v>
      </c>
      <c r="AI12" s="21">
        <v>9.2200000000000004E-2</v>
      </c>
      <c r="AJ12" s="21">
        <v>3.1300000000000001E-2</v>
      </c>
      <c r="AK12" s="21">
        <v>5.0200000000000002E-2</v>
      </c>
      <c r="AL12" s="21">
        <v>3.7199999999999997E-2</v>
      </c>
      <c r="AM12" s="21">
        <v>2.23E-2</v>
      </c>
      <c r="AN12" s="21">
        <v>2.63E-2</v>
      </c>
      <c r="AO12" s="21">
        <v>3.1800000000000002E-2</v>
      </c>
      <c r="AP12" s="21">
        <v>1.41E-2</v>
      </c>
      <c r="AQ12" s="21">
        <v>5.4199999999999998E-2</v>
      </c>
    </row>
    <row r="13" spans="1:72" ht="13.2">
      <c r="C13" s="21">
        <v>128</v>
      </c>
      <c r="D13" s="31">
        <v>45520</v>
      </c>
      <c r="E13" s="21" t="s">
        <v>115</v>
      </c>
      <c r="F13" s="21" t="s">
        <v>829</v>
      </c>
      <c r="G13" s="21">
        <v>99.261399999999995</v>
      </c>
      <c r="H13" s="21">
        <v>7.3842999999999996</v>
      </c>
      <c r="I13" s="21">
        <v>50.728999999999999</v>
      </c>
      <c r="J13" s="21">
        <v>2.6192000000000002</v>
      </c>
      <c r="K13" s="21">
        <v>13.659599999999999</v>
      </c>
      <c r="L13" s="21">
        <v>10.8497</v>
      </c>
      <c r="M13" s="21">
        <v>0.192</v>
      </c>
      <c r="N13" s="21">
        <v>0.22939999999999999</v>
      </c>
      <c r="O13" s="21">
        <v>2.3578000000000001</v>
      </c>
      <c r="P13" s="21">
        <v>0.4889</v>
      </c>
      <c r="Q13" s="21">
        <v>10.7515</v>
      </c>
      <c r="U13" s="21">
        <v>7.43924627297217</v>
      </c>
      <c r="V13" s="21">
        <v>51.106472405184597</v>
      </c>
      <c r="W13" s="21">
        <v>2.63868935961007</v>
      </c>
      <c r="X13" s="21">
        <v>13.761240522499101</v>
      </c>
      <c r="Y13" s="21">
        <v>10.930432172022501</v>
      </c>
      <c r="Z13" s="21">
        <v>0.193428664113139</v>
      </c>
      <c r="AA13" s="21">
        <v>0.231106955976844</v>
      </c>
      <c r="AB13" s="21">
        <v>2.3753442929477102</v>
      </c>
      <c r="AC13" s="21">
        <v>0.49253788481726002</v>
      </c>
      <c r="AD13" s="21">
        <v>10.831501469856301</v>
      </c>
      <c r="AE13" s="21">
        <v>0</v>
      </c>
      <c r="AG13" s="21">
        <v>0</v>
      </c>
      <c r="AH13" s="21">
        <v>3.9800000000000002E-2</v>
      </c>
      <c r="AI13" s="21">
        <v>9.2200000000000004E-2</v>
      </c>
      <c r="AJ13" s="21">
        <v>3.1300000000000001E-2</v>
      </c>
      <c r="AK13" s="21">
        <v>5.0299999999999997E-2</v>
      </c>
      <c r="AL13" s="21">
        <v>3.73E-2</v>
      </c>
      <c r="AM13" s="21">
        <v>2.2200000000000001E-2</v>
      </c>
      <c r="AN13" s="21">
        <v>2.63E-2</v>
      </c>
      <c r="AO13" s="21">
        <v>3.1800000000000002E-2</v>
      </c>
      <c r="AP13" s="21">
        <v>1.41E-2</v>
      </c>
      <c r="AQ13" s="21">
        <v>5.4399999999999997E-2</v>
      </c>
    </row>
    <row r="14" spans="1:72" ht="13.2">
      <c r="A14" s="23"/>
      <c r="B14" s="23"/>
      <c r="C14" s="23">
        <v>135</v>
      </c>
      <c r="D14" s="32">
        <v>45520</v>
      </c>
      <c r="E14" s="23" t="s">
        <v>115</v>
      </c>
      <c r="F14" s="23" t="s">
        <v>830</v>
      </c>
      <c r="G14" s="23">
        <v>98.513499999999993</v>
      </c>
      <c r="H14" s="23">
        <v>7.3383000000000003</v>
      </c>
      <c r="I14" s="23">
        <v>50.484499999999997</v>
      </c>
      <c r="J14" s="23">
        <v>2.6882000000000001</v>
      </c>
      <c r="K14" s="23">
        <v>13.6044</v>
      </c>
      <c r="L14" s="23">
        <v>10.772</v>
      </c>
      <c r="M14" s="23">
        <v>0.17369999999999999</v>
      </c>
      <c r="N14" s="23"/>
      <c r="O14" s="23">
        <v>2.2970000000000002</v>
      </c>
      <c r="P14" s="23">
        <v>0.50319999999999998</v>
      </c>
      <c r="Q14" s="23">
        <v>10.651999999999999</v>
      </c>
      <c r="R14" s="23"/>
      <c r="S14" s="23"/>
      <c r="T14" s="23"/>
      <c r="U14" s="23">
        <v>7.4490449512908397</v>
      </c>
      <c r="V14" s="23">
        <v>51.246379930425597</v>
      </c>
      <c r="W14" s="23">
        <v>2.7287686028180902</v>
      </c>
      <c r="X14" s="23">
        <v>13.809708942853399</v>
      </c>
      <c r="Y14" s="23">
        <v>10.9345641654477</v>
      </c>
      <c r="Z14" s="23">
        <v>0.17632136980488899</v>
      </c>
      <c r="AA14" s="23">
        <v>0</v>
      </c>
      <c r="AB14" s="23">
        <v>2.3316648614958502</v>
      </c>
      <c r="AC14" s="23">
        <v>0.51079397401163096</v>
      </c>
      <c r="AD14" s="23">
        <v>10.812753201851899</v>
      </c>
      <c r="AE14" s="23">
        <v>0</v>
      </c>
      <c r="AF14" s="23"/>
      <c r="AG14" s="23">
        <v>0</v>
      </c>
      <c r="AH14" s="23">
        <v>3.9699999999999999E-2</v>
      </c>
      <c r="AI14" s="23">
        <v>9.1999999999999998E-2</v>
      </c>
      <c r="AJ14" s="23">
        <v>3.1300000000000001E-2</v>
      </c>
      <c r="AK14" s="23">
        <v>5.0200000000000002E-2</v>
      </c>
      <c r="AL14" s="23">
        <v>3.7100000000000001E-2</v>
      </c>
      <c r="AM14" s="23">
        <v>2.2100000000000002E-2</v>
      </c>
      <c r="AN14" s="23"/>
      <c r="AO14" s="23">
        <v>3.1600000000000003E-2</v>
      </c>
      <c r="AP14" s="23">
        <v>1.4E-2</v>
      </c>
      <c r="AQ14" s="23">
        <v>5.4100000000000002E-2</v>
      </c>
      <c r="AR14" s="23"/>
      <c r="AS14" s="23"/>
      <c r="AT14" s="23"/>
    </row>
    <row r="15" spans="1:72" ht="13.2">
      <c r="C15" s="21">
        <v>16</v>
      </c>
      <c r="D15" s="31">
        <v>45547</v>
      </c>
      <c r="E15" s="21" t="s">
        <v>115</v>
      </c>
      <c r="F15" s="21" t="s">
        <v>831</v>
      </c>
      <c r="G15" s="21">
        <v>98.23</v>
      </c>
      <c r="H15" s="21">
        <v>7.31</v>
      </c>
      <c r="I15" s="21">
        <v>50.15</v>
      </c>
      <c r="J15" s="21">
        <v>2.62</v>
      </c>
      <c r="K15" s="21">
        <v>13.47</v>
      </c>
      <c r="L15" s="21">
        <v>10.72</v>
      </c>
      <c r="M15" s="21">
        <v>0.18</v>
      </c>
      <c r="N15" s="21">
        <v>0.21</v>
      </c>
      <c r="O15" s="21">
        <v>2.35</v>
      </c>
      <c r="P15" s="21">
        <v>0.5</v>
      </c>
      <c r="Q15" s="21">
        <v>10.64</v>
      </c>
      <c r="T15" s="21">
        <v>0.08</v>
      </c>
      <c r="U15" s="21">
        <v>7.44171841596253</v>
      </c>
      <c r="V15" s="21">
        <v>51.053649597882497</v>
      </c>
      <c r="W15" s="21">
        <v>2.6672096100987401</v>
      </c>
      <c r="X15" s="21">
        <v>13.7127150565</v>
      </c>
      <c r="Y15" s="21">
        <v>10.9131629848315</v>
      </c>
      <c r="Z15" s="21">
        <v>0.183243408327394</v>
      </c>
      <c r="AA15" s="21">
        <v>0.21378397638196001</v>
      </c>
      <c r="AB15" s="21">
        <v>2.3923444976076498</v>
      </c>
      <c r="AC15" s="21">
        <v>0.509009467576097</v>
      </c>
      <c r="AD15" s="21">
        <v>10.8317214700193</v>
      </c>
      <c r="AE15" s="21">
        <v>0</v>
      </c>
      <c r="AF15" s="21">
        <v>0</v>
      </c>
      <c r="AG15" s="21">
        <v>8.14415148121755E-2</v>
      </c>
      <c r="AH15" s="21">
        <v>0.04</v>
      </c>
      <c r="AI15" s="21">
        <v>0.09</v>
      </c>
      <c r="AJ15" s="21">
        <v>0.03</v>
      </c>
      <c r="AK15" s="21">
        <v>0.05</v>
      </c>
      <c r="AL15" s="21">
        <v>0.04</v>
      </c>
      <c r="AM15" s="21">
        <v>0.02</v>
      </c>
      <c r="AN15" s="21">
        <v>0.03</v>
      </c>
      <c r="AO15" s="21">
        <v>0.03</v>
      </c>
      <c r="AP15" s="21">
        <v>0.01</v>
      </c>
      <c r="AQ15" s="21">
        <v>0.05</v>
      </c>
      <c r="AT15" s="21">
        <v>0.02</v>
      </c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</row>
    <row r="16" spans="1:72" ht="13.2">
      <c r="C16" s="21">
        <v>17</v>
      </c>
      <c r="D16" s="31">
        <v>45547</v>
      </c>
      <c r="E16" s="21" t="s">
        <v>115</v>
      </c>
      <c r="F16" s="21" t="s">
        <v>832</v>
      </c>
      <c r="G16" s="21">
        <v>98.18</v>
      </c>
      <c r="H16" s="21">
        <v>7.3</v>
      </c>
      <c r="I16" s="21">
        <v>50.12</v>
      </c>
      <c r="J16" s="21">
        <v>2.7</v>
      </c>
      <c r="K16" s="21">
        <v>13.43</v>
      </c>
      <c r="L16" s="21">
        <v>10.71</v>
      </c>
      <c r="M16" s="21">
        <v>0.15</v>
      </c>
      <c r="N16" s="21">
        <v>0.22</v>
      </c>
      <c r="O16" s="21">
        <v>2.35</v>
      </c>
      <c r="P16" s="21">
        <v>0.49</v>
      </c>
      <c r="Q16" s="21">
        <v>10.65</v>
      </c>
      <c r="T16" s="21">
        <v>0.06</v>
      </c>
      <c r="U16" s="21">
        <v>7.4353228763495602</v>
      </c>
      <c r="V16" s="21">
        <v>51.049093501731498</v>
      </c>
      <c r="W16" s="21">
        <v>2.7500509268690099</v>
      </c>
      <c r="X16" s="21">
        <v>13.6789570177225</v>
      </c>
      <c r="Y16" s="21">
        <v>10.908535343246999</v>
      </c>
      <c r="Z16" s="21">
        <v>0.15278060704827801</v>
      </c>
      <c r="AA16" s="21">
        <v>0.22407822367080801</v>
      </c>
      <c r="AB16" s="21">
        <v>2.3935628437563601</v>
      </c>
      <c r="AC16" s="21">
        <v>0.49908331635771003</v>
      </c>
      <c r="AD16" s="21">
        <v>10.847423100427701</v>
      </c>
      <c r="AE16" s="21">
        <v>0</v>
      </c>
      <c r="AF16" s="21">
        <v>0</v>
      </c>
      <c r="AG16" s="21">
        <v>6.1112242819311401E-2</v>
      </c>
      <c r="AH16" s="21">
        <v>0.04</v>
      </c>
      <c r="AI16" s="21">
        <v>0.09</v>
      </c>
      <c r="AJ16" s="21">
        <v>0.03</v>
      </c>
      <c r="AK16" s="21">
        <v>0.05</v>
      </c>
      <c r="AL16" s="21">
        <v>0.04</v>
      </c>
      <c r="AM16" s="21">
        <v>0.02</v>
      </c>
      <c r="AN16" s="21">
        <v>0.03</v>
      </c>
      <c r="AO16" s="21">
        <v>0.03</v>
      </c>
      <c r="AP16" s="21">
        <v>0.01</v>
      </c>
      <c r="AQ16" s="21">
        <v>0.05</v>
      </c>
      <c r="AT16" s="21">
        <v>0.02</v>
      </c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</row>
    <row r="17" spans="1:72" ht="33.75" customHeight="1">
      <c r="A17" s="23"/>
      <c r="B17" s="23"/>
      <c r="C17" s="23">
        <v>18</v>
      </c>
      <c r="D17" s="32">
        <v>45547</v>
      </c>
      <c r="E17" s="23" t="s">
        <v>115</v>
      </c>
      <c r="F17" s="23" t="s">
        <v>833</v>
      </c>
      <c r="G17" s="23">
        <v>98.19</v>
      </c>
      <c r="H17" s="23">
        <v>7.31</v>
      </c>
      <c r="I17" s="23">
        <v>50.11</v>
      </c>
      <c r="J17" s="23">
        <v>2.68</v>
      </c>
      <c r="K17" s="23">
        <v>13.44</v>
      </c>
      <c r="L17" s="23">
        <v>10.75</v>
      </c>
      <c r="M17" s="23">
        <v>0.14000000000000001</v>
      </c>
      <c r="N17" s="23">
        <v>0.21</v>
      </c>
      <c r="O17" s="23">
        <v>2.29</v>
      </c>
      <c r="P17" s="23">
        <v>0.51</v>
      </c>
      <c r="Q17" s="23">
        <v>10.71</v>
      </c>
      <c r="R17" s="23"/>
      <c r="S17" s="23"/>
      <c r="T17" s="23">
        <v>0.05</v>
      </c>
      <c r="U17" s="23">
        <v>7.4439918533604796</v>
      </c>
      <c r="V17" s="23">
        <v>51.0285132382892</v>
      </c>
      <c r="W17" s="23">
        <v>2.7291242362525399</v>
      </c>
      <c r="X17" s="23">
        <v>13.686354378818701</v>
      </c>
      <c r="Y17" s="23">
        <v>10.9470468431771</v>
      </c>
      <c r="Z17" s="23">
        <v>0.142566191446028</v>
      </c>
      <c r="AA17" s="23">
        <v>0.213849287169042</v>
      </c>
      <c r="AB17" s="23">
        <v>2.3319755600814598</v>
      </c>
      <c r="AC17" s="23">
        <v>0.51934826883910301</v>
      </c>
      <c r="AD17" s="23">
        <v>10.906313645621101</v>
      </c>
      <c r="AE17" s="23">
        <v>0</v>
      </c>
      <c r="AF17" s="23">
        <v>0</v>
      </c>
      <c r="AG17" s="23">
        <v>5.0916496945010097E-2</v>
      </c>
      <c r="AH17" s="23">
        <v>0.04</v>
      </c>
      <c r="AI17" s="23">
        <v>0.09</v>
      </c>
      <c r="AJ17" s="23">
        <v>0.03</v>
      </c>
      <c r="AK17" s="23">
        <v>0.05</v>
      </c>
      <c r="AL17" s="23">
        <v>0.04</v>
      </c>
      <c r="AM17" s="23">
        <v>0.02</v>
      </c>
      <c r="AN17" s="23">
        <v>0.03</v>
      </c>
      <c r="AO17" s="23">
        <v>0.03</v>
      </c>
      <c r="AP17" s="23">
        <v>0.01</v>
      </c>
      <c r="AQ17" s="23">
        <v>0.05</v>
      </c>
      <c r="AR17" s="23"/>
      <c r="AS17" s="23"/>
      <c r="AT17" s="23">
        <v>0.02</v>
      </c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</row>
    <row r="18" spans="1:72" ht="13.2">
      <c r="A18" s="18" t="s">
        <v>834</v>
      </c>
      <c r="B18" s="18"/>
      <c r="C18" s="49">
        <v>0</v>
      </c>
      <c r="D18" s="82">
        <v>45567</v>
      </c>
      <c r="E18" s="18" t="s">
        <v>128</v>
      </c>
      <c r="F18" s="18" t="s">
        <v>835</v>
      </c>
      <c r="G18" s="49">
        <v>100.0592</v>
      </c>
      <c r="H18" s="49">
        <v>7.3818000000000001</v>
      </c>
      <c r="I18" s="49">
        <v>51.253399999999999</v>
      </c>
      <c r="J18" s="49">
        <v>2.6814</v>
      </c>
      <c r="K18" s="49">
        <v>13.813499999999999</v>
      </c>
      <c r="L18" s="49">
        <v>10.876799999999999</v>
      </c>
      <c r="M18" s="49">
        <v>0.20569999999999999</v>
      </c>
      <c r="N18" s="49">
        <v>0.20619999999999999</v>
      </c>
      <c r="O18" s="49">
        <v>2.3839000000000001</v>
      </c>
      <c r="P18" s="49">
        <v>0.49730000000000002</v>
      </c>
      <c r="Q18" s="49">
        <v>10.7592</v>
      </c>
      <c r="R18" s="18"/>
      <c r="S18" s="18"/>
      <c r="T18" s="18"/>
      <c r="U18" s="49">
        <v>7.3774325599245199</v>
      </c>
      <c r="V18" s="49">
        <v>51.223075939044001</v>
      </c>
      <c r="W18" s="49">
        <v>2.6798135503781699</v>
      </c>
      <c r="X18" s="49">
        <v>13.805327246270201</v>
      </c>
      <c r="Y18" s="49">
        <v>10.8703647440715</v>
      </c>
      <c r="Z18" s="49">
        <v>0.20557829764779201</v>
      </c>
      <c r="AA18" s="49">
        <v>0.20607800182291999</v>
      </c>
      <c r="AB18" s="49">
        <v>2.3824895661768202</v>
      </c>
      <c r="AC18" s="49">
        <v>0.49700577258263101</v>
      </c>
      <c r="AD18" s="49">
        <v>10.7528343220813</v>
      </c>
      <c r="AE18" s="18"/>
      <c r="AF18" s="49">
        <v>0</v>
      </c>
      <c r="AG18" s="49">
        <v>0</v>
      </c>
      <c r="AH18" s="49">
        <v>4.02E-2</v>
      </c>
      <c r="AI18" s="49">
        <v>9.4E-2</v>
      </c>
      <c r="AJ18" s="49">
        <v>3.1899999999999998E-2</v>
      </c>
      <c r="AK18" s="49">
        <v>5.1299999999999998E-2</v>
      </c>
      <c r="AL18" s="49">
        <v>3.78E-2</v>
      </c>
      <c r="AM18" s="49">
        <v>2.2700000000000001E-2</v>
      </c>
      <c r="AN18" s="49">
        <v>2.7E-2</v>
      </c>
      <c r="AO18" s="49">
        <v>3.2399999999999998E-2</v>
      </c>
      <c r="AP18" s="49">
        <v>1.41E-2</v>
      </c>
      <c r="AQ18" s="49">
        <v>5.5199999999999999E-2</v>
      </c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</row>
    <row r="19" spans="1:72" ht="13.2">
      <c r="A19" s="18" t="s">
        <v>834</v>
      </c>
      <c r="B19" s="18"/>
      <c r="C19" s="49">
        <v>1</v>
      </c>
      <c r="D19" s="82">
        <v>45567</v>
      </c>
      <c r="E19" s="18" t="s">
        <v>128</v>
      </c>
      <c r="F19" s="18" t="s">
        <v>836</v>
      </c>
      <c r="G19" s="49">
        <v>100.16240000000001</v>
      </c>
      <c r="H19" s="49">
        <v>7.4318</v>
      </c>
      <c r="I19" s="49">
        <v>51.204799999999999</v>
      </c>
      <c r="J19" s="49">
        <v>2.6705999999999999</v>
      </c>
      <c r="K19" s="49">
        <v>13.765499999999999</v>
      </c>
      <c r="L19" s="49">
        <v>10.9727</v>
      </c>
      <c r="M19" s="49">
        <v>0.16789999999999999</v>
      </c>
      <c r="N19" s="49">
        <v>0.24049999999999999</v>
      </c>
      <c r="O19" s="49">
        <v>2.3915999999999999</v>
      </c>
      <c r="P19" s="49">
        <v>0.48870000000000002</v>
      </c>
      <c r="Q19" s="49">
        <v>10.8283</v>
      </c>
      <c r="R19" s="18"/>
      <c r="S19" s="18"/>
      <c r="T19" s="18"/>
      <c r="U19" s="49">
        <v>7.4197503254714299</v>
      </c>
      <c r="V19" s="49">
        <v>51.121778232150902</v>
      </c>
      <c r="W19" s="49">
        <v>2.66626997755644</v>
      </c>
      <c r="X19" s="49">
        <v>13.743181073935901</v>
      </c>
      <c r="Y19" s="49">
        <v>10.9549092274146</v>
      </c>
      <c r="Z19" s="49">
        <v>0.16762777249746399</v>
      </c>
      <c r="AA19" s="49">
        <v>0.24011006126051199</v>
      </c>
      <c r="AB19" s="49">
        <v>2.38772233892159</v>
      </c>
      <c r="AC19" s="49">
        <v>0.48790763799589398</v>
      </c>
      <c r="AD19" s="49">
        <v>10.810743352795001</v>
      </c>
      <c r="AE19" s="18"/>
      <c r="AF19" s="49">
        <v>0</v>
      </c>
      <c r="AG19" s="49">
        <v>0</v>
      </c>
      <c r="AH19" s="49">
        <v>4.02E-2</v>
      </c>
      <c r="AI19" s="49">
        <v>9.4E-2</v>
      </c>
      <c r="AJ19" s="49">
        <v>3.1899999999999998E-2</v>
      </c>
      <c r="AK19" s="49">
        <v>5.1299999999999998E-2</v>
      </c>
      <c r="AL19" s="49">
        <v>3.7999999999999999E-2</v>
      </c>
      <c r="AM19" s="49">
        <v>2.2700000000000001E-2</v>
      </c>
      <c r="AN19" s="49">
        <v>2.69E-2</v>
      </c>
      <c r="AO19" s="49">
        <v>3.2399999999999998E-2</v>
      </c>
      <c r="AP19" s="49">
        <v>1.41E-2</v>
      </c>
      <c r="AQ19" s="49">
        <v>5.5300000000000002E-2</v>
      </c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</row>
    <row r="20" spans="1:72" ht="13.2">
      <c r="A20" s="18" t="s">
        <v>834</v>
      </c>
      <c r="B20" s="18"/>
      <c r="C20" s="49">
        <v>2</v>
      </c>
      <c r="D20" s="82">
        <v>45567</v>
      </c>
      <c r="E20" s="18" t="s">
        <v>128</v>
      </c>
      <c r="F20" s="18" t="s">
        <v>837</v>
      </c>
      <c r="G20" s="49">
        <v>99.759399999999999</v>
      </c>
      <c r="H20" s="49">
        <v>7.3247999999999998</v>
      </c>
      <c r="I20" s="49">
        <v>51.094200000000001</v>
      </c>
      <c r="J20" s="49">
        <v>2.6585000000000001</v>
      </c>
      <c r="K20" s="49">
        <v>13.761900000000001</v>
      </c>
      <c r="L20" s="49">
        <v>10.901300000000001</v>
      </c>
      <c r="M20" s="49">
        <v>0.13880000000000001</v>
      </c>
      <c r="N20" s="49">
        <v>0.216</v>
      </c>
      <c r="O20" s="49">
        <v>2.4113000000000002</v>
      </c>
      <c r="P20" s="49">
        <v>0.51080000000000003</v>
      </c>
      <c r="Q20" s="49">
        <v>10.741899999999999</v>
      </c>
      <c r="R20" s="18"/>
      <c r="S20" s="18"/>
      <c r="T20" s="18"/>
      <c r="U20" s="49">
        <v>7.3424586129641698</v>
      </c>
      <c r="V20" s="49">
        <v>51.217377793593499</v>
      </c>
      <c r="W20" s="49">
        <v>2.6649091064008901</v>
      </c>
      <c r="X20" s="49">
        <v>13.7950771605711</v>
      </c>
      <c r="Y20" s="49">
        <v>10.9275808319007</v>
      </c>
      <c r="Z20" s="49">
        <v>0.139134618758113</v>
      </c>
      <c r="AA20" s="49">
        <v>0.21652073236132899</v>
      </c>
      <c r="AB20" s="49">
        <v>2.4171131571429201</v>
      </c>
      <c r="AC20" s="49">
        <v>0.51203143560262399</v>
      </c>
      <c r="AD20" s="49">
        <v>10.7677965507044</v>
      </c>
      <c r="AE20" s="18"/>
      <c r="AF20" s="49">
        <v>0</v>
      </c>
      <c r="AG20" s="49">
        <v>0</v>
      </c>
      <c r="AH20" s="49">
        <v>4.0099999999999997E-2</v>
      </c>
      <c r="AI20" s="49">
        <v>9.4E-2</v>
      </c>
      <c r="AJ20" s="49">
        <v>3.1699999999999999E-2</v>
      </c>
      <c r="AK20" s="49">
        <v>5.1200000000000002E-2</v>
      </c>
      <c r="AL20" s="49">
        <v>3.7999999999999999E-2</v>
      </c>
      <c r="AM20" s="49">
        <v>2.2700000000000001E-2</v>
      </c>
      <c r="AN20" s="49">
        <v>2.7E-2</v>
      </c>
      <c r="AO20" s="49">
        <v>3.2300000000000002E-2</v>
      </c>
      <c r="AP20" s="49">
        <v>1.41E-2</v>
      </c>
      <c r="AQ20" s="49">
        <v>5.5300000000000002E-2</v>
      </c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</row>
    <row r="21" spans="1:72" ht="13.2">
      <c r="A21" s="18" t="s">
        <v>834</v>
      </c>
      <c r="B21" s="18"/>
      <c r="C21" s="49">
        <v>32</v>
      </c>
      <c r="D21" s="82">
        <v>45567</v>
      </c>
      <c r="E21" s="18" t="s">
        <v>128</v>
      </c>
      <c r="F21" s="18" t="s">
        <v>838</v>
      </c>
      <c r="G21" s="49">
        <v>99.7654</v>
      </c>
      <c r="H21" s="49">
        <v>7.2957000000000001</v>
      </c>
      <c r="I21" s="49">
        <v>51.177</v>
      </c>
      <c r="J21" s="49">
        <v>2.6819000000000002</v>
      </c>
      <c r="K21" s="49">
        <v>13.727399999999999</v>
      </c>
      <c r="L21" s="49">
        <v>10.896599999999999</v>
      </c>
      <c r="M21" s="49">
        <v>0.1595</v>
      </c>
      <c r="N21" s="49">
        <v>0.19370000000000001</v>
      </c>
      <c r="O21" s="49">
        <v>2.4047000000000001</v>
      </c>
      <c r="P21" s="49">
        <v>0.50539999999999996</v>
      </c>
      <c r="Q21" s="49">
        <v>10.7235</v>
      </c>
      <c r="R21" s="18"/>
      <c r="S21" s="18"/>
      <c r="T21" s="18"/>
      <c r="U21" s="49">
        <v>7.3128559600823504</v>
      </c>
      <c r="V21" s="49">
        <v>51.297343568010497</v>
      </c>
      <c r="W21" s="49">
        <v>2.6882065325253</v>
      </c>
      <c r="X21" s="49">
        <v>13.7596802097721</v>
      </c>
      <c r="Y21" s="49">
        <v>10.9222235364164</v>
      </c>
      <c r="Z21" s="49">
        <v>0.15987506690696299</v>
      </c>
      <c r="AA21" s="49">
        <v>0.19415548877666999</v>
      </c>
      <c r="AB21" s="49">
        <v>2.4103546921076799</v>
      </c>
      <c r="AC21" s="49">
        <v>0.50658845651899298</v>
      </c>
      <c r="AD21" s="49">
        <v>10.7487164888829</v>
      </c>
      <c r="AE21" s="18"/>
      <c r="AF21" s="49">
        <v>0</v>
      </c>
      <c r="AG21" s="49">
        <v>0</v>
      </c>
      <c r="AH21" s="49">
        <v>0.04</v>
      </c>
      <c r="AI21" s="49">
        <v>9.4E-2</v>
      </c>
      <c r="AJ21" s="49">
        <v>3.1899999999999998E-2</v>
      </c>
      <c r="AK21" s="49">
        <v>5.1200000000000002E-2</v>
      </c>
      <c r="AL21" s="49">
        <v>3.7900000000000003E-2</v>
      </c>
      <c r="AM21" s="49">
        <v>2.2599999999999999E-2</v>
      </c>
      <c r="AN21" s="49">
        <v>2.6800000000000001E-2</v>
      </c>
      <c r="AO21" s="49">
        <v>3.2300000000000002E-2</v>
      </c>
      <c r="AP21" s="49">
        <v>1.41E-2</v>
      </c>
      <c r="AQ21" s="49">
        <v>5.5100000000000003E-2</v>
      </c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</row>
    <row r="22" spans="1:72" ht="13.2">
      <c r="A22" s="18" t="s">
        <v>834</v>
      </c>
      <c r="B22" s="18"/>
      <c r="C22" s="49">
        <v>33</v>
      </c>
      <c r="D22" s="82">
        <v>45567</v>
      </c>
      <c r="E22" s="18" t="s">
        <v>128</v>
      </c>
      <c r="F22" s="18" t="s">
        <v>839</v>
      </c>
      <c r="G22" s="49">
        <v>99.894199999999998</v>
      </c>
      <c r="H22" s="49">
        <v>7.3651999999999997</v>
      </c>
      <c r="I22" s="49">
        <v>51.177199999999999</v>
      </c>
      <c r="J22" s="49">
        <v>2.6648999999999998</v>
      </c>
      <c r="K22" s="49">
        <v>13.6906</v>
      </c>
      <c r="L22" s="49">
        <v>10.9635</v>
      </c>
      <c r="M22" s="49">
        <v>0.17100000000000001</v>
      </c>
      <c r="N22" s="49">
        <v>0.21929999999999999</v>
      </c>
      <c r="O22" s="49">
        <v>2.3698999999999999</v>
      </c>
      <c r="P22" s="49">
        <v>0.48609999999999998</v>
      </c>
      <c r="Q22" s="49">
        <v>10.7866</v>
      </c>
      <c r="R22" s="18"/>
      <c r="S22" s="18"/>
      <c r="T22" s="18"/>
      <c r="U22" s="49">
        <v>7.3729932538693301</v>
      </c>
      <c r="V22" s="49">
        <v>51.231351538576199</v>
      </c>
      <c r="W22" s="49">
        <v>2.6677197798072498</v>
      </c>
      <c r="X22" s="49">
        <v>13.705086276193899</v>
      </c>
      <c r="Y22" s="49">
        <v>10.9751006814202</v>
      </c>
      <c r="Z22" s="49">
        <v>0.171180938251732</v>
      </c>
      <c r="AA22" s="49">
        <v>0.219532045371958</v>
      </c>
      <c r="AB22" s="49">
        <v>2.3724076348700498</v>
      </c>
      <c r="AC22" s="49">
        <v>0.48661435136939701</v>
      </c>
      <c r="AD22" s="49">
        <v>10.7980135002697</v>
      </c>
      <c r="AE22" s="18"/>
      <c r="AF22" s="49">
        <v>0</v>
      </c>
      <c r="AG22" s="49">
        <v>0</v>
      </c>
      <c r="AH22" s="49">
        <v>4.0099999999999997E-2</v>
      </c>
      <c r="AI22" s="49">
        <v>9.4E-2</v>
      </c>
      <c r="AJ22" s="49">
        <v>3.1899999999999998E-2</v>
      </c>
      <c r="AK22" s="49">
        <v>5.1299999999999998E-2</v>
      </c>
      <c r="AL22" s="49">
        <v>3.7999999999999999E-2</v>
      </c>
      <c r="AM22" s="49">
        <v>2.2599999999999999E-2</v>
      </c>
      <c r="AN22" s="49">
        <v>2.69E-2</v>
      </c>
      <c r="AO22" s="49">
        <v>3.2300000000000002E-2</v>
      </c>
      <c r="AP22" s="49">
        <v>1.41E-2</v>
      </c>
      <c r="AQ22" s="49">
        <v>5.5199999999999999E-2</v>
      </c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</row>
    <row r="23" spans="1:72" ht="13.2">
      <c r="A23" s="18" t="s">
        <v>834</v>
      </c>
      <c r="B23" s="18"/>
      <c r="C23" s="49">
        <v>90</v>
      </c>
      <c r="D23" s="82">
        <v>45567</v>
      </c>
      <c r="E23" s="18" t="s">
        <v>128</v>
      </c>
      <c r="F23" s="18" t="s">
        <v>840</v>
      </c>
      <c r="G23" s="49">
        <v>99.775599999999997</v>
      </c>
      <c r="H23" s="49">
        <v>7.3944000000000001</v>
      </c>
      <c r="I23" s="49">
        <v>51.170400000000001</v>
      </c>
      <c r="J23" s="49">
        <v>2.6055999999999999</v>
      </c>
      <c r="K23" s="49">
        <v>13.7013</v>
      </c>
      <c r="L23" s="49">
        <v>10.932700000000001</v>
      </c>
      <c r="M23" s="49">
        <v>0.14760000000000001</v>
      </c>
      <c r="N23" s="49">
        <v>0.20780000000000001</v>
      </c>
      <c r="O23" s="49">
        <v>2.3955000000000002</v>
      </c>
      <c r="P23" s="49">
        <v>0.46939999999999998</v>
      </c>
      <c r="Q23" s="49">
        <v>10.7509</v>
      </c>
      <c r="R23" s="18"/>
      <c r="S23" s="18"/>
      <c r="T23" s="18"/>
      <c r="U23" s="49">
        <v>7.4110303521101297</v>
      </c>
      <c r="V23" s="49">
        <v>51.285484627504097</v>
      </c>
      <c r="W23" s="49">
        <v>2.6114601165014202</v>
      </c>
      <c r="X23" s="49">
        <v>13.7321148657587</v>
      </c>
      <c r="Y23" s="49">
        <v>10.957288154618899</v>
      </c>
      <c r="Z23" s="49">
        <v>0.147931959316706</v>
      </c>
      <c r="AA23" s="49">
        <v>0.20826735193774801</v>
      </c>
      <c r="AB23" s="49">
        <v>2.4008875917558998</v>
      </c>
      <c r="AC23" s="49">
        <v>0.470455702596626</v>
      </c>
      <c r="AD23" s="49">
        <v>10.7750792778996</v>
      </c>
      <c r="AE23" s="18"/>
      <c r="AF23" s="49">
        <v>0</v>
      </c>
      <c r="AG23" s="49">
        <v>0</v>
      </c>
      <c r="AH23" s="49">
        <v>4.0099999999999997E-2</v>
      </c>
      <c r="AI23" s="49">
        <v>9.4E-2</v>
      </c>
      <c r="AJ23" s="49">
        <v>3.1699999999999999E-2</v>
      </c>
      <c r="AK23" s="49">
        <v>5.1200000000000002E-2</v>
      </c>
      <c r="AL23" s="49">
        <v>3.7900000000000003E-2</v>
      </c>
      <c r="AM23" s="49">
        <v>2.2700000000000001E-2</v>
      </c>
      <c r="AN23" s="49">
        <v>2.7E-2</v>
      </c>
      <c r="AO23" s="49">
        <v>3.2399999999999998E-2</v>
      </c>
      <c r="AP23" s="49">
        <v>1.41E-2</v>
      </c>
      <c r="AQ23" s="49">
        <v>5.5100000000000003E-2</v>
      </c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</row>
    <row r="24" spans="1:72" ht="13.2">
      <c r="A24" s="18" t="s">
        <v>834</v>
      </c>
      <c r="B24" s="18"/>
      <c r="C24" s="49">
        <v>91</v>
      </c>
      <c r="D24" s="82">
        <v>45567</v>
      </c>
      <c r="E24" s="18" t="s">
        <v>128</v>
      </c>
      <c r="F24" s="18" t="s">
        <v>841</v>
      </c>
      <c r="G24" s="49">
        <v>100.0701</v>
      </c>
      <c r="H24" s="49">
        <v>7.3585000000000003</v>
      </c>
      <c r="I24" s="49">
        <v>51.282299999999999</v>
      </c>
      <c r="J24" s="49">
        <v>2.7139000000000002</v>
      </c>
      <c r="K24" s="49">
        <v>13.818199999999999</v>
      </c>
      <c r="L24" s="49">
        <v>10.8977</v>
      </c>
      <c r="M24" s="49">
        <v>0.15909999999999999</v>
      </c>
      <c r="N24" s="49">
        <v>0.21229999999999999</v>
      </c>
      <c r="O24" s="49">
        <v>2.4142000000000001</v>
      </c>
      <c r="P24" s="49">
        <v>0.47539999999999999</v>
      </c>
      <c r="Q24" s="49">
        <v>10.7385</v>
      </c>
      <c r="R24" s="18"/>
      <c r="S24" s="18"/>
      <c r="T24" s="18"/>
      <c r="U24" s="49">
        <v>7.3533453049412296</v>
      </c>
      <c r="V24" s="49">
        <v>51.246376290220503</v>
      </c>
      <c r="W24" s="49">
        <v>2.7119988887789601</v>
      </c>
      <c r="X24" s="49">
        <v>13.808520227320599</v>
      </c>
      <c r="Y24" s="49">
        <v>10.8900660636893</v>
      </c>
      <c r="Z24" s="49">
        <v>0.158988549027131</v>
      </c>
      <c r="AA24" s="49">
        <v>0.21215128195135199</v>
      </c>
      <c r="AB24" s="49">
        <v>2.4125088313092502</v>
      </c>
      <c r="AC24" s="49">
        <v>0.47506697804838799</v>
      </c>
      <c r="AD24" s="49">
        <v>10.7309775847131</v>
      </c>
      <c r="AE24" s="18"/>
      <c r="AF24" s="49">
        <v>0</v>
      </c>
      <c r="AG24" s="49">
        <v>0</v>
      </c>
      <c r="AH24" s="49">
        <v>4.02E-2</v>
      </c>
      <c r="AI24" s="49">
        <v>9.4200000000000006E-2</v>
      </c>
      <c r="AJ24" s="49">
        <v>3.2000000000000001E-2</v>
      </c>
      <c r="AK24" s="49">
        <v>5.1400000000000001E-2</v>
      </c>
      <c r="AL24" s="49">
        <v>3.7900000000000003E-2</v>
      </c>
      <c r="AM24" s="49">
        <v>2.2700000000000001E-2</v>
      </c>
      <c r="AN24" s="49">
        <v>2.7099999999999999E-2</v>
      </c>
      <c r="AO24" s="49">
        <v>3.2500000000000001E-2</v>
      </c>
      <c r="AP24" s="49">
        <v>1.4E-2</v>
      </c>
      <c r="AQ24" s="49">
        <v>5.5300000000000002E-2</v>
      </c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</row>
    <row r="25" spans="1:72" ht="13.2">
      <c r="C25" s="21">
        <v>2</v>
      </c>
      <c r="D25" s="26">
        <v>45568</v>
      </c>
      <c r="E25" s="21" t="s">
        <v>103</v>
      </c>
      <c r="F25" s="21" t="s">
        <v>842</v>
      </c>
      <c r="G25" s="21">
        <v>97.319199999999995</v>
      </c>
      <c r="H25" s="21">
        <v>7.2523</v>
      </c>
      <c r="I25" s="21">
        <v>49.478200000000001</v>
      </c>
      <c r="J25" s="21">
        <v>2.6173999999999999</v>
      </c>
      <c r="K25" s="21">
        <v>13.4444</v>
      </c>
      <c r="L25" s="21">
        <v>10.868499999999999</v>
      </c>
      <c r="M25" s="21">
        <v>0.16139999999999999</v>
      </c>
      <c r="N25" s="21">
        <v>0.22739999999999999</v>
      </c>
      <c r="O25" s="21">
        <v>2.2012999999999998</v>
      </c>
      <c r="P25" s="21">
        <v>0.48060000000000003</v>
      </c>
      <c r="Q25" s="21">
        <v>10.5877</v>
      </c>
      <c r="U25" s="21">
        <v>7.4520752328420201</v>
      </c>
      <c r="V25" s="21">
        <v>50.841149536781998</v>
      </c>
      <c r="W25" s="21">
        <v>2.68950011919538</v>
      </c>
      <c r="X25" s="21">
        <v>13.8147457028006</v>
      </c>
      <c r="Y25" s="21">
        <v>11.167888761929801</v>
      </c>
      <c r="Z25" s="21">
        <v>0.16584599955609899</v>
      </c>
      <c r="AA25" s="21">
        <v>0.23366406628907699</v>
      </c>
      <c r="AB25" s="21">
        <v>2.2619380348379301</v>
      </c>
      <c r="AC25" s="21">
        <v>0.493838831391955</v>
      </c>
      <c r="AD25" s="21">
        <v>10.879353714374901</v>
      </c>
      <c r="AE25" s="21">
        <v>0</v>
      </c>
      <c r="AF25" s="21">
        <v>0</v>
      </c>
      <c r="AG25" s="21">
        <v>0</v>
      </c>
      <c r="AH25" s="21">
        <v>3.9899999999999998E-2</v>
      </c>
      <c r="AI25" s="21">
        <v>9.1600000000000001E-2</v>
      </c>
      <c r="AJ25" s="21">
        <v>3.1399999999999997E-2</v>
      </c>
      <c r="AK25" s="21">
        <v>5.0500000000000003E-2</v>
      </c>
      <c r="AL25" s="21">
        <v>3.7999999999999999E-2</v>
      </c>
      <c r="AM25" s="21">
        <v>2.24E-2</v>
      </c>
      <c r="AN25" s="21">
        <v>2.6499999999999999E-2</v>
      </c>
      <c r="AO25" s="21">
        <v>3.04E-2</v>
      </c>
      <c r="AP25" s="21">
        <v>1.41E-2</v>
      </c>
      <c r="AQ25" s="21">
        <v>5.45E-2</v>
      </c>
      <c r="AU25" s="21" t="s">
        <v>11</v>
      </c>
      <c r="AV25" s="21" t="s">
        <v>130</v>
      </c>
      <c r="AW25" s="21" t="s">
        <v>12</v>
      </c>
      <c r="AX25" s="21" t="s">
        <v>130</v>
      </c>
      <c r="AY25" s="21" t="s">
        <v>532</v>
      </c>
      <c r="AZ25" s="21" t="s">
        <v>130</v>
      </c>
      <c r="BA25" s="21" t="s">
        <v>14</v>
      </c>
      <c r="BB25" s="21" t="s">
        <v>130</v>
      </c>
      <c r="BC25" s="21" t="s">
        <v>333</v>
      </c>
      <c r="BD25" s="21" t="s">
        <v>130</v>
      </c>
      <c r="BE25" s="21" t="s">
        <v>132</v>
      </c>
      <c r="BF25" s="21" t="s">
        <v>130</v>
      </c>
      <c r="BG25" s="21" t="s">
        <v>634</v>
      </c>
      <c r="BH25" s="21" t="s">
        <v>130</v>
      </c>
      <c r="BI25" s="21" t="s">
        <v>662</v>
      </c>
      <c r="BJ25" s="21" t="s">
        <v>130</v>
      </c>
      <c r="BK25" s="21" t="s">
        <v>604</v>
      </c>
      <c r="BL25" s="21" t="s">
        <v>130</v>
      </c>
      <c r="BM25" s="21" t="s">
        <v>133</v>
      </c>
      <c r="BN25" s="21" t="s">
        <v>130</v>
      </c>
      <c r="BP25" s="21" t="s">
        <v>130</v>
      </c>
      <c r="BR25" s="21" t="s">
        <v>130</v>
      </c>
      <c r="BT25" s="21" t="s">
        <v>130</v>
      </c>
    </row>
    <row r="26" spans="1:72" ht="13.2">
      <c r="C26" s="21">
        <v>3</v>
      </c>
      <c r="D26" s="26">
        <v>45568</v>
      </c>
      <c r="E26" s="21" t="s">
        <v>103</v>
      </c>
      <c r="F26" s="21" t="s">
        <v>842</v>
      </c>
      <c r="G26" s="21">
        <v>97.612700000000004</v>
      </c>
      <c r="H26" s="21">
        <v>7.1642000000000001</v>
      </c>
      <c r="I26" s="21">
        <v>50.037599999999998</v>
      </c>
      <c r="J26" s="21">
        <v>2.6168</v>
      </c>
      <c r="K26" s="21">
        <v>13.4217</v>
      </c>
      <c r="L26" s="21">
        <v>10.715400000000001</v>
      </c>
      <c r="M26" s="21">
        <v>0.16139999999999999</v>
      </c>
      <c r="N26" s="21">
        <v>0.2276</v>
      </c>
      <c r="O26" s="21">
        <v>2.1997</v>
      </c>
      <c r="P26" s="21">
        <v>0.48099999999999998</v>
      </c>
      <c r="Q26" s="21">
        <v>10.587199999999999</v>
      </c>
      <c r="U26" s="21">
        <v>7.3394213451951904</v>
      </c>
      <c r="V26" s="21">
        <v>51.261415022240897</v>
      </c>
      <c r="W26" s="21">
        <v>2.6808014539106599</v>
      </c>
      <c r="X26" s="21">
        <v>13.749966705117901</v>
      </c>
      <c r="Y26" s="21">
        <v>10.9774762684325</v>
      </c>
      <c r="Z26" s="21">
        <v>0.16534750636700499</v>
      </c>
      <c r="AA26" s="21">
        <v>0.23316661988308801</v>
      </c>
      <c r="AB26" s="21">
        <v>2.25350006044301</v>
      </c>
      <c r="AC26" s="21">
        <v>0.49276425379510402</v>
      </c>
      <c r="AD26" s="21">
        <v>10.8461407646144</v>
      </c>
      <c r="AE26" s="21">
        <v>0</v>
      </c>
      <c r="AF26" s="21">
        <v>0</v>
      </c>
      <c r="AG26" s="21">
        <v>0</v>
      </c>
      <c r="AH26" s="21">
        <v>3.9399999999999998E-2</v>
      </c>
      <c r="AI26" s="21">
        <v>9.2600000000000002E-2</v>
      </c>
      <c r="AJ26" s="21">
        <v>3.1399999999999997E-2</v>
      </c>
      <c r="AK26" s="21">
        <v>5.04E-2</v>
      </c>
      <c r="AL26" s="21">
        <v>3.7499999999999999E-2</v>
      </c>
      <c r="AM26" s="21">
        <v>2.24E-2</v>
      </c>
      <c r="AN26" s="21">
        <v>2.6499999999999999E-2</v>
      </c>
      <c r="AO26" s="21">
        <v>3.04E-2</v>
      </c>
      <c r="AP26" s="21">
        <v>1.41E-2</v>
      </c>
      <c r="AQ26" s="21">
        <v>5.45E-2</v>
      </c>
      <c r="AU26" s="21" t="s">
        <v>129</v>
      </c>
      <c r="AV26" s="34">
        <v>45517.833379629628</v>
      </c>
      <c r="AW26" s="21" t="s">
        <v>129</v>
      </c>
      <c r="AX26" s="34">
        <v>45517.833414351851</v>
      </c>
      <c r="AY26" s="21" t="s">
        <v>532</v>
      </c>
      <c r="AZ26" s="21" t="s">
        <v>130</v>
      </c>
      <c r="BA26" s="21" t="s">
        <v>14</v>
      </c>
      <c r="BB26" s="21" t="s">
        <v>130</v>
      </c>
      <c r="BC26" s="21" t="s">
        <v>131</v>
      </c>
      <c r="BD26" s="34">
        <v>45517.833564814813</v>
      </c>
      <c r="BE26" s="21" t="s">
        <v>132</v>
      </c>
      <c r="BF26" s="21" t="s">
        <v>130</v>
      </c>
      <c r="BG26" s="21" t="s">
        <v>634</v>
      </c>
      <c r="BH26" s="21" t="s">
        <v>130</v>
      </c>
      <c r="BI26" s="21" t="s">
        <v>662</v>
      </c>
      <c r="BJ26" s="21" t="s">
        <v>130</v>
      </c>
      <c r="BK26" s="21" t="s">
        <v>604</v>
      </c>
      <c r="BL26" s="21" t="s">
        <v>130</v>
      </c>
      <c r="BM26" s="21" t="s">
        <v>136</v>
      </c>
      <c r="BN26" s="34">
        <v>45517.833124999997</v>
      </c>
      <c r="BP26" s="21" t="s">
        <v>130</v>
      </c>
      <c r="BR26" s="21" t="s">
        <v>130</v>
      </c>
      <c r="BT26" s="21" t="s">
        <v>130</v>
      </c>
    </row>
    <row r="27" spans="1:72" ht="13.2">
      <c r="C27" s="21">
        <v>7</v>
      </c>
      <c r="D27" s="26">
        <v>45568</v>
      </c>
      <c r="E27" s="21" t="s">
        <v>103</v>
      </c>
      <c r="F27" s="21" t="s">
        <v>843</v>
      </c>
      <c r="G27" s="21">
        <v>97.676299999999998</v>
      </c>
      <c r="H27" s="21">
        <v>7.1670999999999996</v>
      </c>
      <c r="I27" s="21">
        <v>50.046199999999999</v>
      </c>
      <c r="J27" s="21">
        <v>2.6168999999999998</v>
      </c>
      <c r="K27" s="21">
        <v>13.425599999999999</v>
      </c>
      <c r="L27" s="21">
        <v>10.715299999999999</v>
      </c>
      <c r="M27" s="21">
        <v>0.16139999999999999</v>
      </c>
      <c r="N27" s="21">
        <v>0.2278</v>
      </c>
      <c r="O27" s="21">
        <v>2.2479</v>
      </c>
      <c r="P27" s="21">
        <v>0.48110000000000003</v>
      </c>
      <c r="Q27" s="21">
        <v>10.587</v>
      </c>
      <c r="U27" s="21">
        <v>7.3376039018676904</v>
      </c>
      <c r="V27" s="21">
        <v>51.236789272320898</v>
      </c>
      <c r="W27" s="21">
        <v>2.6791555372183402</v>
      </c>
      <c r="X27" s="21">
        <v>13.7449923881228</v>
      </c>
      <c r="Y27" s="21">
        <v>10.9702148832418</v>
      </c>
      <c r="Z27" s="21">
        <v>0.16523967431198699</v>
      </c>
      <c r="AA27" s="21">
        <v>0.233219317275531</v>
      </c>
      <c r="AB27" s="21">
        <v>2.3013770996649101</v>
      </c>
      <c r="AC27" s="21">
        <v>0.49254527454459202</v>
      </c>
      <c r="AD27" s="21">
        <v>10.838862651431301</v>
      </c>
      <c r="AE27" s="21">
        <v>0</v>
      </c>
      <c r="AF27" s="21">
        <v>0</v>
      </c>
      <c r="AG27" s="21">
        <v>0</v>
      </c>
      <c r="AH27" s="21">
        <v>3.9399999999999998E-2</v>
      </c>
      <c r="AI27" s="21">
        <v>9.2600000000000002E-2</v>
      </c>
      <c r="AJ27" s="21">
        <v>3.1399999999999997E-2</v>
      </c>
      <c r="AK27" s="21">
        <v>5.04E-2</v>
      </c>
      <c r="AL27" s="21">
        <v>3.7499999999999999E-2</v>
      </c>
      <c r="AM27" s="21">
        <v>2.24E-2</v>
      </c>
      <c r="AN27" s="21">
        <v>2.6499999999999999E-2</v>
      </c>
      <c r="AO27" s="21">
        <v>3.1E-2</v>
      </c>
      <c r="AP27" s="21">
        <v>1.41E-2</v>
      </c>
      <c r="AQ27" s="21">
        <v>5.45E-2</v>
      </c>
      <c r="AU27" s="21" t="s">
        <v>129</v>
      </c>
      <c r="AV27" s="34">
        <v>45517.833379629628</v>
      </c>
      <c r="AW27" s="21" t="s">
        <v>129</v>
      </c>
      <c r="AX27" s="34">
        <v>45517.833414351851</v>
      </c>
      <c r="AY27" s="21" t="s">
        <v>532</v>
      </c>
      <c r="AZ27" s="21" t="s">
        <v>130</v>
      </c>
      <c r="BA27" s="21" t="s">
        <v>14</v>
      </c>
      <c r="BB27" s="21" t="s">
        <v>130</v>
      </c>
      <c r="BC27" s="21" t="s">
        <v>131</v>
      </c>
      <c r="BD27" s="34">
        <v>45517.833564814813</v>
      </c>
      <c r="BE27" s="21" t="s">
        <v>132</v>
      </c>
      <c r="BF27" s="21" t="s">
        <v>130</v>
      </c>
      <c r="BG27" s="21" t="s">
        <v>634</v>
      </c>
      <c r="BH27" s="21" t="s">
        <v>130</v>
      </c>
      <c r="BI27" s="21" t="s">
        <v>662</v>
      </c>
      <c r="BJ27" s="34">
        <v>45565.906550925924</v>
      </c>
      <c r="BK27" s="21" t="s">
        <v>604</v>
      </c>
      <c r="BL27" s="21" t="s">
        <v>130</v>
      </c>
      <c r="BM27" s="21" t="s">
        <v>136</v>
      </c>
      <c r="BN27" s="34">
        <v>45517.833124999997</v>
      </c>
      <c r="BP27" s="21" t="s">
        <v>130</v>
      </c>
      <c r="BR27" s="21" t="s">
        <v>130</v>
      </c>
      <c r="BT27" s="21" t="s">
        <v>130</v>
      </c>
    </row>
    <row r="28" spans="1:72" ht="13.2">
      <c r="C28" s="21">
        <v>10</v>
      </c>
      <c r="D28" s="26">
        <v>45568</v>
      </c>
      <c r="E28" s="21" t="s">
        <v>103</v>
      </c>
      <c r="F28" s="21" t="s">
        <v>844</v>
      </c>
      <c r="G28" s="21">
        <v>98.172399999999996</v>
      </c>
      <c r="H28" s="21">
        <v>7.1576000000000004</v>
      </c>
      <c r="I28" s="21">
        <v>50.206699999999998</v>
      </c>
      <c r="J28" s="21">
        <v>2.6568000000000001</v>
      </c>
      <c r="K28" s="21">
        <v>13.424300000000001</v>
      </c>
      <c r="L28" s="21">
        <v>10.8095</v>
      </c>
      <c r="M28" s="21">
        <v>0.18</v>
      </c>
      <c r="N28" s="21">
        <v>0.22600000000000001</v>
      </c>
      <c r="O28" s="21">
        <v>2.3025000000000002</v>
      </c>
      <c r="P28" s="21">
        <v>0.50349999999999995</v>
      </c>
      <c r="Q28" s="21">
        <v>10.705500000000001</v>
      </c>
      <c r="U28" s="21">
        <v>7.2908475294481896</v>
      </c>
      <c r="V28" s="21">
        <v>51.141359485965403</v>
      </c>
      <c r="W28" s="21">
        <v>2.70625960045796</v>
      </c>
      <c r="X28" s="21">
        <v>13.674209859390199</v>
      </c>
      <c r="Y28" s="21">
        <v>11.010732140601601</v>
      </c>
      <c r="Z28" s="21">
        <v>0.18335092144024101</v>
      </c>
      <c r="AA28" s="21">
        <v>0.23020726803052499</v>
      </c>
      <c r="AB28" s="21">
        <v>2.3453638700897601</v>
      </c>
      <c r="AC28" s="21">
        <v>0.51287327191756504</v>
      </c>
      <c r="AD28" s="21">
        <v>10.9047960526583</v>
      </c>
      <c r="AE28" s="21">
        <v>0</v>
      </c>
      <c r="AF28" s="21">
        <v>0</v>
      </c>
      <c r="AG28" s="21">
        <v>0</v>
      </c>
      <c r="AH28" s="21">
        <v>3.95E-2</v>
      </c>
      <c r="AI28" s="21">
        <v>9.2799999999999994E-2</v>
      </c>
      <c r="AJ28" s="21">
        <v>3.1699999999999999E-2</v>
      </c>
      <c r="AK28" s="21">
        <v>5.0599999999999999E-2</v>
      </c>
      <c r="AL28" s="21">
        <v>3.7600000000000001E-2</v>
      </c>
      <c r="AM28" s="21">
        <v>2.24E-2</v>
      </c>
      <c r="AN28" s="21">
        <v>2.6499999999999999E-2</v>
      </c>
      <c r="AO28" s="21">
        <v>3.1899999999999998E-2</v>
      </c>
      <c r="AP28" s="21">
        <v>1.4200000000000001E-2</v>
      </c>
      <c r="AQ28" s="21">
        <v>5.4699999999999999E-2</v>
      </c>
      <c r="AU28" s="21" t="s">
        <v>129</v>
      </c>
      <c r="AV28" s="34">
        <v>45517.833379629628</v>
      </c>
      <c r="AW28" s="21" t="s">
        <v>129</v>
      </c>
      <c r="AX28" s="34">
        <v>45517.833414351851</v>
      </c>
      <c r="AY28" s="21" t="s">
        <v>532</v>
      </c>
      <c r="AZ28" s="21" t="s">
        <v>130</v>
      </c>
      <c r="BA28" s="21" t="s">
        <v>14</v>
      </c>
      <c r="BB28" s="21" t="s">
        <v>130</v>
      </c>
      <c r="BC28" s="21" t="s">
        <v>131</v>
      </c>
      <c r="BD28" s="34">
        <v>45517.833564814813</v>
      </c>
      <c r="BE28" s="21" t="s">
        <v>132</v>
      </c>
      <c r="BF28" s="21" t="s">
        <v>130</v>
      </c>
      <c r="BG28" s="21" t="s">
        <v>634</v>
      </c>
      <c r="BH28" s="21" t="s">
        <v>130</v>
      </c>
      <c r="BI28" s="21" t="s">
        <v>629</v>
      </c>
      <c r="BJ28" s="34">
        <v>45565.922175925924</v>
      </c>
      <c r="BK28" s="21" t="s">
        <v>604</v>
      </c>
      <c r="BL28" s="21" t="s">
        <v>130</v>
      </c>
      <c r="BM28" s="21" t="s">
        <v>136</v>
      </c>
      <c r="BN28" s="34">
        <v>45517.833124999997</v>
      </c>
      <c r="BP28" s="21" t="s">
        <v>130</v>
      </c>
      <c r="BR28" s="21" t="s">
        <v>130</v>
      </c>
      <c r="BT28" s="21" t="s">
        <v>130</v>
      </c>
    </row>
    <row r="29" spans="1:72" ht="13.2">
      <c r="C29" s="21">
        <v>11</v>
      </c>
      <c r="D29" s="26">
        <v>45568</v>
      </c>
      <c r="E29" s="21" t="s">
        <v>103</v>
      </c>
      <c r="F29" s="21" t="s">
        <v>845</v>
      </c>
      <c r="G29" s="21">
        <v>97.9529</v>
      </c>
      <c r="H29" s="21">
        <v>7.1802000000000001</v>
      </c>
      <c r="I29" s="21">
        <v>50.069699999999997</v>
      </c>
      <c r="J29" s="21">
        <v>2.5861000000000001</v>
      </c>
      <c r="K29" s="21">
        <v>13.510899999999999</v>
      </c>
      <c r="L29" s="21">
        <v>10.7845</v>
      </c>
      <c r="M29" s="21">
        <v>0.1656</v>
      </c>
      <c r="N29" s="21">
        <v>0.20930000000000001</v>
      </c>
      <c r="O29" s="21">
        <v>2.2942</v>
      </c>
      <c r="P29" s="21">
        <v>0.4864</v>
      </c>
      <c r="Q29" s="21">
        <v>10.665900000000001</v>
      </c>
      <c r="U29" s="21">
        <v>7.3302651889481396</v>
      </c>
      <c r="V29" s="21">
        <v>51.116149819096499</v>
      </c>
      <c r="W29" s="21">
        <v>2.6401491330518301</v>
      </c>
      <c r="X29" s="21">
        <v>13.793275945149</v>
      </c>
      <c r="Y29" s="21">
        <v>11.0098945614622</v>
      </c>
      <c r="Z29" s="21">
        <v>0.16906101714294999</v>
      </c>
      <c r="AA29" s="21">
        <v>0.21367434111122899</v>
      </c>
      <c r="AB29" s="21">
        <v>2.3421484633415202</v>
      </c>
      <c r="AC29" s="21">
        <v>0.49656569286431801</v>
      </c>
      <c r="AD29" s="21">
        <v>10.8888158378321</v>
      </c>
      <c r="AE29" s="21">
        <v>0</v>
      </c>
      <c r="AF29" s="21">
        <v>0</v>
      </c>
      <c r="AG29" s="21">
        <v>0</v>
      </c>
      <c r="AH29" s="21">
        <v>3.95E-2</v>
      </c>
      <c r="AI29" s="21">
        <v>9.2600000000000002E-2</v>
      </c>
      <c r="AJ29" s="21">
        <v>3.15E-2</v>
      </c>
      <c r="AK29" s="21">
        <v>5.0599999999999999E-2</v>
      </c>
      <c r="AL29" s="21">
        <v>3.7499999999999999E-2</v>
      </c>
      <c r="AM29" s="21">
        <v>2.23E-2</v>
      </c>
      <c r="AN29" s="21">
        <v>2.6700000000000002E-2</v>
      </c>
      <c r="AO29" s="21">
        <v>3.1800000000000002E-2</v>
      </c>
      <c r="AP29" s="21">
        <v>1.4200000000000001E-2</v>
      </c>
      <c r="AQ29" s="21">
        <v>5.4600000000000003E-2</v>
      </c>
      <c r="AU29" s="21" t="s">
        <v>129</v>
      </c>
      <c r="AV29" s="34">
        <v>45517.833379629628</v>
      </c>
      <c r="AW29" s="21" t="s">
        <v>129</v>
      </c>
      <c r="AX29" s="34">
        <v>45517.833414351851</v>
      </c>
      <c r="AY29" s="21" t="s">
        <v>532</v>
      </c>
      <c r="AZ29" s="21" t="s">
        <v>130</v>
      </c>
      <c r="BA29" s="21" t="s">
        <v>14</v>
      </c>
      <c r="BB29" s="21" t="s">
        <v>130</v>
      </c>
      <c r="BC29" s="21" t="s">
        <v>131</v>
      </c>
      <c r="BD29" s="34">
        <v>45517.833564814813</v>
      </c>
      <c r="BE29" s="21" t="s">
        <v>132</v>
      </c>
      <c r="BF29" s="21" t="s">
        <v>130</v>
      </c>
      <c r="BG29" s="21" t="s">
        <v>634</v>
      </c>
      <c r="BH29" s="21" t="s">
        <v>130</v>
      </c>
      <c r="BI29" s="21" t="s">
        <v>629</v>
      </c>
      <c r="BJ29" s="34">
        <v>45565.922175925924</v>
      </c>
      <c r="BK29" s="21" t="s">
        <v>604</v>
      </c>
      <c r="BL29" s="21" t="s">
        <v>130</v>
      </c>
      <c r="BM29" s="21" t="s">
        <v>136</v>
      </c>
      <c r="BN29" s="34">
        <v>45517.833124999997</v>
      </c>
      <c r="BP29" s="21" t="s">
        <v>130</v>
      </c>
      <c r="BR29" s="21" t="s">
        <v>130</v>
      </c>
      <c r="BT29" s="21" t="s">
        <v>130</v>
      </c>
    </row>
    <row r="30" spans="1:72" ht="13.2">
      <c r="C30" s="21">
        <v>19</v>
      </c>
      <c r="D30" s="26">
        <v>45568</v>
      </c>
      <c r="E30" s="21" t="s">
        <v>103</v>
      </c>
      <c r="F30" s="21" t="s">
        <v>846</v>
      </c>
      <c r="G30" s="21">
        <v>97.728999999999999</v>
      </c>
      <c r="H30" s="21">
        <v>7.1074000000000002</v>
      </c>
      <c r="I30" s="21">
        <v>49.963799999999999</v>
      </c>
      <c r="J30" s="21">
        <v>2.6265999999999998</v>
      </c>
      <c r="K30" s="21">
        <v>13.4703</v>
      </c>
      <c r="L30" s="21">
        <v>10.748799999999999</v>
      </c>
      <c r="M30" s="21">
        <v>0.17050000000000001</v>
      </c>
      <c r="N30" s="21">
        <v>0.23300000000000001</v>
      </c>
      <c r="O30" s="21">
        <v>2.3557000000000001</v>
      </c>
      <c r="P30" s="21">
        <v>0.49070000000000003</v>
      </c>
      <c r="Q30" s="21">
        <v>10.5623</v>
      </c>
      <c r="U30" s="21">
        <v>7.2725523922762001</v>
      </c>
      <c r="V30" s="21">
        <v>51.124792922476502</v>
      </c>
      <c r="W30" s="21">
        <v>2.6876334684346799</v>
      </c>
      <c r="X30" s="21">
        <v>13.783305074946901</v>
      </c>
      <c r="Y30" s="21">
        <v>10.9985664454087</v>
      </c>
      <c r="Z30" s="21">
        <v>0.17446185424812</v>
      </c>
      <c r="AA30" s="21">
        <v>0.23841414686106799</v>
      </c>
      <c r="AB30" s="21">
        <v>2.41043865133312</v>
      </c>
      <c r="AC30" s="21">
        <v>0.50210223976277202</v>
      </c>
      <c r="AD30" s="21">
        <v>10.8077328042517</v>
      </c>
      <c r="AE30" s="21">
        <v>0</v>
      </c>
      <c r="AF30" s="21">
        <v>0</v>
      </c>
      <c r="AG30" s="21">
        <v>0</v>
      </c>
      <c r="AH30" s="21">
        <v>3.9399999999999998E-2</v>
      </c>
      <c r="AI30" s="21">
        <v>9.2700000000000005E-2</v>
      </c>
      <c r="AJ30" s="21">
        <v>3.15E-2</v>
      </c>
      <c r="AK30" s="21">
        <v>5.0599999999999999E-2</v>
      </c>
      <c r="AL30" s="21">
        <v>3.7499999999999999E-2</v>
      </c>
      <c r="AM30" s="21">
        <v>2.24E-2</v>
      </c>
      <c r="AN30" s="21">
        <v>2.6599999999999999E-2</v>
      </c>
      <c r="AO30" s="21">
        <v>3.2000000000000001E-2</v>
      </c>
      <c r="AP30" s="21">
        <v>1.41E-2</v>
      </c>
      <c r="AQ30" s="21">
        <v>5.45E-2</v>
      </c>
      <c r="AU30" s="21" t="s">
        <v>129</v>
      </c>
      <c r="AV30" s="34">
        <v>45517.833379629628</v>
      </c>
      <c r="AW30" s="21" t="s">
        <v>129</v>
      </c>
      <c r="AX30" s="34">
        <v>45517.833414351851</v>
      </c>
      <c r="AY30" s="21" t="s">
        <v>532</v>
      </c>
      <c r="AZ30" s="21" t="s">
        <v>130</v>
      </c>
      <c r="BA30" s="21" t="s">
        <v>14</v>
      </c>
      <c r="BB30" s="21" t="s">
        <v>130</v>
      </c>
      <c r="BC30" s="21" t="s">
        <v>131</v>
      </c>
      <c r="BD30" s="34">
        <v>45517.833564814813</v>
      </c>
      <c r="BE30" s="21" t="s">
        <v>132</v>
      </c>
      <c r="BF30" s="21" t="s">
        <v>130</v>
      </c>
      <c r="BG30" s="21" t="s">
        <v>634</v>
      </c>
      <c r="BH30" s="21" t="s">
        <v>130</v>
      </c>
      <c r="BI30" s="21" t="s">
        <v>629</v>
      </c>
      <c r="BJ30" s="34">
        <v>45565.922175925924</v>
      </c>
      <c r="BK30" s="21" t="s">
        <v>604</v>
      </c>
      <c r="BL30" s="21" t="s">
        <v>130</v>
      </c>
      <c r="BM30" s="21" t="s">
        <v>136</v>
      </c>
      <c r="BN30" s="34">
        <v>45517.833124999997</v>
      </c>
      <c r="BP30" s="21" t="s">
        <v>130</v>
      </c>
      <c r="BR30" s="21" t="s">
        <v>130</v>
      </c>
      <c r="BT30" s="21" t="s">
        <v>130</v>
      </c>
    </row>
    <row r="31" spans="1:72" ht="13.2">
      <c r="C31" s="21">
        <v>20</v>
      </c>
      <c r="D31" s="26">
        <v>45568</v>
      </c>
      <c r="E31" s="21" t="s">
        <v>103</v>
      </c>
      <c r="F31" s="21" t="s">
        <v>847</v>
      </c>
      <c r="G31" s="21">
        <v>98.075699999999998</v>
      </c>
      <c r="H31" s="21">
        <v>7.1498999999999997</v>
      </c>
      <c r="I31" s="21">
        <v>50.051900000000003</v>
      </c>
      <c r="J31" s="21">
        <v>2.6703999999999999</v>
      </c>
      <c r="K31" s="21">
        <v>13.452999999999999</v>
      </c>
      <c r="L31" s="21">
        <v>10.797499999999999</v>
      </c>
      <c r="M31" s="21">
        <v>0.17380000000000001</v>
      </c>
      <c r="N31" s="21">
        <v>0.2185</v>
      </c>
      <c r="O31" s="21">
        <v>2.3620000000000001</v>
      </c>
      <c r="P31" s="21">
        <v>0.50800000000000001</v>
      </c>
      <c r="Q31" s="21">
        <v>10.6907</v>
      </c>
      <c r="U31" s="21">
        <v>7.2901850305427303</v>
      </c>
      <c r="V31" s="21">
        <v>51.033946227250901</v>
      </c>
      <c r="W31" s="21">
        <v>2.7227947391657601</v>
      </c>
      <c r="X31" s="21">
        <v>13.7169553722277</v>
      </c>
      <c r="Y31" s="21">
        <v>11.0093529793822</v>
      </c>
      <c r="Z31" s="21">
        <v>0.17721005305085699</v>
      </c>
      <c r="AA31" s="21">
        <v>0.22278709201157801</v>
      </c>
      <c r="AB31" s="21">
        <v>2.4083437589535399</v>
      </c>
      <c r="AC31" s="21">
        <v>0.51796724366993996</v>
      </c>
      <c r="AD31" s="21">
        <v>10.9004575037445</v>
      </c>
      <c r="AE31" s="21">
        <v>0</v>
      </c>
      <c r="AF31" s="21">
        <v>0</v>
      </c>
      <c r="AG31" s="21">
        <v>0</v>
      </c>
      <c r="AH31" s="21">
        <v>3.95E-2</v>
      </c>
      <c r="AI31" s="21">
        <v>9.2799999999999994E-2</v>
      </c>
      <c r="AJ31" s="21">
        <v>3.1600000000000003E-2</v>
      </c>
      <c r="AK31" s="21">
        <v>5.0599999999999999E-2</v>
      </c>
      <c r="AL31" s="21">
        <v>3.7499999999999999E-2</v>
      </c>
      <c r="AM31" s="21">
        <v>2.2499999999999999E-2</v>
      </c>
      <c r="AN31" s="21">
        <v>2.6599999999999999E-2</v>
      </c>
      <c r="AO31" s="21">
        <v>3.1899999999999998E-2</v>
      </c>
      <c r="AP31" s="21">
        <v>1.4200000000000001E-2</v>
      </c>
      <c r="AQ31" s="21">
        <v>5.4800000000000001E-2</v>
      </c>
      <c r="AU31" s="21" t="s">
        <v>129</v>
      </c>
      <c r="AV31" s="34">
        <v>45517.833379629628</v>
      </c>
      <c r="AW31" s="21" t="s">
        <v>129</v>
      </c>
      <c r="AX31" s="34">
        <v>45517.833414351851</v>
      </c>
      <c r="AY31" s="21" t="s">
        <v>532</v>
      </c>
      <c r="AZ31" s="21" t="s">
        <v>130</v>
      </c>
      <c r="BA31" s="21" t="s">
        <v>14</v>
      </c>
      <c r="BB31" s="21" t="s">
        <v>130</v>
      </c>
      <c r="BC31" s="21" t="s">
        <v>131</v>
      </c>
      <c r="BD31" s="34">
        <v>45517.833564814813</v>
      </c>
      <c r="BE31" s="21" t="s">
        <v>132</v>
      </c>
      <c r="BF31" s="21" t="s">
        <v>130</v>
      </c>
      <c r="BG31" s="21" t="s">
        <v>634</v>
      </c>
      <c r="BH31" s="21" t="s">
        <v>130</v>
      </c>
      <c r="BI31" s="21" t="s">
        <v>629</v>
      </c>
      <c r="BJ31" s="34">
        <v>45565.922175925924</v>
      </c>
      <c r="BK31" s="21" t="s">
        <v>604</v>
      </c>
      <c r="BL31" s="21" t="s">
        <v>130</v>
      </c>
      <c r="BM31" s="21" t="s">
        <v>136</v>
      </c>
      <c r="BN31" s="34">
        <v>45517.833124999997</v>
      </c>
      <c r="BP31" s="21" t="s">
        <v>130</v>
      </c>
      <c r="BR31" s="21" t="s">
        <v>130</v>
      </c>
      <c r="BT31" s="21" t="s">
        <v>130</v>
      </c>
    </row>
    <row r="32" spans="1:72" ht="13.2">
      <c r="C32" s="21">
        <v>28</v>
      </c>
      <c r="D32" s="26">
        <v>45568</v>
      </c>
      <c r="E32" s="21" t="s">
        <v>103</v>
      </c>
      <c r="F32" s="21" t="s">
        <v>848</v>
      </c>
      <c r="G32" s="21">
        <v>97.740600000000001</v>
      </c>
      <c r="H32" s="21">
        <v>7.1158000000000001</v>
      </c>
      <c r="I32" s="21">
        <v>49.9739</v>
      </c>
      <c r="J32" s="21">
        <v>2.6404000000000001</v>
      </c>
      <c r="K32" s="21">
        <v>13.4366</v>
      </c>
      <c r="L32" s="21">
        <v>10.7448</v>
      </c>
      <c r="M32" s="21">
        <v>0.1933</v>
      </c>
      <c r="N32" s="21">
        <v>0.223</v>
      </c>
      <c r="O32" s="21">
        <v>2.3267000000000002</v>
      </c>
      <c r="P32" s="21">
        <v>0.49399999999999999</v>
      </c>
      <c r="Q32" s="21">
        <v>10.592000000000001</v>
      </c>
      <c r="U32" s="21">
        <v>7.2802983410152402</v>
      </c>
      <c r="V32" s="21">
        <v>51.129163448109999</v>
      </c>
      <c r="W32" s="21">
        <v>2.70143901453338</v>
      </c>
      <c r="X32" s="21">
        <v>13.747218399742099</v>
      </c>
      <c r="Y32" s="21">
        <v>10.9931911541275</v>
      </c>
      <c r="Z32" s="21">
        <v>0.19776858108972201</v>
      </c>
      <c r="AA32" s="21">
        <v>0.22815516597520899</v>
      </c>
      <c r="AB32" s="21">
        <v>2.3804871061637698</v>
      </c>
      <c r="AC32" s="21">
        <v>0.50541996408858103</v>
      </c>
      <c r="AD32" s="21">
        <v>10.8368588251543</v>
      </c>
      <c r="AE32" s="21">
        <v>0</v>
      </c>
      <c r="AF32" s="21">
        <v>0</v>
      </c>
      <c r="AG32" s="21">
        <v>0</v>
      </c>
      <c r="AH32" s="21">
        <v>3.9399999999999998E-2</v>
      </c>
      <c r="AI32" s="21">
        <v>9.2499999999999999E-2</v>
      </c>
      <c r="AJ32" s="21">
        <v>3.15E-2</v>
      </c>
      <c r="AK32" s="21">
        <v>5.0500000000000003E-2</v>
      </c>
      <c r="AL32" s="21">
        <v>3.73E-2</v>
      </c>
      <c r="AM32" s="21">
        <v>2.2499999999999999E-2</v>
      </c>
      <c r="AN32" s="21">
        <v>2.6499999999999999E-2</v>
      </c>
      <c r="AO32" s="21">
        <v>3.1899999999999998E-2</v>
      </c>
      <c r="AP32" s="21">
        <v>1.4200000000000001E-2</v>
      </c>
      <c r="AQ32" s="21">
        <v>5.45E-2</v>
      </c>
      <c r="AU32" s="21" t="s">
        <v>129</v>
      </c>
      <c r="AV32" s="34">
        <v>45517.833379629628</v>
      </c>
      <c r="AW32" s="21" t="s">
        <v>129</v>
      </c>
      <c r="AX32" s="34">
        <v>45517.833414351851</v>
      </c>
      <c r="AY32" s="21" t="s">
        <v>532</v>
      </c>
      <c r="AZ32" s="21" t="s">
        <v>130</v>
      </c>
      <c r="BA32" s="21" t="s">
        <v>14</v>
      </c>
      <c r="BB32" s="21" t="s">
        <v>130</v>
      </c>
      <c r="BC32" s="21" t="s">
        <v>131</v>
      </c>
      <c r="BD32" s="34">
        <v>45517.833564814813</v>
      </c>
      <c r="BE32" s="21" t="s">
        <v>132</v>
      </c>
      <c r="BF32" s="21" t="s">
        <v>130</v>
      </c>
      <c r="BG32" s="21" t="s">
        <v>634</v>
      </c>
      <c r="BH32" s="21" t="s">
        <v>130</v>
      </c>
      <c r="BI32" s="21" t="s">
        <v>629</v>
      </c>
      <c r="BJ32" s="34">
        <v>45565.922175925924</v>
      </c>
      <c r="BK32" s="21" t="s">
        <v>604</v>
      </c>
      <c r="BL32" s="21" t="s">
        <v>130</v>
      </c>
      <c r="BM32" s="21" t="s">
        <v>136</v>
      </c>
      <c r="BN32" s="34">
        <v>45517.833124999997</v>
      </c>
      <c r="BP32" s="21" t="s">
        <v>130</v>
      </c>
      <c r="BR32" s="21" t="s">
        <v>130</v>
      </c>
      <c r="BT32" s="21" t="s">
        <v>130</v>
      </c>
    </row>
    <row r="33" spans="3:72" ht="13.2">
      <c r="C33" s="21">
        <v>29</v>
      </c>
      <c r="D33" s="26">
        <v>45568</v>
      </c>
      <c r="E33" s="21" t="s">
        <v>103</v>
      </c>
      <c r="F33" s="21" t="s">
        <v>849</v>
      </c>
      <c r="G33" s="21">
        <v>97.646799999999999</v>
      </c>
      <c r="H33" s="21">
        <v>7.1311999999999998</v>
      </c>
      <c r="I33" s="21">
        <v>49.8902</v>
      </c>
      <c r="J33" s="21">
        <v>2.6821999999999999</v>
      </c>
      <c r="K33" s="21">
        <v>13.5021</v>
      </c>
      <c r="L33" s="21">
        <v>10.678599999999999</v>
      </c>
      <c r="M33" s="21">
        <v>0.1396</v>
      </c>
      <c r="N33" s="21">
        <v>0.2084</v>
      </c>
      <c r="O33" s="21">
        <v>2.3473999999999999</v>
      </c>
      <c r="P33" s="21">
        <v>0.48399999999999999</v>
      </c>
      <c r="Q33" s="21">
        <v>10.583</v>
      </c>
      <c r="U33" s="21">
        <v>7.3030629811350503</v>
      </c>
      <c r="V33" s="21">
        <v>51.092561243749103</v>
      </c>
      <c r="W33" s="21">
        <v>2.7468414191160502</v>
      </c>
      <c r="X33" s="21">
        <v>13.8275026191361</v>
      </c>
      <c r="Y33" s="21">
        <v>10.935955848994301</v>
      </c>
      <c r="Z33" s="21">
        <v>0.142964380772724</v>
      </c>
      <c r="AA33" s="21">
        <v>0.213422471010285</v>
      </c>
      <c r="AB33" s="21">
        <v>2.40397268929723</v>
      </c>
      <c r="AC33" s="21">
        <v>0.49566447202004699</v>
      </c>
      <c r="AD33" s="21">
        <v>10.838051874768899</v>
      </c>
      <c r="AE33" s="21">
        <v>0</v>
      </c>
      <c r="AF33" s="21">
        <v>0</v>
      </c>
      <c r="AG33" s="21">
        <v>0</v>
      </c>
      <c r="AH33" s="21">
        <v>3.95E-2</v>
      </c>
      <c r="AI33" s="21">
        <v>9.2600000000000002E-2</v>
      </c>
      <c r="AJ33" s="21">
        <v>3.1600000000000003E-2</v>
      </c>
      <c r="AK33" s="21">
        <v>5.0500000000000003E-2</v>
      </c>
      <c r="AL33" s="21">
        <v>3.73E-2</v>
      </c>
      <c r="AM33" s="21">
        <v>2.23E-2</v>
      </c>
      <c r="AN33" s="21">
        <v>2.6700000000000002E-2</v>
      </c>
      <c r="AO33" s="21">
        <v>3.1899999999999998E-2</v>
      </c>
      <c r="AP33" s="21">
        <v>1.41E-2</v>
      </c>
      <c r="AQ33" s="21">
        <v>5.4399999999999997E-2</v>
      </c>
      <c r="AU33" s="21" t="s">
        <v>129</v>
      </c>
      <c r="AV33" s="34">
        <v>45517.833379629628</v>
      </c>
      <c r="AW33" s="21" t="s">
        <v>129</v>
      </c>
      <c r="AX33" s="34">
        <v>45517.833414351851</v>
      </c>
      <c r="AY33" s="21" t="s">
        <v>532</v>
      </c>
      <c r="AZ33" s="21" t="s">
        <v>130</v>
      </c>
      <c r="BA33" s="21" t="s">
        <v>14</v>
      </c>
      <c r="BB33" s="21" t="s">
        <v>130</v>
      </c>
      <c r="BC33" s="21" t="s">
        <v>131</v>
      </c>
      <c r="BD33" s="34">
        <v>45517.833564814813</v>
      </c>
      <c r="BE33" s="21" t="s">
        <v>132</v>
      </c>
      <c r="BF33" s="21" t="s">
        <v>130</v>
      </c>
      <c r="BG33" s="21" t="s">
        <v>634</v>
      </c>
      <c r="BH33" s="21" t="s">
        <v>130</v>
      </c>
      <c r="BI33" s="21" t="s">
        <v>629</v>
      </c>
      <c r="BJ33" s="34">
        <v>45565.922175925924</v>
      </c>
      <c r="BK33" s="21" t="s">
        <v>604</v>
      </c>
      <c r="BL33" s="21" t="s">
        <v>130</v>
      </c>
      <c r="BM33" s="21" t="s">
        <v>136</v>
      </c>
      <c r="BN33" s="34">
        <v>45517.833124999997</v>
      </c>
      <c r="BP33" s="21" t="s">
        <v>130</v>
      </c>
      <c r="BR33" s="21" t="s">
        <v>130</v>
      </c>
      <c r="BT33" s="21" t="s">
        <v>130</v>
      </c>
    </row>
    <row r="34" spans="3:72" ht="13.2">
      <c r="C34" s="21">
        <v>30</v>
      </c>
      <c r="D34" s="26">
        <v>45568</v>
      </c>
      <c r="E34" s="21" t="s">
        <v>103</v>
      </c>
      <c r="F34" s="21" t="s">
        <v>850</v>
      </c>
      <c r="G34" s="21">
        <v>98.287199999999999</v>
      </c>
      <c r="H34" s="21">
        <v>7.2495000000000003</v>
      </c>
      <c r="I34" s="21">
        <v>50.2913</v>
      </c>
      <c r="J34" s="21">
        <v>2.6598999999999999</v>
      </c>
      <c r="K34" s="21">
        <v>13.512700000000001</v>
      </c>
      <c r="L34" s="21">
        <v>10.7623</v>
      </c>
      <c r="M34" s="21">
        <v>0.1744</v>
      </c>
      <c r="N34" s="21">
        <v>0.18629999999999999</v>
      </c>
      <c r="O34" s="21">
        <v>2.3269000000000002</v>
      </c>
      <c r="P34" s="21">
        <v>0.50690000000000002</v>
      </c>
      <c r="Q34" s="21">
        <v>10.617000000000001</v>
      </c>
      <c r="U34" s="21">
        <v>7.37583327228774</v>
      </c>
      <c r="V34" s="21">
        <v>51.167700371971101</v>
      </c>
      <c r="W34" s="21">
        <v>2.7062526961801701</v>
      </c>
      <c r="X34" s="21">
        <v>13.7481788065994</v>
      </c>
      <c r="Y34" s="21">
        <v>10.9498490139102</v>
      </c>
      <c r="Z34" s="21">
        <v>0.17743917824498001</v>
      </c>
      <c r="AA34" s="21">
        <v>0.189546553366053</v>
      </c>
      <c r="AB34" s="21">
        <v>2.3674496780862602</v>
      </c>
      <c r="AC34" s="21">
        <v>0.51573348309851097</v>
      </c>
      <c r="AD34" s="21">
        <v>10.802016946255399</v>
      </c>
      <c r="AE34" s="21">
        <v>0</v>
      </c>
      <c r="AF34" s="21">
        <v>0</v>
      </c>
      <c r="AG34" s="21">
        <v>0</v>
      </c>
      <c r="AH34" s="21">
        <v>3.9600000000000003E-2</v>
      </c>
      <c r="AI34" s="21">
        <v>9.2700000000000005E-2</v>
      </c>
      <c r="AJ34" s="21">
        <v>3.15E-2</v>
      </c>
      <c r="AK34" s="21">
        <v>5.0599999999999999E-2</v>
      </c>
      <c r="AL34" s="21">
        <v>3.7499999999999999E-2</v>
      </c>
      <c r="AM34" s="21">
        <v>2.2499999999999999E-2</v>
      </c>
      <c r="AN34" s="21">
        <v>2.6599999999999999E-2</v>
      </c>
      <c r="AO34" s="21">
        <v>3.1800000000000002E-2</v>
      </c>
      <c r="AP34" s="21">
        <v>1.4200000000000001E-2</v>
      </c>
      <c r="AQ34" s="21">
        <v>5.45E-2</v>
      </c>
      <c r="AU34" s="21" t="s">
        <v>129</v>
      </c>
      <c r="AV34" s="34">
        <v>45517.833379629628</v>
      </c>
      <c r="AW34" s="21" t="s">
        <v>129</v>
      </c>
      <c r="AX34" s="34">
        <v>45517.833414351851</v>
      </c>
      <c r="AY34" s="21" t="s">
        <v>532</v>
      </c>
      <c r="AZ34" s="21" t="s">
        <v>130</v>
      </c>
      <c r="BA34" s="21" t="s">
        <v>14</v>
      </c>
      <c r="BB34" s="21" t="s">
        <v>130</v>
      </c>
      <c r="BC34" s="21" t="s">
        <v>131</v>
      </c>
      <c r="BD34" s="34">
        <v>45517.833564814813</v>
      </c>
      <c r="BE34" s="21" t="s">
        <v>132</v>
      </c>
      <c r="BF34" s="21" t="s">
        <v>130</v>
      </c>
      <c r="BG34" s="21" t="s">
        <v>634</v>
      </c>
      <c r="BH34" s="21" t="s">
        <v>130</v>
      </c>
      <c r="BI34" s="21" t="s">
        <v>629</v>
      </c>
      <c r="BJ34" s="34">
        <v>45565.922175925924</v>
      </c>
      <c r="BK34" s="21" t="s">
        <v>604</v>
      </c>
      <c r="BL34" s="21" t="s">
        <v>130</v>
      </c>
      <c r="BM34" s="21" t="s">
        <v>136</v>
      </c>
      <c r="BN34" s="34">
        <v>45517.833124999997</v>
      </c>
      <c r="BP34" s="21" t="s">
        <v>130</v>
      </c>
      <c r="BR34" s="21" t="s">
        <v>130</v>
      </c>
      <c r="BT34" s="21" t="s">
        <v>130</v>
      </c>
    </row>
    <row r="35" spans="3:72" ht="13.2">
      <c r="C35" s="21">
        <v>36</v>
      </c>
      <c r="D35" s="26">
        <v>45568</v>
      </c>
      <c r="E35" s="21" t="s">
        <v>103</v>
      </c>
      <c r="F35" s="21" t="s">
        <v>851</v>
      </c>
      <c r="G35" s="21">
        <v>98.832800000000006</v>
      </c>
      <c r="H35" s="21">
        <v>7.3072999999999997</v>
      </c>
      <c r="I35" s="21">
        <v>50.589399999999998</v>
      </c>
      <c r="J35" s="21">
        <v>2.6842999999999999</v>
      </c>
      <c r="K35" s="21">
        <v>13.5083</v>
      </c>
      <c r="L35" s="21">
        <v>10.829000000000001</v>
      </c>
      <c r="M35" s="21">
        <v>0.15210000000000001</v>
      </c>
      <c r="N35" s="21">
        <v>0.2185</v>
      </c>
      <c r="O35" s="21">
        <v>2.2961999999999998</v>
      </c>
      <c r="P35" s="21">
        <v>0.48680000000000001</v>
      </c>
      <c r="Q35" s="21">
        <v>10.760899999999999</v>
      </c>
      <c r="U35" s="21">
        <v>7.3935980767518403</v>
      </c>
      <c r="V35" s="21">
        <v>51.1868529476044</v>
      </c>
      <c r="W35" s="21">
        <v>2.7160011656049399</v>
      </c>
      <c r="X35" s="21">
        <v>13.667830922527701</v>
      </c>
      <c r="Y35" s="21">
        <v>10.956888806145299</v>
      </c>
      <c r="Z35" s="21">
        <v>0.15389627734922001</v>
      </c>
      <c r="AA35" s="21">
        <v>0.221080451024356</v>
      </c>
      <c r="AB35" s="21">
        <v>2.3233177649525198</v>
      </c>
      <c r="AC35" s="21">
        <v>0.49254903230506403</v>
      </c>
      <c r="AD35" s="21">
        <v>10.8879845557345</v>
      </c>
      <c r="AE35" s="21">
        <v>0</v>
      </c>
      <c r="AF35" s="21">
        <v>0</v>
      </c>
      <c r="AG35" s="21">
        <v>0</v>
      </c>
      <c r="AH35" s="21">
        <v>3.9699999999999999E-2</v>
      </c>
      <c r="AI35" s="21">
        <v>9.3100000000000002E-2</v>
      </c>
      <c r="AJ35" s="21">
        <v>3.1600000000000003E-2</v>
      </c>
      <c r="AK35" s="21">
        <v>5.0700000000000002E-2</v>
      </c>
      <c r="AL35" s="21">
        <v>3.7600000000000001E-2</v>
      </c>
      <c r="AM35" s="21">
        <v>2.24E-2</v>
      </c>
      <c r="AN35" s="21">
        <v>2.6599999999999999E-2</v>
      </c>
      <c r="AO35" s="21">
        <v>3.2099999999999997E-2</v>
      </c>
      <c r="AP35" s="21">
        <v>1.4200000000000001E-2</v>
      </c>
      <c r="AQ35" s="21">
        <v>5.4800000000000001E-2</v>
      </c>
      <c r="AU35" s="21" t="s">
        <v>129</v>
      </c>
      <c r="AV35" s="34">
        <v>45517.833379629628</v>
      </c>
      <c r="AW35" s="21" t="s">
        <v>129</v>
      </c>
      <c r="AX35" s="34">
        <v>45517.833414351851</v>
      </c>
      <c r="AY35" s="21" t="s">
        <v>532</v>
      </c>
      <c r="AZ35" s="21" t="s">
        <v>130</v>
      </c>
      <c r="BA35" s="21" t="s">
        <v>14</v>
      </c>
      <c r="BB35" s="21" t="s">
        <v>130</v>
      </c>
      <c r="BC35" s="21" t="s">
        <v>131</v>
      </c>
      <c r="BD35" s="34">
        <v>45517.833564814813</v>
      </c>
      <c r="BE35" s="21" t="s">
        <v>132</v>
      </c>
      <c r="BF35" s="21" t="s">
        <v>130</v>
      </c>
      <c r="BG35" s="21" t="s">
        <v>634</v>
      </c>
      <c r="BH35" s="21" t="s">
        <v>130</v>
      </c>
      <c r="BI35" s="21" t="s">
        <v>629</v>
      </c>
      <c r="BJ35" s="34">
        <v>45565.922175925924</v>
      </c>
      <c r="BK35" s="21" t="s">
        <v>604</v>
      </c>
      <c r="BL35" s="21" t="s">
        <v>130</v>
      </c>
      <c r="BM35" s="21" t="s">
        <v>136</v>
      </c>
      <c r="BN35" s="34">
        <v>45517.833124999997</v>
      </c>
      <c r="BP35" s="21" t="s">
        <v>130</v>
      </c>
      <c r="BR35" s="21" t="s">
        <v>130</v>
      </c>
      <c r="BT35" s="21" t="s">
        <v>130</v>
      </c>
    </row>
    <row r="36" spans="3:72" ht="13.2">
      <c r="C36" s="21">
        <v>37</v>
      </c>
      <c r="D36" s="26">
        <v>45568</v>
      </c>
      <c r="E36" s="21" t="s">
        <v>103</v>
      </c>
      <c r="F36" s="21" t="s">
        <v>852</v>
      </c>
      <c r="G36" s="21">
        <v>97.955500000000001</v>
      </c>
      <c r="H36" s="21">
        <v>7.1829000000000001</v>
      </c>
      <c r="I36" s="21">
        <v>50.168700000000001</v>
      </c>
      <c r="J36" s="21">
        <v>2.6617000000000002</v>
      </c>
      <c r="K36" s="21">
        <v>13.5281</v>
      </c>
      <c r="L36" s="21">
        <v>10.661799999999999</v>
      </c>
      <c r="M36" s="21">
        <v>0.17799999999999999</v>
      </c>
      <c r="N36" s="21">
        <v>0.22339999999999999</v>
      </c>
      <c r="O36" s="21">
        <v>2.3161</v>
      </c>
      <c r="P36" s="21">
        <v>0.48670000000000002</v>
      </c>
      <c r="Q36" s="21">
        <v>10.548</v>
      </c>
      <c r="U36" s="21">
        <v>7.3328269804421096</v>
      </c>
      <c r="V36" s="21">
        <v>51.2158594625717</v>
      </c>
      <c r="W36" s="21">
        <v>2.7172570373863998</v>
      </c>
      <c r="X36" s="21">
        <v>13.810468846025801</v>
      </c>
      <c r="Y36" s="21">
        <v>10.884341241013701</v>
      </c>
      <c r="Z36" s="21">
        <v>0.18171535208880699</v>
      </c>
      <c r="AA36" s="21">
        <v>0.22806297559909899</v>
      </c>
      <c r="AB36" s="21">
        <v>2.3644434099600402</v>
      </c>
      <c r="AC36" s="21">
        <v>0.49685877450349802</v>
      </c>
      <c r="AD36" s="21">
        <v>10.768165920408601</v>
      </c>
      <c r="AE36" s="21">
        <v>0</v>
      </c>
      <c r="AF36" s="21">
        <v>0</v>
      </c>
      <c r="AG36" s="21">
        <v>0</v>
      </c>
      <c r="AH36" s="21">
        <v>3.95E-2</v>
      </c>
      <c r="AI36" s="21">
        <v>9.2700000000000005E-2</v>
      </c>
      <c r="AJ36" s="21">
        <v>3.15E-2</v>
      </c>
      <c r="AK36" s="21">
        <v>5.0500000000000003E-2</v>
      </c>
      <c r="AL36" s="21">
        <v>3.7400000000000003E-2</v>
      </c>
      <c r="AM36" s="21">
        <v>2.24E-2</v>
      </c>
      <c r="AN36" s="21">
        <v>2.64E-2</v>
      </c>
      <c r="AO36" s="21">
        <v>3.1800000000000002E-2</v>
      </c>
      <c r="AP36" s="21">
        <v>1.41E-2</v>
      </c>
      <c r="AQ36" s="21">
        <v>5.4399999999999997E-2</v>
      </c>
      <c r="AU36" s="21" t="s">
        <v>129</v>
      </c>
      <c r="AV36" s="34">
        <v>45517.833379629628</v>
      </c>
      <c r="AW36" s="21" t="s">
        <v>129</v>
      </c>
      <c r="AX36" s="34">
        <v>45517.833414351851</v>
      </c>
      <c r="AY36" s="21" t="s">
        <v>532</v>
      </c>
      <c r="AZ36" s="21" t="s">
        <v>130</v>
      </c>
      <c r="BA36" s="21" t="s">
        <v>14</v>
      </c>
      <c r="BB36" s="21" t="s">
        <v>130</v>
      </c>
      <c r="BC36" s="21" t="s">
        <v>131</v>
      </c>
      <c r="BD36" s="34">
        <v>45517.833564814813</v>
      </c>
      <c r="BE36" s="21" t="s">
        <v>132</v>
      </c>
      <c r="BF36" s="21" t="s">
        <v>130</v>
      </c>
      <c r="BG36" s="21" t="s">
        <v>634</v>
      </c>
      <c r="BH36" s="21" t="s">
        <v>130</v>
      </c>
      <c r="BI36" s="21" t="s">
        <v>629</v>
      </c>
      <c r="BJ36" s="34">
        <v>45565.922175925924</v>
      </c>
      <c r="BK36" s="21" t="s">
        <v>604</v>
      </c>
      <c r="BL36" s="21" t="s">
        <v>130</v>
      </c>
      <c r="BM36" s="21" t="s">
        <v>136</v>
      </c>
      <c r="BN36" s="34">
        <v>45517.833124999997</v>
      </c>
      <c r="BP36" s="21" t="s">
        <v>130</v>
      </c>
      <c r="BR36" s="21" t="s">
        <v>130</v>
      </c>
      <c r="BT36" s="21" t="s">
        <v>130</v>
      </c>
    </row>
    <row r="37" spans="3:72" ht="13.2">
      <c r="C37" s="21">
        <v>38</v>
      </c>
      <c r="D37" s="26">
        <v>45568</v>
      </c>
      <c r="E37" s="21" t="s">
        <v>103</v>
      </c>
      <c r="F37" s="21" t="s">
        <v>853</v>
      </c>
      <c r="G37" s="21">
        <v>98.376300000000001</v>
      </c>
      <c r="H37" s="21">
        <v>7.2526999999999999</v>
      </c>
      <c r="I37" s="21">
        <v>50.382399999999997</v>
      </c>
      <c r="J37" s="21">
        <v>2.6160999999999999</v>
      </c>
      <c r="K37" s="21">
        <v>13.529299999999999</v>
      </c>
      <c r="L37" s="21">
        <v>10.724299999999999</v>
      </c>
      <c r="M37" s="21">
        <v>0.19450000000000001</v>
      </c>
      <c r="N37" s="21">
        <v>0.17780000000000001</v>
      </c>
      <c r="O37" s="21">
        <v>2.3679999999999999</v>
      </c>
      <c r="P37" s="21">
        <v>0.49009999999999998</v>
      </c>
      <c r="Q37" s="21">
        <v>10.6411</v>
      </c>
      <c r="U37" s="21">
        <v>7.3724057521984401</v>
      </c>
      <c r="V37" s="21">
        <v>51.213961086155898</v>
      </c>
      <c r="W37" s="21">
        <v>2.65927870838809</v>
      </c>
      <c r="X37" s="21">
        <v>13.752600982147101</v>
      </c>
      <c r="Y37" s="21">
        <v>10.9013044808556</v>
      </c>
      <c r="Z37" s="21">
        <v>0.19771022085603901</v>
      </c>
      <c r="AA37" s="21">
        <v>0.18073458749719101</v>
      </c>
      <c r="AB37" s="21">
        <v>2.4070838199850901</v>
      </c>
      <c r="AC37" s="21">
        <v>0.49818909635755698</v>
      </c>
      <c r="AD37" s="21">
        <v>10.816731265558801</v>
      </c>
      <c r="AE37" s="21">
        <v>0</v>
      </c>
      <c r="AF37" s="21">
        <v>0</v>
      </c>
      <c r="AG37" s="21">
        <v>0</v>
      </c>
      <c r="AH37" s="21">
        <v>3.9699999999999999E-2</v>
      </c>
      <c r="AI37" s="21">
        <v>9.2899999999999996E-2</v>
      </c>
      <c r="AJ37" s="21">
        <v>3.15E-2</v>
      </c>
      <c r="AK37" s="21">
        <v>5.0700000000000002E-2</v>
      </c>
      <c r="AL37" s="21">
        <v>3.7400000000000003E-2</v>
      </c>
      <c r="AM37" s="21">
        <v>2.2499999999999999E-2</v>
      </c>
      <c r="AN37" s="21">
        <v>2.6599999999999999E-2</v>
      </c>
      <c r="AO37" s="21">
        <v>3.2000000000000001E-2</v>
      </c>
      <c r="AP37" s="21">
        <v>1.4200000000000001E-2</v>
      </c>
      <c r="AQ37" s="21">
        <v>5.4399999999999997E-2</v>
      </c>
      <c r="AU37" s="21" t="s">
        <v>129</v>
      </c>
      <c r="AV37" s="34">
        <v>45517.833379629628</v>
      </c>
      <c r="AW37" s="21" t="s">
        <v>129</v>
      </c>
      <c r="AX37" s="34">
        <v>45517.833414351851</v>
      </c>
      <c r="AY37" s="21" t="s">
        <v>532</v>
      </c>
      <c r="AZ37" s="21" t="s">
        <v>130</v>
      </c>
      <c r="BA37" s="21" t="s">
        <v>14</v>
      </c>
      <c r="BB37" s="21" t="s">
        <v>130</v>
      </c>
      <c r="BC37" s="21" t="s">
        <v>131</v>
      </c>
      <c r="BD37" s="34">
        <v>45517.833564814813</v>
      </c>
      <c r="BE37" s="21" t="s">
        <v>132</v>
      </c>
      <c r="BF37" s="21" t="s">
        <v>130</v>
      </c>
      <c r="BG37" s="21" t="s">
        <v>634</v>
      </c>
      <c r="BH37" s="21" t="s">
        <v>130</v>
      </c>
      <c r="BI37" s="21" t="s">
        <v>629</v>
      </c>
      <c r="BJ37" s="34">
        <v>45565.922175925924</v>
      </c>
      <c r="BK37" s="21" t="s">
        <v>604</v>
      </c>
      <c r="BL37" s="21" t="s">
        <v>130</v>
      </c>
      <c r="BM37" s="21" t="s">
        <v>136</v>
      </c>
      <c r="BN37" s="34">
        <v>45517.833124999997</v>
      </c>
      <c r="BP37" s="21" t="s">
        <v>130</v>
      </c>
      <c r="BR37" s="21" t="s">
        <v>130</v>
      </c>
      <c r="BT37" s="21" t="s">
        <v>130</v>
      </c>
    </row>
    <row r="38" spans="3:72" ht="13.2">
      <c r="C38" s="21">
        <v>41</v>
      </c>
      <c r="D38" s="26">
        <v>45568</v>
      </c>
      <c r="E38" s="21" t="s">
        <v>103</v>
      </c>
      <c r="F38" s="21" t="s">
        <v>854</v>
      </c>
      <c r="G38" s="21">
        <v>98.813199999999995</v>
      </c>
      <c r="H38" s="21">
        <v>7.2477</v>
      </c>
      <c r="I38" s="21">
        <v>50.616900000000001</v>
      </c>
      <c r="J38" s="21">
        <v>2.6316999999999999</v>
      </c>
      <c r="K38" s="21">
        <v>13.6197</v>
      </c>
      <c r="L38" s="21">
        <v>10.7676</v>
      </c>
      <c r="M38" s="21">
        <v>0.19589999999999999</v>
      </c>
      <c r="N38" s="21">
        <v>0.23250000000000001</v>
      </c>
      <c r="O38" s="21">
        <v>2.36</v>
      </c>
      <c r="P38" s="21">
        <v>0.50309999999999999</v>
      </c>
      <c r="Q38" s="21">
        <v>10.638199999999999</v>
      </c>
      <c r="U38" s="21">
        <v>7.3347413759078997</v>
      </c>
      <c r="V38" s="21">
        <v>51.224784517873601</v>
      </c>
      <c r="W38" s="21">
        <v>2.6633054457244101</v>
      </c>
      <c r="X38" s="21">
        <v>13.783266017833601</v>
      </c>
      <c r="Y38" s="21">
        <v>10.896913674576099</v>
      </c>
      <c r="Z38" s="21">
        <v>0.198252664368055</v>
      </c>
      <c r="AA38" s="21">
        <v>0.23529221268796799</v>
      </c>
      <c r="AB38" s="21">
        <v>2.3883424599724901</v>
      </c>
      <c r="AC38" s="21">
        <v>0.50914198797125398</v>
      </c>
      <c r="AD38" s="21">
        <v>10.7659596430844</v>
      </c>
      <c r="AE38" s="21">
        <v>0</v>
      </c>
      <c r="AF38" s="21">
        <v>0</v>
      </c>
      <c r="AG38" s="21">
        <v>0</v>
      </c>
      <c r="AH38" s="21">
        <v>3.9699999999999999E-2</v>
      </c>
      <c r="AI38" s="21">
        <v>9.3100000000000002E-2</v>
      </c>
      <c r="AJ38" s="21">
        <v>3.15E-2</v>
      </c>
      <c r="AK38" s="21">
        <v>5.0799999999999998E-2</v>
      </c>
      <c r="AL38" s="21">
        <v>3.7499999999999999E-2</v>
      </c>
      <c r="AM38" s="21">
        <v>2.24E-2</v>
      </c>
      <c r="AN38" s="21">
        <v>2.6599999999999999E-2</v>
      </c>
      <c r="AO38" s="21">
        <v>3.1899999999999998E-2</v>
      </c>
      <c r="AP38" s="21">
        <v>1.4200000000000001E-2</v>
      </c>
      <c r="AQ38" s="21">
        <v>5.4600000000000003E-2</v>
      </c>
      <c r="AU38" s="21" t="s">
        <v>129</v>
      </c>
      <c r="AV38" s="34">
        <v>45517.833379629628</v>
      </c>
      <c r="AW38" s="21" t="s">
        <v>129</v>
      </c>
      <c r="AX38" s="34">
        <v>45517.833414351851</v>
      </c>
      <c r="AY38" s="21" t="s">
        <v>532</v>
      </c>
      <c r="AZ38" s="21" t="s">
        <v>130</v>
      </c>
      <c r="BA38" s="21" t="s">
        <v>14</v>
      </c>
      <c r="BB38" s="21" t="s">
        <v>130</v>
      </c>
      <c r="BC38" s="21" t="s">
        <v>131</v>
      </c>
      <c r="BD38" s="34">
        <v>45517.833564814813</v>
      </c>
      <c r="BE38" s="21" t="s">
        <v>132</v>
      </c>
      <c r="BF38" s="21" t="s">
        <v>130</v>
      </c>
      <c r="BG38" s="21" t="s">
        <v>634</v>
      </c>
      <c r="BH38" s="21" t="s">
        <v>130</v>
      </c>
      <c r="BI38" s="21" t="s">
        <v>629</v>
      </c>
      <c r="BJ38" s="34">
        <v>45565.922175925924</v>
      </c>
      <c r="BK38" s="21" t="s">
        <v>604</v>
      </c>
      <c r="BL38" s="21" t="s">
        <v>130</v>
      </c>
      <c r="BM38" s="21" t="s">
        <v>136</v>
      </c>
      <c r="BN38" s="34">
        <v>45517.833124999997</v>
      </c>
      <c r="BP38" s="21" t="s">
        <v>130</v>
      </c>
      <c r="BR38" s="21" t="s">
        <v>130</v>
      </c>
      <c r="BT38" s="21" t="s">
        <v>130</v>
      </c>
    </row>
    <row r="39" spans="3:72" ht="13.2">
      <c r="C39" s="21">
        <v>42</v>
      </c>
      <c r="D39" s="26">
        <v>45568</v>
      </c>
      <c r="E39" s="21" t="s">
        <v>103</v>
      </c>
      <c r="F39" s="21" t="s">
        <v>855</v>
      </c>
      <c r="G39" s="21">
        <v>98.614900000000006</v>
      </c>
      <c r="H39" s="21">
        <v>7.2687999999999997</v>
      </c>
      <c r="I39" s="21">
        <v>50.5747</v>
      </c>
      <c r="J39" s="21">
        <v>2.6440000000000001</v>
      </c>
      <c r="K39" s="21">
        <v>13.6206</v>
      </c>
      <c r="L39" s="21">
        <v>10.776400000000001</v>
      </c>
      <c r="M39" s="21">
        <v>0.17100000000000001</v>
      </c>
      <c r="N39" s="21">
        <v>0.20780000000000001</v>
      </c>
      <c r="O39" s="21">
        <v>2.3096999999999999</v>
      </c>
      <c r="P39" s="21">
        <v>0.49430000000000002</v>
      </c>
      <c r="Q39" s="21">
        <v>10.547700000000001</v>
      </c>
      <c r="U39" s="21">
        <v>7.3708867819297197</v>
      </c>
      <c r="V39" s="21">
        <v>51.284997211377501</v>
      </c>
      <c r="W39" s="21">
        <v>2.6811337017694998</v>
      </c>
      <c r="X39" s="21">
        <v>13.811894742179099</v>
      </c>
      <c r="Y39" s="21">
        <v>10.9277493281955</v>
      </c>
      <c r="Z39" s="21">
        <v>0.173401612330781</v>
      </c>
      <c r="AA39" s="21">
        <v>0.21071845053997801</v>
      </c>
      <c r="AB39" s="21">
        <v>2.3421386198854099</v>
      </c>
      <c r="AC39" s="21">
        <v>0.50124220453277901</v>
      </c>
      <c r="AD39" s="21">
        <v>10.6958373472595</v>
      </c>
      <c r="AE39" s="21">
        <v>0</v>
      </c>
      <c r="AF39" s="21">
        <v>0</v>
      </c>
      <c r="AG39" s="21">
        <v>0</v>
      </c>
      <c r="AH39" s="21">
        <v>3.9800000000000002E-2</v>
      </c>
      <c r="AI39" s="21">
        <v>9.3200000000000005E-2</v>
      </c>
      <c r="AJ39" s="21">
        <v>3.1699999999999999E-2</v>
      </c>
      <c r="AK39" s="21">
        <v>5.0799999999999998E-2</v>
      </c>
      <c r="AL39" s="21">
        <v>3.7600000000000001E-2</v>
      </c>
      <c r="AM39" s="21">
        <v>2.2499999999999999E-2</v>
      </c>
      <c r="AN39" s="21">
        <v>2.6700000000000002E-2</v>
      </c>
      <c r="AO39" s="21">
        <v>3.2000000000000001E-2</v>
      </c>
      <c r="AP39" s="21">
        <v>1.4200000000000001E-2</v>
      </c>
      <c r="AQ39" s="21">
        <v>5.4600000000000003E-2</v>
      </c>
      <c r="AU39" s="21" t="s">
        <v>129</v>
      </c>
      <c r="AV39" s="34">
        <v>45517.833379629628</v>
      </c>
      <c r="AW39" s="21" t="s">
        <v>129</v>
      </c>
      <c r="AX39" s="34">
        <v>45517.833414351851</v>
      </c>
      <c r="AY39" s="21" t="s">
        <v>532</v>
      </c>
      <c r="AZ39" s="21" t="s">
        <v>130</v>
      </c>
      <c r="BA39" s="21" t="s">
        <v>14</v>
      </c>
      <c r="BB39" s="21" t="s">
        <v>130</v>
      </c>
      <c r="BC39" s="21" t="s">
        <v>131</v>
      </c>
      <c r="BD39" s="34">
        <v>45517.833564814813</v>
      </c>
      <c r="BE39" s="21" t="s">
        <v>132</v>
      </c>
      <c r="BF39" s="21" t="s">
        <v>130</v>
      </c>
      <c r="BG39" s="21" t="s">
        <v>634</v>
      </c>
      <c r="BH39" s="21" t="s">
        <v>130</v>
      </c>
      <c r="BI39" s="21" t="s">
        <v>629</v>
      </c>
      <c r="BJ39" s="34">
        <v>45565.922175925924</v>
      </c>
      <c r="BK39" s="21" t="s">
        <v>604</v>
      </c>
      <c r="BL39" s="21" t="s">
        <v>130</v>
      </c>
      <c r="BM39" s="21" t="s">
        <v>136</v>
      </c>
      <c r="BN39" s="34">
        <v>45517.833124999997</v>
      </c>
      <c r="BP39" s="21" t="s">
        <v>130</v>
      </c>
      <c r="BR39" s="21" t="s">
        <v>130</v>
      </c>
      <c r="BT39" s="21" t="s">
        <v>130</v>
      </c>
    </row>
    <row r="40" spans="3:72" ht="13.2">
      <c r="C40" s="21">
        <v>14</v>
      </c>
      <c r="D40" s="26">
        <v>45505</v>
      </c>
      <c r="E40" s="21" t="s">
        <v>139</v>
      </c>
      <c r="F40" s="21" t="s">
        <v>831</v>
      </c>
      <c r="G40" s="21">
        <v>98.84</v>
      </c>
      <c r="H40" s="21">
        <v>7.33</v>
      </c>
      <c r="I40" s="21">
        <v>50.52</v>
      </c>
      <c r="J40" s="21">
        <v>2.66</v>
      </c>
      <c r="K40" s="21">
        <v>13.51</v>
      </c>
      <c r="L40" s="21">
        <v>10.85</v>
      </c>
      <c r="M40" s="21">
        <v>0.14000000000000001</v>
      </c>
      <c r="N40" s="21">
        <v>0.25</v>
      </c>
      <c r="O40" s="21">
        <v>2.31</v>
      </c>
      <c r="P40" s="21">
        <v>0.48</v>
      </c>
      <c r="Q40" s="21">
        <v>10.75</v>
      </c>
      <c r="T40" s="21">
        <v>0.02</v>
      </c>
      <c r="U40" s="21">
        <v>7.4175268164339201</v>
      </c>
      <c r="V40" s="21">
        <v>51.123254401942901</v>
      </c>
      <c r="W40" s="21">
        <v>2.6917628010524099</v>
      </c>
      <c r="X40" s="21">
        <v>13.671321594818799</v>
      </c>
      <c r="Y40" s="21">
        <v>10.979558793766399</v>
      </c>
      <c r="Z40" s="21">
        <v>0.141671726371179</v>
      </c>
      <c r="AA40" s="21">
        <v>0.252985225662821</v>
      </c>
      <c r="AB40" s="21">
        <v>2.3375834851244601</v>
      </c>
      <c r="AC40" s="21">
        <v>0.48573163327261598</v>
      </c>
      <c r="AD40" s="21">
        <v>10.878364703501299</v>
      </c>
      <c r="AE40" s="21">
        <v>0</v>
      </c>
      <c r="AG40" s="21">
        <v>2.0238818053025701E-2</v>
      </c>
      <c r="AH40" s="21">
        <v>0.04</v>
      </c>
      <c r="AI40" s="21">
        <v>0.09</v>
      </c>
      <c r="AJ40" s="21">
        <v>0.03</v>
      </c>
      <c r="AK40" s="21">
        <v>0.05</v>
      </c>
      <c r="AL40" s="21">
        <v>0.04</v>
      </c>
      <c r="AM40" s="21">
        <v>0.02</v>
      </c>
      <c r="AN40" s="21">
        <v>0.03</v>
      </c>
      <c r="AO40" s="21">
        <v>0.03</v>
      </c>
      <c r="AP40" s="21">
        <v>0.01</v>
      </c>
      <c r="AQ40" s="21">
        <v>0.05</v>
      </c>
      <c r="AT40" s="21">
        <v>0.02</v>
      </c>
      <c r="AU40" s="21" t="s">
        <v>11</v>
      </c>
      <c r="AV40" s="21" t="s">
        <v>130</v>
      </c>
      <c r="AW40" s="21" t="s">
        <v>129</v>
      </c>
      <c r="AX40" s="34">
        <v>45517.839444444442</v>
      </c>
      <c r="AY40" s="21" t="s">
        <v>532</v>
      </c>
      <c r="AZ40" s="21" t="s">
        <v>130</v>
      </c>
      <c r="BA40" s="21" t="s">
        <v>14</v>
      </c>
      <c r="BB40" s="21" t="s">
        <v>130</v>
      </c>
      <c r="BC40" s="21" t="s">
        <v>131</v>
      </c>
      <c r="BD40" s="34">
        <v>45517.845613425925</v>
      </c>
      <c r="BE40" s="21" t="s">
        <v>132</v>
      </c>
      <c r="BF40" s="21" t="s">
        <v>130</v>
      </c>
      <c r="BG40" s="21" t="s">
        <v>634</v>
      </c>
      <c r="BH40" s="21" t="s">
        <v>130</v>
      </c>
      <c r="BI40" s="21" t="s">
        <v>236</v>
      </c>
      <c r="BJ40" s="34">
        <v>45518.785173611112</v>
      </c>
      <c r="BK40" s="21" t="s">
        <v>604</v>
      </c>
      <c r="BL40" s="21" t="s">
        <v>130</v>
      </c>
      <c r="BM40" s="21" t="s">
        <v>133</v>
      </c>
      <c r="BN40" s="21" t="s">
        <v>130</v>
      </c>
      <c r="BP40" s="21" t="s">
        <v>130</v>
      </c>
      <c r="BR40" s="21" t="s">
        <v>130</v>
      </c>
      <c r="BS40" s="21" t="s">
        <v>23</v>
      </c>
      <c r="BT40" s="34">
        <v>45518.798101851855</v>
      </c>
    </row>
    <row r="41" spans="3:72" ht="13.2">
      <c r="C41" s="21">
        <v>15</v>
      </c>
      <c r="D41" s="26">
        <v>45505</v>
      </c>
      <c r="E41" s="21" t="s">
        <v>139</v>
      </c>
      <c r="F41" s="21" t="s">
        <v>832</v>
      </c>
      <c r="G41" s="21">
        <v>99.72</v>
      </c>
      <c r="H41" s="21">
        <v>7.4</v>
      </c>
      <c r="I41" s="21">
        <v>51.12</v>
      </c>
      <c r="J41" s="21">
        <v>2.66</v>
      </c>
      <c r="K41" s="21">
        <v>13.75</v>
      </c>
      <c r="L41" s="21">
        <v>10.88</v>
      </c>
      <c r="M41" s="21">
        <v>0.17</v>
      </c>
      <c r="N41" s="21">
        <v>0.2</v>
      </c>
      <c r="O41" s="21">
        <v>2.35</v>
      </c>
      <c r="P41" s="21">
        <v>0.5</v>
      </c>
      <c r="Q41" s="21">
        <v>10.66</v>
      </c>
      <c r="T41" s="21">
        <v>0.04</v>
      </c>
      <c r="U41" s="21">
        <v>7.4200340920485299</v>
      </c>
      <c r="V41" s="21">
        <v>51.258397673719003</v>
      </c>
      <c r="W41" s="21">
        <v>2.6672014438985201</v>
      </c>
      <c r="X41" s="21">
        <v>13.787225508873901</v>
      </c>
      <c r="Y41" s="21">
        <v>10.909455529930799</v>
      </c>
      <c r="Z41" s="21">
        <v>0.17046024265516799</v>
      </c>
      <c r="AA41" s="21">
        <v>0.200541461947257</v>
      </c>
      <c r="AB41" s="21">
        <v>2.3563621778802699</v>
      </c>
      <c r="AC41" s="21">
        <v>0.50135365486814398</v>
      </c>
      <c r="AD41" s="21">
        <v>10.688859921788801</v>
      </c>
      <c r="AE41" s="21">
        <v>0</v>
      </c>
      <c r="AG41" s="21">
        <v>4.0108292389451503E-2</v>
      </c>
      <c r="AH41" s="21">
        <v>0.04</v>
      </c>
      <c r="AI41" s="21">
        <v>0.09</v>
      </c>
      <c r="AJ41" s="21">
        <v>0.03</v>
      </c>
      <c r="AK41" s="21">
        <v>0.05</v>
      </c>
      <c r="AL41" s="21">
        <v>0.04</v>
      </c>
      <c r="AM41" s="21">
        <v>0.02</v>
      </c>
      <c r="AN41" s="21">
        <v>0.03</v>
      </c>
      <c r="AO41" s="21">
        <v>0.03</v>
      </c>
      <c r="AP41" s="21">
        <v>0.01</v>
      </c>
      <c r="AQ41" s="21">
        <v>0.05</v>
      </c>
      <c r="AT41" s="21">
        <v>0.02</v>
      </c>
      <c r="AU41" s="21" t="s">
        <v>11</v>
      </c>
      <c r="AV41" s="21" t="s">
        <v>130</v>
      </c>
      <c r="AW41" s="21" t="s">
        <v>129</v>
      </c>
      <c r="AX41" s="34">
        <v>45517.839444444442</v>
      </c>
      <c r="AY41" s="21" t="s">
        <v>532</v>
      </c>
      <c r="AZ41" s="21" t="s">
        <v>130</v>
      </c>
      <c r="BA41" s="21" t="s">
        <v>14</v>
      </c>
      <c r="BB41" s="21" t="s">
        <v>130</v>
      </c>
      <c r="BC41" s="21" t="s">
        <v>131</v>
      </c>
      <c r="BD41" s="34">
        <v>45517.845613425925</v>
      </c>
      <c r="BE41" s="21" t="s">
        <v>132</v>
      </c>
      <c r="BF41" s="21" t="s">
        <v>130</v>
      </c>
      <c r="BG41" s="21" t="s">
        <v>634</v>
      </c>
      <c r="BH41" s="21" t="s">
        <v>130</v>
      </c>
      <c r="BI41" s="21" t="s">
        <v>236</v>
      </c>
      <c r="BJ41" s="34">
        <v>45518.785173611112</v>
      </c>
      <c r="BK41" s="21" t="s">
        <v>604</v>
      </c>
      <c r="BL41" s="21" t="s">
        <v>130</v>
      </c>
      <c r="BM41" s="21" t="s">
        <v>133</v>
      </c>
      <c r="BN41" s="21" t="s">
        <v>130</v>
      </c>
      <c r="BP41" s="21" t="s">
        <v>130</v>
      </c>
      <c r="BR41" s="21" t="s">
        <v>130</v>
      </c>
      <c r="BS41" s="21" t="s">
        <v>23</v>
      </c>
      <c r="BT41" s="34">
        <v>45518.798101851855</v>
      </c>
    </row>
    <row r="42" spans="3:72" ht="13.2">
      <c r="C42" s="21">
        <v>27</v>
      </c>
      <c r="D42" s="26">
        <v>45505</v>
      </c>
      <c r="E42" s="21" t="s">
        <v>139</v>
      </c>
      <c r="F42" s="21" t="s">
        <v>833</v>
      </c>
      <c r="G42" s="21">
        <v>99.471100000000007</v>
      </c>
      <c r="H42" s="21">
        <v>7.3890000000000002</v>
      </c>
      <c r="I42" s="21">
        <v>50.808100000000003</v>
      </c>
      <c r="J42" s="21">
        <v>2.6953999999999998</v>
      </c>
      <c r="K42" s="21">
        <v>13.7126</v>
      </c>
      <c r="L42" s="21">
        <v>10.8393</v>
      </c>
      <c r="M42" s="21">
        <v>0.18609999999999999</v>
      </c>
      <c r="N42" s="21">
        <v>0.19139999999999999</v>
      </c>
      <c r="O42" s="21">
        <v>2.3845000000000001</v>
      </c>
      <c r="P42" s="21">
        <v>0.48349999999999999</v>
      </c>
      <c r="Q42" s="21">
        <v>10.7468</v>
      </c>
      <c r="T42" s="21">
        <v>3.44E-2</v>
      </c>
      <c r="U42" s="21">
        <v>7.4282882163764103</v>
      </c>
      <c r="V42" s="21">
        <v>51.0782528794795</v>
      </c>
      <c r="W42" s="21">
        <v>2.7097317713386002</v>
      </c>
      <c r="X42" s="21">
        <v>13.7855115706974</v>
      </c>
      <c r="Y42" s="21">
        <v>10.896933883308799</v>
      </c>
      <c r="Z42" s="21">
        <v>0.18708951645251701</v>
      </c>
      <c r="AA42" s="21">
        <v>0.19241769720049301</v>
      </c>
      <c r="AB42" s="21">
        <v>2.3971786780280899</v>
      </c>
      <c r="AC42" s="21">
        <v>0.48607082861253098</v>
      </c>
      <c r="AD42" s="21">
        <v>10.803942049499801</v>
      </c>
      <c r="AE42" s="21">
        <v>0</v>
      </c>
      <c r="AG42" s="21">
        <v>3.4582909005731299E-2</v>
      </c>
      <c r="AH42" s="21">
        <v>4.0099999999999997E-2</v>
      </c>
      <c r="AI42" s="21">
        <v>9.2799999999999994E-2</v>
      </c>
      <c r="AJ42" s="21">
        <v>3.1399999999999997E-2</v>
      </c>
      <c r="AK42" s="21">
        <v>5.0700000000000002E-2</v>
      </c>
      <c r="AL42" s="21">
        <v>3.7400000000000003E-2</v>
      </c>
      <c r="AM42" s="21">
        <v>2.24E-2</v>
      </c>
      <c r="AN42" s="21">
        <v>2.6499999999999999E-2</v>
      </c>
      <c r="AO42" s="21">
        <v>3.2000000000000001E-2</v>
      </c>
      <c r="AP42" s="21">
        <v>1.41E-2</v>
      </c>
      <c r="AQ42" s="21">
        <v>5.4600000000000003E-2</v>
      </c>
      <c r="AT42" s="21">
        <v>2.1100000000000001E-2</v>
      </c>
      <c r="AU42" s="21" t="s">
        <v>11</v>
      </c>
      <c r="AV42" s="21" t="s">
        <v>130</v>
      </c>
      <c r="AW42" s="21" t="s">
        <v>129</v>
      </c>
      <c r="AX42" s="34">
        <v>45517.839444444442</v>
      </c>
      <c r="AY42" s="21" t="s">
        <v>532</v>
      </c>
      <c r="AZ42" s="21" t="s">
        <v>130</v>
      </c>
      <c r="BA42" s="21" t="s">
        <v>14</v>
      </c>
      <c r="BB42" s="21" t="s">
        <v>130</v>
      </c>
      <c r="BC42" s="21" t="s">
        <v>131</v>
      </c>
      <c r="BD42" s="34">
        <v>45517.845613425925</v>
      </c>
      <c r="BE42" s="21" t="s">
        <v>132</v>
      </c>
      <c r="BF42" s="21" t="s">
        <v>130</v>
      </c>
      <c r="BG42" s="21" t="s">
        <v>634</v>
      </c>
      <c r="BH42" s="21" t="s">
        <v>130</v>
      </c>
      <c r="BI42" s="21" t="s">
        <v>236</v>
      </c>
      <c r="BJ42" s="34">
        <v>45518.785173611112</v>
      </c>
      <c r="BK42" s="21" t="s">
        <v>604</v>
      </c>
      <c r="BL42" s="21" t="s">
        <v>130</v>
      </c>
      <c r="BM42" s="21" t="s">
        <v>133</v>
      </c>
      <c r="BN42" s="21" t="s">
        <v>130</v>
      </c>
      <c r="BP42" s="21" t="s">
        <v>130</v>
      </c>
      <c r="BR42" s="21" t="s">
        <v>130</v>
      </c>
      <c r="BS42" s="21" t="s">
        <v>23</v>
      </c>
      <c r="BT42" s="34">
        <v>45518.798101851855</v>
      </c>
    </row>
    <row r="43" spans="3:72" ht="13.2">
      <c r="C43" s="21">
        <v>28</v>
      </c>
      <c r="D43" s="26">
        <v>45505</v>
      </c>
      <c r="E43" s="21" t="s">
        <v>139</v>
      </c>
      <c r="F43" s="21" t="s">
        <v>856</v>
      </c>
      <c r="G43" s="21">
        <v>99.053700000000006</v>
      </c>
      <c r="H43" s="21">
        <v>7.3788999999999998</v>
      </c>
      <c r="I43" s="21">
        <v>50.622199999999999</v>
      </c>
      <c r="J43" s="21">
        <v>2.6225000000000001</v>
      </c>
      <c r="K43" s="21">
        <v>13.6868</v>
      </c>
      <c r="L43" s="21">
        <v>10.7798</v>
      </c>
      <c r="M43" s="21">
        <v>0.1338</v>
      </c>
      <c r="N43" s="21">
        <v>0.19919999999999999</v>
      </c>
      <c r="O43" s="21">
        <v>2.3649</v>
      </c>
      <c r="P43" s="21">
        <v>0.49409999999999998</v>
      </c>
      <c r="Q43" s="21">
        <v>10.735200000000001</v>
      </c>
      <c r="T43" s="21">
        <v>3.6200000000000003E-2</v>
      </c>
      <c r="U43" s="21">
        <v>7.4494011323162397</v>
      </c>
      <c r="V43" s="21">
        <v>51.105865915019699</v>
      </c>
      <c r="W43" s="21">
        <v>2.64755647447442</v>
      </c>
      <c r="X43" s="21">
        <v>13.817569477535301</v>
      </c>
      <c r="Y43" s="21">
        <v>10.8827947697004</v>
      </c>
      <c r="Z43" s="21">
        <v>0.13507838180540599</v>
      </c>
      <c r="AA43" s="21">
        <v>0.20110324107351901</v>
      </c>
      <c r="AB43" s="21">
        <v>2.3874952550942101</v>
      </c>
      <c r="AC43" s="21">
        <v>0.49882084043386599</v>
      </c>
      <c r="AD43" s="21">
        <v>10.8377686424319</v>
      </c>
      <c r="AE43" s="21">
        <v>0</v>
      </c>
      <c r="AG43" s="21">
        <v>3.6545870114766101E-2</v>
      </c>
      <c r="AH43" s="21">
        <v>4.0099999999999997E-2</v>
      </c>
      <c r="AI43" s="21">
        <v>9.2700000000000005E-2</v>
      </c>
      <c r="AJ43" s="21">
        <v>3.15E-2</v>
      </c>
      <c r="AK43" s="21">
        <v>5.0599999999999999E-2</v>
      </c>
      <c r="AL43" s="21">
        <v>3.7400000000000003E-2</v>
      </c>
      <c r="AM43" s="21">
        <v>2.24E-2</v>
      </c>
      <c r="AN43" s="21">
        <v>2.6499999999999999E-2</v>
      </c>
      <c r="AO43" s="21">
        <v>3.2000000000000001E-2</v>
      </c>
      <c r="AP43" s="21">
        <v>1.4200000000000001E-2</v>
      </c>
      <c r="AQ43" s="21">
        <v>5.45E-2</v>
      </c>
      <c r="AT43" s="21">
        <v>2.12E-2</v>
      </c>
      <c r="AU43" s="21" t="s">
        <v>11</v>
      </c>
      <c r="AV43" s="21" t="s">
        <v>130</v>
      </c>
      <c r="AW43" s="21" t="s">
        <v>129</v>
      </c>
      <c r="AX43" s="34">
        <v>45517.839444444442</v>
      </c>
      <c r="AY43" s="21" t="s">
        <v>532</v>
      </c>
      <c r="AZ43" s="21" t="s">
        <v>130</v>
      </c>
      <c r="BA43" s="21" t="s">
        <v>14</v>
      </c>
      <c r="BB43" s="21" t="s">
        <v>130</v>
      </c>
      <c r="BC43" s="21" t="s">
        <v>131</v>
      </c>
      <c r="BD43" s="34">
        <v>45517.845613425925</v>
      </c>
      <c r="BE43" s="21" t="s">
        <v>132</v>
      </c>
      <c r="BF43" s="21" t="s">
        <v>130</v>
      </c>
      <c r="BG43" s="21" t="s">
        <v>634</v>
      </c>
      <c r="BH43" s="21" t="s">
        <v>130</v>
      </c>
      <c r="BI43" s="21" t="s">
        <v>236</v>
      </c>
      <c r="BJ43" s="34">
        <v>45518.785173611112</v>
      </c>
      <c r="BK43" s="21" t="s">
        <v>604</v>
      </c>
      <c r="BL43" s="21" t="s">
        <v>130</v>
      </c>
      <c r="BM43" s="21" t="s">
        <v>133</v>
      </c>
      <c r="BN43" s="21" t="s">
        <v>130</v>
      </c>
      <c r="BP43" s="21" t="s">
        <v>130</v>
      </c>
      <c r="BR43" s="21" t="s">
        <v>130</v>
      </c>
      <c r="BS43" s="21" t="s">
        <v>23</v>
      </c>
      <c r="BT43" s="34">
        <v>45518.798101851855</v>
      </c>
    </row>
    <row r="44" spans="3:72" ht="13.2">
      <c r="C44" s="21">
        <v>81</v>
      </c>
      <c r="D44" s="26">
        <v>45505</v>
      </c>
      <c r="E44" s="21" t="s">
        <v>139</v>
      </c>
      <c r="F44" s="21" t="s">
        <v>857</v>
      </c>
      <c r="G44" s="21">
        <v>98.998900000000006</v>
      </c>
      <c r="H44" s="21">
        <v>7.3604000000000003</v>
      </c>
      <c r="I44" s="21">
        <v>50.573599999999999</v>
      </c>
      <c r="J44" s="21">
        <v>2.6549999999999998</v>
      </c>
      <c r="K44" s="21">
        <v>13.582599999999999</v>
      </c>
      <c r="L44" s="21">
        <v>10.781000000000001</v>
      </c>
      <c r="M44" s="21">
        <v>0.1318</v>
      </c>
      <c r="N44" s="21">
        <v>0.251</v>
      </c>
      <c r="O44" s="21">
        <v>2.3584000000000001</v>
      </c>
      <c r="P44" s="21">
        <v>0.50249999999999995</v>
      </c>
      <c r="Q44" s="21">
        <v>10.7676</v>
      </c>
      <c r="T44" s="21">
        <v>3.5000000000000003E-2</v>
      </c>
      <c r="U44" s="21">
        <v>7.4348300839706303</v>
      </c>
      <c r="V44" s="21">
        <v>51.085012055689504</v>
      </c>
      <c r="W44" s="21">
        <v>2.6818479801290702</v>
      </c>
      <c r="X44" s="21">
        <v>13.7199504236915</v>
      </c>
      <c r="Y44" s="21">
        <v>10.8900199901211</v>
      </c>
      <c r="Z44" s="21">
        <v>0.13313279238456099</v>
      </c>
      <c r="AA44" s="21">
        <v>0.25353817062613798</v>
      </c>
      <c r="AB44" s="21">
        <v>2.3822486916521202</v>
      </c>
      <c r="AC44" s="21">
        <v>0.50758139736906105</v>
      </c>
      <c r="AD44" s="21">
        <v>10.876484486191201</v>
      </c>
      <c r="AE44" s="21">
        <v>0</v>
      </c>
      <c r="AG44" s="21">
        <v>3.5353928174959498E-2</v>
      </c>
      <c r="AH44" s="21">
        <v>0.04</v>
      </c>
      <c r="AI44" s="21">
        <v>9.2700000000000005E-2</v>
      </c>
      <c r="AJ44" s="21">
        <v>3.1399999999999997E-2</v>
      </c>
      <c r="AK44" s="21">
        <v>5.0700000000000002E-2</v>
      </c>
      <c r="AL44" s="21">
        <v>3.7499999999999999E-2</v>
      </c>
      <c r="AM44" s="21">
        <v>2.24E-2</v>
      </c>
      <c r="AN44" s="21">
        <v>2.6599999999999999E-2</v>
      </c>
      <c r="AO44" s="21">
        <v>3.2000000000000001E-2</v>
      </c>
      <c r="AP44" s="21">
        <v>1.41E-2</v>
      </c>
      <c r="AQ44" s="21">
        <v>5.4600000000000003E-2</v>
      </c>
      <c r="AT44" s="21">
        <v>2.1100000000000001E-2</v>
      </c>
      <c r="AU44" s="21" t="s">
        <v>11</v>
      </c>
      <c r="AV44" s="21" t="s">
        <v>130</v>
      </c>
      <c r="AW44" s="21" t="s">
        <v>129</v>
      </c>
      <c r="AX44" s="34">
        <v>45517.839444444442</v>
      </c>
      <c r="AY44" s="21" t="s">
        <v>532</v>
      </c>
      <c r="AZ44" s="21" t="s">
        <v>130</v>
      </c>
      <c r="BA44" s="21" t="s">
        <v>14</v>
      </c>
      <c r="BB44" s="21" t="s">
        <v>130</v>
      </c>
      <c r="BC44" s="21" t="s">
        <v>131</v>
      </c>
      <c r="BD44" s="34">
        <v>45517.845613425925</v>
      </c>
      <c r="BE44" s="21" t="s">
        <v>132</v>
      </c>
      <c r="BF44" s="21" t="s">
        <v>130</v>
      </c>
      <c r="BG44" s="21" t="s">
        <v>634</v>
      </c>
      <c r="BH44" s="21" t="s">
        <v>130</v>
      </c>
      <c r="BI44" s="21" t="s">
        <v>236</v>
      </c>
      <c r="BJ44" s="34">
        <v>45518.785173611112</v>
      </c>
      <c r="BK44" s="21" t="s">
        <v>604</v>
      </c>
      <c r="BL44" s="21" t="s">
        <v>130</v>
      </c>
      <c r="BM44" s="21" t="s">
        <v>133</v>
      </c>
      <c r="BN44" s="21" t="s">
        <v>130</v>
      </c>
      <c r="BP44" s="21" t="s">
        <v>130</v>
      </c>
      <c r="BR44" s="21" t="s">
        <v>130</v>
      </c>
      <c r="BS44" s="21" t="s">
        <v>23</v>
      </c>
      <c r="BT44" s="34">
        <v>45518.798101851855</v>
      </c>
    </row>
    <row r="45" spans="3:72" ht="13.2">
      <c r="C45" s="21">
        <v>82</v>
      </c>
      <c r="D45" s="26">
        <v>45505</v>
      </c>
      <c r="E45" s="21" t="s">
        <v>139</v>
      </c>
      <c r="F45" s="21" t="s">
        <v>858</v>
      </c>
      <c r="G45" s="21">
        <v>99.013199999999998</v>
      </c>
      <c r="H45" s="21">
        <v>7.3769</v>
      </c>
      <c r="I45" s="21">
        <v>50.689900000000002</v>
      </c>
      <c r="J45" s="21">
        <v>2.6751999999999998</v>
      </c>
      <c r="K45" s="21">
        <v>13.6288</v>
      </c>
      <c r="L45" s="21">
        <v>10.754899999999999</v>
      </c>
      <c r="M45" s="21">
        <v>0.1575</v>
      </c>
      <c r="N45" s="21">
        <v>0.1774</v>
      </c>
      <c r="O45" s="21">
        <v>2.3515000000000001</v>
      </c>
      <c r="P45" s="21">
        <v>0.52110000000000001</v>
      </c>
      <c r="Q45" s="21">
        <v>10.6327</v>
      </c>
      <c r="T45" s="21">
        <v>4.7500000000000001E-2</v>
      </c>
      <c r="U45" s="21">
        <v>7.4504057026624597</v>
      </c>
      <c r="V45" s="21">
        <v>51.1949897690615</v>
      </c>
      <c r="W45" s="21">
        <v>2.70185651639071</v>
      </c>
      <c r="X45" s="21">
        <v>13.7646015589809</v>
      </c>
      <c r="Y45" s="21">
        <v>10.862065134618099</v>
      </c>
      <c r="Z45" s="21">
        <v>0.15906937848816399</v>
      </c>
      <c r="AA45" s="21">
        <v>0.179167668214605</v>
      </c>
      <c r="AB45" s="21">
        <v>2.3749310699359798</v>
      </c>
      <c r="AC45" s="21">
        <v>0.52629240082655404</v>
      </c>
      <c r="AD45" s="21">
        <v>10.7386474961974</v>
      </c>
      <c r="AE45" s="21">
        <v>0</v>
      </c>
      <c r="AG45" s="21">
        <v>4.7973304623414599E-2</v>
      </c>
      <c r="AH45" s="21">
        <v>4.0099999999999997E-2</v>
      </c>
      <c r="AI45" s="21">
        <v>9.2799999999999994E-2</v>
      </c>
      <c r="AJ45" s="21">
        <v>3.15E-2</v>
      </c>
      <c r="AK45" s="21">
        <v>5.0599999999999999E-2</v>
      </c>
      <c r="AL45" s="21">
        <v>3.7400000000000003E-2</v>
      </c>
      <c r="AM45" s="21">
        <v>2.2499999999999999E-2</v>
      </c>
      <c r="AN45" s="21">
        <v>2.64E-2</v>
      </c>
      <c r="AO45" s="21">
        <v>3.2099999999999997E-2</v>
      </c>
      <c r="AP45" s="21">
        <v>1.41E-2</v>
      </c>
      <c r="AQ45" s="21">
        <v>5.4600000000000003E-2</v>
      </c>
      <c r="AT45" s="21">
        <v>2.1100000000000001E-2</v>
      </c>
      <c r="AU45" s="21" t="s">
        <v>11</v>
      </c>
      <c r="AV45" s="21" t="s">
        <v>130</v>
      </c>
      <c r="AW45" s="21" t="s">
        <v>129</v>
      </c>
      <c r="AX45" s="34">
        <v>45517.839444444442</v>
      </c>
      <c r="AY45" s="21" t="s">
        <v>532</v>
      </c>
      <c r="AZ45" s="21" t="s">
        <v>130</v>
      </c>
      <c r="BA45" s="21" t="s">
        <v>14</v>
      </c>
      <c r="BB45" s="21" t="s">
        <v>130</v>
      </c>
      <c r="BC45" s="21" t="s">
        <v>131</v>
      </c>
      <c r="BD45" s="34">
        <v>45517.845613425925</v>
      </c>
      <c r="BE45" s="21" t="s">
        <v>132</v>
      </c>
      <c r="BF45" s="21" t="s">
        <v>130</v>
      </c>
      <c r="BG45" s="21" t="s">
        <v>634</v>
      </c>
      <c r="BH45" s="21" t="s">
        <v>130</v>
      </c>
      <c r="BI45" s="21" t="s">
        <v>236</v>
      </c>
      <c r="BJ45" s="34">
        <v>45518.785173611112</v>
      </c>
      <c r="BK45" s="21" t="s">
        <v>604</v>
      </c>
      <c r="BL45" s="21" t="s">
        <v>130</v>
      </c>
      <c r="BM45" s="21" t="s">
        <v>133</v>
      </c>
      <c r="BN45" s="21" t="s">
        <v>130</v>
      </c>
      <c r="BP45" s="21" t="s">
        <v>130</v>
      </c>
      <c r="BR45" s="21" t="s">
        <v>130</v>
      </c>
      <c r="BS45" s="21" t="s">
        <v>23</v>
      </c>
      <c r="BT45" s="34">
        <v>45518.798101851855</v>
      </c>
    </row>
    <row r="46" spans="3:72" ht="13.2">
      <c r="C46" s="21">
        <v>83</v>
      </c>
      <c r="D46" s="26">
        <v>45505</v>
      </c>
      <c r="E46" s="21" t="s">
        <v>139</v>
      </c>
      <c r="F46" s="21" t="s">
        <v>859</v>
      </c>
      <c r="G46" s="21">
        <v>98.828800000000001</v>
      </c>
      <c r="H46" s="21">
        <v>7.3205</v>
      </c>
      <c r="I46" s="21">
        <v>50.517899999999997</v>
      </c>
      <c r="J46" s="21">
        <v>2.6006999999999998</v>
      </c>
      <c r="K46" s="21">
        <v>13.602399999999999</v>
      </c>
      <c r="L46" s="21">
        <v>10.7704</v>
      </c>
      <c r="M46" s="21">
        <v>0.1794</v>
      </c>
      <c r="N46" s="21">
        <v>0.24260000000000001</v>
      </c>
      <c r="O46" s="21">
        <v>2.3812000000000002</v>
      </c>
      <c r="P46" s="21">
        <v>0.49359999999999998</v>
      </c>
      <c r="Q46" s="21">
        <v>10.700900000000001</v>
      </c>
      <c r="T46" s="21">
        <v>1.9300000000000001E-2</v>
      </c>
      <c r="U46" s="21">
        <v>7.4072462609621201</v>
      </c>
      <c r="V46" s="21">
        <v>51.116525631672502</v>
      </c>
      <c r="W46" s="21">
        <v>2.6315177038295401</v>
      </c>
      <c r="X46" s="21">
        <v>13.763585348010499</v>
      </c>
      <c r="Y46" s="21">
        <v>10.8980267917582</v>
      </c>
      <c r="Z46" s="21">
        <v>0.181525849220217</v>
      </c>
      <c r="AA46" s="21">
        <v>0.24547475485409601</v>
      </c>
      <c r="AB46" s="21">
        <v>2.4094166787245399</v>
      </c>
      <c r="AC46" s="21">
        <v>0.49944904779877097</v>
      </c>
      <c r="AD46" s="21">
        <v>10.8277032325564</v>
      </c>
      <c r="AE46" s="21">
        <v>0</v>
      </c>
      <c r="AG46" s="21">
        <v>1.9528700612877401E-2</v>
      </c>
      <c r="AH46" s="21">
        <v>0.04</v>
      </c>
      <c r="AI46" s="21">
        <v>9.2700000000000005E-2</v>
      </c>
      <c r="AJ46" s="21">
        <v>3.1399999999999997E-2</v>
      </c>
      <c r="AK46" s="21">
        <v>5.0599999999999999E-2</v>
      </c>
      <c r="AL46" s="21">
        <v>3.7400000000000003E-2</v>
      </c>
      <c r="AM46" s="21">
        <v>2.23E-2</v>
      </c>
      <c r="AN46" s="21">
        <v>2.6499999999999999E-2</v>
      </c>
      <c r="AO46" s="21">
        <v>3.1899999999999998E-2</v>
      </c>
      <c r="AP46" s="21">
        <v>1.4200000000000001E-2</v>
      </c>
      <c r="AQ46" s="21">
        <v>5.4600000000000003E-2</v>
      </c>
      <c r="AT46" s="21">
        <v>2.12E-2</v>
      </c>
      <c r="AU46" s="21" t="s">
        <v>11</v>
      </c>
      <c r="AV46" s="21" t="s">
        <v>130</v>
      </c>
      <c r="AW46" s="21" t="s">
        <v>129</v>
      </c>
      <c r="AX46" s="34">
        <v>45517.839444444442</v>
      </c>
      <c r="AY46" s="21" t="s">
        <v>532</v>
      </c>
      <c r="AZ46" s="21" t="s">
        <v>130</v>
      </c>
      <c r="BA46" s="21" t="s">
        <v>14</v>
      </c>
      <c r="BB46" s="21" t="s">
        <v>130</v>
      </c>
      <c r="BC46" s="21" t="s">
        <v>131</v>
      </c>
      <c r="BD46" s="34">
        <v>45517.845613425925</v>
      </c>
      <c r="BE46" s="21" t="s">
        <v>132</v>
      </c>
      <c r="BF46" s="21" t="s">
        <v>130</v>
      </c>
      <c r="BG46" s="21" t="s">
        <v>634</v>
      </c>
      <c r="BH46" s="21" t="s">
        <v>130</v>
      </c>
      <c r="BI46" s="21" t="s">
        <v>236</v>
      </c>
      <c r="BJ46" s="34">
        <v>45518.785173611112</v>
      </c>
      <c r="BK46" s="21" t="s">
        <v>604</v>
      </c>
      <c r="BL46" s="21" t="s">
        <v>130</v>
      </c>
      <c r="BM46" s="21" t="s">
        <v>133</v>
      </c>
      <c r="BN46" s="21" t="s">
        <v>130</v>
      </c>
      <c r="BP46" s="21" t="s">
        <v>130</v>
      </c>
      <c r="BR46" s="21" t="s">
        <v>130</v>
      </c>
      <c r="BS46" s="21" t="s">
        <v>23</v>
      </c>
      <c r="BT46" s="34">
        <v>45518.798101851855</v>
      </c>
    </row>
    <row r="47" spans="3:72" ht="13.2">
      <c r="C47" s="21">
        <v>84</v>
      </c>
      <c r="D47" s="26">
        <v>45505</v>
      </c>
      <c r="E47" s="21" t="s">
        <v>139</v>
      </c>
      <c r="F47" s="21" t="s">
        <v>860</v>
      </c>
      <c r="G47" s="21">
        <v>98.898600000000002</v>
      </c>
      <c r="H47" s="21">
        <v>7.3868</v>
      </c>
      <c r="I47" s="21">
        <v>50.527999999999999</v>
      </c>
      <c r="J47" s="21">
        <v>2.6398000000000001</v>
      </c>
      <c r="K47" s="21">
        <v>13.595499999999999</v>
      </c>
      <c r="L47" s="21">
        <v>10.821400000000001</v>
      </c>
      <c r="M47" s="21">
        <v>0.2056</v>
      </c>
      <c r="N47" s="21">
        <v>0.23089999999999999</v>
      </c>
      <c r="O47" s="21">
        <v>2.3553000000000002</v>
      </c>
      <c r="P47" s="21">
        <v>0.504</v>
      </c>
      <c r="Q47" s="21">
        <v>10.588200000000001</v>
      </c>
      <c r="T47" s="21">
        <v>4.3099999999999999E-2</v>
      </c>
      <c r="U47" s="21">
        <v>7.4690642739128696</v>
      </c>
      <c r="V47" s="21">
        <v>51.090713114240202</v>
      </c>
      <c r="W47" s="21">
        <v>2.6691985528612099</v>
      </c>
      <c r="X47" s="21">
        <v>13.7469084496646</v>
      </c>
      <c r="Y47" s="21">
        <v>10.9419142434776</v>
      </c>
      <c r="Z47" s="21">
        <v>0.207889697124125</v>
      </c>
      <c r="AA47" s="21">
        <v>0.23347145460097499</v>
      </c>
      <c r="AB47" s="21">
        <v>2.3815301733290402</v>
      </c>
      <c r="AC47" s="21">
        <v>0.50961287621867202</v>
      </c>
      <c r="AD47" s="21">
        <v>10.7061171745606</v>
      </c>
      <c r="AE47" s="21">
        <v>0</v>
      </c>
      <c r="AG47" s="21">
        <v>4.3579990009969802E-2</v>
      </c>
      <c r="AH47" s="21">
        <v>4.0099999999999997E-2</v>
      </c>
      <c r="AI47" s="21">
        <v>9.2999999999999999E-2</v>
      </c>
      <c r="AJ47" s="21">
        <v>3.15E-2</v>
      </c>
      <c r="AK47" s="21">
        <v>5.0700000000000002E-2</v>
      </c>
      <c r="AL47" s="21">
        <v>3.7400000000000003E-2</v>
      </c>
      <c r="AM47" s="21">
        <v>2.2499999999999999E-2</v>
      </c>
      <c r="AN47" s="21">
        <v>2.6700000000000002E-2</v>
      </c>
      <c r="AO47" s="21">
        <v>3.1899999999999998E-2</v>
      </c>
      <c r="AP47" s="21">
        <v>1.4200000000000001E-2</v>
      </c>
      <c r="AQ47" s="21">
        <v>5.45E-2</v>
      </c>
      <c r="AT47" s="21">
        <v>2.12E-2</v>
      </c>
      <c r="AU47" s="21" t="s">
        <v>11</v>
      </c>
      <c r="AV47" s="21" t="s">
        <v>130</v>
      </c>
      <c r="AW47" s="21" t="s">
        <v>129</v>
      </c>
      <c r="AX47" s="34">
        <v>45517.839444444442</v>
      </c>
      <c r="AY47" s="21" t="s">
        <v>532</v>
      </c>
      <c r="AZ47" s="21" t="s">
        <v>130</v>
      </c>
      <c r="BA47" s="21" t="s">
        <v>14</v>
      </c>
      <c r="BB47" s="21" t="s">
        <v>130</v>
      </c>
      <c r="BC47" s="21" t="s">
        <v>131</v>
      </c>
      <c r="BD47" s="34">
        <v>45517.845613425925</v>
      </c>
      <c r="BE47" s="21" t="s">
        <v>132</v>
      </c>
      <c r="BF47" s="21" t="s">
        <v>130</v>
      </c>
      <c r="BG47" s="21" t="s">
        <v>634</v>
      </c>
      <c r="BH47" s="21" t="s">
        <v>130</v>
      </c>
      <c r="BI47" s="21" t="s">
        <v>236</v>
      </c>
      <c r="BJ47" s="34">
        <v>45518.785173611112</v>
      </c>
      <c r="BK47" s="21" t="s">
        <v>604</v>
      </c>
      <c r="BL47" s="21" t="s">
        <v>130</v>
      </c>
      <c r="BM47" s="21" t="s">
        <v>133</v>
      </c>
      <c r="BN47" s="21" t="s">
        <v>130</v>
      </c>
      <c r="BP47" s="21" t="s">
        <v>130</v>
      </c>
      <c r="BR47" s="21" t="s">
        <v>130</v>
      </c>
      <c r="BS47" s="21" t="s">
        <v>23</v>
      </c>
      <c r="BT47" s="34">
        <v>45518.798101851855</v>
      </c>
    </row>
    <row r="48" spans="3:72" ht="13.2">
      <c r="C48" s="21">
        <v>85</v>
      </c>
      <c r="D48" s="26">
        <v>45505</v>
      </c>
      <c r="E48" s="21" t="s">
        <v>139</v>
      </c>
      <c r="F48" s="21" t="s">
        <v>861</v>
      </c>
      <c r="G48" s="21">
        <v>99.316800000000001</v>
      </c>
      <c r="H48" s="21">
        <v>7.3399000000000001</v>
      </c>
      <c r="I48" s="21">
        <v>50.693800000000003</v>
      </c>
      <c r="J48" s="21">
        <v>2.6970999999999998</v>
      </c>
      <c r="K48" s="21">
        <v>13.6959</v>
      </c>
      <c r="L48" s="21">
        <v>10.8446</v>
      </c>
      <c r="M48" s="21">
        <v>0.17050000000000001</v>
      </c>
      <c r="N48" s="21">
        <v>0.2475</v>
      </c>
      <c r="O48" s="21">
        <v>2.3948</v>
      </c>
      <c r="P48" s="21">
        <v>0.47870000000000001</v>
      </c>
      <c r="Q48" s="21">
        <v>10.697800000000001</v>
      </c>
      <c r="T48" s="21">
        <v>5.62E-2</v>
      </c>
      <c r="U48" s="21">
        <v>7.39039115235287</v>
      </c>
      <c r="V48" s="21">
        <v>51.042522513814298</v>
      </c>
      <c r="W48" s="21">
        <v>2.71565334364377</v>
      </c>
      <c r="X48" s="21">
        <v>13.790114059252801</v>
      </c>
      <c r="Y48" s="21">
        <v>10.919199974223799</v>
      </c>
      <c r="Z48" s="21">
        <v>0.17167286904129</v>
      </c>
      <c r="AA48" s="21">
        <v>0.24920255183413001</v>
      </c>
      <c r="AB48" s="21">
        <v>2.41127382275707</v>
      </c>
      <c r="AC48" s="21">
        <v>0.48199297601211399</v>
      </c>
      <c r="AD48" s="21">
        <v>10.7713901374188</v>
      </c>
      <c r="AE48" s="21">
        <v>0</v>
      </c>
      <c r="AG48" s="21">
        <v>5.6586599648800598E-2</v>
      </c>
      <c r="AH48" s="21">
        <v>0.04</v>
      </c>
      <c r="AI48" s="21">
        <v>9.2700000000000005E-2</v>
      </c>
      <c r="AJ48" s="21">
        <v>3.1600000000000003E-2</v>
      </c>
      <c r="AK48" s="21">
        <v>5.0599999999999999E-2</v>
      </c>
      <c r="AL48" s="21">
        <v>3.73E-2</v>
      </c>
      <c r="AM48" s="21">
        <v>2.2499999999999999E-2</v>
      </c>
      <c r="AN48" s="21">
        <v>2.64E-2</v>
      </c>
      <c r="AO48" s="21">
        <v>3.2000000000000001E-2</v>
      </c>
      <c r="AP48" s="21">
        <v>1.41E-2</v>
      </c>
      <c r="AQ48" s="21">
        <v>5.45E-2</v>
      </c>
      <c r="AT48" s="21">
        <v>2.0899999999999998E-2</v>
      </c>
      <c r="AU48" s="21" t="s">
        <v>11</v>
      </c>
      <c r="AV48" s="21" t="s">
        <v>130</v>
      </c>
      <c r="AW48" s="21" t="s">
        <v>129</v>
      </c>
      <c r="AX48" s="34">
        <v>45517.839444444442</v>
      </c>
      <c r="AY48" s="21" t="s">
        <v>532</v>
      </c>
      <c r="AZ48" s="21" t="s">
        <v>130</v>
      </c>
      <c r="BA48" s="21" t="s">
        <v>14</v>
      </c>
      <c r="BB48" s="21" t="s">
        <v>130</v>
      </c>
      <c r="BC48" s="21" t="s">
        <v>131</v>
      </c>
      <c r="BD48" s="34">
        <v>45517.845613425925</v>
      </c>
      <c r="BE48" s="21" t="s">
        <v>132</v>
      </c>
      <c r="BF48" s="21" t="s">
        <v>130</v>
      </c>
      <c r="BG48" s="21" t="s">
        <v>634</v>
      </c>
      <c r="BH48" s="21" t="s">
        <v>130</v>
      </c>
      <c r="BI48" s="21" t="s">
        <v>236</v>
      </c>
      <c r="BJ48" s="34">
        <v>45518.785173611112</v>
      </c>
      <c r="BK48" s="21" t="s">
        <v>604</v>
      </c>
      <c r="BL48" s="21" t="s">
        <v>130</v>
      </c>
      <c r="BM48" s="21" t="s">
        <v>133</v>
      </c>
      <c r="BN48" s="21" t="s">
        <v>130</v>
      </c>
      <c r="BP48" s="21" t="s">
        <v>130</v>
      </c>
      <c r="BR48" s="21" t="s">
        <v>130</v>
      </c>
      <c r="BS48" s="21" t="s">
        <v>23</v>
      </c>
      <c r="BT48" s="34">
        <v>45518.798101851855</v>
      </c>
    </row>
    <row r="49" spans="1:72" ht="13.2">
      <c r="C49" s="21">
        <v>86</v>
      </c>
      <c r="D49" s="26">
        <v>45505</v>
      </c>
      <c r="E49" s="21" t="s">
        <v>139</v>
      </c>
      <c r="F49" s="21" t="s">
        <v>862</v>
      </c>
      <c r="G49" s="21">
        <v>99.342200000000005</v>
      </c>
      <c r="H49" s="21">
        <v>7.4016999999999999</v>
      </c>
      <c r="I49" s="21">
        <v>50.6629</v>
      </c>
      <c r="J49" s="21">
        <v>2.6728999999999998</v>
      </c>
      <c r="K49" s="21">
        <v>13.6815</v>
      </c>
      <c r="L49" s="21">
        <v>10.822800000000001</v>
      </c>
      <c r="M49" s="21">
        <v>0.16550000000000001</v>
      </c>
      <c r="N49" s="21">
        <v>0.2102</v>
      </c>
      <c r="O49" s="21">
        <v>2.3982999999999999</v>
      </c>
      <c r="P49" s="21">
        <v>0.50349999999999995</v>
      </c>
      <c r="Q49" s="21">
        <v>10.753500000000001</v>
      </c>
      <c r="T49" s="21">
        <v>6.9500000000000006E-2</v>
      </c>
      <c r="U49" s="21">
        <v>7.4507032754425797</v>
      </c>
      <c r="V49" s="21">
        <v>50.998315923831001</v>
      </c>
      <c r="W49" s="21">
        <v>2.6905960502223101</v>
      </c>
      <c r="X49" s="21">
        <v>13.772078963341899</v>
      </c>
      <c r="Y49" s="21">
        <v>10.894452816171899</v>
      </c>
      <c r="Z49" s="21">
        <v>0.16659569991836301</v>
      </c>
      <c r="AA49" s="21">
        <v>0.21159163820447</v>
      </c>
      <c r="AB49" s="21">
        <v>2.4141780490284601</v>
      </c>
      <c r="AC49" s="21">
        <v>0.50683344355828197</v>
      </c>
      <c r="AD49" s="21">
        <v>10.8246940125203</v>
      </c>
      <c r="AE49" s="21">
        <v>0</v>
      </c>
      <c r="AG49" s="21">
        <v>6.9960127760279295E-2</v>
      </c>
      <c r="AH49" s="21">
        <v>4.0099999999999997E-2</v>
      </c>
      <c r="AI49" s="21">
        <v>9.2799999999999994E-2</v>
      </c>
      <c r="AJ49" s="21">
        <v>3.15E-2</v>
      </c>
      <c r="AK49" s="21">
        <v>5.0599999999999999E-2</v>
      </c>
      <c r="AL49" s="21">
        <v>3.7400000000000003E-2</v>
      </c>
      <c r="AM49" s="21">
        <v>2.23E-2</v>
      </c>
      <c r="AN49" s="21">
        <v>2.6499999999999999E-2</v>
      </c>
      <c r="AO49" s="21">
        <v>3.2099999999999997E-2</v>
      </c>
      <c r="AP49" s="21">
        <v>1.41E-2</v>
      </c>
      <c r="AQ49" s="21">
        <v>5.45E-2</v>
      </c>
      <c r="AT49" s="21">
        <v>2.1100000000000001E-2</v>
      </c>
      <c r="AU49" s="21" t="s">
        <v>11</v>
      </c>
      <c r="AV49" s="21" t="s">
        <v>130</v>
      </c>
      <c r="AW49" s="21" t="s">
        <v>129</v>
      </c>
      <c r="AX49" s="34">
        <v>45517.839444444442</v>
      </c>
      <c r="AY49" s="21" t="s">
        <v>532</v>
      </c>
      <c r="AZ49" s="21" t="s">
        <v>130</v>
      </c>
      <c r="BA49" s="21" t="s">
        <v>14</v>
      </c>
      <c r="BB49" s="21" t="s">
        <v>130</v>
      </c>
      <c r="BC49" s="21" t="s">
        <v>131</v>
      </c>
      <c r="BD49" s="34">
        <v>45517.845613425925</v>
      </c>
      <c r="BE49" s="21" t="s">
        <v>132</v>
      </c>
      <c r="BF49" s="21" t="s">
        <v>130</v>
      </c>
      <c r="BG49" s="21" t="s">
        <v>634</v>
      </c>
      <c r="BH49" s="21" t="s">
        <v>130</v>
      </c>
      <c r="BI49" s="21" t="s">
        <v>236</v>
      </c>
      <c r="BJ49" s="34">
        <v>45518.785173611112</v>
      </c>
      <c r="BK49" s="21" t="s">
        <v>604</v>
      </c>
      <c r="BL49" s="21" t="s">
        <v>130</v>
      </c>
      <c r="BM49" s="21" t="s">
        <v>133</v>
      </c>
      <c r="BN49" s="21" t="s">
        <v>130</v>
      </c>
      <c r="BP49" s="21" t="s">
        <v>130</v>
      </c>
      <c r="BR49" s="21" t="s">
        <v>130</v>
      </c>
      <c r="BS49" s="21" t="s">
        <v>23</v>
      </c>
      <c r="BT49" s="34">
        <v>45518.798101851855</v>
      </c>
    </row>
    <row r="50" spans="1:72" ht="13.2">
      <c r="C50" s="21">
        <v>87</v>
      </c>
      <c r="D50" s="26">
        <v>45505</v>
      </c>
      <c r="E50" s="21" t="s">
        <v>139</v>
      </c>
      <c r="F50" s="21" t="s">
        <v>863</v>
      </c>
      <c r="G50" s="21">
        <v>99.423900000000003</v>
      </c>
      <c r="H50" s="21">
        <v>7.4236000000000004</v>
      </c>
      <c r="I50" s="21">
        <v>50.852499999999999</v>
      </c>
      <c r="J50" s="21">
        <v>2.6436000000000002</v>
      </c>
      <c r="K50" s="21">
        <v>13.6485</v>
      </c>
      <c r="L50" s="21">
        <v>10.8093</v>
      </c>
      <c r="M50" s="21">
        <v>0.161</v>
      </c>
      <c r="N50" s="21">
        <v>0.21029999999999999</v>
      </c>
      <c r="O50" s="21">
        <v>2.3723000000000001</v>
      </c>
      <c r="P50" s="21">
        <v>0.50380000000000003</v>
      </c>
      <c r="Q50" s="21">
        <v>10.7408</v>
      </c>
      <c r="T50" s="21">
        <v>5.8000000000000003E-2</v>
      </c>
      <c r="U50" s="21">
        <v>7.4666301897837197</v>
      </c>
      <c r="V50" s="21">
        <v>51.147261668998397</v>
      </c>
      <c r="W50" s="21">
        <v>2.6589233754124999</v>
      </c>
      <c r="X50" s="21">
        <v>13.7276122292773</v>
      </c>
      <c r="Y50" s="21">
        <v>10.8719550771093</v>
      </c>
      <c r="Z50" s="21">
        <v>0.161933221153507</v>
      </c>
      <c r="AA50" s="21">
        <v>0.21151898390424001</v>
      </c>
      <c r="AB50" s="21">
        <v>2.3860508108227698</v>
      </c>
      <c r="AC50" s="21">
        <v>0.50672022867787003</v>
      </c>
      <c r="AD50" s="21">
        <v>10.803058023388701</v>
      </c>
      <c r="AE50" s="21">
        <v>0</v>
      </c>
      <c r="AG50" s="21">
        <v>5.8336191471449902E-2</v>
      </c>
      <c r="AH50" s="21">
        <v>4.0099999999999997E-2</v>
      </c>
      <c r="AI50" s="21">
        <v>9.2799999999999994E-2</v>
      </c>
      <c r="AJ50" s="21">
        <v>3.1300000000000001E-2</v>
      </c>
      <c r="AK50" s="21">
        <v>5.0700000000000002E-2</v>
      </c>
      <c r="AL50" s="21">
        <v>3.7400000000000003E-2</v>
      </c>
      <c r="AM50" s="21">
        <v>2.24E-2</v>
      </c>
      <c r="AN50" s="21">
        <v>2.6599999999999999E-2</v>
      </c>
      <c r="AO50" s="21">
        <v>3.2099999999999997E-2</v>
      </c>
      <c r="AP50" s="21">
        <v>1.41E-2</v>
      </c>
      <c r="AQ50" s="21">
        <v>5.4699999999999999E-2</v>
      </c>
      <c r="AT50" s="21">
        <v>2.1100000000000001E-2</v>
      </c>
      <c r="AU50" s="21" t="s">
        <v>11</v>
      </c>
      <c r="AV50" s="21" t="s">
        <v>130</v>
      </c>
      <c r="AW50" s="21" t="s">
        <v>129</v>
      </c>
      <c r="AX50" s="34">
        <v>45517.839444444442</v>
      </c>
      <c r="AY50" s="21" t="s">
        <v>532</v>
      </c>
      <c r="AZ50" s="21" t="s">
        <v>130</v>
      </c>
      <c r="BA50" s="21" t="s">
        <v>14</v>
      </c>
      <c r="BB50" s="21" t="s">
        <v>130</v>
      </c>
      <c r="BC50" s="21" t="s">
        <v>131</v>
      </c>
      <c r="BD50" s="34">
        <v>45517.845613425925</v>
      </c>
      <c r="BE50" s="21" t="s">
        <v>132</v>
      </c>
      <c r="BF50" s="21" t="s">
        <v>130</v>
      </c>
      <c r="BG50" s="21" t="s">
        <v>634</v>
      </c>
      <c r="BH50" s="21" t="s">
        <v>130</v>
      </c>
      <c r="BI50" s="21" t="s">
        <v>236</v>
      </c>
      <c r="BJ50" s="34">
        <v>45518.785173611112</v>
      </c>
      <c r="BK50" s="21" t="s">
        <v>604</v>
      </c>
      <c r="BL50" s="21" t="s">
        <v>130</v>
      </c>
      <c r="BM50" s="21" t="s">
        <v>133</v>
      </c>
      <c r="BN50" s="21" t="s">
        <v>130</v>
      </c>
      <c r="BP50" s="21" t="s">
        <v>130</v>
      </c>
      <c r="BR50" s="21" t="s">
        <v>130</v>
      </c>
      <c r="BS50" s="21" t="s">
        <v>23</v>
      </c>
      <c r="BT50" s="34">
        <v>45518.798101851855</v>
      </c>
    </row>
    <row r="51" spans="1:72" ht="13.2">
      <c r="C51" s="21">
        <v>127</v>
      </c>
      <c r="D51" s="26">
        <v>45505</v>
      </c>
      <c r="E51" s="21" t="s">
        <v>139</v>
      </c>
      <c r="F51" s="21" t="s">
        <v>864</v>
      </c>
      <c r="G51" s="21">
        <v>99.662999999999997</v>
      </c>
      <c r="H51" s="21">
        <v>7.4046000000000003</v>
      </c>
      <c r="I51" s="21">
        <v>50.984699999999997</v>
      </c>
      <c r="J51" s="21">
        <v>2.6736</v>
      </c>
      <c r="K51" s="21">
        <v>13.7409</v>
      </c>
      <c r="L51" s="21">
        <v>10.8042</v>
      </c>
      <c r="M51" s="21">
        <v>0.16139999999999999</v>
      </c>
      <c r="N51" s="21">
        <v>0.2261</v>
      </c>
      <c r="O51" s="21">
        <v>2.4016000000000002</v>
      </c>
      <c r="P51" s="21">
        <v>0.50939999999999996</v>
      </c>
      <c r="Q51" s="21">
        <v>10.708</v>
      </c>
      <c r="T51" s="21">
        <v>4.8599999999999997E-2</v>
      </c>
      <c r="U51" s="21">
        <v>7.4296304249014904</v>
      </c>
      <c r="V51" s="21">
        <v>51.157048095032103</v>
      </c>
      <c r="W51" s="21">
        <v>2.6826378067710102</v>
      </c>
      <c r="X51" s="21">
        <v>13.7873495807375</v>
      </c>
      <c r="Y51" s="21">
        <v>10.8407223937445</v>
      </c>
      <c r="Z51" s="21">
        <v>0.161945594708573</v>
      </c>
      <c r="AA51" s="21">
        <v>0.226864305846396</v>
      </c>
      <c r="AB51" s="21">
        <v>2.4097183410911298</v>
      </c>
      <c r="AC51" s="21">
        <v>0.51112196991664904</v>
      </c>
      <c r="AD51" s="21">
        <v>10.744197200367999</v>
      </c>
      <c r="AE51" s="21">
        <v>0</v>
      </c>
      <c r="AG51" s="21">
        <v>4.8764286882507099E-2</v>
      </c>
      <c r="AH51" s="21">
        <v>4.0099999999999997E-2</v>
      </c>
      <c r="AI51" s="21">
        <v>9.3100000000000002E-2</v>
      </c>
      <c r="AJ51" s="21">
        <v>3.15E-2</v>
      </c>
      <c r="AK51" s="21">
        <v>5.0799999999999998E-2</v>
      </c>
      <c r="AL51" s="21">
        <v>3.7499999999999999E-2</v>
      </c>
      <c r="AM51" s="21">
        <v>2.23E-2</v>
      </c>
      <c r="AN51" s="21">
        <v>2.6700000000000002E-2</v>
      </c>
      <c r="AO51" s="21">
        <v>3.2199999999999999E-2</v>
      </c>
      <c r="AP51" s="21">
        <v>1.4200000000000001E-2</v>
      </c>
      <c r="AQ51" s="21">
        <v>5.4600000000000003E-2</v>
      </c>
      <c r="AT51" s="21">
        <v>2.1100000000000001E-2</v>
      </c>
      <c r="AU51" s="21" t="s">
        <v>11</v>
      </c>
      <c r="AV51" s="21" t="s">
        <v>130</v>
      </c>
      <c r="AW51" s="21" t="s">
        <v>129</v>
      </c>
      <c r="AX51" s="34">
        <v>45517.839444444442</v>
      </c>
      <c r="AY51" s="21" t="s">
        <v>532</v>
      </c>
      <c r="AZ51" s="21" t="s">
        <v>130</v>
      </c>
      <c r="BA51" s="21" t="s">
        <v>14</v>
      </c>
      <c r="BB51" s="21" t="s">
        <v>130</v>
      </c>
      <c r="BC51" s="21" t="s">
        <v>131</v>
      </c>
      <c r="BD51" s="34">
        <v>45517.845613425925</v>
      </c>
      <c r="BE51" s="21" t="s">
        <v>132</v>
      </c>
      <c r="BF51" s="21" t="s">
        <v>130</v>
      </c>
      <c r="BG51" s="21" t="s">
        <v>634</v>
      </c>
      <c r="BH51" s="21" t="s">
        <v>130</v>
      </c>
      <c r="BI51" s="21" t="s">
        <v>236</v>
      </c>
      <c r="BJ51" s="34">
        <v>45518.785173611112</v>
      </c>
      <c r="BK51" s="21" t="s">
        <v>604</v>
      </c>
      <c r="BL51" s="21" t="s">
        <v>130</v>
      </c>
      <c r="BM51" s="21" t="s">
        <v>133</v>
      </c>
      <c r="BN51" s="21" t="s">
        <v>130</v>
      </c>
      <c r="BP51" s="21" t="s">
        <v>130</v>
      </c>
      <c r="BR51" s="21" t="s">
        <v>130</v>
      </c>
      <c r="BS51" s="21" t="s">
        <v>23</v>
      </c>
      <c r="BT51" s="34">
        <v>45518.798101851855</v>
      </c>
    </row>
    <row r="52" spans="1:72" ht="13.2">
      <c r="C52" s="21">
        <v>128</v>
      </c>
      <c r="D52" s="26">
        <v>45505</v>
      </c>
      <c r="E52" s="21" t="s">
        <v>139</v>
      </c>
      <c r="F52" s="21" t="s">
        <v>865</v>
      </c>
      <c r="G52" s="21">
        <v>100.07</v>
      </c>
      <c r="H52" s="21">
        <v>7.4710999999999999</v>
      </c>
      <c r="I52" s="21">
        <v>51.210700000000003</v>
      </c>
      <c r="J52" s="21">
        <v>2.6848000000000001</v>
      </c>
      <c r="K52" s="21">
        <v>13.770300000000001</v>
      </c>
      <c r="L52" s="21">
        <v>10.856999999999999</v>
      </c>
      <c r="M52" s="21">
        <v>0.16189999999999999</v>
      </c>
      <c r="N52" s="21">
        <v>0.2394</v>
      </c>
      <c r="O52" s="21">
        <v>2.4264999999999999</v>
      </c>
      <c r="P52" s="21">
        <v>0.48130000000000001</v>
      </c>
      <c r="Q52" s="21">
        <v>10.7103</v>
      </c>
      <c r="T52" s="21">
        <v>5.6800000000000003E-2</v>
      </c>
      <c r="U52" s="21">
        <v>7.4658664276342197</v>
      </c>
      <c r="V52" s="21">
        <v>51.174826446660802</v>
      </c>
      <c r="W52" s="21">
        <v>2.68291927358921</v>
      </c>
      <c r="X52" s="21">
        <v>13.760653781699</v>
      </c>
      <c r="Y52" s="21">
        <v>10.8493945744033</v>
      </c>
      <c r="Z52" s="21">
        <v>0.16178658760209</v>
      </c>
      <c r="AA52" s="21">
        <v>0.23923229815899</v>
      </c>
      <c r="AB52" s="21">
        <v>2.4248002150492498</v>
      </c>
      <c r="AC52" s="21">
        <v>0.48096284504562298</v>
      </c>
      <c r="AD52" s="21">
        <v>10.702797339065301</v>
      </c>
      <c r="AE52" s="21">
        <v>0</v>
      </c>
      <c r="AG52" s="21">
        <v>5.6760211092024497E-2</v>
      </c>
      <c r="AH52" s="21">
        <v>4.0300000000000002E-2</v>
      </c>
      <c r="AI52" s="21">
        <v>9.3200000000000005E-2</v>
      </c>
      <c r="AJ52" s="21">
        <v>3.15E-2</v>
      </c>
      <c r="AK52" s="21">
        <v>5.0900000000000001E-2</v>
      </c>
      <c r="AL52" s="21">
        <v>3.7499999999999999E-2</v>
      </c>
      <c r="AM52" s="21">
        <v>2.2499999999999999E-2</v>
      </c>
      <c r="AN52" s="21">
        <v>2.6800000000000001E-2</v>
      </c>
      <c r="AO52" s="21">
        <v>3.2199999999999999E-2</v>
      </c>
      <c r="AP52" s="21">
        <v>1.4200000000000001E-2</v>
      </c>
      <c r="AQ52" s="21">
        <v>5.45E-2</v>
      </c>
      <c r="AT52" s="21">
        <v>2.12E-2</v>
      </c>
      <c r="AU52" s="21" t="s">
        <v>11</v>
      </c>
      <c r="AV52" s="21" t="s">
        <v>130</v>
      </c>
      <c r="AW52" s="21" t="s">
        <v>129</v>
      </c>
      <c r="AX52" s="34">
        <v>45517.839444444442</v>
      </c>
      <c r="AY52" s="21" t="s">
        <v>532</v>
      </c>
      <c r="AZ52" s="21" t="s">
        <v>130</v>
      </c>
      <c r="BA52" s="21" t="s">
        <v>14</v>
      </c>
      <c r="BB52" s="21" t="s">
        <v>130</v>
      </c>
      <c r="BC52" s="21" t="s">
        <v>131</v>
      </c>
      <c r="BD52" s="34">
        <v>45517.845613425925</v>
      </c>
      <c r="BE52" s="21" t="s">
        <v>132</v>
      </c>
      <c r="BF52" s="21" t="s">
        <v>130</v>
      </c>
      <c r="BG52" s="21" t="s">
        <v>634</v>
      </c>
      <c r="BH52" s="21" t="s">
        <v>130</v>
      </c>
      <c r="BI52" s="21" t="s">
        <v>236</v>
      </c>
      <c r="BJ52" s="34">
        <v>45518.785173611112</v>
      </c>
      <c r="BK52" s="21" t="s">
        <v>604</v>
      </c>
      <c r="BL52" s="21" t="s">
        <v>130</v>
      </c>
      <c r="BM52" s="21" t="s">
        <v>133</v>
      </c>
      <c r="BN52" s="21" t="s">
        <v>130</v>
      </c>
      <c r="BP52" s="21" t="s">
        <v>130</v>
      </c>
      <c r="BR52" s="21" t="s">
        <v>130</v>
      </c>
      <c r="BS52" s="21" t="s">
        <v>23</v>
      </c>
      <c r="BT52" s="34">
        <v>45518.798101851855</v>
      </c>
    </row>
    <row r="53" spans="1:72" ht="13.2">
      <c r="C53" s="21">
        <v>129</v>
      </c>
      <c r="D53" s="26">
        <v>45505</v>
      </c>
      <c r="E53" s="21" t="s">
        <v>139</v>
      </c>
      <c r="F53" s="21" t="s">
        <v>866</v>
      </c>
      <c r="G53" s="21">
        <v>99.259100000000004</v>
      </c>
      <c r="H53" s="21">
        <v>7.3212999999999999</v>
      </c>
      <c r="I53" s="21">
        <v>50.833300000000001</v>
      </c>
      <c r="J53" s="21">
        <v>2.6711</v>
      </c>
      <c r="K53" s="21">
        <v>13.654400000000001</v>
      </c>
      <c r="L53" s="21">
        <v>10.835000000000001</v>
      </c>
      <c r="M53" s="21">
        <v>0.1646</v>
      </c>
      <c r="N53" s="21">
        <v>0.23050000000000001</v>
      </c>
      <c r="O53" s="21">
        <v>2.3976999999999999</v>
      </c>
      <c r="P53" s="21">
        <v>0.48580000000000001</v>
      </c>
      <c r="Q53" s="21">
        <v>10.647600000000001</v>
      </c>
      <c r="T53" s="21">
        <v>1.7999999999999999E-2</v>
      </c>
      <c r="U53" s="21">
        <v>7.37593353972877</v>
      </c>
      <c r="V53" s="21">
        <v>51.212631964964402</v>
      </c>
      <c r="W53" s="21">
        <v>2.6910324775612899</v>
      </c>
      <c r="X53" s="21">
        <v>13.756292861223001</v>
      </c>
      <c r="Y53" s="21">
        <v>10.9158537285675</v>
      </c>
      <c r="Z53" s="21">
        <v>0.165828290145104</v>
      </c>
      <c r="AA53" s="21">
        <v>0.23222005393952999</v>
      </c>
      <c r="AB53" s="21">
        <v>2.41559229210764</v>
      </c>
      <c r="AC53" s="21">
        <v>0.48942517225086202</v>
      </c>
      <c r="AD53" s="21">
        <v>10.727055298596699</v>
      </c>
      <c r="AE53" s="21">
        <v>0</v>
      </c>
      <c r="AG53" s="21">
        <v>1.8134320915017502E-2</v>
      </c>
      <c r="AH53" s="21">
        <v>0.04</v>
      </c>
      <c r="AI53" s="21">
        <v>9.2799999999999994E-2</v>
      </c>
      <c r="AJ53" s="21">
        <v>3.15E-2</v>
      </c>
      <c r="AK53" s="21">
        <v>5.0700000000000002E-2</v>
      </c>
      <c r="AL53" s="21">
        <v>3.7499999999999999E-2</v>
      </c>
      <c r="AM53" s="21">
        <v>2.2499999999999999E-2</v>
      </c>
      <c r="AN53" s="21">
        <v>2.6599999999999999E-2</v>
      </c>
      <c r="AO53" s="21">
        <v>3.2099999999999997E-2</v>
      </c>
      <c r="AP53" s="21">
        <v>1.4200000000000001E-2</v>
      </c>
      <c r="AQ53" s="21">
        <v>5.45E-2</v>
      </c>
      <c r="AT53" s="21">
        <v>2.1100000000000001E-2</v>
      </c>
      <c r="AU53" s="21" t="s">
        <v>11</v>
      </c>
      <c r="AV53" s="21" t="s">
        <v>130</v>
      </c>
      <c r="AW53" s="21" t="s">
        <v>129</v>
      </c>
      <c r="AX53" s="34">
        <v>45517.839444444442</v>
      </c>
      <c r="AY53" s="21" t="s">
        <v>532</v>
      </c>
      <c r="AZ53" s="21" t="s">
        <v>130</v>
      </c>
      <c r="BA53" s="21" t="s">
        <v>14</v>
      </c>
      <c r="BB53" s="21" t="s">
        <v>130</v>
      </c>
      <c r="BC53" s="21" t="s">
        <v>131</v>
      </c>
      <c r="BD53" s="34">
        <v>45517.845613425925</v>
      </c>
      <c r="BE53" s="21" t="s">
        <v>132</v>
      </c>
      <c r="BF53" s="21" t="s">
        <v>130</v>
      </c>
      <c r="BG53" s="21" t="s">
        <v>634</v>
      </c>
      <c r="BH53" s="21" t="s">
        <v>130</v>
      </c>
      <c r="BI53" s="21" t="s">
        <v>236</v>
      </c>
      <c r="BJ53" s="34">
        <v>45518.785173611112</v>
      </c>
      <c r="BK53" s="21" t="s">
        <v>604</v>
      </c>
      <c r="BL53" s="21" t="s">
        <v>130</v>
      </c>
      <c r="BM53" s="21" t="s">
        <v>133</v>
      </c>
      <c r="BN53" s="21" t="s">
        <v>130</v>
      </c>
      <c r="BP53" s="21" t="s">
        <v>130</v>
      </c>
      <c r="BR53" s="21" t="s">
        <v>130</v>
      </c>
      <c r="BS53" s="21" t="s">
        <v>23</v>
      </c>
      <c r="BT53" s="34">
        <v>45518.798101851855</v>
      </c>
    </row>
    <row r="54" spans="1:72" ht="13.2">
      <c r="C54" s="21">
        <v>130</v>
      </c>
      <c r="D54" s="26">
        <v>45505</v>
      </c>
      <c r="E54" s="21" t="s">
        <v>139</v>
      </c>
      <c r="F54" s="21" t="s">
        <v>867</v>
      </c>
      <c r="G54" s="21">
        <v>99.839699999999993</v>
      </c>
      <c r="H54" s="21">
        <v>7.4702999999999999</v>
      </c>
      <c r="I54" s="21">
        <v>51.002499999999998</v>
      </c>
      <c r="J54" s="21">
        <v>2.6427</v>
      </c>
      <c r="K54" s="21">
        <v>13.7486</v>
      </c>
      <c r="L54" s="21">
        <v>10.874700000000001</v>
      </c>
      <c r="M54" s="21">
        <v>0.14119999999999999</v>
      </c>
      <c r="N54" s="21">
        <v>0.21929999999999999</v>
      </c>
      <c r="O54" s="21">
        <v>2.3725000000000001</v>
      </c>
      <c r="P54" s="21">
        <v>0.51119999999999999</v>
      </c>
      <c r="Q54" s="21">
        <v>10.8025</v>
      </c>
      <c r="T54" s="21">
        <v>5.4199999999999998E-2</v>
      </c>
      <c r="U54" s="21">
        <v>7.4822941174702997</v>
      </c>
      <c r="V54" s="21">
        <v>51.0843882744038</v>
      </c>
      <c r="W54" s="21">
        <v>2.6469430497086801</v>
      </c>
      <c r="X54" s="21">
        <v>13.7706743910488</v>
      </c>
      <c r="Y54" s="21">
        <v>10.8921601326927</v>
      </c>
      <c r="Z54" s="21">
        <v>0.141426707011339</v>
      </c>
      <c r="AA54" s="21">
        <v>0.219652102320019</v>
      </c>
      <c r="AB54" s="21">
        <v>2.3763092236855599</v>
      </c>
      <c r="AC54" s="21">
        <v>0.51202076929317697</v>
      </c>
      <c r="AD54" s="21">
        <v>10.819844210269</v>
      </c>
      <c r="AE54" s="21">
        <v>0</v>
      </c>
      <c r="AG54" s="21">
        <v>5.4287022096420501E-2</v>
      </c>
      <c r="AH54" s="21">
        <v>4.02E-2</v>
      </c>
      <c r="AI54" s="21">
        <v>9.2999999999999999E-2</v>
      </c>
      <c r="AJ54" s="21">
        <v>3.1399999999999997E-2</v>
      </c>
      <c r="AK54" s="21">
        <v>5.0799999999999998E-2</v>
      </c>
      <c r="AL54" s="21">
        <v>3.7499999999999999E-2</v>
      </c>
      <c r="AM54" s="21">
        <v>2.2499999999999999E-2</v>
      </c>
      <c r="AN54" s="21">
        <v>2.6599999999999999E-2</v>
      </c>
      <c r="AO54" s="21">
        <v>3.2099999999999997E-2</v>
      </c>
      <c r="AP54" s="21">
        <v>1.4200000000000001E-2</v>
      </c>
      <c r="AQ54" s="21">
        <v>5.4600000000000003E-2</v>
      </c>
      <c r="AT54" s="21">
        <v>2.1000000000000001E-2</v>
      </c>
      <c r="AU54" s="21" t="s">
        <v>11</v>
      </c>
      <c r="AV54" s="21" t="s">
        <v>130</v>
      </c>
      <c r="AW54" s="21" t="s">
        <v>129</v>
      </c>
      <c r="AX54" s="34">
        <v>45517.839444444442</v>
      </c>
      <c r="AY54" s="21" t="s">
        <v>532</v>
      </c>
      <c r="AZ54" s="21" t="s">
        <v>130</v>
      </c>
      <c r="BA54" s="21" t="s">
        <v>14</v>
      </c>
      <c r="BB54" s="21" t="s">
        <v>130</v>
      </c>
      <c r="BC54" s="21" t="s">
        <v>131</v>
      </c>
      <c r="BD54" s="34">
        <v>45517.845613425925</v>
      </c>
      <c r="BE54" s="21" t="s">
        <v>132</v>
      </c>
      <c r="BF54" s="21" t="s">
        <v>130</v>
      </c>
      <c r="BG54" s="21" t="s">
        <v>634</v>
      </c>
      <c r="BH54" s="21" t="s">
        <v>130</v>
      </c>
      <c r="BI54" s="21" t="s">
        <v>236</v>
      </c>
      <c r="BJ54" s="34">
        <v>45518.785173611112</v>
      </c>
      <c r="BK54" s="21" t="s">
        <v>604</v>
      </c>
      <c r="BL54" s="21" t="s">
        <v>130</v>
      </c>
      <c r="BM54" s="21" t="s">
        <v>133</v>
      </c>
      <c r="BN54" s="21" t="s">
        <v>130</v>
      </c>
      <c r="BP54" s="21" t="s">
        <v>130</v>
      </c>
      <c r="BR54" s="21" t="s">
        <v>130</v>
      </c>
      <c r="BS54" s="21" t="s">
        <v>23</v>
      </c>
      <c r="BT54" s="34">
        <v>45518.798101851855</v>
      </c>
    </row>
    <row r="55" spans="1:72" ht="13.2">
      <c r="C55" s="21">
        <v>169</v>
      </c>
      <c r="D55" s="26">
        <v>45505</v>
      </c>
      <c r="E55" s="21" t="s">
        <v>139</v>
      </c>
      <c r="F55" s="21" t="s">
        <v>868</v>
      </c>
      <c r="G55" s="21">
        <v>99.025599999999997</v>
      </c>
      <c r="H55" s="21">
        <v>7.3483999999999998</v>
      </c>
      <c r="I55" s="21">
        <v>50.710700000000003</v>
      </c>
      <c r="J55" s="21">
        <v>2.6448999999999998</v>
      </c>
      <c r="K55" s="21">
        <v>13.5968</v>
      </c>
      <c r="L55" s="21">
        <v>10.7928</v>
      </c>
      <c r="M55" s="21">
        <v>0.14680000000000001</v>
      </c>
      <c r="N55" s="21">
        <v>0.21290000000000001</v>
      </c>
      <c r="O55" s="21">
        <v>2.3763999999999998</v>
      </c>
      <c r="P55" s="21">
        <v>0.50049999999999994</v>
      </c>
      <c r="Q55" s="21">
        <v>10.6708</v>
      </c>
      <c r="T55" s="21">
        <v>2.46E-2</v>
      </c>
      <c r="U55" s="21">
        <v>7.4207073726389901</v>
      </c>
      <c r="V55" s="21">
        <v>51.209687191998803</v>
      </c>
      <c r="W55" s="21">
        <v>2.6709254980530202</v>
      </c>
      <c r="X55" s="21">
        <v>13.7305908775104</v>
      </c>
      <c r="Y55" s="21">
        <v>10.898999854583</v>
      </c>
      <c r="Z55" s="21">
        <v>0.14824449435297499</v>
      </c>
      <c r="AA55" s="21">
        <v>0.214994910407005</v>
      </c>
      <c r="AB55" s="21">
        <v>2.3997834903297699</v>
      </c>
      <c r="AC55" s="21">
        <v>0.50542485983422403</v>
      </c>
      <c r="AD55" s="21">
        <v>10.7757993892488</v>
      </c>
      <c r="AE55" s="21">
        <v>0</v>
      </c>
      <c r="AG55" s="21">
        <v>2.4842061042801001E-2</v>
      </c>
      <c r="AH55" s="21">
        <v>3.9899999999999998E-2</v>
      </c>
      <c r="AI55" s="21">
        <v>9.2700000000000005E-2</v>
      </c>
      <c r="AJ55" s="21">
        <v>3.15E-2</v>
      </c>
      <c r="AK55" s="21">
        <v>5.0599999999999999E-2</v>
      </c>
      <c r="AL55" s="21">
        <v>3.7400000000000003E-2</v>
      </c>
      <c r="AM55" s="21">
        <v>2.24E-2</v>
      </c>
      <c r="AN55" s="21">
        <v>2.6700000000000002E-2</v>
      </c>
      <c r="AO55" s="21">
        <v>3.2000000000000001E-2</v>
      </c>
      <c r="AP55" s="21">
        <v>1.4200000000000001E-2</v>
      </c>
      <c r="AQ55" s="21">
        <v>5.4399999999999997E-2</v>
      </c>
      <c r="AT55" s="21">
        <v>2.1100000000000001E-2</v>
      </c>
      <c r="AU55" s="21" t="s">
        <v>11</v>
      </c>
      <c r="AV55" s="21" t="s">
        <v>130</v>
      </c>
      <c r="AW55" s="21" t="s">
        <v>129</v>
      </c>
      <c r="AX55" s="34">
        <v>45517.839444444442</v>
      </c>
      <c r="AY55" s="21" t="s">
        <v>532</v>
      </c>
      <c r="AZ55" s="21" t="s">
        <v>130</v>
      </c>
      <c r="BA55" s="21" t="s">
        <v>14</v>
      </c>
      <c r="BB55" s="21" t="s">
        <v>130</v>
      </c>
      <c r="BC55" s="21" t="s">
        <v>131</v>
      </c>
      <c r="BD55" s="34">
        <v>45517.845613425925</v>
      </c>
      <c r="BE55" s="21" t="s">
        <v>132</v>
      </c>
      <c r="BF55" s="21" t="s">
        <v>130</v>
      </c>
      <c r="BG55" s="21" t="s">
        <v>634</v>
      </c>
      <c r="BH55" s="21" t="s">
        <v>130</v>
      </c>
      <c r="BI55" s="21" t="s">
        <v>236</v>
      </c>
      <c r="BJ55" s="34">
        <v>45518.785173611112</v>
      </c>
      <c r="BK55" s="21" t="s">
        <v>604</v>
      </c>
      <c r="BL55" s="21" t="s">
        <v>130</v>
      </c>
      <c r="BM55" s="21" t="s">
        <v>133</v>
      </c>
      <c r="BN55" s="21" t="s">
        <v>130</v>
      </c>
      <c r="BP55" s="21" t="s">
        <v>130</v>
      </c>
      <c r="BR55" s="21" t="s">
        <v>130</v>
      </c>
      <c r="BS55" s="21" t="s">
        <v>23</v>
      </c>
      <c r="BT55" s="34">
        <v>45518.798101851855</v>
      </c>
    </row>
    <row r="56" spans="1:72" ht="13.2">
      <c r="C56" s="21">
        <v>170</v>
      </c>
      <c r="D56" s="26">
        <v>45505</v>
      </c>
      <c r="E56" s="21" t="s">
        <v>139</v>
      </c>
      <c r="F56" s="21" t="s">
        <v>869</v>
      </c>
      <c r="G56" s="21">
        <v>99.372600000000006</v>
      </c>
      <c r="H56" s="21">
        <v>7.3968999999999996</v>
      </c>
      <c r="I56" s="21">
        <v>50.800199999999997</v>
      </c>
      <c r="J56" s="21">
        <v>2.6490999999999998</v>
      </c>
      <c r="K56" s="21">
        <v>13.6663</v>
      </c>
      <c r="L56" s="21">
        <v>10.8574</v>
      </c>
      <c r="M56" s="21">
        <v>0.19739999999999999</v>
      </c>
      <c r="N56" s="21">
        <v>0.22500000000000001</v>
      </c>
      <c r="O56" s="21">
        <v>2.4037000000000002</v>
      </c>
      <c r="P56" s="21">
        <v>0.48470000000000002</v>
      </c>
      <c r="Q56" s="21">
        <v>10.6616</v>
      </c>
      <c r="T56" s="21">
        <v>3.0300000000000001E-2</v>
      </c>
      <c r="U56" s="21">
        <v>7.4436011536379203</v>
      </c>
      <c r="V56" s="21">
        <v>51.120932731960302</v>
      </c>
      <c r="W56" s="21">
        <v>2.6658253884873599</v>
      </c>
      <c r="X56" s="21">
        <v>13.752583710197699</v>
      </c>
      <c r="Y56" s="21">
        <v>10.9259494065768</v>
      </c>
      <c r="Z56" s="21">
        <v>0.198646306929676</v>
      </c>
      <c r="AA56" s="21">
        <v>0.226420562609813</v>
      </c>
      <c r="AB56" s="21">
        <v>2.4188760282009301</v>
      </c>
      <c r="AC56" s="21">
        <v>0.48776020754211902</v>
      </c>
      <c r="AD56" s="21">
        <v>10.7289132014257</v>
      </c>
      <c r="AE56" s="21">
        <v>0</v>
      </c>
      <c r="AG56" s="21">
        <v>3.0491302431454901E-2</v>
      </c>
      <c r="AH56" s="21">
        <v>4.02E-2</v>
      </c>
      <c r="AI56" s="21">
        <v>9.2799999999999994E-2</v>
      </c>
      <c r="AJ56" s="21">
        <v>3.1399999999999997E-2</v>
      </c>
      <c r="AK56" s="21">
        <v>5.0799999999999998E-2</v>
      </c>
      <c r="AL56" s="21">
        <v>3.7499999999999999E-2</v>
      </c>
      <c r="AM56" s="21">
        <v>2.23E-2</v>
      </c>
      <c r="AN56" s="21">
        <v>2.6599999999999999E-2</v>
      </c>
      <c r="AO56" s="21">
        <v>3.2000000000000001E-2</v>
      </c>
      <c r="AP56" s="21">
        <v>1.41E-2</v>
      </c>
      <c r="AQ56" s="21">
        <v>5.4399999999999997E-2</v>
      </c>
      <c r="AT56" s="21">
        <v>2.1100000000000001E-2</v>
      </c>
      <c r="AU56" s="21" t="s">
        <v>11</v>
      </c>
      <c r="AV56" s="21" t="s">
        <v>130</v>
      </c>
      <c r="AW56" s="21" t="s">
        <v>129</v>
      </c>
      <c r="AX56" s="34">
        <v>45517.839444444442</v>
      </c>
      <c r="AY56" s="21" t="s">
        <v>532</v>
      </c>
      <c r="AZ56" s="21" t="s">
        <v>130</v>
      </c>
      <c r="BA56" s="21" t="s">
        <v>14</v>
      </c>
      <c r="BB56" s="21" t="s">
        <v>130</v>
      </c>
      <c r="BC56" s="21" t="s">
        <v>131</v>
      </c>
      <c r="BD56" s="34">
        <v>45517.845613425925</v>
      </c>
      <c r="BE56" s="21" t="s">
        <v>132</v>
      </c>
      <c r="BF56" s="21" t="s">
        <v>130</v>
      </c>
      <c r="BG56" s="21" t="s">
        <v>634</v>
      </c>
      <c r="BH56" s="21" t="s">
        <v>130</v>
      </c>
      <c r="BI56" s="21" t="s">
        <v>236</v>
      </c>
      <c r="BJ56" s="34">
        <v>45518.785173611112</v>
      </c>
      <c r="BK56" s="21" t="s">
        <v>604</v>
      </c>
      <c r="BL56" s="21" t="s">
        <v>130</v>
      </c>
      <c r="BM56" s="21" t="s">
        <v>133</v>
      </c>
      <c r="BN56" s="21" t="s">
        <v>130</v>
      </c>
      <c r="BP56" s="21" t="s">
        <v>130</v>
      </c>
      <c r="BR56" s="21" t="s">
        <v>130</v>
      </c>
      <c r="BS56" s="21" t="s">
        <v>23</v>
      </c>
      <c r="BT56" s="34">
        <v>45518.798101851855</v>
      </c>
    </row>
    <row r="57" spans="1:72" ht="13.2">
      <c r="C57" s="21">
        <v>171</v>
      </c>
      <c r="D57" s="26">
        <v>45505</v>
      </c>
      <c r="E57" s="21" t="s">
        <v>139</v>
      </c>
      <c r="F57" s="21" t="s">
        <v>870</v>
      </c>
      <c r="G57" s="21">
        <v>99.536699999999996</v>
      </c>
      <c r="H57" s="21">
        <v>7.4531999999999998</v>
      </c>
      <c r="I57" s="21">
        <v>50.871299999999998</v>
      </c>
      <c r="J57" s="21">
        <v>2.6446999999999998</v>
      </c>
      <c r="K57" s="21">
        <v>13.702999999999999</v>
      </c>
      <c r="L57" s="21">
        <v>10.803599999999999</v>
      </c>
      <c r="M57" s="21">
        <v>0.18770000000000001</v>
      </c>
      <c r="N57" s="21">
        <v>0.23139999999999999</v>
      </c>
      <c r="O57" s="21">
        <v>2.3915000000000002</v>
      </c>
      <c r="P57" s="21">
        <v>0.50229999999999997</v>
      </c>
      <c r="Q57" s="21">
        <v>10.706799999999999</v>
      </c>
      <c r="T57" s="21">
        <v>4.1000000000000002E-2</v>
      </c>
      <c r="U57" s="21">
        <v>7.4879064463789602</v>
      </c>
      <c r="V57" s="21">
        <v>51.108186444168702</v>
      </c>
      <c r="W57" s="21">
        <v>2.65701526575678</v>
      </c>
      <c r="X57" s="21">
        <v>13.766809160458701</v>
      </c>
      <c r="Y57" s="21">
        <v>10.8539078629447</v>
      </c>
      <c r="Z57" s="21">
        <v>0.188574040678545</v>
      </c>
      <c r="AA57" s="21">
        <v>0.23247753336715599</v>
      </c>
      <c r="AB57" s="21">
        <v>2.4026362188744801</v>
      </c>
      <c r="AC57" s="21">
        <v>0.50463900177321797</v>
      </c>
      <c r="AD57" s="21">
        <v>10.7566571056848</v>
      </c>
      <c r="AE57" s="21">
        <v>0</v>
      </c>
      <c r="AG57" s="21">
        <v>4.1190919913800403E-2</v>
      </c>
      <c r="AH57" s="21">
        <v>4.02E-2</v>
      </c>
      <c r="AI57" s="21">
        <v>9.2899999999999996E-2</v>
      </c>
      <c r="AJ57" s="21">
        <v>3.1399999999999997E-2</v>
      </c>
      <c r="AK57" s="21">
        <v>5.0700000000000002E-2</v>
      </c>
      <c r="AL57" s="21">
        <v>3.7400000000000003E-2</v>
      </c>
      <c r="AM57" s="21">
        <v>2.24E-2</v>
      </c>
      <c r="AN57" s="21">
        <v>2.6700000000000002E-2</v>
      </c>
      <c r="AO57" s="21">
        <v>3.2199999999999999E-2</v>
      </c>
      <c r="AP57" s="21">
        <v>1.41E-2</v>
      </c>
      <c r="AQ57" s="21">
        <v>5.4600000000000003E-2</v>
      </c>
      <c r="AT57" s="21">
        <v>2.1100000000000001E-2</v>
      </c>
      <c r="AU57" s="21" t="s">
        <v>11</v>
      </c>
      <c r="AV57" s="21" t="s">
        <v>130</v>
      </c>
      <c r="AW57" s="21" t="s">
        <v>129</v>
      </c>
      <c r="AX57" s="34">
        <v>45517.839444444442</v>
      </c>
      <c r="AY57" s="21" t="s">
        <v>532</v>
      </c>
      <c r="AZ57" s="21" t="s">
        <v>130</v>
      </c>
      <c r="BA57" s="21" t="s">
        <v>14</v>
      </c>
      <c r="BB57" s="21" t="s">
        <v>130</v>
      </c>
      <c r="BC57" s="21" t="s">
        <v>131</v>
      </c>
      <c r="BD57" s="34">
        <v>45517.845613425925</v>
      </c>
      <c r="BE57" s="21" t="s">
        <v>132</v>
      </c>
      <c r="BF57" s="21" t="s">
        <v>130</v>
      </c>
      <c r="BG57" s="21" t="s">
        <v>634</v>
      </c>
      <c r="BH57" s="21" t="s">
        <v>130</v>
      </c>
      <c r="BI57" s="21" t="s">
        <v>236</v>
      </c>
      <c r="BJ57" s="34">
        <v>45518.785173611112</v>
      </c>
      <c r="BK57" s="21" t="s">
        <v>604</v>
      </c>
      <c r="BL57" s="21" t="s">
        <v>130</v>
      </c>
      <c r="BM57" s="21" t="s">
        <v>133</v>
      </c>
      <c r="BN57" s="21" t="s">
        <v>130</v>
      </c>
      <c r="BP57" s="21" t="s">
        <v>130</v>
      </c>
      <c r="BR57" s="21" t="s">
        <v>130</v>
      </c>
      <c r="BS57" s="21" t="s">
        <v>23</v>
      </c>
      <c r="BT57" s="34">
        <v>45518.798101851855</v>
      </c>
    </row>
    <row r="58" spans="1:72" ht="14.4">
      <c r="A58" s="98" t="s">
        <v>871</v>
      </c>
      <c r="B58" s="93"/>
      <c r="C58" s="93"/>
      <c r="D58" s="37">
        <v>45517</v>
      </c>
      <c r="E58" s="36" t="s">
        <v>151</v>
      </c>
      <c r="F58" s="36" t="s">
        <v>872</v>
      </c>
      <c r="G58" s="38">
        <v>98.682500000000005</v>
      </c>
      <c r="H58" s="38">
        <v>7.3426999999999998</v>
      </c>
      <c r="I58" s="38">
        <v>50.5092</v>
      </c>
      <c r="J58" s="38">
        <v>2.6585999999999999</v>
      </c>
      <c r="K58" s="38">
        <v>13.3653</v>
      </c>
      <c r="L58" s="38">
        <v>10.8116</v>
      </c>
      <c r="M58" s="38">
        <v>0.15670000000000001</v>
      </c>
      <c r="N58" s="38">
        <v>0.24959999999999999</v>
      </c>
      <c r="O58" s="38">
        <v>2.2934000000000001</v>
      </c>
      <c r="P58" s="38">
        <v>0.47589999999999999</v>
      </c>
      <c r="Q58" s="38">
        <v>10.7302</v>
      </c>
      <c r="R58" s="36"/>
      <c r="S58" s="36"/>
      <c r="T58" s="38">
        <v>8.9300000000000004E-2</v>
      </c>
    </row>
    <row r="59" spans="1:72" ht="14.4">
      <c r="A59" s="98" t="s">
        <v>871</v>
      </c>
      <c r="B59" s="93"/>
      <c r="C59" s="93"/>
      <c r="D59" s="37">
        <v>45517</v>
      </c>
      <c r="E59" s="36" t="s">
        <v>151</v>
      </c>
      <c r="F59" s="36" t="s">
        <v>873</v>
      </c>
      <c r="G59" s="38">
        <v>98.761200000000002</v>
      </c>
      <c r="H59" s="38">
        <v>7.3331999999999997</v>
      </c>
      <c r="I59" s="38">
        <v>50.525700000000001</v>
      </c>
      <c r="J59" s="38">
        <v>2.6589</v>
      </c>
      <c r="K59" s="38">
        <v>13.4215</v>
      </c>
      <c r="L59" s="38">
        <v>10.8459</v>
      </c>
      <c r="M59" s="38">
        <v>0.17130000000000001</v>
      </c>
      <c r="N59" s="38">
        <v>0.2379</v>
      </c>
      <c r="O59" s="38">
        <v>2.2747999999999999</v>
      </c>
      <c r="P59" s="38">
        <v>0.49030000000000001</v>
      </c>
      <c r="Q59" s="38">
        <v>10.744199999999999</v>
      </c>
      <c r="R59" s="36"/>
      <c r="S59" s="36"/>
      <c r="T59" s="38">
        <v>5.7500000000000002E-2</v>
      </c>
    </row>
    <row r="60" spans="1:72" ht="14.4">
      <c r="A60" s="98" t="s">
        <v>871</v>
      </c>
      <c r="B60" s="93"/>
      <c r="C60" s="93"/>
      <c r="D60" s="37">
        <v>45517</v>
      </c>
      <c r="E60" s="36" t="s">
        <v>151</v>
      </c>
      <c r="F60" s="36" t="s">
        <v>874</v>
      </c>
      <c r="G60" s="38">
        <v>97.878200000000007</v>
      </c>
      <c r="H60" s="38">
        <v>7.2957999999999998</v>
      </c>
      <c r="I60" s="38">
        <v>50.086799999999997</v>
      </c>
      <c r="J60" s="38">
        <v>2.6743000000000001</v>
      </c>
      <c r="K60" s="38">
        <v>13.2888</v>
      </c>
      <c r="L60" s="38">
        <v>10.7319</v>
      </c>
      <c r="M60" s="38">
        <v>0.1221</v>
      </c>
      <c r="N60" s="38">
        <v>0.2316</v>
      </c>
      <c r="O60" s="38">
        <v>2.2254</v>
      </c>
      <c r="P60" s="38">
        <v>0.50480000000000003</v>
      </c>
      <c r="Q60" s="38">
        <v>10.6769</v>
      </c>
      <c r="R60" s="36"/>
      <c r="S60" s="36"/>
      <c r="T60" s="38">
        <v>3.9800000000000002E-2</v>
      </c>
    </row>
    <row r="61" spans="1:72" ht="14.4">
      <c r="A61" s="98" t="s">
        <v>875</v>
      </c>
      <c r="B61" s="93"/>
      <c r="C61" s="93"/>
      <c r="D61" s="37">
        <v>45518</v>
      </c>
      <c r="E61" s="36" t="s">
        <v>151</v>
      </c>
      <c r="F61" s="36" t="s">
        <v>876</v>
      </c>
      <c r="G61" s="38">
        <v>98.8352</v>
      </c>
      <c r="H61" s="38">
        <v>7.3498999999999999</v>
      </c>
      <c r="I61" s="38">
        <v>50.530200000000001</v>
      </c>
      <c r="J61" s="38">
        <v>2.6585999999999999</v>
      </c>
      <c r="K61" s="38">
        <v>13.374599999999999</v>
      </c>
      <c r="L61" s="38">
        <v>10.8116</v>
      </c>
      <c r="M61" s="38">
        <v>0.15679999999999999</v>
      </c>
      <c r="N61" s="38">
        <v>0.2495</v>
      </c>
      <c r="O61" s="38">
        <v>2.4087000000000001</v>
      </c>
      <c r="P61" s="38">
        <v>0.47589999999999999</v>
      </c>
      <c r="Q61" s="38">
        <v>10.7301</v>
      </c>
      <c r="R61" s="36"/>
      <c r="S61" s="36"/>
      <c r="T61" s="38">
        <v>8.9300000000000004E-2</v>
      </c>
    </row>
    <row r="62" spans="1:72" ht="14.4">
      <c r="A62" s="98" t="s">
        <v>875</v>
      </c>
      <c r="B62" s="93"/>
      <c r="C62" s="93"/>
      <c r="D62" s="37">
        <v>45518</v>
      </c>
      <c r="E62" s="36" t="s">
        <v>151</v>
      </c>
      <c r="F62" s="36" t="s">
        <v>877</v>
      </c>
      <c r="G62" s="38">
        <v>98.911699999999996</v>
      </c>
      <c r="H62" s="38">
        <v>7.3399000000000001</v>
      </c>
      <c r="I62" s="38">
        <v>50.546500000000002</v>
      </c>
      <c r="J62" s="38">
        <v>2.6585000000000001</v>
      </c>
      <c r="K62" s="38">
        <v>13.4307</v>
      </c>
      <c r="L62" s="38">
        <v>10.8459</v>
      </c>
      <c r="M62" s="38">
        <v>0.1714</v>
      </c>
      <c r="N62" s="38">
        <v>0.23799999999999999</v>
      </c>
      <c r="O62" s="38">
        <v>2.3892000000000002</v>
      </c>
      <c r="P62" s="38">
        <v>0.49030000000000001</v>
      </c>
      <c r="Q62" s="38">
        <v>10.7439</v>
      </c>
      <c r="R62" s="36"/>
      <c r="S62" s="36"/>
      <c r="T62" s="38">
        <v>5.74E-2</v>
      </c>
    </row>
    <row r="63" spans="1:72" ht="14.4">
      <c r="A63" s="98" t="s">
        <v>875</v>
      </c>
      <c r="B63" s="93"/>
      <c r="C63" s="93"/>
      <c r="D63" s="37">
        <v>45518</v>
      </c>
      <c r="E63" s="36" t="s">
        <v>151</v>
      </c>
      <c r="F63" s="36" t="s">
        <v>878</v>
      </c>
      <c r="G63" s="38">
        <v>98.0261</v>
      </c>
      <c r="H63" s="38">
        <v>7.3023999999999996</v>
      </c>
      <c r="I63" s="38">
        <v>50.107500000000002</v>
      </c>
      <c r="J63" s="38">
        <v>2.6741999999999999</v>
      </c>
      <c r="K63" s="38">
        <v>13.2979</v>
      </c>
      <c r="L63" s="38">
        <v>10.7318</v>
      </c>
      <c r="M63" s="38">
        <v>0.1221</v>
      </c>
      <c r="N63" s="38">
        <v>0.23150000000000001</v>
      </c>
      <c r="O63" s="38">
        <v>2.3374999999999999</v>
      </c>
      <c r="P63" s="38">
        <v>0.50470000000000004</v>
      </c>
      <c r="Q63" s="38">
        <v>10.6767</v>
      </c>
      <c r="R63" s="36"/>
      <c r="S63" s="36"/>
      <c r="T63" s="38">
        <v>3.9800000000000002E-2</v>
      </c>
    </row>
    <row r="64" spans="1:72" ht="14.4">
      <c r="A64" s="98" t="s">
        <v>871</v>
      </c>
      <c r="B64" s="93"/>
      <c r="C64" s="93"/>
      <c r="D64" s="37">
        <v>45517</v>
      </c>
      <c r="E64" s="36" t="s">
        <v>151</v>
      </c>
      <c r="F64" s="36" t="s">
        <v>872</v>
      </c>
      <c r="G64" s="38">
        <v>98.920299999999997</v>
      </c>
      <c r="H64" s="38">
        <v>7.3640999999999996</v>
      </c>
      <c r="I64" s="38">
        <v>50.703899999999997</v>
      </c>
      <c r="J64" s="38">
        <v>2.6267</v>
      </c>
      <c r="K64" s="38">
        <v>13.406599999999999</v>
      </c>
      <c r="L64" s="38">
        <v>10.827999999999999</v>
      </c>
      <c r="M64" s="38">
        <v>0.18840000000000001</v>
      </c>
      <c r="N64" s="38">
        <v>0.254</v>
      </c>
      <c r="O64" s="38">
        <v>2.2441</v>
      </c>
      <c r="P64" s="38">
        <v>0.50480000000000003</v>
      </c>
      <c r="Q64" s="38">
        <v>10.765599999999999</v>
      </c>
      <c r="R64" s="36"/>
      <c r="S64" s="36"/>
      <c r="T64" s="38">
        <v>3.4099999999999998E-2</v>
      </c>
    </row>
    <row r="65" spans="1:72" ht="14.4">
      <c r="A65" s="98" t="s">
        <v>871</v>
      </c>
      <c r="B65" s="93"/>
      <c r="C65" s="93"/>
      <c r="D65" s="37">
        <v>45517</v>
      </c>
      <c r="E65" s="36" t="s">
        <v>151</v>
      </c>
      <c r="F65" s="36" t="s">
        <v>873</v>
      </c>
      <c r="G65" s="38">
        <v>98.294399999999996</v>
      </c>
      <c r="H65" s="38">
        <v>7.3282999999999996</v>
      </c>
      <c r="I65" s="38">
        <v>50.332700000000003</v>
      </c>
      <c r="J65" s="38">
        <v>2.66</v>
      </c>
      <c r="K65" s="38">
        <v>13.302099999999999</v>
      </c>
      <c r="L65" s="38">
        <v>10.767099999999999</v>
      </c>
      <c r="M65" s="38">
        <v>0.1968</v>
      </c>
      <c r="N65" s="38">
        <v>0.20150000000000001</v>
      </c>
      <c r="O65" s="38">
        <v>2.2412999999999998</v>
      </c>
      <c r="P65" s="38">
        <v>0.4738</v>
      </c>
      <c r="Q65" s="38">
        <v>10.750299999999999</v>
      </c>
      <c r="R65" s="36"/>
      <c r="S65" s="36"/>
      <c r="T65" s="38">
        <v>4.0500000000000001E-2</v>
      </c>
    </row>
    <row r="66" spans="1:72" ht="14.4">
      <c r="A66" s="98" t="s">
        <v>871</v>
      </c>
      <c r="B66" s="93"/>
      <c r="C66" s="93"/>
      <c r="D66" s="37">
        <v>45517</v>
      </c>
      <c r="E66" s="36" t="s">
        <v>151</v>
      </c>
      <c r="F66" s="36" t="s">
        <v>874</v>
      </c>
      <c r="G66" s="38">
        <v>98.392799999999994</v>
      </c>
      <c r="H66" s="38">
        <v>7.3468999999999998</v>
      </c>
      <c r="I66" s="38">
        <v>50.364100000000001</v>
      </c>
      <c r="J66" s="38">
        <v>2.6573000000000002</v>
      </c>
      <c r="K66" s="38">
        <v>13.304600000000001</v>
      </c>
      <c r="L66" s="38">
        <v>10.840999999999999</v>
      </c>
      <c r="M66" s="38">
        <v>0.1646</v>
      </c>
      <c r="N66" s="38">
        <v>0.2339</v>
      </c>
      <c r="O66" s="38">
        <v>2.2623000000000002</v>
      </c>
      <c r="P66" s="38">
        <v>0.49509999999999998</v>
      </c>
      <c r="Q66" s="38">
        <v>10.677899999999999</v>
      </c>
      <c r="R66" s="36"/>
      <c r="S66" s="36"/>
      <c r="T66" s="38">
        <v>4.5100000000000001E-2</v>
      </c>
    </row>
    <row r="67" spans="1:72" ht="14.4">
      <c r="A67" s="98" t="s">
        <v>875</v>
      </c>
      <c r="B67" s="93"/>
      <c r="C67" s="93"/>
      <c r="D67" s="37">
        <v>45518</v>
      </c>
      <c r="E67" s="36" t="s">
        <v>151</v>
      </c>
      <c r="F67" s="36" t="s">
        <v>876</v>
      </c>
      <c r="G67" s="38">
        <v>99.069199999999995</v>
      </c>
      <c r="H67" s="38">
        <v>7.3705999999999996</v>
      </c>
      <c r="I67" s="38">
        <v>50.724499999999999</v>
      </c>
      <c r="J67" s="38">
        <v>2.6265000000000001</v>
      </c>
      <c r="K67" s="38">
        <v>13.416</v>
      </c>
      <c r="L67" s="38">
        <v>10.827999999999999</v>
      </c>
      <c r="M67" s="38">
        <v>0.18840000000000001</v>
      </c>
      <c r="N67" s="38">
        <v>0.254</v>
      </c>
      <c r="O67" s="38">
        <v>2.3570000000000002</v>
      </c>
      <c r="P67" s="38">
        <v>0.50470000000000004</v>
      </c>
      <c r="Q67" s="38">
        <v>10.765499999999999</v>
      </c>
      <c r="R67" s="36"/>
      <c r="S67" s="36"/>
      <c r="T67" s="38">
        <v>3.4000000000000002E-2</v>
      </c>
    </row>
    <row r="68" spans="1:72" ht="14.4">
      <c r="A68" s="98" t="s">
        <v>875</v>
      </c>
      <c r="B68" s="93"/>
      <c r="C68" s="93"/>
      <c r="D68" s="37">
        <v>45518</v>
      </c>
      <c r="E68" s="36" t="s">
        <v>151</v>
      </c>
      <c r="F68" s="36" t="s">
        <v>877</v>
      </c>
      <c r="G68" s="38">
        <v>98.443600000000004</v>
      </c>
      <c r="H68" s="38">
        <v>7.3349000000000002</v>
      </c>
      <c r="I68" s="38">
        <v>50.353200000000001</v>
      </c>
      <c r="J68" s="38">
        <v>2.6600999999999999</v>
      </c>
      <c r="K68" s="38">
        <v>13.311500000000001</v>
      </c>
      <c r="L68" s="38">
        <v>10.766999999999999</v>
      </c>
      <c r="M68" s="38">
        <v>0.19689999999999999</v>
      </c>
      <c r="N68" s="38">
        <v>0.2014</v>
      </c>
      <c r="O68" s="38">
        <v>2.3542999999999998</v>
      </c>
      <c r="P68" s="38">
        <v>0.47389999999999999</v>
      </c>
      <c r="Q68" s="38">
        <v>10.75</v>
      </c>
      <c r="R68" s="36"/>
      <c r="S68" s="36"/>
      <c r="T68" s="38">
        <v>4.0399999999999998E-2</v>
      </c>
    </row>
    <row r="69" spans="1:72" ht="14.4">
      <c r="A69" s="96" t="s">
        <v>875</v>
      </c>
      <c r="B69" s="97"/>
      <c r="C69" s="97"/>
      <c r="D69" s="40">
        <v>45518</v>
      </c>
      <c r="E69" s="39" t="s">
        <v>151</v>
      </c>
      <c r="F69" s="39" t="s">
        <v>878</v>
      </c>
      <c r="G69" s="41">
        <v>98.543599999999998</v>
      </c>
      <c r="H69" s="41">
        <v>7.3537999999999997</v>
      </c>
      <c r="I69" s="41">
        <v>50.385199999999998</v>
      </c>
      <c r="J69" s="41">
        <v>2.6570999999999998</v>
      </c>
      <c r="K69" s="41">
        <v>13.313700000000001</v>
      </c>
      <c r="L69" s="41">
        <v>10.8409</v>
      </c>
      <c r="M69" s="41">
        <v>0.1648</v>
      </c>
      <c r="N69" s="41">
        <v>0.23369999999999999</v>
      </c>
      <c r="O69" s="41">
        <v>2.3763999999999998</v>
      </c>
      <c r="P69" s="41">
        <v>0.49519999999999997</v>
      </c>
      <c r="Q69" s="41">
        <v>10.6776</v>
      </c>
      <c r="R69" s="39"/>
      <c r="S69" s="39"/>
      <c r="T69" s="41">
        <v>4.5199999999999997E-2</v>
      </c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88"/>
    </row>
    <row r="70" spans="1:72" ht="13.2">
      <c r="C70" s="21">
        <v>145</v>
      </c>
      <c r="D70" s="26">
        <v>45591</v>
      </c>
      <c r="E70" s="21" t="s">
        <v>115</v>
      </c>
      <c r="F70" s="21" t="s">
        <v>879</v>
      </c>
      <c r="G70" s="21">
        <v>99.68</v>
      </c>
      <c r="H70" s="21">
        <v>7.31</v>
      </c>
      <c r="I70" s="21">
        <v>51.13</v>
      </c>
      <c r="J70" s="21">
        <v>2.62</v>
      </c>
      <c r="K70" s="21">
        <v>13.7</v>
      </c>
      <c r="L70" s="21">
        <v>10.87</v>
      </c>
      <c r="M70" s="21">
        <v>0.19</v>
      </c>
      <c r="O70" s="21">
        <v>2.35</v>
      </c>
      <c r="P70" s="21">
        <v>0.5</v>
      </c>
      <c r="Q70" s="21">
        <v>10.77</v>
      </c>
      <c r="U70" s="21">
        <v>7.33420286946924</v>
      </c>
      <c r="V70" s="21">
        <v>51.299287649242501</v>
      </c>
      <c r="W70" s="21">
        <v>2.62867462626668</v>
      </c>
      <c r="X70" s="21">
        <v>13.7453596869669</v>
      </c>
      <c r="Y70" s="21">
        <v>10.905989766228499</v>
      </c>
      <c r="Z70" s="21">
        <v>0.19062907595063699</v>
      </c>
      <c r="AB70" s="21">
        <v>2.3577806762315601</v>
      </c>
      <c r="AC70" s="21">
        <v>0.50165546302799202</v>
      </c>
      <c r="AD70" s="21">
        <v>10.805658673622901</v>
      </c>
      <c r="AE70" s="21">
        <v>0</v>
      </c>
      <c r="AG70" s="21">
        <v>0</v>
      </c>
      <c r="AH70" s="21">
        <v>0.03</v>
      </c>
      <c r="AI70" s="21">
        <v>0.08</v>
      </c>
      <c r="AJ70" s="21">
        <v>0.03</v>
      </c>
      <c r="AK70" s="21">
        <v>0.04</v>
      </c>
      <c r="AL70" s="21">
        <v>0.03</v>
      </c>
      <c r="AM70" s="21">
        <v>0.02</v>
      </c>
      <c r="AO70" s="21">
        <v>0.03</v>
      </c>
      <c r="AP70" s="21">
        <v>0.01</v>
      </c>
      <c r="AQ70" s="21">
        <v>0.05</v>
      </c>
      <c r="AU70" s="21" t="s">
        <v>129</v>
      </c>
      <c r="AV70" s="34">
        <v>45517.833379629628</v>
      </c>
      <c r="AW70" s="21" t="s">
        <v>129</v>
      </c>
      <c r="AX70" s="34">
        <v>45517.833414351851</v>
      </c>
      <c r="AY70" s="21" t="s">
        <v>532</v>
      </c>
      <c r="AZ70" s="21" t="s">
        <v>130</v>
      </c>
      <c r="BA70" s="21" t="s">
        <v>14</v>
      </c>
      <c r="BB70" s="21" t="s">
        <v>130</v>
      </c>
      <c r="BC70" s="21" t="s">
        <v>131</v>
      </c>
      <c r="BD70" s="34">
        <v>45517.833564814813</v>
      </c>
      <c r="BE70" s="21" t="s">
        <v>132</v>
      </c>
      <c r="BF70" s="21" t="s">
        <v>130</v>
      </c>
      <c r="BH70" s="21" t="s">
        <v>130</v>
      </c>
      <c r="BI70" s="21" t="s">
        <v>629</v>
      </c>
      <c r="BJ70" s="34">
        <v>45565.922175925924</v>
      </c>
      <c r="BK70" s="21" t="s">
        <v>635</v>
      </c>
      <c r="BL70" s="34">
        <v>45567.822025462963</v>
      </c>
      <c r="BM70" s="21" t="s">
        <v>136</v>
      </c>
      <c r="BN70" s="34">
        <v>45517.833124999997</v>
      </c>
      <c r="BP70" s="21" t="s">
        <v>130</v>
      </c>
      <c r="BR70" s="21" t="s">
        <v>130</v>
      </c>
      <c r="BT70" s="21" t="s">
        <v>130</v>
      </c>
    </row>
    <row r="71" spans="1:72" ht="13.2">
      <c r="C71" s="21">
        <v>146</v>
      </c>
      <c r="D71" s="26">
        <v>45591</v>
      </c>
      <c r="E71" s="21" t="s">
        <v>115</v>
      </c>
      <c r="F71" s="21" t="s">
        <v>880</v>
      </c>
      <c r="G71" s="21">
        <v>99.66</v>
      </c>
      <c r="H71" s="21">
        <v>7.31</v>
      </c>
      <c r="I71" s="21">
        <v>51.17</v>
      </c>
      <c r="J71" s="21">
        <v>2.65</v>
      </c>
      <c r="K71" s="21">
        <v>13.69</v>
      </c>
      <c r="L71" s="21">
        <v>10.86</v>
      </c>
      <c r="M71" s="21">
        <v>0.17</v>
      </c>
      <c r="O71" s="21">
        <v>2.37</v>
      </c>
      <c r="P71" s="21">
        <v>0.49</v>
      </c>
      <c r="Q71" s="21">
        <v>10.74</v>
      </c>
      <c r="U71" s="21">
        <v>7.3356748620170498</v>
      </c>
      <c r="V71" s="21">
        <v>51.349724034119397</v>
      </c>
      <c r="W71" s="21">
        <v>2.65930757651781</v>
      </c>
      <c r="X71" s="21">
        <v>13.738083291520301</v>
      </c>
      <c r="Y71" s="21">
        <v>10.8981435022579</v>
      </c>
      <c r="Z71" s="21">
        <v>0.17059708981435001</v>
      </c>
      <c r="AB71" s="21">
        <v>2.3783241344706401</v>
      </c>
      <c r="AC71" s="21">
        <v>0.491721023582538</v>
      </c>
      <c r="AD71" s="21">
        <v>10.7777220270948</v>
      </c>
      <c r="AE71" s="21">
        <v>0</v>
      </c>
      <c r="AG71" s="21">
        <v>0</v>
      </c>
      <c r="AH71" s="21">
        <v>0.03</v>
      </c>
      <c r="AI71" s="21">
        <v>0.08</v>
      </c>
      <c r="AJ71" s="21">
        <v>0.03</v>
      </c>
      <c r="AK71" s="21">
        <v>0.04</v>
      </c>
      <c r="AL71" s="21">
        <v>0.03</v>
      </c>
      <c r="AM71" s="21">
        <v>0.02</v>
      </c>
      <c r="AO71" s="21">
        <v>0.03</v>
      </c>
      <c r="AP71" s="21">
        <v>0.01</v>
      </c>
      <c r="AQ71" s="21">
        <v>0.05</v>
      </c>
      <c r="AU71" s="21" t="s">
        <v>129</v>
      </c>
      <c r="AV71" s="34">
        <v>45517.833379629628</v>
      </c>
      <c r="AW71" s="21" t="s">
        <v>129</v>
      </c>
      <c r="AX71" s="34">
        <v>45517.833414351851</v>
      </c>
      <c r="AY71" s="21" t="s">
        <v>532</v>
      </c>
      <c r="AZ71" s="21" t="s">
        <v>130</v>
      </c>
      <c r="BA71" s="21" t="s">
        <v>14</v>
      </c>
      <c r="BB71" s="21" t="s">
        <v>130</v>
      </c>
      <c r="BC71" s="21" t="s">
        <v>131</v>
      </c>
      <c r="BD71" s="34">
        <v>45517.833564814813</v>
      </c>
      <c r="BE71" s="21" t="s">
        <v>132</v>
      </c>
      <c r="BF71" s="21" t="s">
        <v>130</v>
      </c>
      <c r="BH71" s="21" t="s">
        <v>130</v>
      </c>
      <c r="BI71" s="21" t="s">
        <v>629</v>
      </c>
      <c r="BJ71" s="34">
        <v>45565.922175925924</v>
      </c>
      <c r="BK71" s="21" t="s">
        <v>635</v>
      </c>
      <c r="BL71" s="34">
        <v>45567.822025462963</v>
      </c>
      <c r="BM71" s="21" t="s">
        <v>136</v>
      </c>
      <c r="BN71" s="34">
        <v>45517.833124999997</v>
      </c>
      <c r="BP71" s="21" t="s">
        <v>130</v>
      </c>
      <c r="BR71" s="21" t="s">
        <v>130</v>
      </c>
      <c r="BT71" s="21" t="s">
        <v>130</v>
      </c>
    </row>
    <row r="72" spans="1:72" ht="13.2">
      <c r="A72" s="46"/>
      <c r="B72" s="46"/>
      <c r="C72" s="46">
        <v>2</v>
      </c>
      <c r="D72" s="79">
        <v>45565</v>
      </c>
      <c r="E72" s="46" t="s">
        <v>103</v>
      </c>
      <c r="F72" s="46" t="s">
        <v>842</v>
      </c>
      <c r="G72" s="46">
        <v>97.790099999999995</v>
      </c>
      <c r="H72" s="46">
        <v>7.1718000000000002</v>
      </c>
      <c r="I72" s="46">
        <v>50.059800000000003</v>
      </c>
      <c r="J72" s="46">
        <v>2.6166</v>
      </c>
      <c r="K72" s="46">
        <v>13.4323</v>
      </c>
      <c r="L72" s="46">
        <v>10.714399999999999</v>
      </c>
      <c r="M72" s="46">
        <v>0.1588</v>
      </c>
      <c r="N72" s="46">
        <v>0.22770000000000001</v>
      </c>
      <c r="O72" s="46">
        <v>2.3054000000000001</v>
      </c>
      <c r="P72" s="46">
        <v>0.47299999999999998</v>
      </c>
      <c r="Q72" s="46">
        <v>10.5868</v>
      </c>
      <c r="R72" s="46"/>
      <c r="S72" s="46"/>
      <c r="T72" s="46">
        <v>4.3700000000000003E-2</v>
      </c>
      <c r="U72" s="46">
        <v>7.3338562209135203</v>
      </c>
      <c r="V72" s="46">
        <v>51.190966793229997</v>
      </c>
      <c r="W72" s="46">
        <v>2.6757255065175101</v>
      </c>
      <c r="X72" s="46">
        <v>13.735820423907001</v>
      </c>
      <c r="Y72" s="46">
        <v>10.956505911117899</v>
      </c>
      <c r="Z72" s="46">
        <v>0.16238829413551201</v>
      </c>
      <c r="AA72" s="46">
        <v>0.232845179941159</v>
      </c>
      <c r="AB72" s="46">
        <v>2.3574935346348198</v>
      </c>
      <c r="AC72" s="46">
        <v>0.48368805495023498</v>
      </c>
      <c r="AD72" s="46">
        <v>10.8260226218755</v>
      </c>
      <c r="AE72" s="46">
        <v>0</v>
      </c>
      <c r="AF72" s="46">
        <v>0</v>
      </c>
      <c r="AG72" s="46">
        <v>4.4687458776586197E-2</v>
      </c>
      <c r="AH72" s="46">
        <v>3.95E-2</v>
      </c>
      <c r="AI72" s="46">
        <v>9.2600000000000002E-2</v>
      </c>
      <c r="AJ72" s="46">
        <v>3.1399999999999997E-2</v>
      </c>
      <c r="AK72" s="46">
        <v>5.04E-2</v>
      </c>
      <c r="AL72" s="46">
        <v>3.7499999999999999E-2</v>
      </c>
      <c r="AM72" s="46">
        <v>2.24E-2</v>
      </c>
      <c r="AN72" s="46">
        <v>2.6499999999999999E-2</v>
      </c>
      <c r="AO72" s="46">
        <v>3.1800000000000002E-2</v>
      </c>
      <c r="AP72" s="46">
        <v>1.3899999999999999E-2</v>
      </c>
      <c r="AQ72" s="46">
        <v>5.45E-2</v>
      </c>
      <c r="AR72" s="46"/>
      <c r="AS72" s="46"/>
      <c r="AT72" s="46">
        <v>2.1299999999999999E-2</v>
      </c>
      <c r="AU72" s="46" t="s">
        <v>129</v>
      </c>
      <c r="AV72" s="60">
        <v>45517.833379629628</v>
      </c>
      <c r="AW72" s="46" t="s">
        <v>129</v>
      </c>
      <c r="AX72" s="60">
        <v>45517.833414351851</v>
      </c>
      <c r="AY72" s="46" t="s">
        <v>532</v>
      </c>
      <c r="AZ72" s="80">
        <v>45323</v>
      </c>
      <c r="BA72" s="46" t="s">
        <v>14</v>
      </c>
      <c r="BB72" s="80">
        <v>45323</v>
      </c>
      <c r="BC72" s="46" t="s">
        <v>131</v>
      </c>
      <c r="BD72" s="60">
        <v>45517.833564814813</v>
      </c>
      <c r="BE72" s="46" t="s">
        <v>132</v>
      </c>
      <c r="BF72" s="80">
        <v>45323</v>
      </c>
      <c r="BG72" s="46" t="s">
        <v>634</v>
      </c>
      <c r="BH72" s="80">
        <v>45323</v>
      </c>
      <c r="BI72" s="46" t="s">
        <v>629</v>
      </c>
      <c r="BJ72" s="60">
        <v>45565.922175925924</v>
      </c>
      <c r="BK72" s="46" t="s">
        <v>635</v>
      </c>
      <c r="BL72" s="60">
        <v>45567.822025462963</v>
      </c>
      <c r="BM72" s="46" t="s">
        <v>136</v>
      </c>
      <c r="BN72" s="60">
        <v>45517.833124999997</v>
      </c>
      <c r="BO72" s="46" t="s">
        <v>130</v>
      </c>
      <c r="BP72" s="81">
        <v>45323</v>
      </c>
      <c r="BQ72" s="46" t="s">
        <v>130</v>
      </c>
      <c r="BR72" s="80">
        <v>45323</v>
      </c>
      <c r="BS72" s="46" t="s">
        <v>170</v>
      </c>
      <c r="BT72" s="80">
        <v>45323</v>
      </c>
    </row>
    <row r="73" spans="1:72" ht="13.2">
      <c r="C73" s="21">
        <v>3</v>
      </c>
      <c r="D73" s="26">
        <v>45565</v>
      </c>
      <c r="E73" s="21" t="s">
        <v>103</v>
      </c>
      <c r="F73" s="21" t="s">
        <v>844</v>
      </c>
      <c r="G73" s="21">
        <v>98.239400000000003</v>
      </c>
      <c r="H73" s="21">
        <v>7.1599000000000004</v>
      </c>
      <c r="I73" s="21">
        <v>50.210500000000003</v>
      </c>
      <c r="J73" s="21">
        <v>2.6558999999999999</v>
      </c>
      <c r="K73" s="21">
        <v>13.427300000000001</v>
      </c>
      <c r="L73" s="21">
        <v>10.8081</v>
      </c>
      <c r="M73" s="21">
        <v>0.1744</v>
      </c>
      <c r="N73" s="21">
        <v>0.2263</v>
      </c>
      <c r="O73" s="21">
        <v>2.3037000000000001</v>
      </c>
      <c r="P73" s="21">
        <v>0.49509999999999998</v>
      </c>
      <c r="Q73" s="21">
        <v>10.7056</v>
      </c>
      <c r="T73" s="21">
        <v>7.2599999999999998E-2</v>
      </c>
      <c r="U73" s="21">
        <v>7.2882163368261601</v>
      </c>
      <c r="V73" s="21">
        <v>51.110348800990202</v>
      </c>
      <c r="W73" s="21">
        <v>2.70349778194899</v>
      </c>
      <c r="X73" s="21">
        <v>13.6679377113459</v>
      </c>
      <c r="Y73" s="21">
        <v>11.0017976494156</v>
      </c>
      <c r="Z73" s="21">
        <v>0.17752551420305901</v>
      </c>
      <c r="AA73" s="21">
        <v>0.230355641422891</v>
      </c>
      <c r="AB73" s="21">
        <v>2.3449858203531302</v>
      </c>
      <c r="AC73" s="21">
        <v>0.503972947717514</v>
      </c>
      <c r="AD73" s="21">
        <v>10.8974606929602</v>
      </c>
      <c r="AE73" s="21">
        <v>0</v>
      </c>
      <c r="AF73" s="21">
        <v>0</v>
      </c>
      <c r="AG73" s="21">
        <v>7.3901102816181702E-2</v>
      </c>
      <c r="AH73" s="21">
        <v>3.95E-2</v>
      </c>
      <c r="AI73" s="21">
        <v>9.2799999999999994E-2</v>
      </c>
      <c r="AJ73" s="21">
        <v>3.1699999999999999E-2</v>
      </c>
      <c r="AK73" s="21">
        <v>5.0599999999999999E-2</v>
      </c>
      <c r="AL73" s="21">
        <v>3.7600000000000001E-2</v>
      </c>
      <c r="AM73" s="21">
        <v>2.2499999999999999E-2</v>
      </c>
      <c r="AN73" s="21">
        <v>2.6499999999999999E-2</v>
      </c>
      <c r="AO73" s="21">
        <v>3.1899999999999998E-2</v>
      </c>
      <c r="AP73" s="21">
        <v>1.4E-2</v>
      </c>
      <c r="AQ73" s="21">
        <v>5.4800000000000001E-2</v>
      </c>
      <c r="AT73" s="21">
        <v>2.1499999999999998E-2</v>
      </c>
      <c r="AU73" s="21" t="s">
        <v>129</v>
      </c>
      <c r="AV73" s="34">
        <v>45517.833379629628</v>
      </c>
      <c r="AW73" s="21" t="s">
        <v>129</v>
      </c>
      <c r="AX73" s="34">
        <v>45517.833414351851</v>
      </c>
      <c r="AY73" s="21" t="s">
        <v>532</v>
      </c>
      <c r="AZ73" s="33">
        <v>45323</v>
      </c>
      <c r="BA73" s="21" t="s">
        <v>14</v>
      </c>
      <c r="BB73" s="33">
        <v>45323</v>
      </c>
      <c r="BC73" s="21" t="s">
        <v>131</v>
      </c>
      <c r="BD73" s="34">
        <v>45517.833564814813</v>
      </c>
      <c r="BE73" s="21" t="s">
        <v>132</v>
      </c>
      <c r="BF73" s="33">
        <v>45323</v>
      </c>
      <c r="BG73" s="21" t="s">
        <v>634</v>
      </c>
      <c r="BH73" s="33">
        <v>45323</v>
      </c>
      <c r="BI73" s="21" t="s">
        <v>629</v>
      </c>
      <c r="BJ73" s="34">
        <v>45565.922175925924</v>
      </c>
      <c r="BK73" s="21" t="s">
        <v>635</v>
      </c>
      <c r="BL73" s="34">
        <v>45567.822025462963</v>
      </c>
      <c r="BM73" s="21" t="s">
        <v>136</v>
      </c>
      <c r="BN73" s="34">
        <v>45517.833124999997</v>
      </c>
      <c r="BO73" s="21" t="s">
        <v>130</v>
      </c>
      <c r="BP73" s="35">
        <v>45323</v>
      </c>
      <c r="BQ73" s="21" t="s">
        <v>130</v>
      </c>
      <c r="BR73" s="33">
        <v>45323</v>
      </c>
      <c r="BS73" s="21" t="s">
        <v>170</v>
      </c>
      <c r="BT73" s="33">
        <v>45323</v>
      </c>
    </row>
    <row r="74" spans="1:72" ht="13.2">
      <c r="C74" s="21">
        <v>4</v>
      </c>
      <c r="D74" s="26">
        <v>45565</v>
      </c>
      <c r="E74" s="21" t="s">
        <v>103</v>
      </c>
      <c r="F74" s="21" t="s">
        <v>845</v>
      </c>
      <c r="G74" s="21">
        <v>98.029700000000005</v>
      </c>
      <c r="H74" s="21">
        <v>7.1828000000000003</v>
      </c>
      <c r="I74" s="21">
        <v>50.0745</v>
      </c>
      <c r="J74" s="21">
        <v>2.5857000000000001</v>
      </c>
      <c r="K74" s="21">
        <v>13.514099999999999</v>
      </c>
      <c r="L74" s="21">
        <v>10.7829</v>
      </c>
      <c r="M74" s="21">
        <v>0.16070000000000001</v>
      </c>
      <c r="N74" s="21">
        <v>0.2092</v>
      </c>
      <c r="O74" s="21">
        <v>2.2955000000000001</v>
      </c>
      <c r="P74" s="21">
        <v>0.47820000000000001</v>
      </c>
      <c r="Q74" s="21">
        <v>10.666</v>
      </c>
      <c r="T74" s="21">
        <v>0.08</v>
      </c>
      <c r="U74" s="21">
        <v>7.3271746492896002</v>
      </c>
      <c r="V74" s="21">
        <v>51.0810000244824</v>
      </c>
      <c r="W74" s="21">
        <v>2.6376727029386999</v>
      </c>
      <c r="X74" s="21">
        <v>13.7857341048009</v>
      </c>
      <c r="Y74" s="21">
        <v>10.9996368443816</v>
      </c>
      <c r="Z74" s="21">
        <v>0.16393007826207501</v>
      </c>
      <c r="AA74" s="21">
        <v>0.21340493075560801</v>
      </c>
      <c r="AB74" s="21">
        <v>2.34163966801863</v>
      </c>
      <c r="AC74" s="21">
        <v>0.48781184458571603</v>
      </c>
      <c r="AD74" s="21">
        <v>10.880387148371501</v>
      </c>
      <c r="AE74" s="21">
        <v>0</v>
      </c>
      <c r="AF74" s="21">
        <v>0</v>
      </c>
      <c r="AG74" s="21">
        <v>8.1608004113043406E-2</v>
      </c>
      <c r="AH74" s="21">
        <v>3.95E-2</v>
      </c>
      <c r="AI74" s="21">
        <v>9.2600000000000002E-2</v>
      </c>
      <c r="AJ74" s="21">
        <v>3.15E-2</v>
      </c>
      <c r="AK74" s="21">
        <v>5.0599999999999999E-2</v>
      </c>
      <c r="AL74" s="21">
        <v>3.7499999999999999E-2</v>
      </c>
      <c r="AM74" s="21">
        <v>2.24E-2</v>
      </c>
      <c r="AN74" s="21">
        <v>2.6700000000000002E-2</v>
      </c>
      <c r="AO74" s="21">
        <v>3.1800000000000002E-2</v>
      </c>
      <c r="AP74" s="21">
        <v>1.4E-2</v>
      </c>
      <c r="AQ74" s="21">
        <v>5.4600000000000003E-2</v>
      </c>
      <c r="AT74" s="21">
        <v>2.1399999999999999E-2</v>
      </c>
      <c r="AU74" s="21" t="s">
        <v>129</v>
      </c>
      <c r="AV74" s="34">
        <v>45517.833379629628</v>
      </c>
      <c r="AW74" s="21" t="s">
        <v>129</v>
      </c>
      <c r="AX74" s="34">
        <v>45517.833414351851</v>
      </c>
      <c r="AY74" s="21" t="s">
        <v>532</v>
      </c>
      <c r="AZ74" s="33">
        <v>45323</v>
      </c>
      <c r="BA74" s="21" t="s">
        <v>14</v>
      </c>
      <c r="BB74" s="33">
        <v>45323</v>
      </c>
      <c r="BC74" s="21" t="s">
        <v>131</v>
      </c>
      <c r="BD74" s="34">
        <v>45517.833564814813</v>
      </c>
      <c r="BE74" s="21" t="s">
        <v>132</v>
      </c>
      <c r="BF74" s="33">
        <v>45323</v>
      </c>
      <c r="BG74" s="21" t="s">
        <v>634</v>
      </c>
      <c r="BH74" s="33">
        <v>45323</v>
      </c>
      <c r="BI74" s="21" t="s">
        <v>629</v>
      </c>
      <c r="BJ74" s="34">
        <v>45565.922175925924</v>
      </c>
      <c r="BK74" s="21" t="s">
        <v>635</v>
      </c>
      <c r="BL74" s="34">
        <v>45567.822025462963</v>
      </c>
      <c r="BM74" s="21" t="s">
        <v>136</v>
      </c>
      <c r="BN74" s="34">
        <v>45517.833124999997</v>
      </c>
      <c r="BO74" s="21" t="s">
        <v>130</v>
      </c>
      <c r="BP74" s="35">
        <v>45323</v>
      </c>
      <c r="BQ74" s="21" t="s">
        <v>130</v>
      </c>
      <c r="BR74" s="33">
        <v>45323</v>
      </c>
      <c r="BS74" s="21" t="s">
        <v>170</v>
      </c>
      <c r="BT74" s="33">
        <v>45323</v>
      </c>
    </row>
    <row r="75" spans="1:72" ht="13.2">
      <c r="C75" s="21">
        <v>5</v>
      </c>
      <c r="D75" s="26">
        <v>45565</v>
      </c>
      <c r="E75" s="21" t="s">
        <v>103</v>
      </c>
      <c r="F75" s="21" t="s">
        <v>846</v>
      </c>
      <c r="G75" s="21">
        <v>97.785899999999998</v>
      </c>
      <c r="H75" s="21">
        <v>7.1112000000000002</v>
      </c>
      <c r="I75" s="21">
        <v>49.972900000000003</v>
      </c>
      <c r="J75" s="21">
        <v>2.6263000000000001</v>
      </c>
      <c r="K75" s="21">
        <v>13.4755</v>
      </c>
      <c r="L75" s="21">
        <v>10.748200000000001</v>
      </c>
      <c r="M75" s="21">
        <v>0.1671</v>
      </c>
      <c r="N75" s="21">
        <v>0.2346</v>
      </c>
      <c r="O75" s="21">
        <v>2.3595000000000002</v>
      </c>
      <c r="P75" s="21">
        <v>0.48249999999999998</v>
      </c>
      <c r="Q75" s="21">
        <v>10.5627</v>
      </c>
      <c r="T75" s="21">
        <v>4.5499999999999999E-2</v>
      </c>
      <c r="U75" s="21">
        <v>7.2722066553494296</v>
      </c>
      <c r="V75" s="21">
        <v>51.104350315996101</v>
      </c>
      <c r="W75" s="21">
        <v>2.6857627881291699</v>
      </c>
      <c r="X75" s="21">
        <v>13.780602540240899</v>
      </c>
      <c r="Y75" s="21">
        <v>10.991552983044601</v>
      </c>
      <c r="Z75" s="21">
        <v>0.17088335753584299</v>
      </c>
      <c r="AA75" s="21">
        <v>0.23991164379359001</v>
      </c>
      <c r="AB75" s="21">
        <v>2.4129220951874499</v>
      </c>
      <c r="AC75" s="21">
        <v>0.49342441658315001</v>
      </c>
      <c r="AD75" s="21">
        <v>10.8018530259955</v>
      </c>
      <c r="AE75" s="21">
        <v>0</v>
      </c>
      <c r="AF75" s="21">
        <v>0</v>
      </c>
      <c r="AG75" s="21">
        <v>4.6530178144110597E-2</v>
      </c>
      <c r="AH75" s="21">
        <v>3.9399999999999998E-2</v>
      </c>
      <c r="AI75" s="21">
        <v>9.2499999999999999E-2</v>
      </c>
      <c r="AJ75" s="21">
        <v>3.15E-2</v>
      </c>
      <c r="AK75" s="21">
        <v>5.0500000000000003E-2</v>
      </c>
      <c r="AL75" s="21">
        <v>3.7400000000000003E-2</v>
      </c>
      <c r="AM75" s="21">
        <v>2.24E-2</v>
      </c>
      <c r="AN75" s="21">
        <v>2.6499999999999999E-2</v>
      </c>
      <c r="AO75" s="21">
        <v>3.2000000000000001E-2</v>
      </c>
      <c r="AP75" s="21">
        <v>1.3899999999999999E-2</v>
      </c>
      <c r="AQ75" s="21">
        <v>5.45E-2</v>
      </c>
      <c r="AT75" s="21">
        <v>2.1399999999999999E-2</v>
      </c>
      <c r="AU75" s="21" t="s">
        <v>129</v>
      </c>
      <c r="AV75" s="34">
        <v>45517.833379629628</v>
      </c>
      <c r="AW75" s="21" t="s">
        <v>129</v>
      </c>
      <c r="AX75" s="34">
        <v>45517.833414351851</v>
      </c>
      <c r="AY75" s="21" t="s">
        <v>532</v>
      </c>
      <c r="AZ75" s="33">
        <v>45323</v>
      </c>
      <c r="BA75" s="21" t="s">
        <v>14</v>
      </c>
      <c r="BB75" s="33">
        <v>45323</v>
      </c>
      <c r="BC75" s="21" t="s">
        <v>131</v>
      </c>
      <c r="BD75" s="34">
        <v>45517.833564814813</v>
      </c>
      <c r="BE75" s="21" t="s">
        <v>132</v>
      </c>
      <c r="BF75" s="33">
        <v>45323</v>
      </c>
      <c r="BG75" s="21" t="s">
        <v>634</v>
      </c>
      <c r="BH75" s="33">
        <v>45323</v>
      </c>
      <c r="BI75" s="21" t="s">
        <v>629</v>
      </c>
      <c r="BJ75" s="34">
        <v>45565.922175925924</v>
      </c>
      <c r="BK75" s="21" t="s">
        <v>635</v>
      </c>
      <c r="BL75" s="34">
        <v>45567.822025462963</v>
      </c>
      <c r="BM75" s="21" t="s">
        <v>136</v>
      </c>
      <c r="BN75" s="34">
        <v>45517.833124999997</v>
      </c>
      <c r="BO75" s="21" t="s">
        <v>130</v>
      </c>
      <c r="BP75" s="35">
        <v>45323</v>
      </c>
      <c r="BQ75" s="21" t="s">
        <v>130</v>
      </c>
      <c r="BR75" s="33">
        <v>45323</v>
      </c>
      <c r="BS75" s="21" t="s">
        <v>170</v>
      </c>
      <c r="BT75" s="33">
        <v>45323</v>
      </c>
    </row>
    <row r="76" spans="1:72" ht="13.2">
      <c r="C76" s="21">
        <v>6</v>
      </c>
      <c r="D76" s="26">
        <v>45565</v>
      </c>
      <c r="E76" s="21" t="s">
        <v>103</v>
      </c>
      <c r="F76" s="21" t="s">
        <v>847</v>
      </c>
      <c r="G76" s="21">
        <v>98.119</v>
      </c>
      <c r="H76" s="21">
        <v>7.1532999999999998</v>
      </c>
      <c r="I76" s="21">
        <v>50.060899999999997</v>
      </c>
      <c r="J76" s="21">
        <v>2.6705000000000001</v>
      </c>
      <c r="K76" s="21">
        <v>13.457700000000001</v>
      </c>
      <c r="L76" s="21">
        <v>10.7974</v>
      </c>
      <c r="M76" s="21">
        <v>0.1714</v>
      </c>
      <c r="N76" s="21">
        <v>0.21970000000000001</v>
      </c>
      <c r="O76" s="21">
        <v>2.3658000000000001</v>
      </c>
      <c r="P76" s="21">
        <v>0.49959999999999999</v>
      </c>
      <c r="Q76" s="21">
        <v>10.6911</v>
      </c>
      <c r="T76" s="21">
        <v>3.1600000000000003E-2</v>
      </c>
      <c r="U76" s="21">
        <v>7.2904330455875002</v>
      </c>
      <c r="V76" s="21">
        <v>51.020597437805101</v>
      </c>
      <c r="W76" s="21">
        <v>2.7216950845402001</v>
      </c>
      <c r="X76" s="21">
        <v>13.715692169712201</v>
      </c>
      <c r="Y76" s="21">
        <v>11.004392625281501</v>
      </c>
      <c r="Z76" s="21">
        <v>0.17468584066286799</v>
      </c>
      <c r="AA76" s="21">
        <v>0.223911780592953</v>
      </c>
      <c r="AB76" s="21">
        <v>2.4111538030350901</v>
      </c>
      <c r="AC76" s="21">
        <v>0.50917763124369297</v>
      </c>
      <c r="AD76" s="21">
        <v>10.8960547906114</v>
      </c>
      <c r="AE76" s="21">
        <v>0</v>
      </c>
      <c r="AF76" s="21">
        <v>0</v>
      </c>
      <c r="AG76" s="21">
        <v>3.2205790927343297E-2</v>
      </c>
      <c r="AH76" s="21">
        <v>3.95E-2</v>
      </c>
      <c r="AI76" s="21">
        <v>9.2600000000000002E-2</v>
      </c>
      <c r="AJ76" s="21">
        <v>3.1600000000000003E-2</v>
      </c>
      <c r="AK76" s="21">
        <v>5.0500000000000003E-2</v>
      </c>
      <c r="AL76" s="21">
        <v>3.7499999999999999E-2</v>
      </c>
      <c r="AM76" s="21">
        <v>2.2599999999999999E-2</v>
      </c>
      <c r="AN76" s="21">
        <v>2.6499999999999999E-2</v>
      </c>
      <c r="AO76" s="21">
        <v>3.1899999999999998E-2</v>
      </c>
      <c r="AP76" s="21">
        <v>1.3899999999999999E-2</v>
      </c>
      <c r="AQ76" s="21">
        <v>5.4699999999999999E-2</v>
      </c>
      <c r="AT76" s="21">
        <v>2.1399999999999999E-2</v>
      </c>
      <c r="AU76" s="21" t="s">
        <v>129</v>
      </c>
      <c r="AV76" s="34">
        <v>45517.833379629628</v>
      </c>
      <c r="AW76" s="21" t="s">
        <v>129</v>
      </c>
      <c r="AX76" s="34">
        <v>45517.833414351851</v>
      </c>
      <c r="AY76" s="21" t="s">
        <v>532</v>
      </c>
      <c r="AZ76" s="33">
        <v>45323</v>
      </c>
      <c r="BA76" s="21" t="s">
        <v>14</v>
      </c>
      <c r="BB76" s="33">
        <v>45323</v>
      </c>
      <c r="BC76" s="21" t="s">
        <v>131</v>
      </c>
      <c r="BD76" s="34">
        <v>45517.833564814813</v>
      </c>
      <c r="BE76" s="21" t="s">
        <v>132</v>
      </c>
      <c r="BF76" s="33">
        <v>45323</v>
      </c>
      <c r="BG76" s="21" t="s">
        <v>634</v>
      </c>
      <c r="BH76" s="33">
        <v>45323</v>
      </c>
      <c r="BI76" s="21" t="s">
        <v>629</v>
      </c>
      <c r="BJ76" s="34">
        <v>45565.922175925924</v>
      </c>
      <c r="BK76" s="21" t="s">
        <v>635</v>
      </c>
      <c r="BL76" s="34">
        <v>45567.822025462963</v>
      </c>
      <c r="BM76" s="21" t="s">
        <v>136</v>
      </c>
      <c r="BN76" s="34">
        <v>45517.833124999997</v>
      </c>
      <c r="BO76" s="21" t="s">
        <v>130</v>
      </c>
      <c r="BP76" s="35">
        <v>45323</v>
      </c>
      <c r="BQ76" s="21" t="s">
        <v>130</v>
      </c>
      <c r="BR76" s="33">
        <v>45323</v>
      </c>
      <c r="BS76" s="21" t="s">
        <v>170</v>
      </c>
      <c r="BT76" s="33">
        <v>45323</v>
      </c>
    </row>
    <row r="77" spans="1:72" ht="13.2">
      <c r="C77" s="21">
        <v>7</v>
      </c>
      <c r="D77" s="26">
        <v>45565</v>
      </c>
      <c r="E77" s="21" t="s">
        <v>103</v>
      </c>
      <c r="F77" s="21" t="s">
        <v>848</v>
      </c>
      <c r="G77" s="21">
        <v>97.816599999999994</v>
      </c>
      <c r="H77" s="21">
        <v>7.1203000000000003</v>
      </c>
      <c r="I77" s="21">
        <v>49.985100000000003</v>
      </c>
      <c r="J77" s="21">
        <v>2.6398999999999999</v>
      </c>
      <c r="K77" s="21">
        <v>13.4421</v>
      </c>
      <c r="L77" s="21">
        <v>10.744199999999999</v>
      </c>
      <c r="M77" s="21">
        <v>0.18890000000000001</v>
      </c>
      <c r="N77" s="21">
        <v>0.22370000000000001</v>
      </c>
      <c r="O77" s="21">
        <v>2.3309000000000002</v>
      </c>
      <c r="P77" s="21">
        <v>0.48630000000000001</v>
      </c>
      <c r="Q77" s="21">
        <v>10.592700000000001</v>
      </c>
      <c r="T77" s="21">
        <v>6.2600000000000003E-2</v>
      </c>
      <c r="U77" s="21">
        <v>7.2792273711952999</v>
      </c>
      <c r="V77" s="21">
        <v>51.100783404060799</v>
      </c>
      <c r="W77" s="21">
        <v>2.69882341154424</v>
      </c>
      <c r="X77" s="21">
        <v>13.742131967240701</v>
      </c>
      <c r="Y77" s="21">
        <v>10.9840139771634</v>
      </c>
      <c r="Z77" s="21">
        <v>0.193116308360433</v>
      </c>
      <c r="AA77" s="21">
        <v>0.228693055480301</v>
      </c>
      <c r="AB77" s="21">
        <v>2.38292643280748</v>
      </c>
      <c r="AC77" s="21">
        <v>0.49715437139057</v>
      </c>
      <c r="AD77" s="21">
        <v>10.829132448753599</v>
      </c>
      <c r="AE77" s="21">
        <v>0</v>
      </c>
      <c r="AF77" s="21">
        <v>0</v>
      </c>
      <c r="AG77" s="21">
        <v>6.3997252002980995E-2</v>
      </c>
      <c r="AH77" s="21">
        <v>3.9399999999999998E-2</v>
      </c>
      <c r="AI77" s="21">
        <v>9.2399999999999996E-2</v>
      </c>
      <c r="AJ77" s="21">
        <v>3.1399999999999997E-2</v>
      </c>
      <c r="AK77" s="21">
        <v>5.04E-2</v>
      </c>
      <c r="AL77" s="21">
        <v>3.73E-2</v>
      </c>
      <c r="AM77" s="21">
        <v>2.2499999999999999E-2</v>
      </c>
      <c r="AN77" s="21">
        <v>2.64E-2</v>
      </c>
      <c r="AO77" s="21">
        <v>3.1899999999999998E-2</v>
      </c>
      <c r="AP77" s="21">
        <v>1.3899999999999999E-2</v>
      </c>
      <c r="AQ77" s="21">
        <v>5.4399999999999997E-2</v>
      </c>
      <c r="AT77" s="21">
        <v>2.1299999999999999E-2</v>
      </c>
      <c r="AU77" s="21" t="s">
        <v>129</v>
      </c>
      <c r="AV77" s="34">
        <v>45517.833379629628</v>
      </c>
      <c r="AW77" s="21" t="s">
        <v>129</v>
      </c>
      <c r="AX77" s="34">
        <v>45517.833414351851</v>
      </c>
      <c r="AY77" s="21" t="s">
        <v>532</v>
      </c>
      <c r="AZ77" s="33">
        <v>45323</v>
      </c>
      <c r="BA77" s="21" t="s">
        <v>14</v>
      </c>
      <c r="BB77" s="33">
        <v>45323</v>
      </c>
      <c r="BC77" s="21" t="s">
        <v>131</v>
      </c>
      <c r="BD77" s="34">
        <v>45517.833564814813</v>
      </c>
      <c r="BE77" s="21" t="s">
        <v>132</v>
      </c>
      <c r="BF77" s="33">
        <v>45323</v>
      </c>
      <c r="BG77" s="21" t="s">
        <v>634</v>
      </c>
      <c r="BH77" s="33">
        <v>45323</v>
      </c>
      <c r="BI77" s="21" t="s">
        <v>629</v>
      </c>
      <c r="BJ77" s="34">
        <v>45565.922175925924</v>
      </c>
      <c r="BK77" s="21" t="s">
        <v>635</v>
      </c>
      <c r="BL77" s="34">
        <v>45567.822025462963</v>
      </c>
      <c r="BM77" s="21" t="s">
        <v>136</v>
      </c>
      <c r="BN77" s="34">
        <v>45517.833124999997</v>
      </c>
      <c r="BO77" s="21" t="s">
        <v>130</v>
      </c>
      <c r="BP77" s="35">
        <v>45323</v>
      </c>
      <c r="BQ77" s="21" t="s">
        <v>130</v>
      </c>
      <c r="BR77" s="33">
        <v>45323</v>
      </c>
      <c r="BS77" s="21" t="s">
        <v>170</v>
      </c>
      <c r="BT77" s="33">
        <v>45323</v>
      </c>
    </row>
    <row r="78" spans="1:72" ht="13.2">
      <c r="C78" s="21">
        <v>8</v>
      </c>
      <c r="D78" s="26">
        <v>45565</v>
      </c>
      <c r="E78" s="21" t="s">
        <v>103</v>
      </c>
      <c r="F78" s="21" t="s">
        <v>849</v>
      </c>
      <c r="G78" s="21">
        <v>97.698599999999999</v>
      </c>
      <c r="H78" s="21">
        <v>7.1341000000000001</v>
      </c>
      <c r="I78" s="21">
        <v>49.897599999999997</v>
      </c>
      <c r="J78" s="21">
        <v>2.6821999999999999</v>
      </c>
      <c r="K78" s="21">
        <v>13.506399999999999</v>
      </c>
      <c r="L78" s="21">
        <v>10.677899999999999</v>
      </c>
      <c r="M78" s="21">
        <v>0.13689999999999999</v>
      </c>
      <c r="N78" s="21">
        <v>0.20860000000000001</v>
      </c>
      <c r="O78" s="21">
        <v>2.3508</v>
      </c>
      <c r="P78" s="21">
        <v>0.47589999999999999</v>
      </c>
      <c r="Q78" s="21">
        <v>10.5831</v>
      </c>
      <c r="T78" s="21">
        <v>4.5100000000000001E-2</v>
      </c>
      <c r="U78" s="21">
        <v>7.3021517196766297</v>
      </c>
      <c r="V78" s="21">
        <v>51.072993881181503</v>
      </c>
      <c r="W78" s="21">
        <v>2.7453822265621</v>
      </c>
      <c r="X78" s="21">
        <v>13.824558386711701</v>
      </c>
      <c r="Y78" s="21">
        <v>10.9294298997119</v>
      </c>
      <c r="Z78" s="21">
        <v>0.14012483290446301</v>
      </c>
      <c r="AA78" s="21">
        <v>0.21351380674851</v>
      </c>
      <c r="AB78" s="21">
        <v>2.4061757282089999</v>
      </c>
      <c r="AC78" s="21">
        <v>0.48711035777380601</v>
      </c>
      <c r="AD78" s="21">
        <v>10.832396779483</v>
      </c>
      <c r="AE78" s="21">
        <v>0</v>
      </c>
      <c r="AF78" s="21">
        <v>0</v>
      </c>
      <c r="AG78" s="21">
        <v>4.6162381037189802E-2</v>
      </c>
      <c r="AH78" s="21">
        <v>3.95E-2</v>
      </c>
      <c r="AI78" s="21">
        <v>9.2499999999999999E-2</v>
      </c>
      <c r="AJ78" s="21">
        <v>3.1600000000000003E-2</v>
      </c>
      <c r="AK78" s="21">
        <v>5.0500000000000003E-2</v>
      </c>
      <c r="AL78" s="21">
        <v>3.73E-2</v>
      </c>
      <c r="AM78" s="21">
        <v>2.23E-2</v>
      </c>
      <c r="AN78" s="21">
        <v>2.6599999999999999E-2</v>
      </c>
      <c r="AO78" s="21">
        <v>3.1800000000000002E-2</v>
      </c>
      <c r="AP78" s="21">
        <v>1.3899999999999999E-2</v>
      </c>
      <c r="AQ78" s="21">
        <v>5.4399999999999997E-2</v>
      </c>
      <c r="AT78" s="21">
        <v>2.1299999999999999E-2</v>
      </c>
      <c r="AU78" s="21" t="s">
        <v>129</v>
      </c>
      <c r="AV78" s="34">
        <v>45517.833379629628</v>
      </c>
      <c r="AW78" s="21" t="s">
        <v>129</v>
      </c>
      <c r="AX78" s="34">
        <v>45517.833414351851</v>
      </c>
      <c r="AY78" s="21" t="s">
        <v>532</v>
      </c>
      <c r="AZ78" s="33">
        <v>45323</v>
      </c>
      <c r="BA78" s="21" t="s">
        <v>14</v>
      </c>
      <c r="BB78" s="33">
        <v>45323</v>
      </c>
      <c r="BC78" s="21" t="s">
        <v>131</v>
      </c>
      <c r="BD78" s="34">
        <v>45517.833564814813</v>
      </c>
      <c r="BE78" s="21" t="s">
        <v>132</v>
      </c>
      <c r="BF78" s="33">
        <v>45323</v>
      </c>
      <c r="BG78" s="21" t="s">
        <v>634</v>
      </c>
      <c r="BH78" s="33">
        <v>45323</v>
      </c>
      <c r="BI78" s="21" t="s">
        <v>629</v>
      </c>
      <c r="BJ78" s="34">
        <v>45565.922175925924</v>
      </c>
      <c r="BK78" s="21" t="s">
        <v>635</v>
      </c>
      <c r="BL78" s="34">
        <v>45567.822025462963</v>
      </c>
      <c r="BM78" s="21" t="s">
        <v>136</v>
      </c>
      <c r="BN78" s="34">
        <v>45517.833124999997</v>
      </c>
      <c r="BO78" s="21" t="s">
        <v>130</v>
      </c>
      <c r="BP78" s="35">
        <v>45323</v>
      </c>
      <c r="BQ78" s="21" t="s">
        <v>130</v>
      </c>
      <c r="BR78" s="33">
        <v>45323</v>
      </c>
      <c r="BS78" s="21" t="s">
        <v>170</v>
      </c>
      <c r="BT78" s="33">
        <v>45323</v>
      </c>
    </row>
    <row r="79" spans="1:72" ht="13.2">
      <c r="C79" s="21">
        <v>9</v>
      </c>
      <c r="D79" s="26">
        <v>45565</v>
      </c>
      <c r="E79" s="21" t="s">
        <v>103</v>
      </c>
      <c r="F79" s="21" t="s">
        <v>850</v>
      </c>
      <c r="G79" s="21">
        <v>98.313699999999997</v>
      </c>
      <c r="H79" s="21">
        <v>7.2504</v>
      </c>
      <c r="I79" s="21">
        <v>50.293300000000002</v>
      </c>
      <c r="J79" s="21">
        <v>2.6598000000000002</v>
      </c>
      <c r="K79" s="21">
        <v>13.513999999999999</v>
      </c>
      <c r="L79" s="21">
        <v>10.7615</v>
      </c>
      <c r="M79" s="21">
        <v>0.17230000000000001</v>
      </c>
      <c r="N79" s="21">
        <v>0.1862</v>
      </c>
      <c r="O79" s="21">
        <v>2.3275999999999999</v>
      </c>
      <c r="P79" s="21">
        <v>0.49840000000000001</v>
      </c>
      <c r="Q79" s="21">
        <v>10.617100000000001</v>
      </c>
      <c r="T79" s="21">
        <v>3.3099999999999997E-2</v>
      </c>
      <c r="U79" s="21">
        <v>7.37476058779193</v>
      </c>
      <c r="V79" s="21">
        <v>51.155942661094002</v>
      </c>
      <c r="W79" s="21">
        <v>2.70542152314479</v>
      </c>
      <c r="X79" s="21">
        <v>13.745795346935299</v>
      </c>
      <c r="Y79" s="21">
        <v>10.9460838113101</v>
      </c>
      <c r="Z79" s="21">
        <v>0.17525533064059201</v>
      </c>
      <c r="AA79" s="21">
        <v>0.18939374675147</v>
      </c>
      <c r="AB79" s="21">
        <v>2.3675235496171898</v>
      </c>
      <c r="AC79" s="21">
        <v>0.50694867551521205</v>
      </c>
      <c r="AD79" s="21">
        <v>10.7992070281151</v>
      </c>
      <c r="AE79" s="21">
        <v>0</v>
      </c>
      <c r="AF79" s="21">
        <v>0</v>
      </c>
      <c r="AG79" s="21">
        <v>3.3667739084176397E-2</v>
      </c>
      <c r="AH79" s="21">
        <v>3.9600000000000003E-2</v>
      </c>
      <c r="AI79" s="21">
        <v>9.2700000000000005E-2</v>
      </c>
      <c r="AJ79" s="21">
        <v>3.15E-2</v>
      </c>
      <c r="AK79" s="21">
        <v>5.0599999999999999E-2</v>
      </c>
      <c r="AL79" s="21">
        <v>3.7499999999999999E-2</v>
      </c>
      <c r="AM79" s="21">
        <v>2.2499999999999999E-2</v>
      </c>
      <c r="AN79" s="21">
        <v>2.6599999999999999E-2</v>
      </c>
      <c r="AO79" s="21">
        <v>3.1800000000000002E-2</v>
      </c>
      <c r="AP79" s="21">
        <v>1.4E-2</v>
      </c>
      <c r="AQ79" s="21">
        <v>5.45E-2</v>
      </c>
      <c r="AT79" s="21">
        <v>2.1399999999999999E-2</v>
      </c>
      <c r="AU79" s="21" t="s">
        <v>129</v>
      </c>
      <c r="AV79" s="34">
        <v>45517.833379629628</v>
      </c>
      <c r="AW79" s="21" t="s">
        <v>129</v>
      </c>
      <c r="AX79" s="34">
        <v>45517.833414351851</v>
      </c>
      <c r="AY79" s="21" t="s">
        <v>532</v>
      </c>
      <c r="AZ79" s="33">
        <v>45323</v>
      </c>
      <c r="BA79" s="21" t="s">
        <v>14</v>
      </c>
      <c r="BB79" s="33">
        <v>45323</v>
      </c>
      <c r="BC79" s="21" t="s">
        <v>131</v>
      </c>
      <c r="BD79" s="34">
        <v>45517.833564814813</v>
      </c>
      <c r="BE79" s="21" t="s">
        <v>132</v>
      </c>
      <c r="BF79" s="33">
        <v>45323</v>
      </c>
      <c r="BG79" s="21" t="s">
        <v>634</v>
      </c>
      <c r="BH79" s="33">
        <v>45323</v>
      </c>
      <c r="BI79" s="21" t="s">
        <v>629</v>
      </c>
      <c r="BJ79" s="34">
        <v>45565.922175925924</v>
      </c>
      <c r="BK79" s="21" t="s">
        <v>635</v>
      </c>
      <c r="BL79" s="34">
        <v>45567.822025462963</v>
      </c>
      <c r="BM79" s="21" t="s">
        <v>136</v>
      </c>
      <c r="BN79" s="34">
        <v>45517.833124999997</v>
      </c>
      <c r="BO79" s="21" t="s">
        <v>130</v>
      </c>
      <c r="BP79" s="35">
        <v>45323</v>
      </c>
      <c r="BQ79" s="21" t="s">
        <v>130</v>
      </c>
      <c r="BR79" s="33">
        <v>45323</v>
      </c>
      <c r="BS79" s="21" t="s">
        <v>170</v>
      </c>
      <c r="BT79" s="33">
        <v>45323</v>
      </c>
    </row>
    <row r="80" spans="1:72" ht="13.2">
      <c r="C80" s="21">
        <v>10</v>
      </c>
      <c r="D80" s="26">
        <v>45565</v>
      </c>
      <c r="E80" s="21" t="s">
        <v>103</v>
      </c>
      <c r="F80" s="21" t="s">
        <v>851</v>
      </c>
      <c r="G80" s="21">
        <v>98.873999999999995</v>
      </c>
      <c r="H80" s="21">
        <v>7.3110999999999997</v>
      </c>
      <c r="I80" s="21">
        <v>50.597900000000003</v>
      </c>
      <c r="J80" s="21">
        <v>2.6836000000000002</v>
      </c>
      <c r="K80" s="21">
        <v>13.5128</v>
      </c>
      <c r="L80" s="21">
        <v>10.8284</v>
      </c>
      <c r="M80" s="21">
        <v>0.15029999999999999</v>
      </c>
      <c r="N80" s="21">
        <v>0.21959999999999999</v>
      </c>
      <c r="O80" s="21">
        <v>2.2993999999999999</v>
      </c>
      <c r="P80" s="21">
        <v>0.47860000000000003</v>
      </c>
      <c r="Q80" s="21">
        <v>10.761200000000001</v>
      </c>
      <c r="T80" s="21">
        <v>3.09E-2</v>
      </c>
      <c r="U80" s="21">
        <v>7.3943754563898603</v>
      </c>
      <c r="V80" s="21">
        <v>51.174224111948703</v>
      </c>
      <c r="W80" s="21">
        <v>2.7141669481702899</v>
      </c>
      <c r="X80" s="21">
        <v>13.666714539139701</v>
      </c>
      <c r="Y80" s="21">
        <v>10.9517384787476</v>
      </c>
      <c r="Z80" s="21">
        <v>0.15201195867863801</v>
      </c>
      <c r="AA80" s="21">
        <v>0.22210130489573501</v>
      </c>
      <c r="AB80" s="21">
        <v>2.32559080363048</v>
      </c>
      <c r="AC80" s="21">
        <v>0.48405138671720899</v>
      </c>
      <c r="AD80" s="21">
        <v>10.883773052112801</v>
      </c>
      <c r="AE80" s="21">
        <v>0</v>
      </c>
      <c r="AF80" s="21">
        <v>0</v>
      </c>
      <c r="AG80" s="21">
        <v>3.1251959568662203E-2</v>
      </c>
      <c r="AH80" s="21">
        <v>3.9699999999999999E-2</v>
      </c>
      <c r="AI80" s="21">
        <v>9.2899999999999996E-2</v>
      </c>
      <c r="AJ80" s="21">
        <v>3.1600000000000003E-2</v>
      </c>
      <c r="AK80" s="21">
        <v>5.0700000000000002E-2</v>
      </c>
      <c r="AL80" s="21">
        <v>3.7600000000000001E-2</v>
      </c>
      <c r="AM80" s="21">
        <v>2.2499999999999999E-2</v>
      </c>
      <c r="AN80" s="21">
        <v>2.6499999999999999E-2</v>
      </c>
      <c r="AO80" s="21">
        <v>3.2000000000000001E-2</v>
      </c>
      <c r="AP80" s="21">
        <v>1.3899999999999999E-2</v>
      </c>
      <c r="AQ80" s="21">
        <v>5.4800000000000001E-2</v>
      </c>
      <c r="AT80" s="21">
        <v>2.1499999999999998E-2</v>
      </c>
      <c r="AU80" s="21" t="s">
        <v>129</v>
      </c>
      <c r="AV80" s="34">
        <v>45517.833379629628</v>
      </c>
      <c r="AW80" s="21" t="s">
        <v>129</v>
      </c>
      <c r="AX80" s="34">
        <v>45517.833414351851</v>
      </c>
      <c r="AY80" s="21" t="s">
        <v>532</v>
      </c>
      <c r="AZ80" s="33">
        <v>45323</v>
      </c>
      <c r="BA80" s="21" t="s">
        <v>14</v>
      </c>
      <c r="BB80" s="33">
        <v>45323</v>
      </c>
      <c r="BC80" s="21" t="s">
        <v>131</v>
      </c>
      <c r="BD80" s="34">
        <v>45517.833564814813</v>
      </c>
      <c r="BE80" s="21" t="s">
        <v>132</v>
      </c>
      <c r="BF80" s="33">
        <v>45323</v>
      </c>
      <c r="BG80" s="21" t="s">
        <v>634</v>
      </c>
      <c r="BH80" s="33">
        <v>45323</v>
      </c>
      <c r="BI80" s="21" t="s">
        <v>629</v>
      </c>
      <c r="BJ80" s="34">
        <v>45565.922175925924</v>
      </c>
      <c r="BK80" s="21" t="s">
        <v>635</v>
      </c>
      <c r="BL80" s="34">
        <v>45567.822025462963</v>
      </c>
      <c r="BM80" s="21" t="s">
        <v>136</v>
      </c>
      <c r="BN80" s="34">
        <v>45517.833124999997</v>
      </c>
      <c r="BO80" s="21" t="s">
        <v>130</v>
      </c>
      <c r="BP80" s="35">
        <v>45323</v>
      </c>
      <c r="BQ80" s="21" t="s">
        <v>130</v>
      </c>
      <c r="BR80" s="33">
        <v>45323</v>
      </c>
      <c r="BS80" s="21" t="s">
        <v>170</v>
      </c>
      <c r="BT80" s="33">
        <v>45323</v>
      </c>
    </row>
    <row r="81" spans="1:72" ht="13.2">
      <c r="C81" s="21">
        <v>11</v>
      </c>
      <c r="D81" s="26">
        <v>45565</v>
      </c>
      <c r="E81" s="21" t="s">
        <v>103</v>
      </c>
      <c r="F81" s="21" t="s">
        <v>852</v>
      </c>
      <c r="G81" s="21">
        <v>97.988900000000001</v>
      </c>
      <c r="H81" s="21">
        <v>7.1844000000000001</v>
      </c>
      <c r="I81" s="21">
        <v>50.171100000000003</v>
      </c>
      <c r="J81" s="21">
        <v>2.6613000000000002</v>
      </c>
      <c r="K81" s="21">
        <v>13.5296</v>
      </c>
      <c r="L81" s="21">
        <v>10.6607</v>
      </c>
      <c r="M81" s="21">
        <v>0.17480000000000001</v>
      </c>
      <c r="N81" s="21">
        <v>0.2235</v>
      </c>
      <c r="O81" s="21">
        <v>2.3168000000000002</v>
      </c>
      <c r="P81" s="21">
        <v>0.47860000000000003</v>
      </c>
      <c r="Q81" s="21">
        <v>10.5482</v>
      </c>
      <c r="T81" s="21">
        <v>0.04</v>
      </c>
      <c r="U81" s="21">
        <v>7.3318433701741998</v>
      </c>
      <c r="V81" s="21">
        <v>51.200747022624903</v>
      </c>
      <c r="W81" s="21">
        <v>2.7159170927348901</v>
      </c>
      <c r="X81" s="21">
        <v>13.807264080662099</v>
      </c>
      <c r="Y81" s="21">
        <v>10.879486472971401</v>
      </c>
      <c r="Z81" s="21">
        <v>0.17838737001091901</v>
      </c>
      <c r="AA81" s="21">
        <v>0.22808682607231401</v>
      </c>
      <c r="AB81" s="21">
        <v>2.3643470185428899</v>
      </c>
      <c r="AC81" s="21">
        <v>0.488422169835389</v>
      </c>
      <c r="AD81" s="21">
        <v>10.764677667901401</v>
      </c>
      <c r="AE81" s="21">
        <v>0</v>
      </c>
      <c r="AF81" s="21">
        <v>0</v>
      </c>
      <c r="AG81" s="21">
        <v>4.08209084693179E-2</v>
      </c>
      <c r="AH81" s="21">
        <v>3.95E-2</v>
      </c>
      <c r="AI81" s="21">
        <v>9.2700000000000005E-2</v>
      </c>
      <c r="AJ81" s="21">
        <v>3.15E-2</v>
      </c>
      <c r="AK81" s="21">
        <v>5.0500000000000003E-2</v>
      </c>
      <c r="AL81" s="21">
        <v>3.7400000000000003E-2</v>
      </c>
      <c r="AM81" s="21">
        <v>2.24E-2</v>
      </c>
      <c r="AN81" s="21">
        <v>2.64E-2</v>
      </c>
      <c r="AO81" s="21">
        <v>3.1800000000000002E-2</v>
      </c>
      <c r="AP81" s="21">
        <v>1.3899999999999999E-2</v>
      </c>
      <c r="AQ81" s="21">
        <v>5.4399999999999997E-2</v>
      </c>
      <c r="AT81" s="21">
        <v>2.1299999999999999E-2</v>
      </c>
      <c r="AU81" s="21" t="s">
        <v>129</v>
      </c>
      <c r="AV81" s="34">
        <v>45517.833379629628</v>
      </c>
      <c r="AW81" s="21" t="s">
        <v>129</v>
      </c>
      <c r="AX81" s="34">
        <v>45517.833414351851</v>
      </c>
      <c r="AY81" s="21" t="s">
        <v>532</v>
      </c>
      <c r="AZ81" s="33">
        <v>45323</v>
      </c>
      <c r="BA81" s="21" t="s">
        <v>14</v>
      </c>
      <c r="BB81" s="33">
        <v>45323</v>
      </c>
      <c r="BC81" s="21" t="s">
        <v>131</v>
      </c>
      <c r="BD81" s="34">
        <v>45517.833564814813</v>
      </c>
      <c r="BE81" s="21" t="s">
        <v>132</v>
      </c>
      <c r="BF81" s="33">
        <v>45323</v>
      </c>
      <c r="BG81" s="21" t="s">
        <v>634</v>
      </c>
      <c r="BH81" s="33">
        <v>45323</v>
      </c>
      <c r="BI81" s="21" t="s">
        <v>629</v>
      </c>
      <c r="BJ81" s="34">
        <v>45565.922175925924</v>
      </c>
      <c r="BK81" s="21" t="s">
        <v>635</v>
      </c>
      <c r="BL81" s="34">
        <v>45567.822025462963</v>
      </c>
      <c r="BM81" s="21" t="s">
        <v>136</v>
      </c>
      <c r="BN81" s="34">
        <v>45517.833124999997</v>
      </c>
      <c r="BO81" s="21" t="s">
        <v>130</v>
      </c>
      <c r="BP81" s="35">
        <v>45323</v>
      </c>
      <c r="BQ81" s="21" t="s">
        <v>130</v>
      </c>
      <c r="BR81" s="33">
        <v>45323</v>
      </c>
      <c r="BS81" s="21" t="s">
        <v>170</v>
      </c>
      <c r="BT81" s="33">
        <v>45323</v>
      </c>
    </row>
    <row r="82" spans="1:72" ht="13.2">
      <c r="C82" s="21">
        <v>12</v>
      </c>
      <c r="D82" s="26">
        <v>45565</v>
      </c>
      <c r="E82" s="21" t="s">
        <v>103</v>
      </c>
      <c r="F82" s="21" t="s">
        <v>853</v>
      </c>
      <c r="G82" s="21">
        <v>98.410499999999999</v>
      </c>
      <c r="H82" s="21">
        <v>7.2542</v>
      </c>
      <c r="I82" s="21">
        <v>50.385100000000001</v>
      </c>
      <c r="J82" s="21">
        <v>2.6158999999999999</v>
      </c>
      <c r="K82" s="21">
        <v>13.530900000000001</v>
      </c>
      <c r="L82" s="21">
        <v>10.723599999999999</v>
      </c>
      <c r="M82" s="21">
        <v>0.19159999999999999</v>
      </c>
      <c r="N82" s="21">
        <v>0.1779</v>
      </c>
      <c r="O82" s="21">
        <v>2.3683999999999998</v>
      </c>
      <c r="P82" s="21">
        <v>0.48199999999999998</v>
      </c>
      <c r="Q82" s="21">
        <v>10.641299999999999</v>
      </c>
      <c r="T82" s="21">
        <v>3.9699999999999999E-2</v>
      </c>
      <c r="U82" s="21">
        <v>7.3713604022330896</v>
      </c>
      <c r="V82" s="21">
        <v>51.198854594931802</v>
      </c>
      <c r="W82" s="21">
        <v>2.65814861407206</v>
      </c>
      <c r="X82" s="21">
        <v>13.7494334959851</v>
      </c>
      <c r="Y82" s="21">
        <v>10.8967936380837</v>
      </c>
      <c r="Z82" s="21">
        <v>0.19469447396926701</v>
      </c>
      <c r="AA82" s="21">
        <v>0.18077320939004499</v>
      </c>
      <c r="AB82" s="21">
        <v>2.4066513160167702</v>
      </c>
      <c r="AC82" s="21">
        <v>0.48978463702080799</v>
      </c>
      <c r="AD82" s="21">
        <v>10.8131644355384</v>
      </c>
      <c r="AE82" s="21">
        <v>0</v>
      </c>
      <c r="AF82" s="21">
        <v>0</v>
      </c>
      <c r="AG82" s="21">
        <v>4.0341182758767802E-2</v>
      </c>
      <c r="AH82" s="21">
        <v>3.9699999999999999E-2</v>
      </c>
      <c r="AI82" s="21">
        <v>9.2899999999999996E-2</v>
      </c>
      <c r="AJ82" s="21">
        <v>3.15E-2</v>
      </c>
      <c r="AK82" s="21">
        <v>5.0700000000000002E-2</v>
      </c>
      <c r="AL82" s="21">
        <v>3.7400000000000003E-2</v>
      </c>
      <c r="AM82" s="21">
        <v>2.2499999999999999E-2</v>
      </c>
      <c r="AN82" s="21">
        <v>2.6599999999999999E-2</v>
      </c>
      <c r="AO82" s="21">
        <v>3.2000000000000001E-2</v>
      </c>
      <c r="AP82" s="21">
        <v>1.3899999999999999E-2</v>
      </c>
      <c r="AQ82" s="21">
        <v>5.4399999999999997E-2</v>
      </c>
      <c r="AT82" s="21">
        <v>2.1299999999999999E-2</v>
      </c>
      <c r="AU82" s="21" t="s">
        <v>129</v>
      </c>
      <c r="AV82" s="34">
        <v>45517.833379629628</v>
      </c>
      <c r="AW82" s="21" t="s">
        <v>129</v>
      </c>
      <c r="AX82" s="34">
        <v>45517.833414351851</v>
      </c>
      <c r="AY82" s="21" t="s">
        <v>532</v>
      </c>
      <c r="AZ82" s="33">
        <v>45323</v>
      </c>
      <c r="BA82" s="21" t="s">
        <v>14</v>
      </c>
      <c r="BB82" s="33">
        <v>45323</v>
      </c>
      <c r="BC82" s="21" t="s">
        <v>131</v>
      </c>
      <c r="BD82" s="34">
        <v>45517.833564814813</v>
      </c>
      <c r="BE82" s="21" t="s">
        <v>132</v>
      </c>
      <c r="BF82" s="33">
        <v>45323</v>
      </c>
      <c r="BG82" s="21" t="s">
        <v>634</v>
      </c>
      <c r="BH82" s="33">
        <v>45323</v>
      </c>
      <c r="BI82" s="21" t="s">
        <v>629</v>
      </c>
      <c r="BJ82" s="34">
        <v>45565.922175925924</v>
      </c>
      <c r="BK82" s="21" t="s">
        <v>635</v>
      </c>
      <c r="BL82" s="34">
        <v>45567.822025462963</v>
      </c>
      <c r="BM82" s="21" t="s">
        <v>136</v>
      </c>
      <c r="BN82" s="34">
        <v>45517.833124999997</v>
      </c>
      <c r="BO82" s="21" t="s">
        <v>130</v>
      </c>
      <c r="BP82" s="35">
        <v>45323</v>
      </c>
      <c r="BQ82" s="21" t="s">
        <v>130</v>
      </c>
      <c r="BR82" s="33">
        <v>45323</v>
      </c>
      <c r="BS82" s="21" t="s">
        <v>170</v>
      </c>
      <c r="BT82" s="33">
        <v>45323</v>
      </c>
    </row>
    <row r="83" spans="1:72" ht="13.2">
      <c r="C83" s="21">
        <v>13</v>
      </c>
      <c r="D83" s="26">
        <v>45565</v>
      </c>
      <c r="E83" s="21" t="s">
        <v>103</v>
      </c>
      <c r="F83" s="21" t="s">
        <v>854</v>
      </c>
      <c r="G83" s="21">
        <v>98.846900000000005</v>
      </c>
      <c r="H83" s="21">
        <v>7.2489999999999997</v>
      </c>
      <c r="I83" s="21">
        <v>50.619700000000002</v>
      </c>
      <c r="J83" s="21">
        <v>2.6313</v>
      </c>
      <c r="K83" s="21">
        <v>13.6214</v>
      </c>
      <c r="L83" s="21">
        <v>10.7667</v>
      </c>
      <c r="M83" s="21">
        <v>0.19309999999999999</v>
      </c>
      <c r="N83" s="21">
        <v>0.23250000000000001</v>
      </c>
      <c r="O83" s="21">
        <v>2.3607999999999998</v>
      </c>
      <c r="P83" s="21">
        <v>0.49459999999999998</v>
      </c>
      <c r="Q83" s="21">
        <v>10.638299999999999</v>
      </c>
      <c r="T83" s="21">
        <v>3.9399999999999998E-2</v>
      </c>
      <c r="U83" s="21">
        <v>7.3335707377477002</v>
      </c>
      <c r="V83" s="21">
        <v>51.210256680034099</v>
      </c>
      <c r="W83" s="21">
        <v>2.6619981628135601</v>
      </c>
      <c r="X83" s="21">
        <v>13.780314587826799</v>
      </c>
      <c r="Y83" s="21">
        <v>10.8923101203073</v>
      </c>
      <c r="Z83" s="21">
        <v>0.19535280858864401</v>
      </c>
      <c r="AA83" s="21">
        <v>0.23521247020642</v>
      </c>
      <c r="AB83" s="21">
        <v>2.3883423641432899</v>
      </c>
      <c r="AC83" s="21">
        <v>0.50037026995309897</v>
      </c>
      <c r="AD83" s="21">
        <v>10.7624121367611</v>
      </c>
      <c r="AE83" s="21">
        <v>0</v>
      </c>
      <c r="AF83" s="21">
        <v>0</v>
      </c>
      <c r="AG83" s="21">
        <v>3.9859661617776099E-2</v>
      </c>
      <c r="AH83" s="21">
        <v>3.9699999999999999E-2</v>
      </c>
      <c r="AI83" s="21">
        <v>9.3100000000000002E-2</v>
      </c>
      <c r="AJ83" s="21">
        <v>3.15E-2</v>
      </c>
      <c r="AK83" s="21">
        <v>5.0900000000000001E-2</v>
      </c>
      <c r="AL83" s="21">
        <v>3.7499999999999999E-2</v>
      </c>
      <c r="AM83" s="21">
        <v>2.2499999999999999E-2</v>
      </c>
      <c r="AN83" s="21">
        <v>2.6599999999999999E-2</v>
      </c>
      <c r="AO83" s="21">
        <v>3.1899999999999998E-2</v>
      </c>
      <c r="AP83" s="21">
        <v>1.4E-2</v>
      </c>
      <c r="AQ83" s="21">
        <v>5.4600000000000003E-2</v>
      </c>
      <c r="AT83" s="21">
        <v>2.1399999999999999E-2</v>
      </c>
      <c r="AU83" s="21" t="s">
        <v>129</v>
      </c>
      <c r="AV83" s="34">
        <v>45517.833379629628</v>
      </c>
      <c r="AW83" s="21" t="s">
        <v>129</v>
      </c>
      <c r="AX83" s="34">
        <v>45517.833414351851</v>
      </c>
      <c r="AY83" s="21" t="s">
        <v>532</v>
      </c>
      <c r="AZ83" s="33">
        <v>45323</v>
      </c>
      <c r="BA83" s="21" t="s">
        <v>14</v>
      </c>
      <c r="BB83" s="33">
        <v>45323</v>
      </c>
      <c r="BC83" s="21" t="s">
        <v>131</v>
      </c>
      <c r="BD83" s="34">
        <v>45517.833564814813</v>
      </c>
      <c r="BE83" s="21" t="s">
        <v>132</v>
      </c>
      <c r="BF83" s="33">
        <v>45323</v>
      </c>
      <c r="BG83" s="21" t="s">
        <v>634</v>
      </c>
      <c r="BH83" s="33">
        <v>45323</v>
      </c>
      <c r="BI83" s="21" t="s">
        <v>629</v>
      </c>
      <c r="BJ83" s="34">
        <v>45565.922175925924</v>
      </c>
      <c r="BK83" s="21" t="s">
        <v>635</v>
      </c>
      <c r="BL83" s="34">
        <v>45567.822025462963</v>
      </c>
      <c r="BM83" s="21" t="s">
        <v>136</v>
      </c>
      <c r="BN83" s="34">
        <v>45517.833124999997</v>
      </c>
      <c r="BO83" s="21" t="s">
        <v>130</v>
      </c>
      <c r="BP83" s="35">
        <v>45323</v>
      </c>
      <c r="BQ83" s="21" t="s">
        <v>130</v>
      </c>
      <c r="BR83" s="33">
        <v>45323</v>
      </c>
      <c r="BS83" s="21" t="s">
        <v>170</v>
      </c>
      <c r="BT83" s="33">
        <v>45323</v>
      </c>
    </row>
    <row r="84" spans="1:72" ht="13.2">
      <c r="A84" s="23"/>
      <c r="B84" s="23"/>
      <c r="C84" s="23">
        <v>14</v>
      </c>
      <c r="D84" s="42">
        <v>45565</v>
      </c>
      <c r="E84" s="23" t="s">
        <v>103</v>
      </c>
      <c r="F84" s="23" t="s">
        <v>855</v>
      </c>
      <c r="G84" s="23">
        <v>98.662499999999994</v>
      </c>
      <c r="H84" s="23">
        <v>7.2721</v>
      </c>
      <c r="I84" s="23">
        <v>50.583300000000001</v>
      </c>
      <c r="J84" s="23">
        <v>2.6440999999999999</v>
      </c>
      <c r="K84" s="23">
        <v>13.6257</v>
      </c>
      <c r="L84" s="23">
        <v>10.775700000000001</v>
      </c>
      <c r="M84" s="23">
        <v>0.16830000000000001</v>
      </c>
      <c r="N84" s="23">
        <v>0.2087</v>
      </c>
      <c r="O84" s="23">
        <v>2.3127</v>
      </c>
      <c r="P84" s="23">
        <v>0.48609999999999998</v>
      </c>
      <c r="Q84" s="23">
        <v>10.5482</v>
      </c>
      <c r="R84" s="23"/>
      <c r="S84" s="23"/>
      <c r="T84" s="23">
        <v>3.7699999999999997E-2</v>
      </c>
      <c r="U84" s="23">
        <v>7.3706754129730996</v>
      </c>
      <c r="V84" s="23">
        <v>51.268971221111101</v>
      </c>
      <c r="W84" s="23">
        <v>2.6799415381309601</v>
      </c>
      <c r="X84" s="23">
        <v>13.8104002935256</v>
      </c>
      <c r="Y84" s="23">
        <v>10.9217677215074</v>
      </c>
      <c r="Z84" s="23">
        <v>0.17058135504233601</v>
      </c>
      <c r="AA84" s="23">
        <v>0.21152898869480399</v>
      </c>
      <c r="AB84" s="23">
        <v>2.3440493155461102</v>
      </c>
      <c r="AC84" s="23">
        <v>0.49268922570457302</v>
      </c>
      <c r="AD84" s="23">
        <v>10.6911838933902</v>
      </c>
      <c r="AE84" s="23">
        <v>0</v>
      </c>
      <c r="AF84" s="23">
        <v>0</v>
      </c>
      <c r="AG84" s="23">
        <v>3.8211034373714002E-2</v>
      </c>
      <c r="AH84" s="23">
        <v>3.9800000000000002E-2</v>
      </c>
      <c r="AI84" s="23">
        <v>9.3100000000000002E-2</v>
      </c>
      <c r="AJ84" s="23">
        <v>3.1600000000000003E-2</v>
      </c>
      <c r="AK84" s="23">
        <v>5.0799999999999998E-2</v>
      </c>
      <c r="AL84" s="23">
        <v>3.7499999999999999E-2</v>
      </c>
      <c r="AM84" s="23">
        <v>2.2499999999999999E-2</v>
      </c>
      <c r="AN84" s="23">
        <v>2.6599999999999999E-2</v>
      </c>
      <c r="AO84" s="23">
        <v>3.1899999999999998E-2</v>
      </c>
      <c r="AP84" s="23">
        <v>1.3899999999999999E-2</v>
      </c>
      <c r="AQ84" s="23">
        <v>5.4600000000000003E-2</v>
      </c>
      <c r="AR84" s="23"/>
      <c r="AS84" s="23"/>
      <c r="AT84" s="23">
        <v>2.1299999999999999E-2</v>
      </c>
      <c r="AU84" s="23" t="s">
        <v>129</v>
      </c>
      <c r="AV84" s="43">
        <v>45517.833379629628</v>
      </c>
      <c r="AW84" s="23" t="s">
        <v>129</v>
      </c>
      <c r="AX84" s="43">
        <v>45517.833414351851</v>
      </c>
      <c r="AY84" s="23" t="s">
        <v>532</v>
      </c>
      <c r="AZ84" s="44">
        <v>45323</v>
      </c>
      <c r="BA84" s="23" t="s">
        <v>14</v>
      </c>
      <c r="BB84" s="44">
        <v>45323</v>
      </c>
      <c r="BC84" s="23" t="s">
        <v>131</v>
      </c>
      <c r="BD84" s="43">
        <v>45517.833564814813</v>
      </c>
      <c r="BE84" s="23" t="s">
        <v>132</v>
      </c>
      <c r="BF84" s="44">
        <v>45323</v>
      </c>
      <c r="BG84" s="23" t="s">
        <v>634</v>
      </c>
      <c r="BH84" s="44">
        <v>45323</v>
      </c>
      <c r="BI84" s="23" t="s">
        <v>629</v>
      </c>
      <c r="BJ84" s="43">
        <v>45565.922175925924</v>
      </c>
      <c r="BK84" s="23" t="s">
        <v>635</v>
      </c>
      <c r="BL84" s="43">
        <v>45567.822025462963</v>
      </c>
      <c r="BM84" s="23" t="s">
        <v>136</v>
      </c>
      <c r="BN84" s="43">
        <v>45517.833124999997</v>
      </c>
      <c r="BO84" s="23" t="s">
        <v>130</v>
      </c>
      <c r="BP84" s="45">
        <v>45323</v>
      </c>
      <c r="BQ84" s="23" t="s">
        <v>130</v>
      </c>
      <c r="BR84" s="44">
        <v>45323</v>
      </c>
      <c r="BS84" s="23" t="s">
        <v>170</v>
      </c>
      <c r="BT84" s="44">
        <v>45323</v>
      </c>
    </row>
    <row r="85" spans="1:72" ht="13.2">
      <c r="C85" s="21">
        <v>0</v>
      </c>
      <c r="D85" s="26">
        <v>45593</v>
      </c>
      <c r="E85" s="21" t="s">
        <v>128</v>
      </c>
      <c r="F85" s="21" t="s">
        <v>831</v>
      </c>
      <c r="G85" s="21">
        <v>101.2295</v>
      </c>
      <c r="H85" s="21">
        <v>7.4909999999999997</v>
      </c>
      <c r="I85" s="21">
        <v>52.035499999999999</v>
      </c>
      <c r="J85" s="21">
        <v>2.6734</v>
      </c>
      <c r="K85" s="21">
        <v>14.090400000000001</v>
      </c>
      <c r="L85" s="21">
        <v>10.9567</v>
      </c>
      <c r="M85" s="21">
        <v>0.1474</v>
      </c>
      <c r="N85" s="21">
        <v>0.19139999999999999</v>
      </c>
      <c r="O85" s="21">
        <v>2.4079000000000002</v>
      </c>
      <c r="P85" s="21">
        <v>0.49640000000000001</v>
      </c>
      <c r="Q85" s="21">
        <v>10.7394</v>
      </c>
      <c r="U85" s="21">
        <v>7.4000167935236201</v>
      </c>
      <c r="V85" s="21">
        <v>51.403494040768699</v>
      </c>
      <c r="W85" s="21">
        <v>2.64092976849633</v>
      </c>
      <c r="X85" s="21">
        <v>13.919262665527301</v>
      </c>
      <c r="Y85" s="21">
        <v>10.823623548471501</v>
      </c>
      <c r="Z85" s="21">
        <v>0.14560972838945099</v>
      </c>
      <c r="AA85" s="21">
        <v>0.18907531895346699</v>
      </c>
      <c r="AB85" s="21">
        <v>2.3786544436157402</v>
      </c>
      <c r="AC85" s="21">
        <v>0.49037088990857403</v>
      </c>
      <c r="AD85" s="21">
        <v>10.608962802345101</v>
      </c>
      <c r="AE85" s="21">
        <v>0</v>
      </c>
      <c r="AF85" s="21">
        <v>0</v>
      </c>
      <c r="AG85" s="21">
        <v>0</v>
      </c>
      <c r="AH85" s="21">
        <v>4.07E-2</v>
      </c>
      <c r="AI85" s="21">
        <v>9.5500000000000002E-2</v>
      </c>
      <c r="AJ85" s="21">
        <v>3.2199999999999999E-2</v>
      </c>
      <c r="AK85" s="21">
        <v>5.21E-2</v>
      </c>
      <c r="AL85" s="21">
        <v>3.8300000000000001E-2</v>
      </c>
      <c r="AM85" s="21">
        <v>2.2700000000000001E-2</v>
      </c>
      <c r="AN85" s="21">
        <v>2.7400000000000001E-2</v>
      </c>
      <c r="AO85" s="21">
        <v>3.27E-2</v>
      </c>
      <c r="AP85" s="21">
        <v>1.43E-2</v>
      </c>
      <c r="AQ85" s="21">
        <v>5.5399999999999998E-2</v>
      </c>
      <c r="AU85" s="21" t="s">
        <v>129</v>
      </c>
      <c r="AV85" s="34">
        <v>45517.833379629628</v>
      </c>
      <c r="AW85" s="21" t="s">
        <v>129</v>
      </c>
      <c r="AX85" s="34">
        <v>45517.833414351851</v>
      </c>
      <c r="AY85" s="21" t="s">
        <v>532</v>
      </c>
      <c r="AZ85" s="33">
        <v>45323</v>
      </c>
      <c r="BA85" s="21" t="s">
        <v>14</v>
      </c>
      <c r="BB85" s="33">
        <v>45323</v>
      </c>
      <c r="BC85" s="21" t="s">
        <v>131</v>
      </c>
      <c r="BD85" s="34">
        <v>45517.833564814813</v>
      </c>
      <c r="BE85" s="21" t="s">
        <v>132</v>
      </c>
      <c r="BF85" s="33">
        <v>45323</v>
      </c>
      <c r="BG85" s="21" t="s">
        <v>634</v>
      </c>
      <c r="BH85" s="33">
        <v>45323</v>
      </c>
      <c r="BI85" s="21" t="s">
        <v>629</v>
      </c>
      <c r="BJ85" s="34">
        <v>45565.922175925924</v>
      </c>
      <c r="BK85" s="21" t="s">
        <v>635</v>
      </c>
      <c r="BL85" s="34">
        <v>45567.822025462963</v>
      </c>
      <c r="BM85" s="21" t="s">
        <v>136</v>
      </c>
      <c r="BN85" s="34">
        <v>45517.833124999997</v>
      </c>
      <c r="BO85" s="21" t="s">
        <v>130</v>
      </c>
      <c r="BP85" s="33">
        <v>45323</v>
      </c>
      <c r="BQ85" s="21" t="s">
        <v>130</v>
      </c>
      <c r="BR85" s="35">
        <v>45323</v>
      </c>
      <c r="BS85" s="21" t="s">
        <v>130</v>
      </c>
      <c r="BT85" s="35">
        <v>45323</v>
      </c>
    </row>
    <row r="86" spans="1:72" ht="13.2">
      <c r="C86" s="21">
        <v>1</v>
      </c>
      <c r="D86" s="26">
        <v>45593</v>
      </c>
      <c r="E86" s="21" t="s">
        <v>128</v>
      </c>
      <c r="F86" s="21" t="s">
        <v>832</v>
      </c>
      <c r="G86" s="21">
        <v>101.7602</v>
      </c>
      <c r="H86" s="21">
        <v>7.5050999999999997</v>
      </c>
      <c r="I86" s="21">
        <v>52.290700000000001</v>
      </c>
      <c r="J86" s="21">
        <v>2.6938</v>
      </c>
      <c r="K86" s="21">
        <v>14.0991</v>
      </c>
      <c r="L86" s="21">
        <v>10.9777</v>
      </c>
      <c r="M86" s="21">
        <v>0.1923</v>
      </c>
      <c r="N86" s="21">
        <v>0.23860000000000001</v>
      </c>
      <c r="O86" s="21">
        <v>2.4847000000000001</v>
      </c>
      <c r="P86" s="21">
        <v>0.49869999999999998</v>
      </c>
      <c r="Q86" s="21">
        <v>10.779500000000001</v>
      </c>
      <c r="U86" s="21">
        <v>7.3752803158798796</v>
      </c>
      <c r="V86" s="21">
        <v>51.386200105738702</v>
      </c>
      <c r="W86" s="21">
        <v>2.64720391665896</v>
      </c>
      <c r="X86" s="21">
        <v>13.8552204103372</v>
      </c>
      <c r="Y86" s="21">
        <v>10.7878129170343</v>
      </c>
      <c r="Z86" s="21">
        <v>0.18897368519322799</v>
      </c>
      <c r="AA86" s="21">
        <v>0.23447280960532699</v>
      </c>
      <c r="AB86" s="21">
        <v>2.4417208299511901</v>
      </c>
      <c r="AC86" s="21">
        <v>0.49007372233938201</v>
      </c>
      <c r="AD86" s="21">
        <v>10.593041287261601</v>
      </c>
      <c r="AE86" s="21">
        <v>0</v>
      </c>
      <c r="AF86" s="21">
        <v>0</v>
      </c>
      <c r="AG86" s="21">
        <v>0</v>
      </c>
      <c r="AH86" s="21">
        <v>4.07E-2</v>
      </c>
      <c r="AI86" s="21">
        <v>9.5600000000000004E-2</v>
      </c>
      <c r="AJ86" s="21">
        <v>3.2099999999999997E-2</v>
      </c>
      <c r="AK86" s="21">
        <v>5.2200000000000003E-2</v>
      </c>
      <c r="AL86" s="21">
        <v>3.8300000000000001E-2</v>
      </c>
      <c r="AM86" s="21">
        <v>2.2800000000000001E-2</v>
      </c>
      <c r="AN86" s="21">
        <v>2.7400000000000001E-2</v>
      </c>
      <c r="AO86" s="21">
        <v>3.2800000000000003E-2</v>
      </c>
      <c r="AP86" s="21">
        <v>1.43E-2</v>
      </c>
      <c r="AQ86" s="21">
        <v>5.5500000000000001E-2</v>
      </c>
      <c r="AU86" s="21" t="s">
        <v>129</v>
      </c>
      <c r="AV86" s="34">
        <v>45517.833379629628</v>
      </c>
      <c r="AW86" s="21" t="s">
        <v>129</v>
      </c>
      <c r="AX86" s="34">
        <v>45517.833414351851</v>
      </c>
      <c r="AY86" s="21" t="s">
        <v>532</v>
      </c>
      <c r="AZ86" s="33">
        <v>45323</v>
      </c>
      <c r="BA86" s="21" t="s">
        <v>14</v>
      </c>
      <c r="BB86" s="33">
        <v>45323</v>
      </c>
      <c r="BC86" s="21" t="s">
        <v>131</v>
      </c>
      <c r="BD86" s="34">
        <v>45517.833564814813</v>
      </c>
      <c r="BE86" s="21" t="s">
        <v>132</v>
      </c>
      <c r="BF86" s="33">
        <v>45323</v>
      </c>
      <c r="BG86" s="21" t="s">
        <v>634</v>
      </c>
      <c r="BH86" s="33">
        <v>45323</v>
      </c>
      <c r="BI86" s="21" t="s">
        <v>629</v>
      </c>
      <c r="BJ86" s="34">
        <v>45565.922175925924</v>
      </c>
      <c r="BK86" s="21" t="s">
        <v>635</v>
      </c>
      <c r="BL86" s="34">
        <v>45567.822025462963</v>
      </c>
      <c r="BM86" s="21" t="s">
        <v>136</v>
      </c>
      <c r="BN86" s="34">
        <v>45517.833124999997</v>
      </c>
      <c r="BO86" s="21" t="s">
        <v>130</v>
      </c>
      <c r="BP86" s="33">
        <v>45323</v>
      </c>
      <c r="BQ86" s="21" t="s">
        <v>130</v>
      </c>
      <c r="BR86" s="35">
        <v>45323</v>
      </c>
      <c r="BS86" s="21" t="s">
        <v>130</v>
      </c>
      <c r="BT86" s="35">
        <v>45323</v>
      </c>
    </row>
    <row r="87" spans="1:72" ht="13.2">
      <c r="C87" s="21">
        <v>2</v>
      </c>
      <c r="D87" s="26">
        <v>45593</v>
      </c>
      <c r="E87" s="21" t="s">
        <v>128</v>
      </c>
      <c r="F87" s="21" t="s">
        <v>833</v>
      </c>
      <c r="G87" s="21">
        <v>101.3402</v>
      </c>
      <c r="H87" s="21">
        <v>7.4513999999999996</v>
      </c>
      <c r="I87" s="21">
        <v>51.9101</v>
      </c>
      <c r="J87" s="21">
        <v>2.6816</v>
      </c>
      <c r="K87" s="21">
        <v>14.1431</v>
      </c>
      <c r="L87" s="21">
        <v>10.936199999999999</v>
      </c>
      <c r="M87" s="21">
        <v>0.1668</v>
      </c>
      <c r="N87" s="21">
        <v>0.2341</v>
      </c>
      <c r="O87" s="21">
        <v>2.4923000000000002</v>
      </c>
      <c r="P87" s="21">
        <v>0.50460000000000005</v>
      </c>
      <c r="Q87" s="21">
        <v>10.8201</v>
      </c>
      <c r="U87" s="21">
        <v>7.3528497547372504</v>
      </c>
      <c r="V87" s="21">
        <v>51.223550749307002</v>
      </c>
      <c r="W87" s="21">
        <v>2.6461338677702702</v>
      </c>
      <c r="X87" s="21">
        <v>13.9560471007091</v>
      </c>
      <c r="Y87" s="21">
        <v>10.791560711780001</v>
      </c>
      <c r="Z87" s="21">
        <v>0.164593947324016</v>
      </c>
      <c r="AA87" s="21">
        <v>0.23100385532705101</v>
      </c>
      <c r="AB87" s="21">
        <v>2.4593374994942701</v>
      </c>
      <c r="AC87" s="21">
        <v>0.49792629388308501</v>
      </c>
      <c r="AD87" s="21">
        <v>10.6769962196677</v>
      </c>
      <c r="AE87" s="21">
        <v>0</v>
      </c>
      <c r="AF87" s="21">
        <v>0</v>
      </c>
      <c r="AG87" s="21">
        <v>0</v>
      </c>
      <c r="AH87" s="21">
        <v>4.0599999999999997E-2</v>
      </c>
      <c r="AI87" s="21">
        <v>9.5100000000000004E-2</v>
      </c>
      <c r="AJ87" s="21">
        <v>3.1899999999999998E-2</v>
      </c>
      <c r="AK87" s="21">
        <v>5.1900000000000002E-2</v>
      </c>
      <c r="AL87" s="21">
        <v>3.8100000000000002E-2</v>
      </c>
      <c r="AM87" s="21">
        <v>2.2700000000000001E-2</v>
      </c>
      <c r="AN87" s="21">
        <v>2.7400000000000001E-2</v>
      </c>
      <c r="AO87" s="21">
        <v>3.27E-2</v>
      </c>
      <c r="AP87" s="21">
        <v>1.4200000000000001E-2</v>
      </c>
      <c r="AQ87" s="21">
        <v>5.5399999999999998E-2</v>
      </c>
      <c r="AU87" s="21" t="s">
        <v>129</v>
      </c>
      <c r="AV87" s="34">
        <v>45517.833379629628</v>
      </c>
      <c r="AW87" s="21" t="s">
        <v>129</v>
      </c>
      <c r="AX87" s="34">
        <v>45517.833414351851</v>
      </c>
      <c r="AY87" s="21" t="s">
        <v>532</v>
      </c>
      <c r="AZ87" s="33">
        <v>45323</v>
      </c>
      <c r="BA87" s="21" t="s">
        <v>14</v>
      </c>
      <c r="BB87" s="33">
        <v>45323</v>
      </c>
      <c r="BC87" s="21" t="s">
        <v>131</v>
      </c>
      <c r="BD87" s="34">
        <v>45517.833564814813</v>
      </c>
      <c r="BE87" s="21" t="s">
        <v>132</v>
      </c>
      <c r="BF87" s="33">
        <v>45323</v>
      </c>
      <c r="BG87" s="21" t="s">
        <v>634</v>
      </c>
      <c r="BH87" s="33">
        <v>45323</v>
      </c>
      <c r="BI87" s="21" t="s">
        <v>629</v>
      </c>
      <c r="BJ87" s="34">
        <v>45565.922175925924</v>
      </c>
      <c r="BK87" s="21" t="s">
        <v>635</v>
      </c>
      <c r="BL87" s="34">
        <v>45567.822025462963</v>
      </c>
      <c r="BM87" s="21" t="s">
        <v>136</v>
      </c>
      <c r="BN87" s="34">
        <v>45517.833124999997</v>
      </c>
      <c r="BO87" s="21" t="s">
        <v>130</v>
      </c>
      <c r="BP87" s="33">
        <v>45323</v>
      </c>
      <c r="BQ87" s="21" t="s">
        <v>130</v>
      </c>
      <c r="BR87" s="35">
        <v>45323</v>
      </c>
      <c r="BS87" s="21" t="s">
        <v>130</v>
      </c>
      <c r="BT87" s="35">
        <v>45323</v>
      </c>
    </row>
    <row r="88" spans="1:72" ht="16.5" customHeight="1">
      <c r="C88" s="21">
        <v>9</v>
      </c>
      <c r="D88" s="26">
        <v>45593</v>
      </c>
      <c r="E88" s="21" t="s">
        <v>128</v>
      </c>
      <c r="F88" s="21" t="s">
        <v>856</v>
      </c>
      <c r="G88" s="21">
        <v>100.3715</v>
      </c>
      <c r="H88" s="21">
        <v>7.4203000000000001</v>
      </c>
      <c r="I88" s="21">
        <v>51.685899999999997</v>
      </c>
      <c r="J88" s="21">
        <v>2.6671999999999998</v>
      </c>
      <c r="K88" s="21">
        <v>13.8878</v>
      </c>
      <c r="L88" s="21">
        <v>10.924099999999999</v>
      </c>
      <c r="M88" s="21">
        <v>0.1704</v>
      </c>
      <c r="O88" s="21">
        <v>2.4397000000000002</v>
      </c>
      <c r="P88" s="21">
        <v>0.48649999999999999</v>
      </c>
      <c r="Q88" s="21">
        <v>10.6896</v>
      </c>
      <c r="U88" s="21">
        <v>7.3928356156877202</v>
      </c>
      <c r="V88" s="21">
        <v>51.494597570027302</v>
      </c>
      <c r="W88" s="21">
        <v>2.6573280263819901</v>
      </c>
      <c r="X88" s="21">
        <v>13.836397782238899</v>
      </c>
      <c r="Y88" s="21">
        <v>10.8836671764395</v>
      </c>
      <c r="Z88" s="21">
        <v>0.16976930702440399</v>
      </c>
      <c r="AA88" s="21">
        <v>0</v>
      </c>
      <c r="AB88" s="21">
        <v>2.4306700607243998</v>
      </c>
      <c r="AC88" s="21">
        <v>0.48469934194467501</v>
      </c>
      <c r="AD88" s="21">
        <v>10.6500351195309</v>
      </c>
      <c r="AE88" s="21">
        <v>0</v>
      </c>
      <c r="AF88" s="21">
        <v>0</v>
      </c>
      <c r="AG88" s="21">
        <v>0</v>
      </c>
      <c r="AH88" s="21">
        <v>4.0500000000000001E-2</v>
      </c>
      <c r="AI88" s="21">
        <v>9.4799999999999995E-2</v>
      </c>
      <c r="AJ88" s="21">
        <v>3.1899999999999998E-2</v>
      </c>
      <c r="AK88" s="21">
        <v>5.1700000000000003E-2</v>
      </c>
      <c r="AL88" s="21">
        <v>3.7999999999999999E-2</v>
      </c>
      <c r="AM88" s="21">
        <v>2.2700000000000001E-2</v>
      </c>
      <c r="AO88" s="21">
        <v>3.2599999999999997E-2</v>
      </c>
      <c r="AP88" s="21">
        <v>1.41E-2</v>
      </c>
      <c r="AQ88" s="21">
        <v>5.5300000000000002E-2</v>
      </c>
      <c r="AU88" s="21" t="s">
        <v>129</v>
      </c>
      <c r="AV88" s="34">
        <v>45517.833379629628</v>
      </c>
      <c r="AW88" s="21" t="s">
        <v>129</v>
      </c>
      <c r="AX88" s="34">
        <v>45517.833414351851</v>
      </c>
      <c r="AY88" s="21" t="s">
        <v>532</v>
      </c>
      <c r="AZ88" s="33">
        <v>45323</v>
      </c>
      <c r="BA88" s="21" t="s">
        <v>14</v>
      </c>
      <c r="BB88" s="33">
        <v>45323</v>
      </c>
      <c r="BC88" s="21" t="s">
        <v>131</v>
      </c>
      <c r="BD88" s="34">
        <v>45517.833564814813</v>
      </c>
      <c r="BE88" s="21" t="s">
        <v>132</v>
      </c>
      <c r="BF88" s="33">
        <v>45323</v>
      </c>
      <c r="BG88" s="21" t="s">
        <v>130</v>
      </c>
      <c r="BH88" s="33">
        <v>45323</v>
      </c>
      <c r="BI88" s="21" t="s">
        <v>629</v>
      </c>
      <c r="BJ88" s="34">
        <v>45565.922175925924</v>
      </c>
      <c r="BK88" s="21" t="s">
        <v>635</v>
      </c>
      <c r="BL88" s="34">
        <v>45567.822025462963</v>
      </c>
      <c r="BM88" s="21" t="s">
        <v>136</v>
      </c>
      <c r="BN88" s="34">
        <v>45517.833124999997</v>
      </c>
      <c r="BO88" s="21" t="s">
        <v>130</v>
      </c>
      <c r="BP88" s="33">
        <v>45323</v>
      </c>
      <c r="BQ88" s="21" t="s">
        <v>130</v>
      </c>
      <c r="BR88" s="35">
        <v>45323</v>
      </c>
      <c r="BS88" s="21" t="s">
        <v>130</v>
      </c>
      <c r="BT88" s="35">
        <v>45323</v>
      </c>
    </row>
    <row r="89" spans="1:72" ht="13.2">
      <c r="A89" s="23"/>
      <c r="B89" s="23"/>
      <c r="C89" s="23">
        <v>10</v>
      </c>
      <c r="D89" s="42">
        <v>45593</v>
      </c>
      <c r="E89" s="23" t="s">
        <v>128</v>
      </c>
      <c r="F89" s="23" t="s">
        <v>881</v>
      </c>
      <c r="G89" s="23">
        <v>100.56100000000001</v>
      </c>
      <c r="H89" s="23">
        <v>7.5224000000000002</v>
      </c>
      <c r="I89" s="23">
        <v>51.715699999999998</v>
      </c>
      <c r="J89" s="23">
        <v>2.6671</v>
      </c>
      <c r="K89" s="23">
        <v>13.900600000000001</v>
      </c>
      <c r="L89" s="23">
        <v>10.9244</v>
      </c>
      <c r="M89" s="23">
        <v>0.17030000000000001</v>
      </c>
      <c r="N89" s="23"/>
      <c r="O89" s="23">
        <v>2.4843999999999999</v>
      </c>
      <c r="P89" s="23">
        <v>0.48659999999999998</v>
      </c>
      <c r="Q89" s="23">
        <v>10.6896</v>
      </c>
      <c r="R89" s="23"/>
      <c r="S89" s="23"/>
      <c r="T89" s="23"/>
      <c r="U89" s="23">
        <v>7.4804273222945996</v>
      </c>
      <c r="V89" s="23">
        <v>51.427142304529198</v>
      </c>
      <c r="W89" s="23">
        <v>2.65221840254332</v>
      </c>
      <c r="X89" s="23">
        <v>13.8230389285717</v>
      </c>
      <c r="Y89" s="23">
        <v>10.8634452089326</v>
      </c>
      <c r="Z89" s="23">
        <v>0.16934977839343399</v>
      </c>
      <c r="AA89" s="23">
        <v>0</v>
      </c>
      <c r="AB89" s="23">
        <v>2.4705378123349799</v>
      </c>
      <c r="AC89" s="23">
        <v>0.48388492170431702</v>
      </c>
      <c r="AD89" s="23">
        <v>10.629955320695499</v>
      </c>
      <c r="AE89" s="23">
        <v>0</v>
      </c>
      <c r="AF89" s="23">
        <v>0</v>
      </c>
      <c r="AG89" s="23">
        <v>0</v>
      </c>
      <c r="AH89" s="23">
        <v>4.1000000000000002E-2</v>
      </c>
      <c r="AI89" s="23">
        <v>9.4899999999999998E-2</v>
      </c>
      <c r="AJ89" s="23">
        <v>3.1899999999999998E-2</v>
      </c>
      <c r="AK89" s="23">
        <v>5.1799999999999999E-2</v>
      </c>
      <c r="AL89" s="23">
        <v>3.7999999999999999E-2</v>
      </c>
      <c r="AM89" s="23">
        <v>2.2700000000000001E-2</v>
      </c>
      <c r="AN89" s="23"/>
      <c r="AO89" s="23">
        <v>3.32E-2</v>
      </c>
      <c r="AP89" s="23">
        <v>1.41E-2</v>
      </c>
      <c r="AQ89" s="23">
        <v>5.5300000000000002E-2</v>
      </c>
      <c r="AR89" s="23"/>
      <c r="AS89" s="23"/>
      <c r="AT89" s="23"/>
      <c r="AU89" s="23" t="s">
        <v>129</v>
      </c>
      <c r="AV89" s="43">
        <v>45590.899710648147</v>
      </c>
      <c r="AW89" s="23" t="s">
        <v>129</v>
      </c>
      <c r="AX89" s="43">
        <v>45517.833414351851</v>
      </c>
      <c r="AY89" s="23" t="s">
        <v>532</v>
      </c>
      <c r="AZ89" s="44">
        <v>45323</v>
      </c>
      <c r="BA89" s="23" t="s">
        <v>14</v>
      </c>
      <c r="BB89" s="44">
        <v>45323</v>
      </c>
      <c r="BC89" s="23" t="s">
        <v>131</v>
      </c>
      <c r="BD89" s="43">
        <v>45517.833564814813</v>
      </c>
      <c r="BE89" s="23" t="s">
        <v>132</v>
      </c>
      <c r="BF89" s="44">
        <v>45323</v>
      </c>
      <c r="BG89" s="23" t="s">
        <v>130</v>
      </c>
      <c r="BH89" s="44">
        <v>45323</v>
      </c>
      <c r="BI89" s="23" t="s">
        <v>629</v>
      </c>
      <c r="BJ89" s="43">
        <v>45590.851631944446</v>
      </c>
      <c r="BK89" s="23" t="s">
        <v>635</v>
      </c>
      <c r="BL89" s="43">
        <v>45567.822025462963</v>
      </c>
      <c r="BM89" s="23" t="s">
        <v>136</v>
      </c>
      <c r="BN89" s="43">
        <v>45517.833124999997</v>
      </c>
      <c r="BO89" s="23" t="s">
        <v>130</v>
      </c>
      <c r="BP89" s="44">
        <v>45323</v>
      </c>
      <c r="BQ89" s="23" t="s">
        <v>130</v>
      </c>
      <c r="BR89" s="45">
        <v>45323</v>
      </c>
      <c r="BS89" s="23" t="s">
        <v>130</v>
      </c>
      <c r="BT89" s="45">
        <v>45323</v>
      </c>
    </row>
    <row r="90" spans="1:72" ht="13.2">
      <c r="C90" s="21">
        <v>3</v>
      </c>
      <c r="D90" s="26">
        <v>45595</v>
      </c>
      <c r="E90" s="21" t="s">
        <v>128</v>
      </c>
      <c r="F90" s="21" t="s">
        <v>882</v>
      </c>
      <c r="G90" s="21">
        <v>97.980900000000005</v>
      </c>
      <c r="H90" s="21">
        <v>7.1718000000000002</v>
      </c>
      <c r="I90" s="21">
        <v>50.301600000000001</v>
      </c>
      <c r="J90" s="21">
        <v>2.6364999999999998</v>
      </c>
      <c r="K90" s="21">
        <v>13.501300000000001</v>
      </c>
      <c r="L90" s="21">
        <v>10.751300000000001</v>
      </c>
      <c r="M90" s="21">
        <v>0.15060000000000001</v>
      </c>
      <c r="O90" s="21">
        <v>2.3195999999999999</v>
      </c>
      <c r="P90" s="21">
        <v>0.50139999999999996</v>
      </c>
      <c r="Q90" s="21">
        <v>10.646800000000001</v>
      </c>
      <c r="U90" s="21">
        <v>7.3195898384276896</v>
      </c>
      <c r="V90" s="21">
        <v>51.338168969666498</v>
      </c>
      <c r="W90" s="21">
        <v>2.6908305598336</v>
      </c>
      <c r="X90" s="21">
        <v>13.7795223354755</v>
      </c>
      <c r="Y90" s="21">
        <v>10.9728528723455</v>
      </c>
      <c r="Z90" s="21">
        <v>0.15370342587177699</v>
      </c>
      <c r="AA90" s="21">
        <v>0</v>
      </c>
      <c r="AB90" s="21">
        <v>2.36740017697326</v>
      </c>
      <c r="AC90" s="21">
        <v>0.51173238865942205</v>
      </c>
      <c r="AD90" s="21">
        <v>10.8661994327465</v>
      </c>
      <c r="AE90" s="21">
        <v>0</v>
      </c>
      <c r="AF90" s="21">
        <v>0</v>
      </c>
      <c r="AG90" s="21">
        <v>0</v>
      </c>
      <c r="AH90" s="21">
        <v>3.9699999999999999E-2</v>
      </c>
      <c r="AI90" s="21">
        <v>9.3299999999999994E-2</v>
      </c>
      <c r="AJ90" s="21">
        <v>3.1800000000000002E-2</v>
      </c>
      <c r="AK90" s="21">
        <v>5.0799999999999998E-2</v>
      </c>
      <c r="AL90" s="21">
        <v>3.7699999999999997E-2</v>
      </c>
      <c r="AM90" s="21">
        <v>2.2499999999999999E-2</v>
      </c>
      <c r="AO90" s="21">
        <v>3.2000000000000001E-2</v>
      </c>
      <c r="AP90" s="21">
        <v>1.4E-2</v>
      </c>
      <c r="AQ90" s="21">
        <v>5.4800000000000001E-2</v>
      </c>
      <c r="AU90" s="21" t="s">
        <v>129</v>
      </c>
      <c r="AV90" s="34">
        <v>45517.833379629628</v>
      </c>
      <c r="AW90" s="21" t="s">
        <v>129</v>
      </c>
      <c r="AX90" s="34">
        <v>45517.833414351851</v>
      </c>
      <c r="AY90" s="21" t="s">
        <v>532</v>
      </c>
      <c r="AZ90" s="33">
        <v>45323</v>
      </c>
      <c r="BA90" s="21" t="s">
        <v>14</v>
      </c>
      <c r="BB90" s="33">
        <v>45323</v>
      </c>
      <c r="BC90" s="21" t="s">
        <v>131</v>
      </c>
      <c r="BD90" s="34">
        <v>45517.833564814813</v>
      </c>
      <c r="BE90" s="21" t="s">
        <v>132</v>
      </c>
      <c r="BF90" s="33">
        <v>45323</v>
      </c>
      <c r="BG90" s="21" t="s">
        <v>130</v>
      </c>
      <c r="BH90" s="33">
        <v>45323</v>
      </c>
      <c r="BI90" s="21" t="s">
        <v>629</v>
      </c>
      <c r="BJ90" s="34">
        <v>45565.922175925924</v>
      </c>
      <c r="BK90" s="21" t="s">
        <v>635</v>
      </c>
      <c r="BL90" s="34">
        <v>45567.822025462963</v>
      </c>
      <c r="BM90" s="21" t="s">
        <v>136</v>
      </c>
      <c r="BN90" s="34">
        <v>45517.833124999997</v>
      </c>
      <c r="BO90" s="21" t="s">
        <v>130</v>
      </c>
      <c r="BP90" s="33">
        <v>45323</v>
      </c>
      <c r="BQ90" s="21" t="s">
        <v>130</v>
      </c>
      <c r="BR90" s="35">
        <v>45323</v>
      </c>
      <c r="BS90" s="21" t="s">
        <v>130</v>
      </c>
      <c r="BT90" s="33">
        <v>45323</v>
      </c>
    </row>
    <row r="91" spans="1:72" ht="13.2">
      <c r="C91" s="21">
        <v>4</v>
      </c>
      <c r="D91" s="26">
        <v>45595</v>
      </c>
      <c r="E91" s="21" t="s">
        <v>128</v>
      </c>
      <c r="F91" s="21" t="s">
        <v>883</v>
      </c>
      <c r="G91" s="21">
        <v>97.701899999999995</v>
      </c>
      <c r="H91" s="21">
        <v>7.1935000000000002</v>
      </c>
      <c r="I91" s="21">
        <v>50.128399999999999</v>
      </c>
      <c r="J91" s="21">
        <v>2.6314000000000002</v>
      </c>
      <c r="K91" s="21">
        <v>13.393000000000001</v>
      </c>
      <c r="L91" s="21">
        <v>10.7509</v>
      </c>
      <c r="M91" s="21">
        <v>0.17929999999999999</v>
      </c>
      <c r="O91" s="21">
        <v>2.3127</v>
      </c>
      <c r="P91" s="21">
        <v>0.4909</v>
      </c>
      <c r="Q91" s="21">
        <v>10.6218</v>
      </c>
      <c r="U91" s="21">
        <v>7.36270226065204</v>
      </c>
      <c r="V91" s="21">
        <v>51.307497602400701</v>
      </c>
      <c r="W91" s="21">
        <v>2.6932946032779301</v>
      </c>
      <c r="X91" s="21">
        <v>13.7080241018854</v>
      </c>
      <c r="Y91" s="21">
        <v>11.0037778180362</v>
      </c>
      <c r="Z91" s="21">
        <v>0.18351741368386801</v>
      </c>
      <c r="AA91" s="21">
        <v>0</v>
      </c>
      <c r="AB91" s="21">
        <v>2.3670982857037499</v>
      </c>
      <c r="AC91" s="21">
        <v>0.50244672826219305</v>
      </c>
      <c r="AD91" s="21">
        <v>10.871641186097699</v>
      </c>
      <c r="AE91" s="21">
        <v>0</v>
      </c>
      <c r="AF91" s="21">
        <v>0</v>
      </c>
      <c r="AG91" s="21">
        <v>0</v>
      </c>
      <c r="AH91" s="21">
        <v>3.9600000000000003E-2</v>
      </c>
      <c r="AI91" s="21">
        <v>9.3200000000000005E-2</v>
      </c>
      <c r="AJ91" s="21">
        <v>3.1600000000000003E-2</v>
      </c>
      <c r="AK91" s="21">
        <v>5.0700000000000002E-2</v>
      </c>
      <c r="AL91" s="21">
        <v>3.7699999999999997E-2</v>
      </c>
      <c r="AM91" s="21">
        <v>2.24E-2</v>
      </c>
      <c r="AO91" s="21">
        <v>3.2000000000000001E-2</v>
      </c>
      <c r="AP91" s="21">
        <v>1.4E-2</v>
      </c>
      <c r="AQ91" s="21">
        <v>5.4899999999999997E-2</v>
      </c>
      <c r="AU91" s="21" t="s">
        <v>129</v>
      </c>
      <c r="AV91" s="34">
        <v>45517.833379629628</v>
      </c>
      <c r="AW91" s="21" t="s">
        <v>129</v>
      </c>
      <c r="AX91" s="34">
        <v>45517.833414351851</v>
      </c>
      <c r="AY91" s="21" t="s">
        <v>532</v>
      </c>
      <c r="AZ91" s="33">
        <v>45323</v>
      </c>
      <c r="BA91" s="21" t="s">
        <v>14</v>
      </c>
      <c r="BB91" s="33">
        <v>45323</v>
      </c>
      <c r="BC91" s="21" t="s">
        <v>131</v>
      </c>
      <c r="BD91" s="34">
        <v>45517.833564814813</v>
      </c>
      <c r="BE91" s="21" t="s">
        <v>132</v>
      </c>
      <c r="BF91" s="33">
        <v>45323</v>
      </c>
      <c r="BG91" s="21" t="s">
        <v>130</v>
      </c>
      <c r="BH91" s="33">
        <v>45323</v>
      </c>
      <c r="BI91" s="21" t="s">
        <v>629</v>
      </c>
      <c r="BJ91" s="34">
        <v>45565.922175925924</v>
      </c>
      <c r="BK91" s="21" t="s">
        <v>635</v>
      </c>
      <c r="BL91" s="34">
        <v>45567.822025462963</v>
      </c>
      <c r="BM91" s="21" t="s">
        <v>136</v>
      </c>
      <c r="BN91" s="34">
        <v>45517.833124999997</v>
      </c>
      <c r="BO91" s="21" t="s">
        <v>130</v>
      </c>
      <c r="BP91" s="33">
        <v>45323</v>
      </c>
      <c r="BQ91" s="21" t="s">
        <v>130</v>
      </c>
      <c r="BR91" s="35">
        <v>45323</v>
      </c>
      <c r="BS91" s="21" t="s">
        <v>130</v>
      </c>
      <c r="BT91" s="33">
        <v>45323</v>
      </c>
    </row>
    <row r="92" spans="1:72" ht="13.2">
      <c r="C92" s="21">
        <v>35</v>
      </c>
      <c r="D92" s="26">
        <v>45595</v>
      </c>
      <c r="E92" s="21" t="s">
        <v>128</v>
      </c>
      <c r="F92" s="21" t="s">
        <v>884</v>
      </c>
      <c r="G92" s="21">
        <v>98.178200000000004</v>
      </c>
      <c r="H92" s="21">
        <v>7.1883999999999997</v>
      </c>
      <c r="I92" s="21">
        <v>50.345300000000002</v>
      </c>
      <c r="J92" s="21">
        <v>2.6560000000000001</v>
      </c>
      <c r="K92" s="21">
        <v>13.5174</v>
      </c>
      <c r="L92" s="21">
        <v>10.776</v>
      </c>
      <c r="M92" s="21">
        <v>0.23130000000000001</v>
      </c>
      <c r="O92" s="21">
        <v>2.3325999999999998</v>
      </c>
      <c r="P92" s="21">
        <v>0.48</v>
      </c>
      <c r="Q92" s="21">
        <v>10.651300000000001</v>
      </c>
      <c r="U92" s="21">
        <v>7.32178088233346</v>
      </c>
      <c r="V92" s="21">
        <v>51.279457884277797</v>
      </c>
      <c r="W92" s="21">
        <v>2.7052821244613101</v>
      </c>
      <c r="X92" s="21">
        <v>13.7682155832806</v>
      </c>
      <c r="Y92" s="21">
        <v>10.9759488603897</v>
      </c>
      <c r="Z92" s="21">
        <v>0.23559177537195</v>
      </c>
      <c r="AA92" s="21">
        <v>0</v>
      </c>
      <c r="AB92" s="21">
        <v>2.3758814320476098</v>
      </c>
      <c r="AC92" s="21">
        <v>0.48890640803517599</v>
      </c>
      <c r="AD92" s="21">
        <v>10.848935049802201</v>
      </c>
      <c r="AE92" s="21">
        <v>0</v>
      </c>
      <c r="AF92" s="21">
        <v>0</v>
      </c>
      <c r="AG92" s="21">
        <v>0</v>
      </c>
      <c r="AH92" s="21">
        <v>3.9699999999999999E-2</v>
      </c>
      <c r="AI92" s="21">
        <v>9.35E-2</v>
      </c>
      <c r="AJ92" s="21">
        <v>3.1800000000000002E-2</v>
      </c>
      <c r="AK92" s="21">
        <v>5.0799999999999998E-2</v>
      </c>
      <c r="AL92" s="21">
        <v>3.78E-2</v>
      </c>
      <c r="AM92" s="21">
        <v>2.2499999999999999E-2</v>
      </c>
      <c r="AO92" s="21">
        <v>3.2000000000000001E-2</v>
      </c>
      <c r="AP92" s="21">
        <v>1.4E-2</v>
      </c>
      <c r="AQ92" s="21">
        <v>5.5100000000000003E-2</v>
      </c>
      <c r="AU92" s="21" t="s">
        <v>129</v>
      </c>
      <c r="AV92" s="34">
        <v>45517.833379629628</v>
      </c>
      <c r="AW92" s="21" t="s">
        <v>129</v>
      </c>
      <c r="AX92" s="34">
        <v>45517.833414351851</v>
      </c>
      <c r="AY92" s="21" t="s">
        <v>532</v>
      </c>
      <c r="AZ92" s="33">
        <v>45323</v>
      </c>
      <c r="BA92" s="21" t="s">
        <v>14</v>
      </c>
      <c r="BB92" s="33">
        <v>45323</v>
      </c>
      <c r="BC92" s="21" t="s">
        <v>131</v>
      </c>
      <c r="BD92" s="34">
        <v>45517.833564814813</v>
      </c>
      <c r="BE92" s="21" t="s">
        <v>132</v>
      </c>
      <c r="BF92" s="33">
        <v>45323</v>
      </c>
      <c r="BG92" s="21" t="s">
        <v>130</v>
      </c>
      <c r="BH92" s="33">
        <v>45323</v>
      </c>
      <c r="BI92" s="21" t="s">
        <v>629</v>
      </c>
      <c r="BJ92" s="34">
        <v>45565.922175925924</v>
      </c>
      <c r="BK92" s="21" t="s">
        <v>635</v>
      </c>
      <c r="BL92" s="34">
        <v>45567.822025462963</v>
      </c>
      <c r="BM92" s="21" t="s">
        <v>136</v>
      </c>
      <c r="BN92" s="34">
        <v>45517.833124999997</v>
      </c>
      <c r="BO92" s="21" t="s">
        <v>130</v>
      </c>
      <c r="BP92" s="33">
        <v>45323</v>
      </c>
      <c r="BQ92" s="21" t="s">
        <v>130</v>
      </c>
      <c r="BR92" s="35">
        <v>45323</v>
      </c>
      <c r="BS92" s="21" t="s">
        <v>130</v>
      </c>
      <c r="BT92" s="33">
        <v>45323</v>
      </c>
    </row>
    <row r="93" spans="1:72" ht="13.2">
      <c r="A93" s="23"/>
      <c r="B93" s="23"/>
      <c r="C93" s="23">
        <v>42</v>
      </c>
      <c r="D93" s="42">
        <v>45595</v>
      </c>
      <c r="E93" s="23" t="s">
        <v>128</v>
      </c>
      <c r="F93" s="23" t="s">
        <v>885</v>
      </c>
      <c r="G93" s="23">
        <v>98.306399999999996</v>
      </c>
      <c r="H93" s="23">
        <v>7.2088000000000001</v>
      </c>
      <c r="I93" s="23">
        <v>50.542099999999998</v>
      </c>
      <c r="J93" s="23">
        <v>2.6606000000000001</v>
      </c>
      <c r="K93" s="23">
        <v>13.5008</v>
      </c>
      <c r="L93" s="23">
        <v>10.792899999999999</v>
      </c>
      <c r="M93" s="23">
        <v>0.19040000000000001</v>
      </c>
      <c r="N93" s="23"/>
      <c r="O93" s="23">
        <v>2.2953000000000001</v>
      </c>
      <c r="P93" s="23">
        <v>0.49380000000000002</v>
      </c>
      <c r="Q93" s="23">
        <v>10.621700000000001</v>
      </c>
      <c r="R93" s="23"/>
      <c r="S93" s="23"/>
      <c r="T93" s="23"/>
      <c r="U93" s="23">
        <v>7.3329915448027796</v>
      </c>
      <c r="V93" s="23">
        <v>51.412827649064504</v>
      </c>
      <c r="W93" s="23">
        <v>2.7064362035432001</v>
      </c>
      <c r="X93" s="23">
        <v>13.733388670523899</v>
      </c>
      <c r="Y93" s="23">
        <v>10.978837593483201</v>
      </c>
      <c r="Z93" s="23">
        <v>0.193680167313623</v>
      </c>
      <c r="AA93" s="23">
        <v>0</v>
      </c>
      <c r="AB93" s="23">
        <v>2.3348428993432702</v>
      </c>
      <c r="AC93" s="23">
        <v>0.50230707258123497</v>
      </c>
      <c r="AD93" s="23">
        <v>10.804688199344</v>
      </c>
      <c r="AE93" s="23">
        <v>0</v>
      </c>
      <c r="AF93" s="23">
        <v>0</v>
      </c>
      <c r="AG93" s="23">
        <v>0</v>
      </c>
      <c r="AH93" s="23">
        <v>3.9699999999999999E-2</v>
      </c>
      <c r="AI93" s="23">
        <v>9.3600000000000003E-2</v>
      </c>
      <c r="AJ93" s="23">
        <v>3.1699999999999999E-2</v>
      </c>
      <c r="AK93" s="23">
        <v>5.0900000000000001E-2</v>
      </c>
      <c r="AL93" s="23">
        <v>3.78E-2</v>
      </c>
      <c r="AM93" s="23">
        <v>2.2599999999999999E-2</v>
      </c>
      <c r="AN93" s="23"/>
      <c r="AO93" s="23">
        <v>3.2000000000000001E-2</v>
      </c>
      <c r="AP93" s="23">
        <v>1.4E-2</v>
      </c>
      <c r="AQ93" s="23">
        <v>5.5E-2</v>
      </c>
      <c r="AR93" s="23"/>
      <c r="AS93" s="23"/>
      <c r="AT93" s="23"/>
      <c r="AU93" s="23" t="s">
        <v>129</v>
      </c>
      <c r="AV93" s="43">
        <v>45517.833379629628</v>
      </c>
      <c r="AW93" s="23" t="s">
        <v>129</v>
      </c>
      <c r="AX93" s="43">
        <v>45517.833414351851</v>
      </c>
      <c r="AY93" s="23" t="s">
        <v>532</v>
      </c>
      <c r="AZ93" s="44">
        <v>45323</v>
      </c>
      <c r="BA93" s="23" t="s">
        <v>14</v>
      </c>
      <c r="BB93" s="44">
        <v>45323</v>
      </c>
      <c r="BC93" s="23" t="s">
        <v>131</v>
      </c>
      <c r="BD93" s="43">
        <v>45517.833564814813</v>
      </c>
      <c r="BE93" s="23" t="s">
        <v>132</v>
      </c>
      <c r="BF93" s="44">
        <v>45323</v>
      </c>
      <c r="BG93" s="23" t="s">
        <v>130</v>
      </c>
      <c r="BH93" s="44">
        <v>45323</v>
      </c>
      <c r="BI93" s="23" t="s">
        <v>629</v>
      </c>
      <c r="BJ93" s="43">
        <v>45565.922175925924</v>
      </c>
      <c r="BK93" s="23" t="s">
        <v>635</v>
      </c>
      <c r="BL93" s="43">
        <v>45567.822025462963</v>
      </c>
      <c r="BM93" s="23" t="s">
        <v>136</v>
      </c>
      <c r="BN93" s="43">
        <v>45517.833124999997</v>
      </c>
      <c r="BO93" s="23" t="s">
        <v>130</v>
      </c>
      <c r="BP93" s="44">
        <v>45323</v>
      </c>
      <c r="BQ93" s="23" t="s">
        <v>130</v>
      </c>
      <c r="BR93" s="45">
        <v>45323</v>
      </c>
      <c r="BS93" s="23" t="s">
        <v>130</v>
      </c>
      <c r="BT93" s="44">
        <v>45323</v>
      </c>
    </row>
    <row r="94" spans="1:72" ht="13.2">
      <c r="C94" s="21">
        <v>13</v>
      </c>
      <c r="D94" s="26">
        <v>45615</v>
      </c>
      <c r="E94" s="21" t="s">
        <v>128</v>
      </c>
      <c r="F94" s="21" t="s">
        <v>886</v>
      </c>
      <c r="G94" s="21">
        <v>98.490600000000001</v>
      </c>
      <c r="H94" s="21">
        <v>7.2369000000000003</v>
      </c>
      <c r="I94" s="21">
        <v>50.563200000000002</v>
      </c>
      <c r="J94" s="21">
        <v>2.6194999999999999</v>
      </c>
      <c r="K94" s="21">
        <v>13.557</v>
      </c>
      <c r="L94" s="21">
        <v>10.8446</v>
      </c>
      <c r="M94" s="21">
        <v>0.1691</v>
      </c>
      <c r="O94" s="21">
        <v>2.3437999999999999</v>
      </c>
      <c r="P94" s="21">
        <v>0.50129999999999997</v>
      </c>
      <c r="Q94" s="21">
        <v>10.655200000000001</v>
      </c>
      <c r="U94" s="21">
        <v>7.3478078111007497</v>
      </c>
      <c r="V94" s="21">
        <v>51.338097239736499</v>
      </c>
      <c r="W94" s="21">
        <v>2.6596446767508701</v>
      </c>
      <c r="X94" s="21">
        <v>13.7647653684717</v>
      </c>
      <c r="Y94" s="21">
        <v>11.0107969694569</v>
      </c>
      <c r="Z94" s="21">
        <v>0.17169151167725599</v>
      </c>
      <c r="AA94" s="21">
        <v>0</v>
      </c>
      <c r="AB94" s="21">
        <v>2.37971948592048</v>
      </c>
      <c r="AC94" s="21">
        <v>0.50898258310945399</v>
      </c>
      <c r="AD94" s="21">
        <v>10.818494353775799</v>
      </c>
      <c r="AE94" s="21">
        <v>0</v>
      </c>
      <c r="AF94" s="21">
        <v>0</v>
      </c>
      <c r="AG94" s="21">
        <v>0</v>
      </c>
      <c r="AH94" s="21">
        <v>3.27E-2</v>
      </c>
      <c r="AI94" s="21">
        <v>7.6799999999999993E-2</v>
      </c>
      <c r="AJ94" s="21">
        <v>2.6100000000000002E-2</v>
      </c>
      <c r="AK94" s="21">
        <v>4.1799999999999997E-2</v>
      </c>
      <c r="AL94" s="21">
        <v>3.1099999999999999E-2</v>
      </c>
      <c r="AM94" s="21">
        <v>1.8599999999999998E-2</v>
      </c>
      <c r="AO94" s="21">
        <v>2.6499999999999999E-2</v>
      </c>
      <c r="AP94" s="21">
        <v>1.1599999999999999E-2</v>
      </c>
      <c r="AQ94" s="21">
        <v>4.5199999999999997E-2</v>
      </c>
      <c r="AU94" s="21" t="s">
        <v>129</v>
      </c>
      <c r="AV94" s="34">
        <v>45517.833379629628</v>
      </c>
      <c r="AW94" s="21" t="s">
        <v>129</v>
      </c>
      <c r="AX94" s="34">
        <v>45517.833414351851</v>
      </c>
      <c r="AY94" s="21" t="s">
        <v>532</v>
      </c>
      <c r="AZ94" s="33">
        <v>45323</v>
      </c>
      <c r="BA94" s="21" t="s">
        <v>14</v>
      </c>
      <c r="BB94" s="33">
        <v>45323</v>
      </c>
      <c r="BC94" s="21" t="s">
        <v>131</v>
      </c>
      <c r="BD94" s="34">
        <v>45517.833564814813</v>
      </c>
      <c r="BE94" s="21" t="s">
        <v>132</v>
      </c>
      <c r="BF94" s="33">
        <v>45323</v>
      </c>
      <c r="BG94" s="21" t="s">
        <v>130</v>
      </c>
      <c r="BH94" s="33">
        <v>45323</v>
      </c>
      <c r="BI94" s="21" t="s">
        <v>629</v>
      </c>
      <c r="BJ94" s="34">
        <v>45565.922175925924</v>
      </c>
      <c r="BK94" s="21" t="s">
        <v>635</v>
      </c>
      <c r="BL94" s="34">
        <v>45567.822025462963</v>
      </c>
      <c r="BM94" s="21" t="s">
        <v>136</v>
      </c>
      <c r="BN94" s="34">
        <v>45517.833124999997</v>
      </c>
      <c r="BO94" s="21" t="s">
        <v>130</v>
      </c>
      <c r="BP94" s="33">
        <v>45323</v>
      </c>
      <c r="BQ94" s="21" t="s">
        <v>130</v>
      </c>
      <c r="BR94" s="35">
        <v>45323</v>
      </c>
      <c r="BS94" s="21" t="s">
        <v>130</v>
      </c>
      <c r="BT94" s="33">
        <v>45323</v>
      </c>
    </row>
    <row r="95" spans="1:72" ht="13.2">
      <c r="C95" s="21">
        <v>14</v>
      </c>
      <c r="D95" s="26">
        <v>45615</v>
      </c>
      <c r="E95" s="21" t="s">
        <v>128</v>
      </c>
      <c r="F95" s="21" t="s">
        <v>887</v>
      </c>
      <c r="G95" s="21">
        <v>98.584299999999999</v>
      </c>
      <c r="H95" s="21">
        <v>7.2161999999999997</v>
      </c>
      <c r="I95" s="21">
        <v>50.598199999999999</v>
      </c>
      <c r="J95" s="21">
        <v>2.6456</v>
      </c>
      <c r="K95" s="21">
        <v>13.593999999999999</v>
      </c>
      <c r="L95" s="21">
        <v>10.824999999999999</v>
      </c>
      <c r="M95" s="21">
        <v>0.17449999999999999</v>
      </c>
      <c r="O95" s="21">
        <v>2.3361000000000001</v>
      </c>
      <c r="P95" s="21">
        <v>0.48849999999999999</v>
      </c>
      <c r="Q95" s="21">
        <v>10.706099999999999</v>
      </c>
      <c r="U95" s="21">
        <v>7.3198342127845999</v>
      </c>
      <c r="V95" s="21">
        <v>51.324857330079197</v>
      </c>
      <c r="W95" s="21">
        <v>2.6835943285029402</v>
      </c>
      <c r="X95" s="21">
        <v>13.789227888444501</v>
      </c>
      <c r="Y95" s="21">
        <v>10.9804613721062</v>
      </c>
      <c r="Z95" s="21">
        <v>0.17700605167968</v>
      </c>
      <c r="AA95" s="21">
        <v>0</v>
      </c>
      <c r="AB95" s="21">
        <v>2.3696494975868299</v>
      </c>
      <c r="AC95" s="21">
        <v>0.49551550857033799</v>
      </c>
      <c r="AD95" s="21">
        <v>10.859853810245401</v>
      </c>
      <c r="AE95" s="21">
        <v>0</v>
      </c>
      <c r="AF95" s="21">
        <v>0</v>
      </c>
      <c r="AG95" s="21">
        <v>0</v>
      </c>
      <c r="AH95" s="21">
        <v>3.2800000000000003E-2</v>
      </c>
      <c r="AI95" s="21">
        <v>7.6799999999999993E-2</v>
      </c>
      <c r="AJ95" s="21">
        <v>2.5999999999999999E-2</v>
      </c>
      <c r="AK95" s="21">
        <v>4.1799999999999997E-2</v>
      </c>
      <c r="AL95" s="21">
        <v>3.1099999999999999E-2</v>
      </c>
      <c r="AM95" s="21">
        <v>1.8599999999999998E-2</v>
      </c>
      <c r="AO95" s="21">
        <v>2.6499999999999999E-2</v>
      </c>
      <c r="AP95" s="21">
        <v>1.15E-2</v>
      </c>
      <c r="AQ95" s="21">
        <v>4.53E-2</v>
      </c>
      <c r="AU95" s="21" t="s">
        <v>129</v>
      </c>
      <c r="AV95" s="34">
        <v>45517.833379629628</v>
      </c>
      <c r="AW95" s="21" t="s">
        <v>129</v>
      </c>
      <c r="AX95" s="34">
        <v>45517.833414351851</v>
      </c>
      <c r="AY95" s="21" t="s">
        <v>532</v>
      </c>
      <c r="AZ95" s="33">
        <v>45323</v>
      </c>
      <c r="BA95" s="21" t="s">
        <v>14</v>
      </c>
      <c r="BB95" s="33">
        <v>45323</v>
      </c>
      <c r="BC95" s="21" t="s">
        <v>131</v>
      </c>
      <c r="BD95" s="34">
        <v>45517.833564814813</v>
      </c>
      <c r="BE95" s="21" t="s">
        <v>132</v>
      </c>
      <c r="BF95" s="33">
        <v>45323</v>
      </c>
      <c r="BG95" s="21" t="s">
        <v>130</v>
      </c>
      <c r="BH95" s="33">
        <v>45323</v>
      </c>
      <c r="BI95" s="21" t="s">
        <v>629</v>
      </c>
      <c r="BJ95" s="34">
        <v>45565.922175925924</v>
      </c>
      <c r="BK95" s="21" t="s">
        <v>635</v>
      </c>
      <c r="BL95" s="34">
        <v>45567.822025462963</v>
      </c>
      <c r="BM95" s="21" t="s">
        <v>136</v>
      </c>
      <c r="BN95" s="34">
        <v>45517.833124999997</v>
      </c>
      <c r="BO95" s="21" t="s">
        <v>130</v>
      </c>
      <c r="BP95" s="33">
        <v>45323</v>
      </c>
      <c r="BQ95" s="21" t="s">
        <v>130</v>
      </c>
      <c r="BR95" s="35">
        <v>45323</v>
      </c>
      <c r="BS95" s="21" t="s">
        <v>130</v>
      </c>
      <c r="BT95" s="33">
        <v>45323</v>
      </c>
    </row>
    <row r="96" spans="1:72" ht="13.2">
      <c r="C96" s="21">
        <v>15</v>
      </c>
      <c r="D96" s="26">
        <v>45615</v>
      </c>
      <c r="E96" s="21" t="s">
        <v>128</v>
      </c>
      <c r="F96" s="21" t="s">
        <v>888</v>
      </c>
      <c r="G96" s="21">
        <v>98.781800000000004</v>
      </c>
      <c r="H96" s="21">
        <v>7.2403000000000004</v>
      </c>
      <c r="I96" s="21">
        <v>50.653599999999997</v>
      </c>
      <c r="J96" s="21">
        <v>2.6829000000000001</v>
      </c>
      <c r="K96" s="21">
        <v>13.6305</v>
      </c>
      <c r="L96" s="21">
        <v>10.853199999999999</v>
      </c>
      <c r="M96" s="21">
        <v>0.193</v>
      </c>
      <c r="O96" s="21">
        <v>2.3401999999999998</v>
      </c>
      <c r="P96" s="21">
        <v>0.495</v>
      </c>
      <c r="Q96" s="21">
        <v>10.6929</v>
      </c>
      <c r="U96" s="21">
        <v>7.3296038938425703</v>
      </c>
      <c r="V96" s="21">
        <v>51.278375729893</v>
      </c>
      <c r="W96" s="21">
        <v>2.71599164216817</v>
      </c>
      <c r="X96" s="21">
        <v>13.798622415510501</v>
      </c>
      <c r="Y96" s="21">
        <v>10.9870664172274</v>
      </c>
      <c r="Z96" s="21">
        <v>0.19538051620949601</v>
      </c>
      <c r="AA96" s="21">
        <v>0</v>
      </c>
      <c r="AB96" s="21">
        <v>2.3690646841112102</v>
      </c>
      <c r="AC96" s="21">
        <v>0.50110546903471798</v>
      </c>
      <c r="AD96" s="21">
        <v>10.824789232002701</v>
      </c>
      <c r="AE96" s="21">
        <v>0</v>
      </c>
      <c r="AF96" s="21">
        <v>0</v>
      </c>
      <c r="AG96" s="21">
        <v>0</v>
      </c>
      <c r="AH96" s="21">
        <v>3.2800000000000003E-2</v>
      </c>
      <c r="AI96" s="21">
        <v>7.6799999999999993E-2</v>
      </c>
      <c r="AJ96" s="21">
        <v>2.6200000000000001E-2</v>
      </c>
      <c r="AK96" s="21">
        <v>4.2000000000000003E-2</v>
      </c>
      <c r="AL96" s="21">
        <v>3.1099999999999999E-2</v>
      </c>
      <c r="AM96" s="21">
        <v>1.8599999999999998E-2</v>
      </c>
      <c r="AO96" s="21">
        <v>2.64E-2</v>
      </c>
      <c r="AP96" s="21">
        <v>1.1599999999999999E-2</v>
      </c>
      <c r="AQ96" s="21">
        <v>4.5199999999999997E-2</v>
      </c>
      <c r="AU96" s="21" t="s">
        <v>129</v>
      </c>
      <c r="AV96" s="34">
        <v>45517.833379629628</v>
      </c>
      <c r="AW96" s="21" t="s">
        <v>129</v>
      </c>
      <c r="AX96" s="34">
        <v>45517.833414351851</v>
      </c>
      <c r="AY96" s="21" t="s">
        <v>532</v>
      </c>
      <c r="AZ96" s="33">
        <v>45323</v>
      </c>
      <c r="BA96" s="21" t="s">
        <v>14</v>
      </c>
      <c r="BB96" s="33">
        <v>45323</v>
      </c>
      <c r="BC96" s="21" t="s">
        <v>131</v>
      </c>
      <c r="BD96" s="34">
        <v>45517.833564814813</v>
      </c>
      <c r="BE96" s="21" t="s">
        <v>132</v>
      </c>
      <c r="BF96" s="33">
        <v>45323</v>
      </c>
      <c r="BG96" s="21" t="s">
        <v>130</v>
      </c>
      <c r="BH96" s="33">
        <v>45323</v>
      </c>
      <c r="BI96" s="21" t="s">
        <v>629</v>
      </c>
      <c r="BJ96" s="34">
        <v>45565.922175925924</v>
      </c>
      <c r="BK96" s="21" t="s">
        <v>635</v>
      </c>
      <c r="BL96" s="34">
        <v>45567.822025462963</v>
      </c>
      <c r="BM96" s="21" t="s">
        <v>136</v>
      </c>
      <c r="BN96" s="34">
        <v>45517.833124999997</v>
      </c>
      <c r="BO96" s="21" t="s">
        <v>130</v>
      </c>
      <c r="BP96" s="33">
        <v>45323</v>
      </c>
      <c r="BQ96" s="21" t="s">
        <v>130</v>
      </c>
      <c r="BR96" s="35">
        <v>45323</v>
      </c>
      <c r="BS96" s="21" t="s">
        <v>130</v>
      </c>
      <c r="BT96" s="33">
        <v>45323</v>
      </c>
    </row>
    <row r="97" spans="1:72" ht="13.2">
      <c r="C97" s="21">
        <v>21</v>
      </c>
      <c r="D97" s="26">
        <v>45615</v>
      </c>
      <c r="E97" s="21" t="s">
        <v>128</v>
      </c>
      <c r="F97" s="21" t="s">
        <v>889</v>
      </c>
      <c r="G97" s="21">
        <v>98.701800000000006</v>
      </c>
      <c r="H97" s="21">
        <v>7.2724000000000002</v>
      </c>
      <c r="I97" s="21">
        <v>50.646599999999999</v>
      </c>
      <c r="J97" s="21">
        <v>2.6753</v>
      </c>
      <c r="K97" s="21">
        <v>13.5726</v>
      </c>
      <c r="L97" s="21">
        <v>10.826599999999999</v>
      </c>
      <c r="M97" s="21">
        <v>0.16020000000000001</v>
      </c>
      <c r="O97" s="21">
        <v>2.3206000000000002</v>
      </c>
      <c r="P97" s="21">
        <v>0.49159999999999998</v>
      </c>
      <c r="Q97" s="21">
        <v>10.7361</v>
      </c>
      <c r="U97" s="21">
        <v>7.3680371218414997</v>
      </c>
      <c r="V97" s="21">
        <v>51.3126380417823</v>
      </c>
      <c r="W97" s="21">
        <v>2.7104820571011699</v>
      </c>
      <c r="X97" s="21">
        <v>13.7510891369982</v>
      </c>
      <c r="Y97" s="21">
        <v>10.968977325687399</v>
      </c>
      <c r="Z97" s="21">
        <v>0.16230674150473101</v>
      </c>
      <c r="AA97" s="21">
        <v>0</v>
      </c>
      <c r="AB97" s="21">
        <v>2.35111750521772</v>
      </c>
      <c r="AC97" s="21">
        <v>0.49806488217057399</v>
      </c>
      <c r="AD97" s="21">
        <v>10.877287187696201</v>
      </c>
      <c r="AE97" s="21">
        <v>0</v>
      </c>
      <c r="AF97" s="21">
        <v>0</v>
      </c>
      <c r="AG97" s="21">
        <v>0</v>
      </c>
      <c r="AH97" s="21">
        <v>3.27E-2</v>
      </c>
      <c r="AI97" s="21">
        <v>7.6899999999999996E-2</v>
      </c>
      <c r="AJ97" s="21">
        <v>2.6200000000000001E-2</v>
      </c>
      <c r="AK97" s="21">
        <v>4.2000000000000003E-2</v>
      </c>
      <c r="AL97" s="21">
        <v>3.1E-2</v>
      </c>
      <c r="AM97" s="21">
        <v>1.8599999999999998E-2</v>
      </c>
      <c r="AO97" s="21">
        <v>2.6499999999999999E-2</v>
      </c>
      <c r="AP97" s="21">
        <v>1.1599999999999999E-2</v>
      </c>
      <c r="AQ97" s="21">
        <v>4.53E-2</v>
      </c>
      <c r="AU97" s="21" t="s">
        <v>129</v>
      </c>
      <c r="AV97" s="34">
        <v>45517.833379629628</v>
      </c>
      <c r="AW97" s="21" t="s">
        <v>129</v>
      </c>
      <c r="AX97" s="34">
        <v>45517.833414351851</v>
      </c>
      <c r="AY97" s="21" t="s">
        <v>532</v>
      </c>
      <c r="AZ97" s="33">
        <v>45323</v>
      </c>
      <c r="BA97" s="21" t="s">
        <v>14</v>
      </c>
      <c r="BB97" s="33">
        <v>45323</v>
      </c>
      <c r="BC97" s="21" t="s">
        <v>131</v>
      </c>
      <c r="BD97" s="34">
        <v>45517.833564814813</v>
      </c>
      <c r="BE97" s="21" t="s">
        <v>132</v>
      </c>
      <c r="BF97" s="33">
        <v>45323</v>
      </c>
      <c r="BG97" s="21" t="s">
        <v>130</v>
      </c>
      <c r="BH97" s="33">
        <v>45323</v>
      </c>
      <c r="BI97" s="21" t="s">
        <v>629</v>
      </c>
      <c r="BJ97" s="34">
        <v>45565.922175925924</v>
      </c>
      <c r="BK97" s="21" t="s">
        <v>635</v>
      </c>
      <c r="BL97" s="34">
        <v>45567.822025462963</v>
      </c>
      <c r="BM97" s="21" t="s">
        <v>136</v>
      </c>
      <c r="BN97" s="34">
        <v>45517.833124999997</v>
      </c>
      <c r="BO97" s="21" t="s">
        <v>130</v>
      </c>
      <c r="BP97" s="33">
        <v>45323</v>
      </c>
      <c r="BQ97" s="21" t="s">
        <v>130</v>
      </c>
      <c r="BR97" s="35">
        <v>45323</v>
      </c>
      <c r="BS97" s="21" t="s">
        <v>130</v>
      </c>
      <c r="BT97" s="33">
        <v>45323</v>
      </c>
    </row>
    <row r="98" spans="1:72" ht="13.2">
      <c r="C98" s="21">
        <v>22</v>
      </c>
      <c r="D98" s="26">
        <v>45615</v>
      </c>
      <c r="E98" s="21" t="s">
        <v>128</v>
      </c>
      <c r="F98" s="21" t="s">
        <v>890</v>
      </c>
      <c r="G98" s="21">
        <v>98.675299999999993</v>
      </c>
      <c r="H98" s="21">
        <v>7.2801</v>
      </c>
      <c r="I98" s="21">
        <v>50.581499999999998</v>
      </c>
      <c r="J98" s="21">
        <v>2.6715</v>
      </c>
      <c r="K98" s="21">
        <v>13.596399999999999</v>
      </c>
      <c r="L98" s="21">
        <v>10.826700000000001</v>
      </c>
      <c r="M98" s="21">
        <v>0.16259999999999999</v>
      </c>
      <c r="O98" s="21">
        <v>2.347</v>
      </c>
      <c r="P98" s="21">
        <v>0.48209999999999997</v>
      </c>
      <c r="Q98" s="21">
        <v>10.727399999999999</v>
      </c>
      <c r="U98" s="21">
        <v>7.3778341692399199</v>
      </c>
      <c r="V98" s="21">
        <v>51.260548485791197</v>
      </c>
      <c r="W98" s="21">
        <v>2.70736445696136</v>
      </c>
      <c r="X98" s="21">
        <v>13.778929478805701</v>
      </c>
      <c r="Y98" s="21">
        <v>10.9720467026702</v>
      </c>
      <c r="Z98" s="21">
        <v>0.16478287879540199</v>
      </c>
      <c r="AA98" s="21">
        <v>0</v>
      </c>
      <c r="AB98" s="21">
        <v>2.3785080967577499</v>
      </c>
      <c r="AC98" s="21">
        <v>0.48857211480481899</v>
      </c>
      <c r="AD98" s="21">
        <v>10.871413616173401</v>
      </c>
      <c r="AE98" s="21">
        <v>0</v>
      </c>
      <c r="AF98" s="21">
        <v>0</v>
      </c>
      <c r="AG98" s="21">
        <v>0</v>
      </c>
      <c r="AH98" s="21">
        <v>3.2800000000000003E-2</v>
      </c>
      <c r="AI98" s="21">
        <v>7.6899999999999996E-2</v>
      </c>
      <c r="AJ98" s="21">
        <v>2.6100000000000002E-2</v>
      </c>
      <c r="AK98" s="21">
        <v>4.19E-2</v>
      </c>
      <c r="AL98" s="21">
        <v>3.1099999999999999E-2</v>
      </c>
      <c r="AM98" s="21">
        <v>1.8599999999999998E-2</v>
      </c>
      <c r="AO98" s="21">
        <v>2.6499999999999999E-2</v>
      </c>
      <c r="AP98" s="21">
        <v>1.1599999999999999E-2</v>
      </c>
      <c r="AQ98" s="21">
        <v>4.53E-2</v>
      </c>
      <c r="AU98" s="21" t="s">
        <v>129</v>
      </c>
      <c r="AV98" s="34">
        <v>45517.833379629628</v>
      </c>
      <c r="AW98" s="21" t="s">
        <v>129</v>
      </c>
      <c r="AX98" s="34">
        <v>45517.833414351851</v>
      </c>
      <c r="AY98" s="21" t="s">
        <v>532</v>
      </c>
      <c r="AZ98" s="33">
        <v>45323</v>
      </c>
      <c r="BA98" s="21" t="s">
        <v>14</v>
      </c>
      <c r="BB98" s="33">
        <v>45323</v>
      </c>
      <c r="BC98" s="21" t="s">
        <v>131</v>
      </c>
      <c r="BD98" s="34">
        <v>45517.833564814813</v>
      </c>
      <c r="BE98" s="21" t="s">
        <v>132</v>
      </c>
      <c r="BF98" s="33">
        <v>45323</v>
      </c>
      <c r="BG98" s="21" t="s">
        <v>130</v>
      </c>
      <c r="BH98" s="33">
        <v>45323</v>
      </c>
      <c r="BI98" s="21" t="s">
        <v>629</v>
      </c>
      <c r="BJ98" s="34">
        <v>45565.922175925924</v>
      </c>
      <c r="BK98" s="21" t="s">
        <v>635</v>
      </c>
      <c r="BL98" s="34">
        <v>45567.822025462963</v>
      </c>
      <c r="BM98" s="21" t="s">
        <v>136</v>
      </c>
      <c r="BN98" s="34">
        <v>45517.833124999997</v>
      </c>
      <c r="BO98" s="21" t="s">
        <v>130</v>
      </c>
      <c r="BP98" s="33">
        <v>45323</v>
      </c>
      <c r="BQ98" s="21" t="s">
        <v>130</v>
      </c>
      <c r="BR98" s="35">
        <v>45323</v>
      </c>
      <c r="BS98" s="21" t="s">
        <v>130</v>
      </c>
      <c r="BT98" s="33">
        <v>45323</v>
      </c>
    </row>
    <row r="99" spans="1:72" ht="13.2">
      <c r="C99" s="21">
        <v>42</v>
      </c>
      <c r="D99" s="26">
        <v>45615</v>
      </c>
      <c r="E99" s="21" t="s">
        <v>128</v>
      </c>
      <c r="F99" s="21" t="s">
        <v>891</v>
      </c>
      <c r="G99" s="21">
        <v>98.981700000000004</v>
      </c>
      <c r="H99" s="21">
        <v>7.3220999999999998</v>
      </c>
      <c r="I99" s="21">
        <v>50.759799999999998</v>
      </c>
      <c r="J99" s="21">
        <v>2.69</v>
      </c>
      <c r="K99" s="21">
        <v>13.6273</v>
      </c>
      <c r="L99" s="21">
        <v>10.876200000000001</v>
      </c>
      <c r="M99" s="21">
        <v>0.17829999999999999</v>
      </c>
      <c r="O99" s="21">
        <v>2.3167</v>
      </c>
      <c r="P99" s="21">
        <v>0.4854</v>
      </c>
      <c r="Q99" s="21">
        <v>10.725899999999999</v>
      </c>
      <c r="U99" s="21">
        <v>7.3974280094199196</v>
      </c>
      <c r="V99" s="21">
        <v>51.2820046533854</v>
      </c>
      <c r="W99" s="21">
        <v>2.7176740751068098</v>
      </c>
      <c r="X99" s="21">
        <v>13.767494395428599</v>
      </c>
      <c r="Y99" s="21">
        <v>10.9880917381697</v>
      </c>
      <c r="Z99" s="21">
        <v>0.180134307654849</v>
      </c>
      <c r="AA99" s="21">
        <v>0</v>
      </c>
      <c r="AB99" s="21">
        <v>2.34053365420072</v>
      </c>
      <c r="AC99" s="21">
        <v>0.490393678831541</v>
      </c>
      <c r="AD99" s="21">
        <v>10.8362454878022</v>
      </c>
      <c r="AE99" s="21">
        <v>0</v>
      </c>
      <c r="AF99" s="21">
        <v>0</v>
      </c>
      <c r="AG99" s="21">
        <v>0</v>
      </c>
      <c r="AH99" s="21">
        <v>3.2899999999999999E-2</v>
      </c>
      <c r="AI99" s="21">
        <v>7.6999999999999999E-2</v>
      </c>
      <c r="AJ99" s="21">
        <v>2.6200000000000001E-2</v>
      </c>
      <c r="AK99" s="21">
        <v>4.2000000000000003E-2</v>
      </c>
      <c r="AL99" s="21">
        <v>3.1099999999999999E-2</v>
      </c>
      <c r="AM99" s="21">
        <v>1.8700000000000001E-2</v>
      </c>
      <c r="AO99" s="21">
        <v>2.6499999999999999E-2</v>
      </c>
      <c r="AP99" s="21">
        <v>1.1599999999999999E-2</v>
      </c>
      <c r="AQ99" s="21">
        <v>4.53E-2</v>
      </c>
      <c r="AU99" s="21" t="s">
        <v>129</v>
      </c>
      <c r="AV99" s="34">
        <v>45517.833379629628</v>
      </c>
      <c r="AW99" s="21" t="s">
        <v>129</v>
      </c>
      <c r="AX99" s="34">
        <v>45517.833414351851</v>
      </c>
      <c r="AY99" s="21" t="s">
        <v>532</v>
      </c>
      <c r="AZ99" s="33">
        <v>45323</v>
      </c>
      <c r="BA99" s="21" t="s">
        <v>14</v>
      </c>
      <c r="BB99" s="33">
        <v>45323</v>
      </c>
      <c r="BC99" s="21" t="s">
        <v>131</v>
      </c>
      <c r="BD99" s="34">
        <v>45517.833564814813</v>
      </c>
      <c r="BE99" s="21" t="s">
        <v>132</v>
      </c>
      <c r="BF99" s="33">
        <v>45323</v>
      </c>
      <c r="BG99" s="21" t="s">
        <v>130</v>
      </c>
      <c r="BH99" s="33">
        <v>45323</v>
      </c>
      <c r="BI99" s="21" t="s">
        <v>629</v>
      </c>
      <c r="BJ99" s="34">
        <v>45565.922175925924</v>
      </c>
      <c r="BK99" s="21" t="s">
        <v>635</v>
      </c>
      <c r="BL99" s="34">
        <v>45567.822025462963</v>
      </c>
      <c r="BM99" s="21" t="s">
        <v>136</v>
      </c>
      <c r="BN99" s="34">
        <v>45517.833124999997</v>
      </c>
      <c r="BO99" s="21" t="s">
        <v>130</v>
      </c>
      <c r="BP99" s="33">
        <v>45323</v>
      </c>
      <c r="BQ99" s="21" t="s">
        <v>130</v>
      </c>
      <c r="BR99" s="35">
        <v>45323</v>
      </c>
      <c r="BS99" s="21" t="s">
        <v>130</v>
      </c>
      <c r="BT99" s="33">
        <v>45323</v>
      </c>
    </row>
    <row r="100" spans="1:72" ht="13.2">
      <c r="C100" s="21">
        <v>43</v>
      </c>
      <c r="D100" s="26">
        <v>45615</v>
      </c>
      <c r="E100" s="21" t="s">
        <v>128</v>
      </c>
      <c r="F100" s="21" t="s">
        <v>892</v>
      </c>
      <c r="G100" s="21">
        <v>98.611800000000002</v>
      </c>
      <c r="H100" s="21">
        <v>7.2458999999999998</v>
      </c>
      <c r="I100" s="21">
        <v>50.604500000000002</v>
      </c>
      <c r="J100" s="21">
        <v>2.6490999999999998</v>
      </c>
      <c r="K100" s="21">
        <v>13.542199999999999</v>
      </c>
      <c r="L100" s="21">
        <v>10.8644</v>
      </c>
      <c r="M100" s="21">
        <v>0.18990000000000001</v>
      </c>
      <c r="O100" s="21">
        <v>2.3378000000000001</v>
      </c>
      <c r="P100" s="21">
        <v>0.49330000000000002</v>
      </c>
      <c r="Q100" s="21">
        <v>10.684799999999999</v>
      </c>
      <c r="U100" s="21">
        <v>7.3478961464082904</v>
      </c>
      <c r="V100" s="21">
        <v>51.316828901988501</v>
      </c>
      <c r="W100" s="21">
        <v>2.6863897764874198</v>
      </c>
      <c r="X100" s="21">
        <v>13.7328253486648</v>
      </c>
      <c r="Y100" s="21">
        <v>11.017331579657199</v>
      </c>
      <c r="Z100" s="21">
        <v>0.19257310730246499</v>
      </c>
      <c r="AA100" s="21">
        <v>0</v>
      </c>
      <c r="AB100" s="21">
        <v>2.37070779490102</v>
      </c>
      <c r="AC100" s="21">
        <v>0.50024388537286002</v>
      </c>
      <c r="AD100" s="21">
        <v>10.835203459217301</v>
      </c>
      <c r="AE100" s="21">
        <v>0</v>
      </c>
      <c r="AF100" s="21">
        <v>0</v>
      </c>
      <c r="AG100" s="21">
        <v>0</v>
      </c>
      <c r="AH100" s="21">
        <v>3.27E-2</v>
      </c>
      <c r="AI100" s="21">
        <v>7.6799999999999993E-2</v>
      </c>
      <c r="AJ100" s="21">
        <v>2.6100000000000002E-2</v>
      </c>
      <c r="AK100" s="21">
        <v>4.19E-2</v>
      </c>
      <c r="AL100" s="21">
        <v>3.1E-2</v>
      </c>
      <c r="AM100" s="21">
        <v>1.8599999999999998E-2</v>
      </c>
      <c r="AO100" s="21">
        <v>2.6499999999999999E-2</v>
      </c>
      <c r="AP100" s="21">
        <v>1.15E-2</v>
      </c>
      <c r="AQ100" s="21">
        <v>4.5199999999999997E-2</v>
      </c>
      <c r="AU100" s="21" t="s">
        <v>129</v>
      </c>
      <c r="AV100" s="34">
        <v>45517.833379629628</v>
      </c>
      <c r="AW100" s="21" t="s">
        <v>129</v>
      </c>
      <c r="AX100" s="34">
        <v>45517.833414351851</v>
      </c>
      <c r="AY100" s="21" t="s">
        <v>532</v>
      </c>
      <c r="AZ100" s="33">
        <v>45323</v>
      </c>
      <c r="BA100" s="21" t="s">
        <v>14</v>
      </c>
      <c r="BB100" s="33">
        <v>45323</v>
      </c>
      <c r="BC100" s="21" t="s">
        <v>131</v>
      </c>
      <c r="BD100" s="34">
        <v>45517.833564814813</v>
      </c>
      <c r="BE100" s="21" t="s">
        <v>132</v>
      </c>
      <c r="BF100" s="33">
        <v>45323</v>
      </c>
      <c r="BG100" s="21" t="s">
        <v>130</v>
      </c>
      <c r="BH100" s="33">
        <v>45323</v>
      </c>
      <c r="BI100" s="21" t="s">
        <v>629</v>
      </c>
      <c r="BJ100" s="34">
        <v>45565.922175925924</v>
      </c>
      <c r="BK100" s="21" t="s">
        <v>635</v>
      </c>
      <c r="BL100" s="34">
        <v>45567.822025462963</v>
      </c>
      <c r="BM100" s="21" t="s">
        <v>136</v>
      </c>
      <c r="BN100" s="34">
        <v>45517.833124999997</v>
      </c>
      <c r="BO100" s="21" t="s">
        <v>130</v>
      </c>
      <c r="BP100" s="33">
        <v>45323</v>
      </c>
      <c r="BQ100" s="21" t="s">
        <v>130</v>
      </c>
      <c r="BR100" s="35">
        <v>45323</v>
      </c>
      <c r="BS100" s="21" t="s">
        <v>130</v>
      </c>
      <c r="BT100" s="33">
        <v>45323</v>
      </c>
    </row>
    <row r="101" spans="1:72" ht="13.2">
      <c r="C101" s="21">
        <v>67</v>
      </c>
      <c r="D101" s="26">
        <v>45615</v>
      </c>
      <c r="E101" s="21" t="s">
        <v>128</v>
      </c>
      <c r="F101" s="21" t="s">
        <v>893</v>
      </c>
      <c r="G101" s="21">
        <v>98.868499999999997</v>
      </c>
      <c r="H101" s="21">
        <v>7.2747999999999999</v>
      </c>
      <c r="I101" s="21">
        <v>50.779299999999999</v>
      </c>
      <c r="J101" s="21">
        <v>2.6457999999999999</v>
      </c>
      <c r="K101" s="21">
        <v>13.6134</v>
      </c>
      <c r="L101" s="21">
        <v>10.7988</v>
      </c>
      <c r="M101" s="21">
        <v>0.19089999999999999</v>
      </c>
      <c r="O101" s="21">
        <v>2.3515999999999999</v>
      </c>
      <c r="P101" s="21">
        <v>0.49280000000000002</v>
      </c>
      <c r="Q101" s="21">
        <v>10.7211</v>
      </c>
      <c r="U101" s="21">
        <v>7.3580564082594497</v>
      </c>
      <c r="V101" s="21">
        <v>51.360443417266303</v>
      </c>
      <c r="W101" s="21">
        <v>2.6760798434283899</v>
      </c>
      <c r="X101" s="21">
        <v>13.769198480810299</v>
      </c>
      <c r="Y101" s="21">
        <v>10.922386806718</v>
      </c>
      <c r="Z101" s="21">
        <v>0.19308475399141201</v>
      </c>
      <c r="AA101" s="21">
        <v>0</v>
      </c>
      <c r="AB101" s="21">
        <v>2.3785128731598002</v>
      </c>
      <c r="AC101" s="21">
        <v>0.49843984686730303</v>
      </c>
      <c r="AD101" s="21">
        <v>10.8437975694988</v>
      </c>
      <c r="AE101" s="21">
        <v>0</v>
      </c>
      <c r="AF101" s="21">
        <v>0</v>
      </c>
      <c r="AG101" s="21">
        <v>0</v>
      </c>
      <c r="AH101" s="21">
        <v>3.2800000000000003E-2</v>
      </c>
      <c r="AI101" s="21">
        <v>7.6799999999999993E-2</v>
      </c>
      <c r="AJ101" s="21">
        <v>2.5999999999999999E-2</v>
      </c>
      <c r="AK101" s="21">
        <v>4.19E-2</v>
      </c>
      <c r="AL101" s="21">
        <v>3.1E-2</v>
      </c>
      <c r="AM101" s="21">
        <v>1.8599999999999998E-2</v>
      </c>
      <c r="AO101" s="21">
        <v>2.64E-2</v>
      </c>
      <c r="AP101" s="21">
        <v>1.15E-2</v>
      </c>
      <c r="AQ101" s="21">
        <v>4.5199999999999997E-2</v>
      </c>
      <c r="AU101" s="21" t="s">
        <v>129</v>
      </c>
      <c r="AV101" s="34">
        <v>45517.833379629628</v>
      </c>
      <c r="AW101" s="21" t="s">
        <v>129</v>
      </c>
      <c r="AX101" s="34">
        <v>45517.833414351851</v>
      </c>
      <c r="AY101" s="21" t="s">
        <v>532</v>
      </c>
      <c r="AZ101" s="33">
        <v>45323</v>
      </c>
      <c r="BA101" s="21" t="s">
        <v>14</v>
      </c>
      <c r="BB101" s="33">
        <v>45323</v>
      </c>
      <c r="BC101" s="21" t="s">
        <v>131</v>
      </c>
      <c r="BD101" s="34">
        <v>45517.833564814813</v>
      </c>
      <c r="BE101" s="21" t="s">
        <v>132</v>
      </c>
      <c r="BF101" s="33">
        <v>45323</v>
      </c>
      <c r="BG101" s="21" t="s">
        <v>130</v>
      </c>
      <c r="BH101" s="33">
        <v>45323</v>
      </c>
      <c r="BI101" s="21" t="s">
        <v>629</v>
      </c>
      <c r="BJ101" s="34">
        <v>45565.922175925924</v>
      </c>
      <c r="BK101" s="21" t="s">
        <v>635</v>
      </c>
      <c r="BL101" s="34">
        <v>45567.822025462963</v>
      </c>
      <c r="BM101" s="21" t="s">
        <v>136</v>
      </c>
      <c r="BN101" s="34">
        <v>45517.833124999997</v>
      </c>
      <c r="BO101" s="21" t="s">
        <v>130</v>
      </c>
      <c r="BP101" s="33">
        <v>45323</v>
      </c>
      <c r="BQ101" s="21" t="s">
        <v>130</v>
      </c>
      <c r="BR101" s="35">
        <v>45323</v>
      </c>
      <c r="BS101" s="21" t="s">
        <v>130</v>
      </c>
      <c r="BT101" s="33">
        <v>45323</v>
      </c>
    </row>
    <row r="102" spans="1:72" ht="13.2">
      <c r="C102" s="21">
        <v>68</v>
      </c>
      <c r="D102" s="26">
        <v>45615</v>
      </c>
      <c r="E102" s="21" t="s">
        <v>128</v>
      </c>
      <c r="F102" s="21" t="s">
        <v>894</v>
      </c>
      <c r="G102" s="21">
        <v>98.857399999999998</v>
      </c>
      <c r="H102" s="21">
        <v>7.2794999999999996</v>
      </c>
      <c r="I102" s="21">
        <v>50.680900000000001</v>
      </c>
      <c r="J102" s="21">
        <v>2.7075999999999998</v>
      </c>
      <c r="K102" s="21">
        <v>13.589</v>
      </c>
      <c r="L102" s="21">
        <v>10.861800000000001</v>
      </c>
      <c r="M102" s="21">
        <v>0.20169999999999999</v>
      </c>
      <c r="O102" s="21">
        <v>2.3315000000000001</v>
      </c>
      <c r="P102" s="21">
        <v>0.49869999999999998</v>
      </c>
      <c r="Q102" s="21">
        <v>10.7067</v>
      </c>
      <c r="U102" s="21">
        <v>7.3636369153952996</v>
      </c>
      <c r="V102" s="21">
        <v>51.266673005763799</v>
      </c>
      <c r="W102" s="21">
        <v>2.7388946098117</v>
      </c>
      <c r="X102" s="21">
        <v>13.746062510242</v>
      </c>
      <c r="Y102" s="21">
        <v>10.9873413624068</v>
      </c>
      <c r="Z102" s="21">
        <v>0.204031261190361</v>
      </c>
      <c r="AA102" s="21">
        <v>0</v>
      </c>
      <c r="AB102" s="21">
        <v>2.3584476225350799</v>
      </c>
      <c r="AC102" s="21">
        <v>0.50446400572946404</v>
      </c>
      <c r="AD102" s="21">
        <v>10.830448706925299</v>
      </c>
      <c r="AE102" s="21">
        <v>0</v>
      </c>
      <c r="AF102" s="21">
        <v>0</v>
      </c>
      <c r="AG102" s="21">
        <v>0</v>
      </c>
      <c r="AH102" s="21">
        <v>3.2800000000000003E-2</v>
      </c>
      <c r="AI102" s="21">
        <v>7.6799999999999993E-2</v>
      </c>
      <c r="AJ102" s="21">
        <v>2.6100000000000002E-2</v>
      </c>
      <c r="AK102" s="21">
        <v>4.19E-2</v>
      </c>
      <c r="AL102" s="21">
        <v>3.1099999999999999E-2</v>
      </c>
      <c r="AM102" s="21">
        <v>1.8599999999999998E-2</v>
      </c>
      <c r="AO102" s="21">
        <v>2.6499999999999999E-2</v>
      </c>
      <c r="AP102" s="21">
        <v>1.15E-2</v>
      </c>
      <c r="AQ102" s="21">
        <v>4.5199999999999997E-2</v>
      </c>
      <c r="AU102" s="21" t="s">
        <v>129</v>
      </c>
      <c r="AV102" s="34">
        <v>45517.833379629628</v>
      </c>
      <c r="AW102" s="21" t="s">
        <v>129</v>
      </c>
      <c r="AX102" s="34">
        <v>45517.833414351851</v>
      </c>
      <c r="AY102" s="21" t="s">
        <v>532</v>
      </c>
      <c r="AZ102" s="33">
        <v>45323</v>
      </c>
      <c r="BA102" s="21" t="s">
        <v>14</v>
      </c>
      <c r="BB102" s="33">
        <v>45323</v>
      </c>
      <c r="BC102" s="21" t="s">
        <v>131</v>
      </c>
      <c r="BD102" s="34">
        <v>45517.833564814813</v>
      </c>
      <c r="BE102" s="21" t="s">
        <v>132</v>
      </c>
      <c r="BF102" s="33">
        <v>45323</v>
      </c>
      <c r="BG102" s="21" t="s">
        <v>130</v>
      </c>
      <c r="BH102" s="33">
        <v>45323</v>
      </c>
      <c r="BI102" s="21" t="s">
        <v>629</v>
      </c>
      <c r="BJ102" s="34">
        <v>45565.922175925924</v>
      </c>
      <c r="BK102" s="21" t="s">
        <v>635</v>
      </c>
      <c r="BL102" s="34">
        <v>45567.822025462963</v>
      </c>
      <c r="BM102" s="21" t="s">
        <v>136</v>
      </c>
      <c r="BN102" s="34">
        <v>45517.833124999997</v>
      </c>
      <c r="BO102" s="21" t="s">
        <v>130</v>
      </c>
      <c r="BP102" s="33">
        <v>45323</v>
      </c>
      <c r="BQ102" s="21" t="s">
        <v>130</v>
      </c>
      <c r="BR102" s="35">
        <v>45323</v>
      </c>
      <c r="BS102" s="21" t="s">
        <v>130</v>
      </c>
      <c r="BT102" s="33">
        <v>45323</v>
      </c>
    </row>
    <row r="103" spans="1:72" ht="13.2">
      <c r="C103" s="21">
        <v>69</v>
      </c>
      <c r="D103" s="26">
        <v>45615</v>
      </c>
      <c r="E103" s="21" t="s">
        <v>128</v>
      </c>
      <c r="F103" s="21" t="s">
        <v>895</v>
      </c>
      <c r="G103" s="21">
        <v>98.835300000000004</v>
      </c>
      <c r="H103" s="21">
        <v>7.2624000000000004</v>
      </c>
      <c r="I103" s="21">
        <v>50.6708</v>
      </c>
      <c r="J103" s="21">
        <v>2.6736</v>
      </c>
      <c r="K103" s="21">
        <v>13.589700000000001</v>
      </c>
      <c r="L103" s="21">
        <v>10.8241</v>
      </c>
      <c r="M103" s="21">
        <v>0.21079999999999999</v>
      </c>
      <c r="O103" s="21">
        <v>2.3809</v>
      </c>
      <c r="P103" s="21">
        <v>0.49480000000000002</v>
      </c>
      <c r="Q103" s="21">
        <v>10.7281</v>
      </c>
      <c r="U103" s="21">
        <v>7.3479893803017502</v>
      </c>
      <c r="V103" s="21">
        <v>51.267969306481902</v>
      </c>
      <c r="W103" s="21">
        <v>2.7051091109240399</v>
      </c>
      <c r="X103" s="21">
        <v>13.749858350061499</v>
      </c>
      <c r="Y103" s="21">
        <v>10.951664993848301</v>
      </c>
      <c r="Z103" s="21">
        <v>0.213284335945088</v>
      </c>
      <c r="AA103" s="21">
        <v>0</v>
      </c>
      <c r="AB103" s="21">
        <v>2.4089595609661298</v>
      </c>
      <c r="AC103" s="21">
        <v>0.50063135401152603</v>
      </c>
      <c r="AD103" s="21">
        <v>10.854533607459601</v>
      </c>
      <c r="AE103" s="21">
        <v>0</v>
      </c>
      <c r="AF103" s="21">
        <v>0</v>
      </c>
      <c r="AG103" s="21">
        <v>0</v>
      </c>
      <c r="AH103" s="21">
        <v>3.2800000000000003E-2</v>
      </c>
      <c r="AI103" s="21">
        <v>7.6799999999999993E-2</v>
      </c>
      <c r="AJ103" s="21">
        <v>2.6100000000000002E-2</v>
      </c>
      <c r="AK103" s="21">
        <v>4.19E-2</v>
      </c>
      <c r="AL103" s="21">
        <v>3.1E-2</v>
      </c>
      <c r="AM103" s="21">
        <v>1.8599999999999998E-2</v>
      </c>
      <c r="AO103" s="21">
        <v>2.6499999999999999E-2</v>
      </c>
      <c r="AP103" s="21">
        <v>1.15E-2</v>
      </c>
      <c r="AQ103" s="21">
        <v>4.5199999999999997E-2</v>
      </c>
      <c r="AU103" s="21" t="s">
        <v>129</v>
      </c>
      <c r="AV103" s="34">
        <v>45517.833379629628</v>
      </c>
      <c r="AW103" s="21" t="s">
        <v>129</v>
      </c>
      <c r="AX103" s="34">
        <v>45517.833414351851</v>
      </c>
      <c r="AY103" s="21" t="s">
        <v>532</v>
      </c>
      <c r="AZ103" s="33">
        <v>45323</v>
      </c>
      <c r="BA103" s="21" t="s">
        <v>14</v>
      </c>
      <c r="BB103" s="33">
        <v>45323</v>
      </c>
      <c r="BC103" s="21" t="s">
        <v>131</v>
      </c>
      <c r="BD103" s="34">
        <v>45517.833564814813</v>
      </c>
      <c r="BE103" s="21" t="s">
        <v>132</v>
      </c>
      <c r="BF103" s="33">
        <v>45323</v>
      </c>
      <c r="BG103" s="21" t="s">
        <v>130</v>
      </c>
      <c r="BH103" s="33">
        <v>45323</v>
      </c>
      <c r="BI103" s="21" t="s">
        <v>629</v>
      </c>
      <c r="BJ103" s="34">
        <v>45565.922175925924</v>
      </c>
      <c r="BK103" s="21" t="s">
        <v>635</v>
      </c>
      <c r="BL103" s="34">
        <v>45567.822025462963</v>
      </c>
      <c r="BM103" s="21" t="s">
        <v>136</v>
      </c>
      <c r="BN103" s="34">
        <v>45517.833124999997</v>
      </c>
      <c r="BO103" s="21" t="s">
        <v>130</v>
      </c>
      <c r="BP103" s="33">
        <v>45323</v>
      </c>
      <c r="BQ103" s="21" t="s">
        <v>130</v>
      </c>
      <c r="BR103" s="35">
        <v>45323</v>
      </c>
      <c r="BS103" s="21" t="s">
        <v>130</v>
      </c>
      <c r="BT103" s="33">
        <v>45323</v>
      </c>
    </row>
    <row r="104" spans="1:72" ht="13.2">
      <c r="C104" s="21">
        <v>109</v>
      </c>
      <c r="D104" s="26">
        <v>45615</v>
      </c>
      <c r="E104" s="21" t="s">
        <v>128</v>
      </c>
      <c r="F104" s="21" t="s">
        <v>896</v>
      </c>
      <c r="G104" s="21">
        <v>99.320099999999996</v>
      </c>
      <c r="H104" s="21">
        <v>7.3562000000000003</v>
      </c>
      <c r="I104" s="21">
        <v>51.026200000000003</v>
      </c>
      <c r="J104" s="21">
        <v>2.6808000000000001</v>
      </c>
      <c r="K104" s="21">
        <v>13.68</v>
      </c>
      <c r="L104" s="21">
        <v>10.8391</v>
      </c>
      <c r="M104" s="21">
        <v>0.18540000000000001</v>
      </c>
      <c r="O104" s="21">
        <v>2.3433000000000002</v>
      </c>
      <c r="P104" s="21">
        <v>0.48899999999999999</v>
      </c>
      <c r="Q104" s="21">
        <v>10.72</v>
      </c>
      <c r="U104" s="21">
        <v>7.4065646395489297</v>
      </c>
      <c r="V104" s="21">
        <v>51.375553765606099</v>
      </c>
      <c r="W104" s="21">
        <v>2.69915424889246</v>
      </c>
      <c r="X104" s="21">
        <v>13.773660894079701</v>
      </c>
      <c r="Y104" s="21">
        <v>10.913310511478</v>
      </c>
      <c r="Z104" s="21">
        <v>0.18666935159081699</v>
      </c>
      <c r="AA104" s="21">
        <v>0</v>
      </c>
      <c r="AB104" s="21">
        <v>2.3593435360450998</v>
      </c>
      <c r="AC104" s="21">
        <v>0.49234796616995502</v>
      </c>
      <c r="AD104" s="21">
        <v>10.7933950865888</v>
      </c>
      <c r="AE104" s="21">
        <v>0</v>
      </c>
      <c r="AF104" s="21">
        <v>0</v>
      </c>
      <c r="AG104" s="21">
        <v>0</v>
      </c>
      <c r="AH104" s="21">
        <v>3.2899999999999999E-2</v>
      </c>
      <c r="AI104" s="21">
        <v>7.7100000000000002E-2</v>
      </c>
      <c r="AJ104" s="21">
        <v>2.6200000000000001E-2</v>
      </c>
      <c r="AK104" s="21">
        <v>4.2000000000000003E-2</v>
      </c>
      <c r="AL104" s="21">
        <v>3.1099999999999999E-2</v>
      </c>
      <c r="AM104" s="21">
        <v>1.8599999999999998E-2</v>
      </c>
      <c r="AO104" s="21">
        <v>2.6499999999999999E-2</v>
      </c>
      <c r="AP104" s="21">
        <v>1.1599999999999999E-2</v>
      </c>
      <c r="AQ104" s="21">
        <v>4.5199999999999997E-2</v>
      </c>
      <c r="AU104" s="21" t="s">
        <v>129</v>
      </c>
      <c r="AV104" s="34">
        <v>45517.833379629628</v>
      </c>
      <c r="AW104" s="21" t="s">
        <v>129</v>
      </c>
      <c r="AX104" s="34">
        <v>45517.833414351851</v>
      </c>
      <c r="AY104" s="21" t="s">
        <v>532</v>
      </c>
      <c r="AZ104" s="33">
        <v>45323</v>
      </c>
      <c r="BA104" s="21" t="s">
        <v>14</v>
      </c>
      <c r="BB104" s="33">
        <v>45323</v>
      </c>
      <c r="BC104" s="21" t="s">
        <v>131</v>
      </c>
      <c r="BD104" s="34">
        <v>45517.833564814813</v>
      </c>
      <c r="BE104" s="21" t="s">
        <v>132</v>
      </c>
      <c r="BF104" s="33">
        <v>45323</v>
      </c>
      <c r="BG104" s="21" t="s">
        <v>130</v>
      </c>
      <c r="BH104" s="33">
        <v>45323</v>
      </c>
      <c r="BI104" s="21" t="s">
        <v>629</v>
      </c>
      <c r="BJ104" s="34">
        <v>45565.922175925924</v>
      </c>
      <c r="BK104" s="21" t="s">
        <v>635</v>
      </c>
      <c r="BL104" s="34">
        <v>45567.822025462963</v>
      </c>
      <c r="BM104" s="21" t="s">
        <v>136</v>
      </c>
      <c r="BN104" s="34">
        <v>45517.833124999997</v>
      </c>
      <c r="BO104" s="21" t="s">
        <v>130</v>
      </c>
      <c r="BP104" s="33">
        <v>45323</v>
      </c>
      <c r="BQ104" s="21" t="s">
        <v>130</v>
      </c>
      <c r="BR104" s="35">
        <v>45323</v>
      </c>
      <c r="BS104" s="21" t="s">
        <v>130</v>
      </c>
      <c r="BT104" s="33">
        <v>45323</v>
      </c>
    </row>
    <row r="105" spans="1:72" ht="13.2">
      <c r="A105" s="23"/>
      <c r="B105" s="23"/>
      <c r="C105" s="23">
        <v>110</v>
      </c>
      <c r="D105" s="42">
        <v>45615</v>
      </c>
      <c r="E105" s="23" t="s">
        <v>128</v>
      </c>
      <c r="F105" s="23" t="s">
        <v>897</v>
      </c>
      <c r="G105" s="23">
        <v>99.516300000000001</v>
      </c>
      <c r="H105" s="23">
        <v>7.3886000000000003</v>
      </c>
      <c r="I105" s="23">
        <v>51.086399999999998</v>
      </c>
      <c r="J105" s="23">
        <v>2.6941000000000002</v>
      </c>
      <c r="K105" s="23">
        <v>13.6892</v>
      </c>
      <c r="L105" s="23">
        <v>10.8545</v>
      </c>
      <c r="M105" s="23">
        <v>0.18559999999999999</v>
      </c>
      <c r="N105" s="23"/>
      <c r="O105" s="23">
        <v>2.4016999999999999</v>
      </c>
      <c r="P105" s="23">
        <v>0.47639999999999999</v>
      </c>
      <c r="Q105" s="23">
        <v>10.739699999999999</v>
      </c>
      <c r="R105" s="23"/>
      <c r="S105" s="23"/>
      <c r="T105" s="23"/>
      <c r="U105" s="23">
        <v>7.4245198269226496</v>
      </c>
      <c r="V105" s="23">
        <v>51.334757557061003</v>
      </c>
      <c r="W105" s="23">
        <v>2.7071974211233898</v>
      </c>
      <c r="X105" s="23">
        <v>13.7557503200483</v>
      </c>
      <c r="Y105" s="23">
        <v>10.907269369208199</v>
      </c>
      <c r="Z105" s="23">
        <v>0.18650229811829599</v>
      </c>
      <c r="AA105" s="23">
        <v>0</v>
      </c>
      <c r="AB105" s="23">
        <v>2.4133759126654701</v>
      </c>
      <c r="AC105" s="23">
        <v>0.47871602814416098</v>
      </c>
      <c r="AD105" s="23">
        <v>10.791911266708301</v>
      </c>
      <c r="AE105" s="23">
        <v>0</v>
      </c>
      <c r="AF105" s="23">
        <v>0</v>
      </c>
      <c r="AG105" s="23">
        <v>0</v>
      </c>
      <c r="AH105" s="23">
        <v>3.3000000000000002E-2</v>
      </c>
      <c r="AI105" s="23">
        <v>7.6999999999999999E-2</v>
      </c>
      <c r="AJ105" s="23">
        <v>2.6100000000000002E-2</v>
      </c>
      <c r="AK105" s="23">
        <v>4.2000000000000003E-2</v>
      </c>
      <c r="AL105" s="23">
        <v>3.1E-2</v>
      </c>
      <c r="AM105" s="23">
        <v>1.8499999999999999E-2</v>
      </c>
      <c r="AN105" s="23"/>
      <c r="AO105" s="23">
        <v>2.6599999999999999E-2</v>
      </c>
      <c r="AP105" s="23">
        <v>1.15E-2</v>
      </c>
      <c r="AQ105" s="23">
        <v>4.53E-2</v>
      </c>
      <c r="AR105" s="23"/>
      <c r="AS105" s="23"/>
      <c r="AT105" s="23"/>
      <c r="AU105" s="23" t="s">
        <v>129</v>
      </c>
      <c r="AV105" s="43">
        <v>45517.833379629628</v>
      </c>
      <c r="AW105" s="23" t="s">
        <v>129</v>
      </c>
      <c r="AX105" s="43">
        <v>45517.833414351851</v>
      </c>
      <c r="AY105" s="23" t="s">
        <v>532</v>
      </c>
      <c r="AZ105" s="44">
        <v>45323</v>
      </c>
      <c r="BA105" s="23" t="s">
        <v>14</v>
      </c>
      <c r="BB105" s="44">
        <v>45323</v>
      </c>
      <c r="BC105" s="23" t="s">
        <v>131</v>
      </c>
      <c r="BD105" s="43">
        <v>45517.833564814813</v>
      </c>
      <c r="BE105" s="23" t="s">
        <v>132</v>
      </c>
      <c r="BF105" s="44">
        <v>45323</v>
      </c>
      <c r="BG105" s="23" t="s">
        <v>130</v>
      </c>
      <c r="BH105" s="44">
        <v>45323</v>
      </c>
      <c r="BI105" s="23" t="s">
        <v>629</v>
      </c>
      <c r="BJ105" s="43">
        <v>45565.922175925924</v>
      </c>
      <c r="BK105" s="23" t="s">
        <v>635</v>
      </c>
      <c r="BL105" s="43">
        <v>45567.822025462963</v>
      </c>
      <c r="BM105" s="23" t="s">
        <v>136</v>
      </c>
      <c r="BN105" s="43">
        <v>45517.833124999997</v>
      </c>
      <c r="BO105" s="23" t="s">
        <v>130</v>
      </c>
      <c r="BP105" s="44">
        <v>45323</v>
      </c>
      <c r="BQ105" s="23" t="s">
        <v>130</v>
      </c>
      <c r="BR105" s="45">
        <v>45323</v>
      </c>
      <c r="BS105" s="23" t="s">
        <v>130</v>
      </c>
      <c r="BT105" s="44">
        <v>45323</v>
      </c>
    </row>
    <row r="106" spans="1:72" ht="13.2">
      <c r="C106" s="21">
        <v>4</v>
      </c>
      <c r="D106" s="26">
        <v>45621</v>
      </c>
      <c r="E106" s="21" t="s">
        <v>128</v>
      </c>
      <c r="F106" s="21" t="s">
        <v>898</v>
      </c>
      <c r="G106" s="21">
        <v>99.449299999999994</v>
      </c>
      <c r="H106" s="21">
        <v>7.3535000000000004</v>
      </c>
      <c r="I106" s="21">
        <v>50.935499999999998</v>
      </c>
      <c r="J106" s="21">
        <v>2.7067999999999999</v>
      </c>
      <c r="K106" s="21">
        <v>13.664999999999999</v>
      </c>
      <c r="L106" s="21">
        <v>10.871700000000001</v>
      </c>
      <c r="M106" s="21">
        <v>0.17230000000000001</v>
      </c>
      <c r="N106" s="21">
        <v>0.2104</v>
      </c>
      <c r="O106" s="21">
        <v>2.3607999999999998</v>
      </c>
      <c r="P106" s="21">
        <v>0.47870000000000001</v>
      </c>
      <c r="Q106" s="21">
        <v>10.694699999999999</v>
      </c>
      <c r="U106" s="21">
        <v>7.39421253421337</v>
      </c>
      <c r="V106" s="21">
        <v>51.217503574682198</v>
      </c>
      <c r="W106" s="21">
        <v>2.7217861545670399</v>
      </c>
      <c r="X106" s="21">
        <v>13.7406560522235</v>
      </c>
      <c r="Y106" s="21">
        <v>10.931890991800801</v>
      </c>
      <c r="Z106" s="21">
        <v>0.17325393617256599</v>
      </c>
      <c r="AA106" s="21">
        <v>0.211564876208403</v>
      </c>
      <c r="AB106" s="21">
        <v>2.3738705311444801</v>
      </c>
      <c r="AC106" s="21">
        <v>0.48135031483347301</v>
      </c>
      <c r="AD106" s="21">
        <v>10.753911034153999</v>
      </c>
      <c r="AE106" s="21">
        <v>0</v>
      </c>
      <c r="AF106" s="21">
        <v>0</v>
      </c>
      <c r="AG106" s="21">
        <v>0</v>
      </c>
      <c r="AH106" s="21">
        <v>3.2800000000000003E-2</v>
      </c>
      <c r="AI106" s="21">
        <v>7.6999999999999999E-2</v>
      </c>
      <c r="AJ106" s="21">
        <v>2.6100000000000002E-2</v>
      </c>
      <c r="AK106" s="21">
        <v>4.19E-2</v>
      </c>
      <c r="AL106" s="21">
        <v>3.1099999999999999E-2</v>
      </c>
      <c r="AM106" s="21">
        <v>1.8599999999999998E-2</v>
      </c>
      <c r="AN106" s="21">
        <v>2.2200000000000001E-2</v>
      </c>
      <c r="AO106" s="21">
        <v>2.6499999999999999E-2</v>
      </c>
      <c r="AP106" s="21">
        <v>1.15E-2</v>
      </c>
      <c r="AQ106" s="21">
        <v>4.5199999999999997E-2</v>
      </c>
      <c r="AU106" s="21" t="s">
        <v>129</v>
      </c>
      <c r="AV106" s="34">
        <v>45517.833379629628</v>
      </c>
      <c r="AW106" s="21" t="s">
        <v>129</v>
      </c>
      <c r="AX106" s="34">
        <v>45517.833414351851</v>
      </c>
      <c r="AY106" s="21" t="s">
        <v>532</v>
      </c>
      <c r="AZ106" s="33">
        <v>45323</v>
      </c>
      <c r="BA106" s="21" t="s">
        <v>14</v>
      </c>
      <c r="BB106" s="33">
        <v>45323</v>
      </c>
      <c r="BC106" s="21" t="s">
        <v>131</v>
      </c>
      <c r="BD106" s="34">
        <v>45517.833564814813</v>
      </c>
      <c r="BE106" s="21" t="s">
        <v>132</v>
      </c>
      <c r="BF106" s="33">
        <v>45323</v>
      </c>
      <c r="BG106" s="21" t="s">
        <v>634</v>
      </c>
      <c r="BH106" s="33">
        <v>45323</v>
      </c>
      <c r="BI106" s="21" t="s">
        <v>629</v>
      </c>
      <c r="BJ106" s="34">
        <v>45565.922175925924</v>
      </c>
      <c r="BK106" s="21" t="s">
        <v>635</v>
      </c>
      <c r="BL106" s="34">
        <v>45567.822025462963</v>
      </c>
      <c r="BM106" s="21" t="s">
        <v>136</v>
      </c>
      <c r="BN106" s="34">
        <v>45517.833124999997</v>
      </c>
      <c r="BO106" s="21" t="s">
        <v>130</v>
      </c>
      <c r="BP106" s="33">
        <v>45323</v>
      </c>
      <c r="BQ106" s="21" t="s">
        <v>130</v>
      </c>
      <c r="BR106" s="35">
        <v>45323</v>
      </c>
      <c r="BS106" s="21" t="s">
        <v>130</v>
      </c>
      <c r="BT106" s="33">
        <v>45323</v>
      </c>
    </row>
    <row r="107" spans="1:72" ht="13.2">
      <c r="C107" s="21">
        <v>5</v>
      </c>
      <c r="D107" s="26">
        <v>45621</v>
      </c>
      <c r="E107" s="21" t="s">
        <v>128</v>
      </c>
      <c r="F107" s="21" t="s">
        <v>899</v>
      </c>
      <c r="G107" s="21">
        <v>99.213999999999999</v>
      </c>
      <c r="H107" s="21">
        <v>7.2701000000000002</v>
      </c>
      <c r="I107" s="21">
        <v>50.949599999999997</v>
      </c>
      <c r="J107" s="21">
        <v>2.6855000000000002</v>
      </c>
      <c r="K107" s="21">
        <v>13.5863</v>
      </c>
      <c r="L107" s="21">
        <v>10.849299999999999</v>
      </c>
      <c r="M107" s="21">
        <v>0.1769</v>
      </c>
      <c r="N107" s="21">
        <v>0.19059999999999999</v>
      </c>
      <c r="O107" s="21">
        <v>2.3681000000000001</v>
      </c>
      <c r="P107" s="21">
        <v>0.47</v>
      </c>
      <c r="Q107" s="21">
        <v>10.6675</v>
      </c>
      <c r="U107" s="21">
        <v>7.3277030738636402</v>
      </c>
      <c r="V107" s="21">
        <v>51.353288198528602</v>
      </c>
      <c r="W107" s="21">
        <v>2.7067779817142501</v>
      </c>
      <c r="X107" s="21">
        <v>13.693948126220199</v>
      </c>
      <c r="Y107" s="21">
        <v>10.9352620953313</v>
      </c>
      <c r="Z107" s="21">
        <v>0.17830162910640501</v>
      </c>
      <c r="AA107" s="21">
        <v>0.19211017811012299</v>
      </c>
      <c r="AB107" s="21">
        <v>2.3868631310733601</v>
      </c>
      <c r="AC107" s="21">
        <v>0.47372394392318001</v>
      </c>
      <c r="AD107" s="21">
        <v>10.7520216421287</v>
      </c>
      <c r="AE107" s="21">
        <v>0</v>
      </c>
      <c r="AF107" s="21">
        <v>0</v>
      </c>
      <c r="AG107" s="21">
        <v>0</v>
      </c>
      <c r="AH107" s="21">
        <v>3.2800000000000003E-2</v>
      </c>
      <c r="AI107" s="21">
        <v>7.6899999999999996E-2</v>
      </c>
      <c r="AJ107" s="21">
        <v>2.6200000000000001E-2</v>
      </c>
      <c r="AK107" s="21">
        <v>4.1799999999999997E-2</v>
      </c>
      <c r="AL107" s="21">
        <v>3.1E-2</v>
      </c>
      <c r="AM107" s="21">
        <v>1.8599999999999998E-2</v>
      </c>
      <c r="AN107" s="21">
        <v>2.2100000000000002E-2</v>
      </c>
      <c r="AO107" s="21">
        <v>2.6499999999999999E-2</v>
      </c>
      <c r="AP107" s="21">
        <v>1.15E-2</v>
      </c>
      <c r="AQ107" s="21">
        <v>4.5199999999999997E-2</v>
      </c>
      <c r="AU107" s="21" t="s">
        <v>129</v>
      </c>
      <c r="AV107" s="34">
        <v>45517.833379629628</v>
      </c>
      <c r="AW107" s="21" t="s">
        <v>129</v>
      </c>
      <c r="AX107" s="34">
        <v>45517.833414351851</v>
      </c>
      <c r="AY107" s="21" t="s">
        <v>532</v>
      </c>
      <c r="AZ107" s="33">
        <v>45323</v>
      </c>
      <c r="BA107" s="21" t="s">
        <v>14</v>
      </c>
      <c r="BB107" s="33">
        <v>45323</v>
      </c>
      <c r="BC107" s="21" t="s">
        <v>131</v>
      </c>
      <c r="BD107" s="34">
        <v>45517.833564814813</v>
      </c>
      <c r="BE107" s="21" t="s">
        <v>132</v>
      </c>
      <c r="BF107" s="33">
        <v>45323</v>
      </c>
      <c r="BG107" s="21" t="s">
        <v>634</v>
      </c>
      <c r="BH107" s="33">
        <v>45323</v>
      </c>
      <c r="BI107" s="21" t="s">
        <v>629</v>
      </c>
      <c r="BJ107" s="34">
        <v>45565.922175925924</v>
      </c>
      <c r="BK107" s="21" t="s">
        <v>635</v>
      </c>
      <c r="BL107" s="34">
        <v>45567.822025462963</v>
      </c>
      <c r="BM107" s="21" t="s">
        <v>136</v>
      </c>
      <c r="BN107" s="34">
        <v>45517.833124999997</v>
      </c>
      <c r="BO107" s="21" t="s">
        <v>130</v>
      </c>
      <c r="BP107" s="33">
        <v>45323</v>
      </c>
      <c r="BQ107" s="21" t="s">
        <v>130</v>
      </c>
      <c r="BR107" s="35">
        <v>45323</v>
      </c>
      <c r="BS107" s="21" t="s">
        <v>130</v>
      </c>
      <c r="BT107" s="33">
        <v>45323</v>
      </c>
    </row>
    <row r="108" spans="1:72" ht="13.2">
      <c r="A108" s="23"/>
      <c r="B108" s="23"/>
      <c r="C108" s="23">
        <v>6</v>
      </c>
      <c r="D108" s="42">
        <v>45621</v>
      </c>
      <c r="E108" s="23" t="s">
        <v>128</v>
      </c>
      <c r="F108" s="23" t="s">
        <v>900</v>
      </c>
      <c r="G108" s="23">
        <v>99.2881</v>
      </c>
      <c r="H108" s="23">
        <v>7.2976999999999999</v>
      </c>
      <c r="I108" s="23">
        <v>50.871000000000002</v>
      </c>
      <c r="J108" s="23">
        <v>2.6932999999999998</v>
      </c>
      <c r="K108" s="23">
        <v>13.5884</v>
      </c>
      <c r="L108" s="23">
        <v>10.8422</v>
      </c>
      <c r="M108" s="23">
        <v>0.19950000000000001</v>
      </c>
      <c r="N108" s="23">
        <v>0.21360000000000001</v>
      </c>
      <c r="O108" s="23">
        <v>2.3567</v>
      </c>
      <c r="P108" s="23">
        <v>0.48380000000000001</v>
      </c>
      <c r="Q108" s="23">
        <v>10.741899999999999</v>
      </c>
      <c r="R108" s="23"/>
      <c r="S108" s="23"/>
      <c r="T108" s="23"/>
      <c r="U108" s="23">
        <v>7.3500248267415698</v>
      </c>
      <c r="V108" s="23">
        <v>51.235747284921302</v>
      </c>
      <c r="W108" s="23">
        <v>2.7126110782661699</v>
      </c>
      <c r="X108" s="23">
        <v>13.6858294196384</v>
      </c>
      <c r="Y108" s="23">
        <v>10.919939046068899</v>
      </c>
      <c r="Z108" s="23">
        <v>0.20093042368622199</v>
      </c>
      <c r="AA108" s="23">
        <v>0.21513152130013499</v>
      </c>
      <c r="AB108" s="23">
        <v>2.3735976416106199</v>
      </c>
      <c r="AC108" s="23">
        <v>0.48726886706463302</v>
      </c>
      <c r="AD108" s="23">
        <v>10.818919890701901</v>
      </c>
      <c r="AE108" s="23">
        <v>0</v>
      </c>
      <c r="AF108" s="23">
        <v>0</v>
      </c>
      <c r="AG108" s="23">
        <v>0</v>
      </c>
      <c r="AH108" s="23">
        <v>3.2800000000000003E-2</v>
      </c>
      <c r="AI108" s="23">
        <v>7.6899999999999996E-2</v>
      </c>
      <c r="AJ108" s="23">
        <v>2.6100000000000002E-2</v>
      </c>
      <c r="AK108" s="23">
        <v>4.19E-2</v>
      </c>
      <c r="AL108" s="23">
        <v>3.1E-2</v>
      </c>
      <c r="AM108" s="23">
        <v>1.8599999999999998E-2</v>
      </c>
      <c r="AN108" s="23">
        <v>2.1999999999999999E-2</v>
      </c>
      <c r="AO108" s="23">
        <v>2.6499999999999999E-2</v>
      </c>
      <c r="AP108" s="23">
        <v>1.1599999999999999E-2</v>
      </c>
      <c r="AQ108" s="23">
        <v>4.53E-2</v>
      </c>
      <c r="AR108" s="23"/>
      <c r="AS108" s="23"/>
      <c r="AT108" s="23"/>
      <c r="AU108" s="23" t="s">
        <v>129</v>
      </c>
      <c r="AV108" s="43">
        <v>45517.833379629628</v>
      </c>
      <c r="AW108" s="23" t="s">
        <v>129</v>
      </c>
      <c r="AX108" s="43">
        <v>45517.833414351851</v>
      </c>
      <c r="AY108" s="23" t="s">
        <v>532</v>
      </c>
      <c r="AZ108" s="44">
        <v>45323</v>
      </c>
      <c r="BA108" s="23" t="s">
        <v>14</v>
      </c>
      <c r="BB108" s="44">
        <v>45323</v>
      </c>
      <c r="BC108" s="23" t="s">
        <v>131</v>
      </c>
      <c r="BD108" s="43">
        <v>45517.833564814813</v>
      </c>
      <c r="BE108" s="23" t="s">
        <v>132</v>
      </c>
      <c r="BF108" s="44">
        <v>45323</v>
      </c>
      <c r="BG108" s="23" t="s">
        <v>634</v>
      </c>
      <c r="BH108" s="44">
        <v>45323</v>
      </c>
      <c r="BI108" s="23" t="s">
        <v>629</v>
      </c>
      <c r="BJ108" s="43">
        <v>45565.922175925924</v>
      </c>
      <c r="BK108" s="23" t="s">
        <v>635</v>
      </c>
      <c r="BL108" s="43">
        <v>45567.822025462963</v>
      </c>
      <c r="BM108" s="23" t="s">
        <v>136</v>
      </c>
      <c r="BN108" s="43">
        <v>45517.833124999997</v>
      </c>
      <c r="BO108" s="23" t="s">
        <v>130</v>
      </c>
      <c r="BP108" s="44">
        <v>45323</v>
      </c>
      <c r="BQ108" s="23" t="s">
        <v>130</v>
      </c>
      <c r="BR108" s="45">
        <v>45323</v>
      </c>
      <c r="BS108" s="23" t="s">
        <v>130</v>
      </c>
      <c r="BT108" s="44">
        <v>45323</v>
      </c>
    </row>
    <row r="109" spans="1:72" ht="13.2">
      <c r="C109" s="21">
        <v>3</v>
      </c>
      <c r="D109" s="26">
        <v>45622</v>
      </c>
      <c r="E109" s="21" t="s">
        <v>128</v>
      </c>
      <c r="F109" s="21" t="s">
        <v>882</v>
      </c>
      <c r="G109" s="21">
        <v>99.433300000000003</v>
      </c>
      <c r="H109" s="21">
        <v>7.2648000000000001</v>
      </c>
      <c r="I109" s="21">
        <v>50.962899999999998</v>
      </c>
      <c r="J109" s="21">
        <v>2.6516999999999999</v>
      </c>
      <c r="K109" s="21">
        <v>13.6275</v>
      </c>
      <c r="L109" s="21">
        <v>10.886799999999999</v>
      </c>
      <c r="M109" s="21">
        <v>0.19159999999999999</v>
      </c>
      <c r="N109" s="21">
        <v>0.20710000000000001</v>
      </c>
      <c r="O109" s="21">
        <v>2.3954</v>
      </c>
      <c r="P109" s="21">
        <v>0.48299999999999998</v>
      </c>
      <c r="Q109" s="21">
        <v>10.762600000000001</v>
      </c>
      <c r="U109" s="21">
        <v>7.3061969117016998</v>
      </c>
      <c r="V109" s="21">
        <v>51.253301204625402</v>
      </c>
      <c r="W109" s="21">
        <v>2.6668101462888698</v>
      </c>
      <c r="X109" s="21">
        <v>13.705153399159601</v>
      </c>
      <c r="Y109" s="21">
        <v>10.948836105372999</v>
      </c>
      <c r="Z109" s="21">
        <v>0.19269179169172501</v>
      </c>
      <c r="AA109" s="21">
        <v>0.20828011513233899</v>
      </c>
      <c r="AB109" s="21">
        <v>2.4090496754611599</v>
      </c>
      <c r="AC109" s="21">
        <v>0.48575227237527802</v>
      </c>
      <c r="AD109" s="21">
        <v>10.8239283781908</v>
      </c>
      <c r="AE109" s="21">
        <v>0</v>
      </c>
      <c r="AF109" s="21">
        <v>0</v>
      </c>
      <c r="AG109" s="21">
        <v>0</v>
      </c>
      <c r="AH109" s="21">
        <v>3.2800000000000003E-2</v>
      </c>
      <c r="AI109" s="21">
        <v>7.6999999999999999E-2</v>
      </c>
      <c r="AJ109" s="21">
        <v>2.6200000000000001E-2</v>
      </c>
      <c r="AK109" s="21">
        <v>4.19E-2</v>
      </c>
      <c r="AL109" s="21">
        <v>3.1099999999999999E-2</v>
      </c>
      <c r="AM109" s="21">
        <v>1.8599999999999998E-2</v>
      </c>
      <c r="AN109" s="21">
        <v>2.2100000000000002E-2</v>
      </c>
      <c r="AO109" s="21">
        <v>2.6499999999999999E-2</v>
      </c>
      <c r="AP109" s="21">
        <v>1.15E-2</v>
      </c>
      <c r="AQ109" s="21">
        <v>4.5499999999999999E-2</v>
      </c>
      <c r="AU109" s="21" t="s">
        <v>129</v>
      </c>
      <c r="AV109" s="34">
        <v>45517.833379629628</v>
      </c>
      <c r="AW109" s="21" t="s">
        <v>129</v>
      </c>
      <c r="AX109" s="34">
        <v>45517.833414351851</v>
      </c>
      <c r="AY109" s="21" t="s">
        <v>532</v>
      </c>
      <c r="AZ109" s="33">
        <v>45323</v>
      </c>
      <c r="BA109" s="21" t="s">
        <v>14</v>
      </c>
      <c r="BB109" s="33">
        <v>45323</v>
      </c>
      <c r="BC109" s="21" t="s">
        <v>131</v>
      </c>
      <c r="BD109" s="34">
        <v>45517.833564814813</v>
      </c>
      <c r="BE109" s="21" t="s">
        <v>132</v>
      </c>
      <c r="BF109" s="33">
        <v>45323</v>
      </c>
      <c r="BG109" s="21" t="s">
        <v>634</v>
      </c>
      <c r="BH109" s="33">
        <v>45323</v>
      </c>
      <c r="BI109" s="21" t="s">
        <v>629</v>
      </c>
      <c r="BJ109" s="34">
        <v>45565.922175925924</v>
      </c>
      <c r="BK109" s="21" t="s">
        <v>635</v>
      </c>
      <c r="BL109" s="34">
        <v>45567.822025462963</v>
      </c>
      <c r="BM109" s="21" t="s">
        <v>136</v>
      </c>
      <c r="BN109" s="34">
        <v>45517.833124999997</v>
      </c>
      <c r="BO109" s="21" t="s">
        <v>130</v>
      </c>
      <c r="BP109" s="33">
        <v>45323</v>
      </c>
      <c r="BQ109" s="21" t="s">
        <v>130</v>
      </c>
      <c r="BR109" s="35">
        <v>45323</v>
      </c>
      <c r="BS109" s="21" t="s">
        <v>130</v>
      </c>
      <c r="BT109" s="33">
        <v>45323</v>
      </c>
    </row>
    <row r="110" spans="1:72" ht="13.2">
      <c r="C110" s="21">
        <v>4</v>
      </c>
      <c r="D110" s="26">
        <v>45622</v>
      </c>
      <c r="E110" s="21" t="s">
        <v>128</v>
      </c>
      <c r="F110" s="21" t="s">
        <v>883</v>
      </c>
      <c r="G110" s="21">
        <v>99.599699999999999</v>
      </c>
      <c r="H110" s="21">
        <v>7.3418000000000001</v>
      </c>
      <c r="I110" s="21">
        <v>51.051600000000001</v>
      </c>
      <c r="J110" s="21">
        <v>2.6764000000000001</v>
      </c>
      <c r="K110" s="21">
        <v>13.6463</v>
      </c>
      <c r="L110" s="21">
        <v>10.88</v>
      </c>
      <c r="M110" s="21">
        <v>0.1628</v>
      </c>
      <c r="N110" s="21">
        <v>0.17749999999999999</v>
      </c>
      <c r="O110" s="21">
        <v>2.3576000000000001</v>
      </c>
      <c r="P110" s="21">
        <v>0.48699999999999999</v>
      </c>
      <c r="Q110" s="21">
        <v>10.8187</v>
      </c>
      <c r="U110" s="21">
        <v>7.3713073432952099</v>
      </c>
      <c r="V110" s="21">
        <v>51.256780893918297</v>
      </c>
      <c r="W110" s="21">
        <v>2.6871566882229501</v>
      </c>
      <c r="X110" s="21">
        <v>13.7011456861817</v>
      </c>
      <c r="Y110" s="21">
        <v>10.9237276819106</v>
      </c>
      <c r="Z110" s="21">
        <v>0.16345430759329499</v>
      </c>
      <c r="AA110" s="21">
        <v>0.178213388192936</v>
      </c>
      <c r="AB110" s="21">
        <v>2.3670754028375498</v>
      </c>
      <c r="AC110" s="21">
        <v>0.48895729605611199</v>
      </c>
      <c r="AD110" s="21">
        <v>10.862181311791099</v>
      </c>
      <c r="AE110" s="21">
        <v>0</v>
      </c>
      <c r="AF110" s="21">
        <v>0</v>
      </c>
      <c r="AG110" s="21">
        <v>0</v>
      </c>
      <c r="AH110" s="21">
        <v>3.2899999999999999E-2</v>
      </c>
      <c r="AI110" s="21">
        <v>7.6999999999999999E-2</v>
      </c>
      <c r="AJ110" s="21">
        <v>2.6200000000000001E-2</v>
      </c>
      <c r="AK110" s="21">
        <v>4.2000000000000003E-2</v>
      </c>
      <c r="AL110" s="21">
        <v>3.1099999999999999E-2</v>
      </c>
      <c r="AM110" s="21">
        <v>1.8700000000000001E-2</v>
      </c>
      <c r="AN110" s="21">
        <v>2.1999999999999999E-2</v>
      </c>
      <c r="AO110" s="21">
        <v>2.6499999999999999E-2</v>
      </c>
      <c r="AP110" s="21">
        <v>1.1599999999999999E-2</v>
      </c>
      <c r="AQ110" s="21">
        <v>4.5400000000000003E-2</v>
      </c>
      <c r="AU110" s="21" t="s">
        <v>129</v>
      </c>
      <c r="AV110" s="34">
        <v>45517.833379629628</v>
      </c>
      <c r="AW110" s="21" t="s">
        <v>129</v>
      </c>
      <c r="AX110" s="34">
        <v>45517.833414351851</v>
      </c>
      <c r="AY110" s="21" t="s">
        <v>532</v>
      </c>
      <c r="AZ110" s="33">
        <v>45323</v>
      </c>
      <c r="BA110" s="21" t="s">
        <v>14</v>
      </c>
      <c r="BB110" s="33">
        <v>45323</v>
      </c>
      <c r="BC110" s="21" t="s">
        <v>131</v>
      </c>
      <c r="BD110" s="34">
        <v>45517.833564814813</v>
      </c>
      <c r="BE110" s="21" t="s">
        <v>132</v>
      </c>
      <c r="BF110" s="33">
        <v>45323</v>
      </c>
      <c r="BG110" s="21" t="s">
        <v>634</v>
      </c>
      <c r="BH110" s="33">
        <v>45323</v>
      </c>
      <c r="BI110" s="21" t="s">
        <v>629</v>
      </c>
      <c r="BJ110" s="34">
        <v>45565.922175925924</v>
      </c>
      <c r="BK110" s="21" t="s">
        <v>635</v>
      </c>
      <c r="BL110" s="34">
        <v>45567.822025462963</v>
      </c>
      <c r="BM110" s="21" t="s">
        <v>136</v>
      </c>
      <c r="BN110" s="34">
        <v>45517.833124999997</v>
      </c>
      <c r="BO110" s="21" t="s">
        <v>130</v>
      </c>
      <c r="BP110" s="33">
        <v>45323</v>
      </c>
      <c r="BQ110" s="21" t="s">
        <v>130</v>
      </c>
      <c r="BR110" s="35">
        <v>45323</v>
      </c>
      <c r="BS110" s="21" t="s">
        <v>130</v>
      </c>
      <c r="BT110" s="33">
        <v>45323</v>
      </c>
    </row>
    <row r="111" spans="1:72" ht="13.2">
      <c r="A111" s="23"/>
      <c r="B111" s="23"/>
      <c r="C111" s="23">
        <v>5</v>
      </c>
      <c r="D111" s="42">
        <v>45622</v>
      </c>
      <c r="E111" s="23" t="s">
        <v>128</v>
      </c>
      <c r="F111" s="23" t="s">
        <v>884</v>
      </c>
      <c r="G111" s="23">
        <v>99.775499999999994</v>
      </c>
      <c r="H111" s="23">
        <v>7.2809999999999997</v>
      </c>
      <c r="I111" s="23">
        <v>51.075899999999997</v>
      </c>
      <c r="J111" s="23">
        <v>2.6964000000000001</v>
      </c>
      <c r="K111" s="23">
        <v>13.678699999999999</v>
      </c>
      <c r="L111" s="23">
        <v>10.928699999999999</v>
      </c>
      <c r="M111" s="23">
        <v>0.20180000000000001</v>
      </c>
      <c r="N111" s="23">
        <v>0.2157</v>
      </c>
      <c r="O111" s="23">
        <v>2.375</v>
      </c>
      <c r="P111" s="23">
        <v>0.51319999999999999</v>
      </c>
      <c r="Q111" s="23">
        <v>10.8089</v>
      </c>
      <c r="R111" s="23"/>
      <c r="S111" s="23"/>
      <c r="T111" s="23"/>
      <c r="U111" s="23">
        <v>7.2973972516243997</v>
      </c>
      <c r="V111" s="23">
        <v>51.190926010746097</v>
      </c>
      <c r="W111" s="23">
        <v>2.70247245560775</v>
      </c>
      <c r="X111" s="23">
        <v>13.709505258315399</v>
      </c>
      <c r="Y111" s="23">
        <v>10.9533120922713</v>
      </c>
      <c r="Z111" s="23">
        <v>0.202254465784618</v>
      </c>
      <c r="AA111" s="23">
        <v>0.216185769423895</v>
      </c>
      <c r="AB111" s="23">
        <v>2.38034864340172</v>
      </c>
      <c r="AC111" s="23">
        <v>0.51435575738684802</v>
      </c>
      <c r="AD111" s="23">
        <v>10.833242295437801</v>
      </c>
      <c r="AE111" s="23">
        <v>0</v>
      </c>
      <c r="AF111" s="23">
        <v>0</v>
      </c>
      <c r="AG111" s="23">
        <v>0</v>
      </c>
      <c r="AH111" s="23">
        <v>3.2899999999999999E-2</v>
      </c>
      <c r="AI111" s="23">
        <v>7.7100000000000002E-2</v>
      </c>
      <c r="AJ111" s="23">
        <v>2.6200000000000001E-2</v>
      </c>
      <c r="AK111" s="23">
        <v>4.2000000000000003E-2</v>
      </c>
      <c r="AL111" s="23">
        <v>3.1199999999999999E-2</v>
      </c>
      <c r="AM111" s="23">
        <v>1.8599999999999998E-2</v>
      </c>
      <c r="AN111" s="23">
        <v>2.2100000000000002E-2</v>
      </c>
      <c r="AO111" s="23">
        <v>2.6599999999999999E-2</v>
      </c>
      <c r="AP111" s="23">
        <v>1.1599999999999999E-2</v>
      </c>
      <c r="AQ111" s="23">
        <v>4.5499999999999999E-2</v>
      </c>
      <c r="AR111" s="23"/>
      <c r="AS111" s="23"/>
      <c r="AT111" s="23"/>
      <c r="AU111" s="23" t="s">
        <v>129</v>
      </c>
      <c r="AV111" s="43">
        <v>45517.833379629628</v>
      </c>
      <c r="AW111" s="23" t="s">
        <v>129</v>
      </c>
      <c r="AX111" s="43">
        <v>45517.833414351851</v>
      </c>
      <c r="AY111" s="23" t="s">
        <v>532</v>
      </c>
      <c r="AZ111" s="44">
        <v>45323</v>
      </c>
      <c r="BA111" s="23" t="s">
        <v>14</v>
      </c>
      <c r="BB111" s="44">
        <v>45323</v>
      </c>
      <c r="BC111" s="23" t="s">
        <v>131</v>
      </c>
      <c r="BD111" s="43">
        <v>45517.833564814813</v>
      </c>
      <c r="BE111" s="23" t="s">
        <v>132</v>
      </c>
      <c r="BF111" s="44">
        <v>45323</v>
      </c>
      <c r="BG111" s="23" t="s">
        <v>634</v>
      </c>
      <c r="BH111" s="44">
        <v>45323</v>
      </c>
      <c r="BI111" s="23" t="s">
        <v>629</v>
      </c>
      <c r="BJ111" s="43">
        <v>45565.922175925924</v>
      </c>
      <c r="BK111" s="23" t="s">
        <v>635</v>
      </c>
      <c r="BL111" s="43">
        <v>45567.822025462963</v>
      </c>
      <c r="BM111" s="23" t="s">
        <v>136</v>
      </c>
      <c r="BN111" s="43">
        <v>45517.833124999997</v>
      </c>
      <c r="BO111" s="23" t="s">
        <v>130</v>
      </c>
      <c r="BP111" s="44">
        <v>45323</v>
      </c>
      <c r="BQ111" s="23" t="s">
        <v>130</v>
      </c>
      <c r="BR111" s="45">
        <v>45323</v>
      </c>
      <c r="BS111" s="23" t="s">
        <v>130</v>
      </c>
      <c r="BT111" s="44">
        <v>45323</v>
      </c>
    </row>
    <row r="112" spans="1:72" ht="13.2">
      <c r="C112" s="21">
        <v>10</v>
      </c>
      <c r="D112" s="26">
        <v>45617</v>
      </c>
      <c r="E112" s="21" t="s">
        <v>221</v>
      </c>
      <c r="F112" s="21" t="s">
        <v>901</v>
      </c>
      <c r="G112" s="21">
        <v>99.165300000000002</v>
      </c>
      <c r="H112" s="21">
        <v>7.2386999999999997</v>
      </c>
      <c r="I112" s="21">
        <v>50.736400000000003</v>
      </c>
      <c r="J112" s="21">
        <v>2.7008000000000001</v>
      </c>
      <c r="K112" s="21">
        <v>13.5899</v>
      </c>
      <c r="L112" s="21">
        <v>10.859</v>
      </c>
      <c r="M112" s="21">
        <v>0.19570000000000001</v>
      </c>
      <c r="N112" s="21">
        <v>0.23380000000000001</v>
      </c>
      <c r="O112" s="21">
        <v>2.3508</v>
      </c>
      <c r="P112" s="21">
        <v>0.4879</v>
      </c>
      <c r="Q112" s="21">
        <v>10.7723</v>
      </c>
      <c r="T112" s="21">
        <v>0</v>
      </c>
      <c r="U112" s="21">
        <v>7.2996300117077197</v>
      </c>
      <c r="V112" s="21">
        <v>51.163461412409298</v>
      </c>
      <c r="W112" s="21">
        <v>2.7235333327282798</v>
      </c>
      <c r="X112" s="21">
        <v>13.7042897061774</v>
      </c>
      <c r="Y112" s="21">
        <v>10.9504030139575</v>
      </c>
      <c r="Z112" s="21">
        <v>0.197347257558843</v>
      </c>
      <c r="AA112" s="21">
        <v>0.235767955121398</v>
      </c>
      <c r="AB112" s="21">
        <v>2.3705872921273801</v>
      </c>
      <c r="AC112" s="21">
        <v>0.49200678059764802</v>
      </c>
      <c r="AD112" s="21">
        <v>10.8629732376143</v>
      </c>
      <c r="AE112" s="21">
        <v>0</v>
      </c>
      <c r="AF112" s="21">
        <v>0</v>
      </c>
      <c r="AH112" s="21">
        <v>3.27E-2</v>
      </c>
      <c r="AI112" s="21">
        <v>7.6700000000000004E-2</v>
      </c>
      <c r="AJ112" s="21">
        <v>2.6100000000000002E-2</v>
      </c>
      <c r="AK112" s="21">
        <v>4.19E-2</v>
      </c>
      <c r="AL112" s="21">
        <v>3.1099999999999999E-2</v>
      </c>
      <c r="AM112" s="21">
        <v>1.8599999999999998E-2</v>
      </c>
      <c r="AN112" s="21">
        <v>2.1899999999999999E-2</v>
      </c>
      <c r="AO112" s="21">
        <v>2.64E-2</v>
      </c>
      <c r="AP112" s="21">
        <v>1.1599999999999999E-2</v>
      </c>
      <c r="AQ112" s="21">
        <v>4.53E-2</v>
      </c>
      <c r="AU112" s="21" t="s">
        <v>129</v>
      </c>
      <c r="AV112" s="34">
        <v>45517.833379629628</v>
      </c>
      <c r="AW112" s="21" t="s">
        <v>129</v>
      </c>
      <c r="AX112" s="34">
        <v>45517.833414351851</v>
      </c>
      <c r="AY112" s="21" t="s">
        <v>532</v>
      </c>
      <c r="AZ112" s="33">
        <v>45323</v>
      </c>
      <c r="BA112" s="21" t="s">
        <v>14</v>
      </c>
      <c r="BB112" s="33">
        <v>45323</v>
      </c>
      <c r="BC112" s="21" t="s">
        <v>131</v>
      </c>
      <c r="BD112" s="34">
        <v>45517.833564814813</v>
      </c>
      <c r="BE112" s="21" t="s">
        <v>132</v>
      </c>
      <c r="BF112" s="33">
        <v>45323</v>
      </c>
      <c r="BG112" s="21" t="s">
        <v>634</v>
      </c>
      <c r="BH112" s="33">
        <v>45323</v>
      </c>
      <c r="BI112" s="21" t="s">
        <v>629</v>
      </c>
      <c r="BJ112" s="34">
        <v>45565.922175925924</v>
      </c>
      <c r="BK112" s="21" t="s">
        <v>635</v>
      </c>
      <c r="BL112" s="34">
        <v>45567.822025462963</v>
      </c>
      <c r="BM112" s="21" t="s">
        <v>136</v>
      </c>
      <c r="BN112" s="34">
        <v>45517.833124999997</v>
      </c>
      <c r="BO112" s="21" t="s">
        <v>130</v>
      </c>
      <c r="BP112" s="33">
        <v>45323</v>
      </c>
      <c r="BQ112" s="21" t="s">
        <v>130</v>
      </c>
      <c r="BR112" s="35">
        <v>45323</v>
      </c>
      <c r="BS112" s="21" t="s">
        <v>130</v>
      </c>
      <c r="BT112" s="33">
        <v>45323</v>
      </c>
    </row>
    <row r="113" spans="1:72" ht="13.2">
      <c r="C113" s="21">
        <v>11</v>
      </c>
      <c r="D113" s="26">
        <v>45617</v>
      </c>
      <c r="E113" s="21" t="s">
        <v>221</v>
      </c>
      <c r="F113" s="21" t="s">
        <v>902</v>
      </c>
      <c r="G113" s="21">
        <v>99.045500000000004</v>
      </c>
      <c r="H113" s="21">
        <v>7.2519999999999998</v>
      </c>
      <c r="I113" s="21">
        <v>50.674300000000002</v>
      </c>
      <c r="J113" s="21">
        <v>2.6865000000000001</v>
      </c>
      <c r="K113" s="21">
        <v>13.5922</v>
      </c>
      <c r="L113" s="21">
        <v>10.915900000000001</v>
      </c>
      <c r="M113" s="21">
        <v>0.1724</v>
      </c>
      <c r="N113" s="21">
        <v>0.19800000000000001</v>
      </c>
      <c r="O113" s="21">
        <v>2.3279000000000001</v>
      </c>
      <c r="P113" s="21">
        <v>0.49230000000000002</v>
      </c>
      <c r="Q113" s="21">
        <v>10.7342</v>
      </c>
      <c r="T113" s="21">
        <v>0</v>
      </c>
      <c r="U113" s="21">
        <v>7.3218726305129804</v>
      </c>
      <c r="V113" s="21">
        <v>51.162544158908403</v>
      </c>
      <c r="W113" s="21">
        <v>2.71238428321471</v>
      </c>
      <c r="X113" s="21">
        <v>13.7231601169964</v>
      </c>
      <c r="Y113" s="21">
        <v>11.021074110233901</v>
      </c>
      <c r="Z113" s="21">
        <v>0.174061064740821</v>
      </c>
      <c r="AA113" s="21">
        <v>0.19990771936590801</v>
      </c>
      <c r="AB113" s="21">
        <v>2.3503291914742301</v>
      </c>
      <c r="AC113" s="21">
        <v>0.49704328405978199</v>
      </c>
      <c r="AD113" s="21">
        <v>10.8376234404926</v>
      </c>
      <c r="AE113" s="21">
        <v>0</v>
      </c>
      <c r="AF113" s="21">
        <v>0</v>
      </c>
      <c r="AH113" s="21">
        <v>3.2599999999999997E-2</v>
      </c>
      <c r="AI113" s="21">
        <v>7.6700000000000004E-2</v>
      </c>
      <c r="AJ113" s="21">
        <v>2.6100000000000002E-2</v>
      </c>
      <c r="AK113" s="21">
        <v>4.1799999999999997E-2</v>
      </c>
      <c r="AL113" s="21">
        <v>3.1099999999999999E-2</v>
      </c>
      <c r="AM113" s="21">
        <v>1.8599999999999998E-2</v>
      </c>
      <c r="AN113" s="21">
        <v>2.1899999999999999E-2</v>
      </c>
      <c r="AO113" s="21">
        <v>2.63E-2</v>
      </c>
      <c r="AP113" s="21">
        <v>1.15E-2</v>
      </c>
      <c r="AQ113" s="21">
        <v>4.53E-2</v>
      </c>
      <c r="AU113" s="21" t="s">
        <v>129</v>
      </c>
      <c r="AV113" s="34">
        <v>45517.833379629628</v>
      </c>
      <c r="AW113" s="21" t="s">
        <v>129</v>
      </c>
      <c r="AX113" s="34">
        <v>45517.833414351851</v>
      </c>
      <c r="AY113" s="21" t="s">
        <v>532</v>
      </c>
      <c r="AZ113" s="33">
        <v>45323</v>
      </c>
      <c r="BA113" s="21" t="s">
        <v>14</v>
      </c>
      <c r="BB113" s="33">
        <v>45323</v>
      </c>
      <c r="BC113" s="21" t="s">
        <v>131</v>
      </c>
      <c r="BD113" s="34">
        <v>45517.833564814813</v>
      </c>
      <c r="BE113" s="21" t="s">
        <v>132</v>
      </c>
      <c r="BF113" s="33">
        <v>45323</v>
      </c>
      <c r="BG113" s="21" t="s">
        <v>634</v>
      </c>
      <c r="BH113" s="33">
        <v>45323</v>
      </c>
      <c r="BI113" s="21" t="s">
        <v>629</v>
      </c>
      <c r="BJ113" s="34">
        <v>45565.922175925924</v>
      </c>
      <c r="BK113" s="21" t="s">
        <v>635</v>
      </c>
      <c r="BL113" s="34">
        <v>45567.822025462963</v>
      </c>
      <c r="BM113" s="21" t="s">
        <v>136</v>
      </c>
      <c r="BN113" s="34">
        <v>45517.833124999997</v>
      </c>
      <c r="BO113" s="21" t="s">
        <v>130</v>
      </c>
      <c r="BP113" s="33">
        <v>45323</v>
      </c>
      <c r="BQ113" s="21" t="s">
        <v>130</v>
      </c>
      <c r="BR113" s="35">
        <v>45323</v>
      </c>
      <c r="BS113" s="21" t="s">
        <v>130</v>
      </c>
      <c r="BT113" s="33">
        <v>45323</v>
      </c>
    </row>
    <row r="114" spans="1:72" ht="13.2">
      <c r="C114" s="21">
        <v>12</v>
      </c>
      <c r="D114" s="26">
        <v>45617</v>
      </c>
      <c r="E114" s="21" t="s">
        <v>221</v>
      </c>
      <c r="F114" s="21" t="s">
        <v>903</v>
      </c>
      <c r="G114" s="21">
        <v>99.045599999999993</v>
      </c>
      <c r="H114" s="21">
        <v>7.2392000000000003</v>
      </c>
      <c r="I114" s="21">
        <v>50.688499999999998</v>
      </c>
      <c r="J114" s="21">
        <v>2.657</v>
      </c>
      <c r="K114" s="21">
        <v>13.654299999999999</v>
      </c>
      <c r="L114" s="21">
        <v>10.8789</v>
      </c>
      <c r="M114" s="21">
        <v>0.16320000000000001</v>
      </c>
      <c r="N114" s="21">
        <v>0.1956</v>
      </c>
      <c r="O114" s="21">
        <v>2.3416999999999999</v>
      </c>
      <c r="P114" s="21">
        <v>0.4854</v>
      </c>
      <c r="Q114" s="21">
        <v>10.7418</v>
      </c>
      <c r="T114" s="21">
        <v>0</v>
      </c>
      <c r="U114" s="21">
        <v>7.3089566825785299</v>
      </c>
      <c r="V114" s="21">
        <v>51.176932645165401</v>
      </c>
      <c r="W114" s="21">
        <v>2.6826027607485798</v>
      </c>
      <c r="X114" s="21">
        <v>13.785872365859699</v>
      </c>
      <c r="Y114" s="21">
        <v>10.9837287067774</v>
      </c>
      <c r="Z114" s="21">
        <v>0.164772589595095</v>
      </c>
      <c r="AA114" s="21">
        <v>0.19748479488235701</v>
      </c>
      <c r="AB114" s="21">
        <v>2.3642645407771701</v>
      </c>
      <c r="AC114" s="21">
        <v>0.49007729772953001</v>
      </c>
      <c r="AD114" s="21">
        <v>10.845307615886</v>
      </c>
      <c r="AE114" s="21">
        <v>0</v>
      </c>
      <c r="AF114" s="21">
        <v>0</v>
      </c>
      <c r="AH114" s="21">
        <v>3.27E-2</v>
      </c>
      <c r="AI114" s="21">
        <v>7.6700000000000004E-2</v>
      </c>
      <c r="AJ114" s="21">
        <v>2.6100000000000002E-2</v>
      </c>
      <c r="AK114" s="21">
        <v>4.1799999999999997E-2</v>
      </c>
      <c r="AL114" s="21">
        <v>3.1099999999999999E-2</v>
      </c>
      <c r="AM114" s="21">
        <v>1.8599999999999998E-2</v>
      </c>
      <c r="AN114" s="21">
        <v>2.1899999999999999E-2</v>
      </c>
      <c r="AO114" s="21">
        <v>2.64E-2</v>
      </c>
      <c r="AP114" s="21">
        <v>1.15E-2</v>
      </c>
      <c r="AQ114" s="21">
        <v>4.5199999999999997E-2</v>
      </c>
      <c r="AU114" s="21" t="s">
        <v>129</v>
      </c>
      <c r="AV114" s="34">
        <v>45517.833379629628</v>
      </c>
      <c r="AW114" s="21" t="s">
        <v>129</v>
      </c>
      <c r="AX114" s="34">
        <v>45517.833414351851</v>
      </c>
      <c r="AY114" s="21" t="s">
        <v>532</v>
      </c>
      <c r="AZ114" s="33">
        <v>45323</v>
      </c>
      <c r="BA114" s="21" t="s">
        <v>14</v>
      </c>
      <c r="BB114" s="33">
        <v>45323</v>
      </c>
      <c r="BC114" s="21" t="s">
        <v>131</v>
      </c>
      <c r="BD114" s="34">
        <v>45517.833564814813</v>
      </c>
      <c r="BE114" s="21" t="s">
        <v>132</v>
      </c>
      <c r="BF114" s="33">
        <v>45323</v>
      </c>
      <c r="BG114" s="21" t="s">
        <v>634</v>
      </c>
      <c r="BH114" s="33">
        <v>45323</v>
      </c>
      <c r="BI114" s="21" t="s">
        <v>629</v>
      </c>
      <c r="BJ114" s="34">
        <v>45565.922175925924</v>
      </c>
      <c r="BK114" s="21" t="s">
        <v>635</v>
      </c>
      <c r="BL114" s="34">
        <v>45567.822025462963</v>
      </c>
      <c r="BM114" s="21" t="s">
        <v>136</v>
      </c>
      <c r="BN114" s="34">
        <v>45517.833124999997</v>
      </c>
      <c r="BO114" s="21" t="s">
        <v>130</v>
      </c>
      <c r="BP114" s="33">
        <v>45323</v>
      </c>
      <c r="BQ114" s="21" t="s">
        <v>130</v>
      </c>
      <c r="BR114" s="35">
        <v>45323</v>
      </c>
      <c r="BS114" s="21" t="s">
        <v>130</v>
      </c>
      <c r="BT114" s="33">
        <v>45323</v>
      </c>
    </row>
    <row r="115" spans="1:72" ht="13.2">
      <c r="C115" s="21">
        <v>19</v>
      </c>
      <c r="D115" s="26">
        <v>45617</v>
      </c>
      <c r="E115" s="21" t="s">
        <v>221</v>
      </c>
      <c r="F115" s="21" t="s">
        <v>904</v>
      </c>
      <c r="G115" s="21">
        <v>98.977099999999993</v>
      </c>
      <c r="H115" s="21">
        <v>7.2290000000000001</v>
      </c>
      <c r="I115" s="21">
        <v>50.704300000000003</v>
      </c>
      <c r="J115" s="21">
        <v>2.6695000000000002</v>
      </c>
      <c r="K115" s="21">
        <v>13.6107</v>
      </c>
      <c r="L115" s="21">
        <v>10.7926</v>
      </c>
      <c r="M115" s="21">
        <v>0.15859999999999999</v>
      </c>
      <c r="N115" s="21">
        <v>0.19189999999999999</v>
      </c>
      <c r="O115" s="21">
        <v>2.3875000000000002</v>
      </c>
      <c r="P115" s="21">
        <v>0.49130000000000001</v>
      </c>
      <c r="Q115" s="21">
        <v>10.7418</v>
      </c>
      <c r="T115" s="21">
        <v>0</v>
      </c>
      <c r="U115" s="21">
        <v>7.3037022667846703</v>
      </c>
      <c r="V115" s="21">
        <v>51.228262670594802</v>
      </c>
      <c r="W115" s="21">
        <v>2.6970857934958699</v>
      </c>
      <c r="X115" s="21">
        <v>13.7513487954801</v>
      </c>
      <c r="Y115" s="21">
        <v>10.9041274152026</v>
      </c>
      <c r="Z115" s="21">
        <v>0.16023892371172299</v>
      </c>
      <c r="AA115" s="21">
        <v>0.19388303568902701</v>
      </c>
      <c r="AB115" s="21">
        <v>2.4121716920664502</v>
      </c>
      <c r="AC115" s="21">
        <v>0.496376943376858</v>
      </c>
      <c r="AD115" s="21">
        <v>10.8528024635976</v>
      </c>
      <c r="AE115" s="21">
        <v>0</v>
      </c>
      <c r="AF115" s="21">
        <v>0</v>
      </c>
      <c r="AH115" s="21">
        <v>3.27E-2</v>
      </c>
      <c r="AI115" s="21">
        <v>7.6700000000000004E-2</v>
      </c>
      <c r="AJ115" s="21">
        <v>2.6100000000000002E-2</v>
      </c>
      <c r="AK115" s="21">
        <v>4.1799999999999997E-2</v>
      </c>
      <c r="AL115" s="21">
        <v>3.1E-2</v>
      </c>
      <c r="AM115" s="21">
        <v>1.8499999999999999E-2</v>
      </c>
      <c r="AN115" s="21">
        <v>2.1999999999999999E-2</v>
      </c>
      <c r="AO115" s="21">
        <v>2.64E-2</v>
      </c>
      <c r="AP115" s="21">
        <v>1.15E-2</v>
      </c>
      <c r="AQ115" s="21">
        <v>4.5199999999999997E-2</v>
      </c>
      <c r="AU115" s="21" t="s">
        <v>129</v>
      </c>
      <c r="AV115" s="34">
        <v>45517.833379629628</v>
      </c>
      <c r="AW115" s="21" t="s">
        <v>129</v>
      </c>
      <c r="AX115" s="34">
        <v>45517.833414351851</v>
      </c>
      <c r="AY115" s="21" t="s">
        <v>532</v>
      </c>
      <c r="AZ115" s="33">
        <v>45323</v>
      </c>
      <c r="BA115" s="21" t="s">
        <v>14</v>
      </c>
      <c r="BB115" s="33">
        <v>45323</v>
      </c>
      <c r="BC115" s="21" t="s">
        <v>131</v>
      </c>
      <c r="BD115" s="34">
        <v>45517.833564814813</v>
      </c>
      <c r="BE115" s="21" t="s">
        <v>132</v>
      </c>
      <c r="BF115" s="33">
        <v>45323</v>
      </c>
      <c r="BG115" s="21" t="s">
        <v>634</v>
      </c>
      <c r="BH115" s="33">
        <v>45323</v>
      </c>
      <c r="BI115" s="21" t="s">
        <v>629</v>
      </c>
      <c r="BJ115" s="34">
        <v>45565.922175925924</v>
      </c>
      <c r="BK115" s="21" t="s">
        <v>635</v>
      </c>
      <c r="BL115" s="34">
        <v>45567.822025462963</v>
      </c>
      <c r="BM115" s="21" t="s">
        <v>136</v>
      </c>
      <c r="BN115" s="34">
        <v>45517.833124999997</v>
      </c>
      <c r="BO115" s="21" t="s">
        <v>130</v>
      </c>
      <c r="BP115" s="33">
        <v>45323</v>
      </c>
      <c r="BQ115" s="21" t="s">
        <v>130</v>
      </c>
      <c r="BR115" s="35">
        <v>45323</v>
      </c>
      <c r="BS115" s="21" t="s">
        <v>130</v>
      </c>
      <c r="BT115" s="33">
        <v>45323</v>
      </c>
    </row>
    <row r="116" spans="1:72" ht="13.2">
      <c r="C116" s="21">
        <v>31</v>
      </c>
      <c r="D116" s="26">
        <v>45617</v>
      </c>
      <c r="E116" s="21" t="s">
        <v>221</v>
      </c>
      <c r="F116" s="21" t="s">
        <v>905</v>
      </c>
      <c r="G116" s="21">
        <v>98.772300000000001</v>
      </c>
      <c r="H116" s="21">
        <v>7.2510000000000003</v>
      </c>
      <c r="I116" s="21">
        <v>50.525799999999997</v>
      </c>
      <c r="J116" s="21">
        <v>2.6562000000000001</v>
      </c>
      <c r="K116" s="21">
        <v>13.5929</v>
      </c>
      <c r="L116" s="21">
        <v>10.8271</v>
      </c>
      <c r="M116" s="21">
        <v>0.1993</v>
      </c>
      <c r="N116" s="21">
        <v>0.19739999999999999</v>
      </c>
      <c r="O116" s="21">
        <v>2.3359999999999999</v>
      </c>
      <c r="P116" s="21">
        <v>0.47489999999999999</v>
      </c>
      <c r="Q116" s="21">
        <v>10.7118</v>
      </c>
      <c r="T116" s="21">
        <v>0</v>
      </c>
      <c r="U116" s="21">
        <v>7.3411195840133399</v>
      </c>
      <c r="V116" s="21">
        <v>51.153763601977801</v>
      </c>
      <c r="W116" s="21">
        <v>2.6892127760386502</v>
      </c>
      <c r="X116" s="21">
        <v>13.7618403521631</v>
      </c>
      <c r="Y116" s="21">
        <v>10.9616654045057</v>
      </c>
      <c r="Z116" s="21">
        <v>0.20177701463161701</v>
      </c>
      <c r="AA116" s="21">
        <v>0.19985340034260499</v>
      </c>
      <c r="AB116" s="21">
        <v>2.3650331469114798</v>
      </c>
      <c r="AC116" s="21">
        <v>0.48080232939566098</v>
      </c>
      <c r="AD116" s="21">
        <v>10.8449323900198</v>
      </c>
      <c r="AE116" s="21">
        <v>0</v>
      </c>
      <c r="AF116" s="21">
        <v>0</v>
      </c>
      <c r="AH116" s="21">
        <v>3.2500000000000001E-2</v>
      </c>
      <c r="AI116" s="21">
        <v>7.6399999999999996E-2</v>
      </c>
      <c r="AJ116" s="21">
        <v>2.5999999999999999E-2</v>
      </c>
      <c r="AK116" s="21">
        <v>4.1700000000000001E-2</v>
      </c>
      <c r="AL116" s="21">
        <v>3.09E-2</v>
      </c>
      <c r="AM116" s="21">
        <v>1.8499999999999999E-2</v>
      </c>
      <c r="AN116" s="21">
        <v>2.18E-2</v>
      </c>
      <c r="AO116" s="21">
        <v>2.63E-2</v>
      </c>
      <c r="AP116" s="21">
        <v>1.14E-2</v>
      </c>
      <c r="AQ116" s="21">
        <v>4.4999999999999998E-2</v>
      </c>
      <c r="AU116" s="21" t="s">
        <v>129</v>
      </c>
      <c r="AV116" s="34">
        <v>45517.833379629628</v>
      </c>
      <c r="AW116" s="21" t="s">
        <v>129</v>
      </c>
      <c r="AX116" s="34">
        <v>45517.833414351851</v>
      </c>
      <c r="AY116" s="21" t="s">
        <v>532</v>
      </c>
      <c r="AZ116" s="33">
        <v>45323</v>
      </c>
      <c r="BA116" s="21" t="s">
        <v>14</v>
      </c>
      <c r="BB116" s="33">
        <v>45323</v>
      </c>
      <c r="BC116" s="21" t="s">
        <v>131</v>
      </c>
      <c r="BD116" s="34">
        <v>45517.833564814813</v>
      </c>
      <c r="BE116" s="21" t="s">
        <v>132</v>
      </c>
      <c r="BF116" s="33">
        <v>45323</v>
      </c>
      <c r="BG116" s="21" t="s">
        <v>634</v>
      </c>
      <c r="BH116" s="33">
        <v>45323</v>
      </c>
      <c r="BI116" s="21" t="s">
        <v>629</v>
      </c>
      <c r="BJ116" s="34">
        <v>45565.922175925924</v>
      </c>
      <c r="BK116" s="21" t="s">
        <v>635</v>
      </c>
      <c r="BL116" s="34">
        <v>45567.822025462963</v>
      </c>
      <c r="BM116" s="21" t="s">
        <v>136</v>
      </c>
      <c r="BN116" s="34">
        <v>45517.833124999997</v>
      </c>
      <c r="BO116" s="21" t="s">
        <v>130</v>
      </c>
      <c r="BP116" s="33">
        <v>45323</v>
      </c>
      <c r="BQ116" s="21" t="s">
        <v>130</v>
      </c>
      <c r="BR116" s="35">
        <v>45323</v>
      </c>
      <c r="BS116" s="21" t="s">
        <v>130</v>
      </c>
      <c r="BT116" s="33">
        <v>45323</v>
      </c>
    </row>
    <row r="117" spans="1:72" ht="13.2">
      <c r="C117" s="21">
        <v>32</v>
      </c>
      <c r="D117" s="26">
        <v>45617</v>
      </c>
      <c r="E117" s="21" t="s">
        <v>221</v>
      </c>
      <c r="F117" s="21" t="s">
        <v>906</v>
      </c>
      <c r="G117" s="21">
        <v>98.716800000000006</v>
      </c>
      <c r="H117" s="21">
        <v>7.2401</v>
      </c>
      <c r="I117" s="21">
        <v>50.5398</v>
      </c>
      <c r="J117" s="21">
        <v>2.6520999999999999</v>
      </c>
      <c r="K117" s="21">
        <v>13.562900000000001</v>
      </c>
      <c r="L117" s="21">
        <v>10.8461</v>
      </c>
      <c r="M117" s="21">
        <v>0.1696</v>
      </c>
      <c r="N117" s="21">
        <v>0.22170000000000001</v>
      </c>
      <c r="O117" s="21">
        <v>2.3285</v>
      </c>
      <c r="P117" s="21">
        <v>0.4798</v>
      </c>
      <c r="Q117" s="21">
        <v>10.676</v>
      </c>
      <c r="T117" s="21">
        <v>0</v>
      </c>
      <c r="U117" s="21">
        <v>7.3342274754195298</v>
      </c>
      <c r="V117" s="21">
        <v>51.196860507756497</v>
      </c>
      <c r="W117" s="21">
        <v>2.6865795620999902</v>
      </c>
      <c r="X117" s="21">
        <v>13.739229268431</v>
      </c>
      <c r="Y117" s="21">
        <v>10.987108551145401</v>
      </c>
      <c r="Z117" s="21">
        <v>0.17180494465976301</v>
      </c>
      <c r="AA117" s="21">
        <v>0.22458228909828701</v>
      </c>
      <c r="AB117" s="21">
        <v>2.3587724860864299</v>
      </c>
      <c r="AC117" s="21">
        <v>0.486037809243835</v>
      </c>
      <c r="AD117" s="21">
        <v>10.8147971060591</v>
      </c>
      <c r="AE117" s="21">
        <v>0</v>
      </c>
      <c r="AF117" s="21">
        <v>0</v>
      </c>
      <c r="AH117" s="21">
        <v>3.2599999999999997E-2</v>
      </c>
      <c r="AI117" s="21">
        <v>7.6399999999999996E-2</v>
      </c>
      <c r="AJ117" s="21">
        <v>2.5899999999999999E-2</v>
      </c>
      <c r="AK117" s="21">
        <v>4.1700000000000001E-2</v>
      </c>
      <c r="AL117" s="21">
        <v>3.09E-2</v>
      </c>
      <c r="AM117" s="21">
        <v>1.8499999999999999E-2</v>
      </c>
      <c r="AN117" s="21">
        <v>2.1899999999999999E-2</v>
      </c>
      <c r="AO117" s="21">
        <v>2.63E-2</v>
      </c>
      <c r="AP117" s="21">
        <v>1.15E-2</v>
      </c>
      <c r="AQ117" s="21">
        <v>4.4999999999999998E-2</v>
      </c>
      <c r="AU117" s="21" t="s">
        <v>129</v>
      </c>
      <c r="AV117" s="34">
        <v>45517.833379629628</v>
      </c>
      <c r="AW117" s="21" t="s">
        <v>129</v>
      </c>
      <c r="AX117" s="34">
        <v>45517.833414351851</v>
      </c>
      <c r="AY117" s="21" t="s">
        <v>532</v>
      </c>
      <c r="AZ117" s="33">
        <v>45323</v>
      </c>
      <c r="BA117" s="21" t="s">
        <v>14</v>
      </c>
      <c r="BB117" s="33">
        <v>45323</v>
      </c>
      <c r="BC117" s="21" t="s">
        <v>131</v>
      </c>
      <c r="BD117" s="34">
        <v>45517.833564814813</v>
      </c>
      <c r="BE117" s="21" t="s">
        <v>132</v>
      </c>
      <c r="BF117" s="33">
        <v>45323</v>
      </c>
      <c r="BG117" s="21" t="s">
        <v>634</v>
      </c>
      <c r="BH117" s="33">
        <v>45323</v>
      </c>
      <c r="BI117" s="21" t="s">
        <v>629</v>
      </c>
      <c r="BJ117" s="34">
        <v>45565.922175925924</v>
      </c>
      <c r="BK117" s="21" t="s">
        <v>635</v>
      </c>
      <c r="BL117" s="34">
        <v>45567.822025462963</v>
      </c>
      <c r="BM117" s="21" t="s">
        <v>136</v>
      </c>
      <c r="BN117" s="34">
        <v>45517.833124999997</v>
      </c>
      <c r="BO117" s="21" t="s">
        <v>130</v>
      </c>
      <c r="BP117" s="33">
        <v>45323</v>
      </c>
      <c r="BQ117" s="21" t="s">
        <v>130</v>
      </c>
      <c r="BR117" s="35">
        <v>45323</v>
      </c>
      <c r="BS117" s="21" t="s">
        <v>130</v>
      </c>
      <c r="BT117" s="33">
        <v>45323</v>
      </c>
    </row>
    <row r="118" spans="1:72" ht="13.2">
      <c r="C118" s="21">
        <v>33</v>
      </c>
      <c r="D118" s="26">
        <v>45617</v>
      </c>
      <c r="E118" s="21" t="s">
        <v>221</v>
      </c>
      <c r="F118" s="21" t="s">
        <v>907</v>
      </c>
      <c r="G118" s="21">
        <v>98.646500000000003</v>
      </c>
      <c r="H118" s="21">
        <v>7.2380000000000004</v>
      </c>
      <c r="I118" s="21">
        <v>50.517299999999999</v>
      </c>
      <c r="J118" s="21">
        <v>2.6238000000000001</v>
      </c>
      <c r="K118" s="21">
        <v>13.485200000000001</v>
      </c>
      <c r="L118" s="21">
        <v>10.8218</v>
      </c>
      <c r="M118" s="21">
        <v>0.1729</v>
      </c>
      <c r="N118" s="21">
        <v>0.20119999999999999</v>
      </c>
      <c r="O118" s="21">
        <v>2.3325999999999998</v>
      </c>
      <c r="P118" s="21">
        <v>0.48380000000000001</v>
      </c>
      <c r="Q118" s="21">
        <v>10.7699</v>
      </c>
      <c r="T118" s="21">
        <v>0</v>
      </c>
      <c r="U118" s="21">
        <v>7.3373104975848102</v>
      </c>
      <c r="V118" s="21">
        <v>51.210433213545301</v>
      </c>
      <c r="W118" s="21">
        <v>2.65980039839223</v>
      </c>
      <c r="X118" s="21">
        <v>13.670226515892599</v>
      </c>
      <c r="Y118" s="21">
        <v>10.970282777392001</v>
      </c>
      <c r="Z118" s="21">
        <v>0.17527231072567101</v>
      </c>
      <c r="AA118" s="21">
        <v>0.20396060681321601</v>
      </c>
      <c r="AB118" s="21">
        <v>2.3646049276963699</v>
      </c>
      <c r="AC118" s="21">
        <v>0.49043807940474299</v>
      </c>
      <c r="AD118" s="21">
        <v>10.917670672552999</v>
      </c>
      <c r="AE118" s="21">
        <v>0</v>
      </c>
      <c r="AF118" s="21">
        <v>0</v>
      </c>
      <c r="AH118" s="21">
        <v>3.2599999999999997E-2</v>
      </c>
      <c r="AI118" s="21">
        <v>7.6300000000000007E-2</v>
      </c>
      <c r="AJ118" s="21">
        <v>2.5899999999999999E-2</v>
      </c>
      <c r="AK118" s="21">
        <v>4.1599999999999998E-2</v>
      </c>
      <c r="AL118" s="21">
        <v>3.09E-2</v>
      </c>
      <c r="AM118" s="21">
        <v>1.8599999999999998E-2</v>
      </c>
      <c r="AN118" s="21">
        <v>2.18E-2</v>
      </c>
      <c r="AO118" s="21">
        <v>2.63E-2</v>
      </c>
      <c r="AP118" s="21">
        <v>1.15E-2</v>
      </c>
      <c r="AQ118" s="21">
        <v>4.5100000000000001E-2</v>
      </c>
      <c r="AU118" s="21" t="s">
        <v>129</v>
      </c>
      <c r="AV118" s="34">
        <v>45517.833379629628</v>
      </c>
      <c r="AW118" s="21" t="s">
        <v>129</v>
      </c>
      <c r="AX118" s="34">
        <v>45517.833414351851</v>
      </c>
      <c r="AY118" s="21" t="s">
        <v>532</v>
      </c>
      <c r="AZ118" s="33">
        <v>45323</v>
      </c>
      <c r="BA118" s="21" t="s">
        <v>14</v>
      </c>
      <c r="BB118" s="33">
        <v>45323</v>
      </c>
      <c r="BC118" s="21" t="s">
        <v>131</v>
      </c>
      <c r="BD118" s="34">
        <v>45517.833564814813</v>
      </c>
      <c r="BE118" s="21" t="s">
        <v>132</v>
      </c>
      <c r="BF118" s="33">
        <v>45323</v>
      </c>
      <c r="BG118" s="21" t="s">
        <v>634</v>
      </c>
      <c r="BH118" s="33">
        <v>45323</v>
      </c>
      <c r="BI118" s="21" t="s">
        <v>629</v>
      </c>
      <c r="BJ118" s="34">
        <v>45565.922175925924</v>
      </c>
      <c r="BK118" s="21" t="s">
        <v>635</v>
      </c>
      <c r="BL118" s="34">
        <v>45567.822025462963</v>
      </c>
      <c r="BM118" s="21" t="s">
        <v>136</v>
      </c>
      <c r="BN118" s="34">
        <v>45517.833124999997</v>
      </c>
      <c r="BO118" s="21" t="s">
        <v>130</v>
      </c>
      <c r="BP118" s="33">
        <v>45323</v>
      </c>
      <c r="BQ118" s="21" t="s">
        <v>130</v>
      </c>
      <c r="BR118" s="35">
        <v>45323</v>
      </c>
      <c r="BS118" s="21" t="s">
        <v>130</v>
      </c>
      <c r="BT118" s="33">
        <v>45323</v>
      </c>
    </row>
    <row r="119" spans="1:72" ht="13.2">
      <c r="C119" s="21">
        <v>37</v>
      </c>
      <c r="D119" s="26">
        <v>45617</v>
      </c>
      <c r="E119" s="21" t="s">
        <v>221</v>
      </c>
      <c r="F119" s="21" t="s">
        <v>908</v>
      </c>
      <c r="G119" s="21">
        <v>98.837100000000007</v>
      </c>
      <c r="H119" s="21">
        <v>7.2573999999999996</v>
      </c>
      <c r="I119" s="21">
        <v>50.500300000000003</v>
      </c>
      <c r="J119" s="21">
        <v>2.6760000000000002</v>
      </c>
      <c r="K119" s="21">
        <v>13.576599999999999</v>
      </c>
      <c r="L119" s="21">
        <v>10.8782</v>
      </c>
      <c r="M119" s="21">
        <v>0.1789</v>
      </c>
      <c r="N119" s="21">
        <v>0.19289999999999999</v>
      </c>
      <c r="O119" s="21">
        <v>2.3618000000000001</v>
      </c>
      <c r="P119" s="21">
        <v>0.50329999999999997</v>
      </c>
      <c r="Q119" s="21">
        <v>10.7117</v>
      </c>
      <c r="T119" s="21">
        <v>0</v>
      </c>
      <c r="U119" s="21">
        <v>7.3427892967316897</v>
      </c>
      <c r="V119" s="21">
        <v>51.094477680951798</v>
      </c>
      <c r="W119" s="21">
        <v>2.7074853471014402</v>
      </c>
      <c r="X119" s="21">
        <v>13.736339896658199</v>
      </c>
      <c r="Y119" s="21">
        <v>11.0061909950818</v>
      </c>
      <c r="Z119" s="21">
        <v>0.18100490605248401</v>
      </c>
      <c r="AA119" s="21">
        <v>0.195169627599352</v>
      </c>
      <c r="AB119" s="21">
        <v>2.3895885249567201</v>
      </c>
      <c r="AC119" s="21">
        <v>0.50922173960992301</v>
      </c>
      <c r="AD119" s="21">
        <v>10.8377319852565</v>
      </c>
      <c r="AE119" s="21">
        <v>0</v>
      </c>
      <c r="AF119" s="21">
        <v>0</v>
      </c>
      <c r="AH119" s="21">
        <v>3.2500000000000001E-2</v>
      </c>
      <c r="AI119" s="21">
        <v>7.6399999999999996E-2</v>
      </c>
      <c r="AJ119" s="21">
        <v>2.5999999999999999E-2</v>
      </c>
      <c r="AK119" s="21">
        <v>4.1599999999999998E-2</v>
      </c>
      <c r="AL119" s="21">
        <v>3.09E-2</v>
      </c>
      <c r="AM119" s="21">
        <v>1.84E-2</v>
      </c>
      <c r="AN119" s="21">
        <v>2.18E-2</v>
      </c>
      <c r="AO119" s="21">
        <v>2.63E-2</v>
      </c>
      <c r="AP119" s="21">
        <v>1.15E-2</v>
      </c>
      <c r="AQ119" s="21">
        <v>4.4999999999999998E-2</v>
      </c>
      <c r="AU119" s="21" t="s">
        <v>129</v>
      </c>
      <c r="AV119" s="34">
        <v>45517.833379629628</v>
      </c>
      <c r="AW119" s="21" t="s">
        <v>129</v>
      </c>
      <c r="AX119" s="34">
        <v>45517.833414351851</v>
      </c>
      <c r="AY119" s="21" t="s">
        <v>532</v>
      </c>
      <c r="AZ119" s="33">
        <v>45323</v>
      </c>
      <c r="BA119" s="21" t="s">
        <v>14</v>
      </c>
      <c r="BB119" s="33">
        <v>45323</v>
      </c>
      <c r="BC119" s="21" t="s">
        <v>131</v>
      </c>
      <c r="BD119" s="34">
        <v>45517.833564814813</v>
      </c>
      <c r="BE119" s="21" t="s">
        <v>132</v>
      </c>
      <c r="BF119" s="33">
        <v>45323</v>
      </c>
      <c r="BG119" s="21" t="s">
        <v>634</v>
      </c>
      <c r="BH119" s="33">
        <v>45323</v>
      </c>
      <c r="BI119" s="21" t="s">
        <v>629</v>
      </c>
      <c r="BJ119" s="34">
        <v>45565.922175925924</v>
      </c>
      <c r="BK119" s="21" t="s">
        <v>635</v>
      </c>
      <c r="BL119" s="34">
        <v>45567.822025462963</v>
      </c>
      <c r="BM119" s="21" t="s">
        <v>136</v>
      </c>
      <c r="BN119" s="34">
        <v>45517.833124999997</v>
      </c>
      <c r="BO119" s="21" t="s">
        <v>130</v>
      </c>
      <c r="BP119" s="33">
        <v>45323</v>
      </c>
      <c r="BQ119" s="21" t="s">
        <v>130</v>
      </c>
      <c r="BR119" s="35">
        <v>45323</v>
      </c>
      <c r="BS119" s="21" t="s">
        <v>130</v>
      </c>
      <c r="BT119" s="33">
        <v>45323</v>
      </c>
    </row>
    <row r="120" spans="1:72" ht="13.2">
      <c r="C120" s="21">
        <v>38</v>
      </c>
      <c r="D120" s="26">
        <v>45617</v>
      </c>
      <c r="E120" s="21" t="s">
        <v>221</v>
      </c>
      <c r="F120" s="21" t="s">
        <v>909</v>
      </c>
      <c r="G120" s="21">
        <v>98.996399999999994</v>
      </c>
      <c r="H120" s="21">
        <v>7.2449000000000003</v>
      </c>
      <c r="I120" s="21">
        <v>50.656300000000002</v>
      </c>
      <c r="J120" s="21">
        <v>2.6745000000000001</v>
      </c>
      <c r="K120" s="21">
        <v>13.6403</v>
      </c>
      <c r="L120" s="21">
        <v>10.8658</v>
      </c>
      <c r="M120" s="21">
        <v>0.1676</v>
      </c>
      <c r="N120" s="21">
        <v>0.18149999999999999</v>
      </c>
      <c r="O120" s="21">
        <v>2.3294000000000001</v>
      </c>
      <c r="P120" s="21">
        <v>0.49130000000000001</v>
      </c>
      <c r="Q120" s="21">
        <v>10.744899999999999</v>
      </c>
      <c r="T120" s="21">
        <v>0</v>
      </c>
      <c r="U120" s="21">
        <v>7.3183395372563602</v>
      </c>
      <c r="V120" s="21">
        <v>51.169788830918201</v>
      </c>
      <c r="W120" s="21">
        <v>2.7016106630032302</v>
      </c>
      <c r="X120" s="21">
        <v>13.778567929169199</v>
      </c>
      <c r="Y120" s="21">
        <v>10.9759435939654</v>
      </c>
      <c r="Z120" s="21">
        <v>0.16929891460809199</v>
      </c>
      <c r="AA120" s="21">
        <v>0.18333981504396599</v>
      </c>
      <c r="AB120" s="21">
        <v>2.3530124802392001</v>
      </c>
      <c r="AC120" s="21">
        <v>0.49628017152121501</v>
      </c>
      <c r="AD120" s="21">
        <v>10.853818064275</v>
      </c>
      <c r="AE120" s="21">
        <v>0</v>
      </c>
      <c r="AF120" s="21">
        <v>0</v>
      </c>
      <c r="AH120" s="21">
        <v>3.2599999999999997E-2</v>
      </c>
      <c r="AI120" s="21">
        <v>7.6399999999999996E-2</v>
      </c>
      <c r="AJ120" s="21">
        <v>2.5999999999999999E-2</v>
      </c>
      <c r="AK120" s="21">
        <v>4.1700000000000001E-2</v>
      </c>
      <c r="AL120" s="21">
        <v>3.09E-2</v>
      </c>
      <c r="AM120" s="21">
        <v>1.8499999999999999E-2</v>
      </c>
      <c r="AN120" s="21">
        <v>2.1899999999999999E-2</v>
      </c>
      <c r="AO120" s="21">
        <v>2.63E-2</v>
      </c>
      <c r="AP120" s="21">
        <v>1.15E-2</v>
      </c>
      <c r="AQ120" s="21">
        <v>4.5100000000000001E-2</v>
      </c>
      <c r="AU120" s="21" t="s">
        <v>129</v>
      </c>
      <c r="AV120" s="34">
        <v>45517.833379629628</v>
      </c>
      <c r="AW120" s="21" t="s">
        <v>129</v>
      </c>
      <c r="AX120" s="34">
        <v>45517.833414351851</v>
      </c>
      <c r="AY120" s="21" t="s">
        <v>532</v>
      </c>
      <c r="AZ120" s="33">
        <v>45323</v>
      </c>
      <c r="BA120" s="21" t="s">
        <v>14</v>
      </c>
      <c r="BB120" s="33">
        <v>45323</v>
      </c>
      <c r="BC120" s="21" t="s">
        <v>131</v>
      </c>
      <c r="BD120" s="34">
        <v>45517.833564814813</v>
      </c>
      <c r="BE120" s="21" t="s">
        <v>132</v>
      </c>
      <c r="BF120" s="33">
        <v>45323</v>
      </c>
      <c r="BG120" s="21" t="s">
        <v>634</v>
      </c>
      <c r="BH120" s="33">
        <v>45323</v>
      </c>
      <c r="BI120" s="21" t="s">
        <v>629</v>
      </c>
      <c r="BJ120" s="34">
        <v>45565.922175925924</v>
      </c>
      <c r="BK120" s="21" t="s">
        <v>635</v>
      </c>
      <c r="BL120" s="34">
        <v>45567.822025462963</v>
      </c>
      <c r="BM120" s="21" t="s">
        <v>136</v>
      </c>
      <c r="BN120" s="34">
        <v>45517.833124999997</v>
      </c>
      <c r="BO120" s="21" t="s">
        <v>130</v>
      </c>
      <c r="BP120" s="33">
        <v>45323</v>
      </c>
      <c r="BQ120" s="21" t="s">
        <v>130</v>
      </c>
      <c r="BR120" s="35">
        <v>45323</v>
      </c>
      <c r="BS120" s="21" t="s">
        <v>130</v>
      </c>
      <c r="BT120" s="33">
        <v>45323</v>
      </c>
    </row>
    <row r="121" spans="1:72" ht="13.2">
      <c r="C121" s="21">
        <v>39</v>
      </c>
      <c r="D121" s="26">
        <v>45617</v>
      </c>
      <c r="E121" s="21" t="s">
        <v>221</v>
      </c>
      <c r="F121" s="21" t="s">
        <v>910</v>
      </c>
      <c r="G121" s="21">
        <v>98.864199999999997</v>
      </c>
      <c r="H121" s="21">
        <v>7.2648999999999999</v>
      </c>
      <c r="I121" s="21">
        <v>50.474800000000002</v>
      </c>
      <c r="J121" s="21">
        <v>2.6621999999999999</v>
      </c>
      <c r="K121" s="21">
        <v>13.6128</v>
      </c>
      <c r="L121" s="21">
        <v>10.923299999999999</v>
      </c>
      <c r="M121" s="21">
        <v>0.1759</v>
      </c>
      <c r="N121" s="21">
        <v>0.19850000000000001</v>
      </c>
      <c r="O121" s="21">
        <v>2.3115999999999999</v>
      </c>
      <c r="P121" s="21">
        <v>0.49590000000000001</v>
      </c>
      <c r="Q121" s="21">
        <v>10.7441</v>
      </c>
      <c r="T121" s="21">
        <v>0</v>
      </c>
      <c r="U121" s="21">
        <v>7.3483775691859501</v>
      </c>
      <c r="V121" s="21">
        <v>51.054782327237398</v>
      </c>
      <c r="W121" s="21">
        <v>2.6927900954847002</v>
      </c>
      <c r="X121" s="21">
        <v>13.769218320116501</v>
      </c>
      <c r="Y121" s="21">
        <v>11.0488145330959</v>
      </c>
      <c r="Z121" s="21">
        <v>0.17792118465771101</v>
      </c>
      <c r="AA121" s="21">
        <v>0.20078087069105</v>
      </c>
      <c r="AB121" s="21">
        <v>2.33816151480822</v>
      </c>
      <c r="AC121" s="21">
        <v>0.50159815504126803</v>
      </c>
      <c r="AD121" s="21">
        <v>10.867555429681101</v>
      </c>
      <c r="AE121" s="21">
        <v>0</v>
      </c>
      <c r="AF121" s="21">
        <v>0</v>
      </c>
      <c r="AH121" s="21">
        <v>3.2500000000000001E-2</v>
      </c>
      <c r="AI121" s="21">
        <v>7.6399999999999996E-2</v>
      </c>
      <c r="AJ121" s="21">
        <v>2.5999999999999999E-2</v>
      </c>
      <c r="AK121" s="21">
        <v>4.1599999999999998E-2</v>
      </c>
      <c r="AL121" s="21">
        <v>3.09E-2</v>
      </c>
      <c r="AM121" s="21">
        <v>1.8499999999999999E-2</v>
      </c>
      <c r="AN121" s="21">
        <v>2.1899999999999999E-2</v>
      </c>
      <c r="AO121" s="21">
        <v>2.63E-2</v>
      </c>
      <c r="AP121" s="21">
        <v>1.14E-2</v>
      </c>
      <c r="AQ121" s="21">
        <v>4.5100000000000001E-2</v>
      </c>
      <c r="AU121" s="21" t="s">
        <v>129</v>
      </c>
      <c r="AV121" s="34">
        <v>45517.833379629628</v>
      </c>
      <c r="AW121" s="21" t="s">
        <v>129</v>
      </c>
      <c r="AX121" s="34">
        <v>45517.833414351851</v>
      </c>
      <c r="AY121" s="21" t="s">
        <v>532</v>
      </c>
      <c r="AZ121" s="33">
        <v>45323</v>
      </c>
      <c r="BA121" s="21" t="s">
        <v>14</v>
      </c>
      <c r="BB121" s="33">
        <v>45323</v>
      </c>
      <c r="BC121" s="21" t="s">
        <v>131</v>
      </c>
      <c r="BD121" s="34">
        <v>45517.833564814813</v>
      </c>
      <c r="BE121" s="21" t="s">
        <v>132</v>
      </c>
      <c r="BF121" s="33">
        <v>45323</v>
      </c>
      <c r="BG121" s="21" t="s">
        <v>634</v>
      </c>
      <c r="BH121" s="33">
        <v>45323</v>
      </c>
      <c r="BI121" s="21" t="s">
        <v>629</v>
      </c>
      <c r="BJ121" s="34">
        <v>45565.922175925924</v>
      </c>
      <c r="BK121" s="21" t="s">
        <v>635</v>
      </c>
      <c r="BL121" s="34">
        <v>45567.822025462963</v>
      </c>
      <c r="BM121" s="21" t="s">
        <v>136</v>
      </c>
      <c r="BN121" s="34">
        <v>45517.833124999997</v>
      </c>
      <c r="BO121" s="21" t="s">
        <v>130</v>
      </c>
      <c r="BP121" s="33">
        <v>45323</v>
      </c>
      <c r="BQ121" s="21" t="s">
        <v>130</v>
      </c>
      <c r="BR121" s="35">
        <v>45323</v>
      </c>
      <c r="BS121" s="21" t="s">
        <v>130</v>
      </c>
      <c r="BT121" s="33">
        <v>45323</v>
      </c>
    </row>
    <row r="122" spans="1:72" ht="13.2">
      <c r="C122" s="21">
        <v>51</v>
      </c>
      <c r="D122" s="26">
        <v>45617</v>
      </c>
      <c r="E122" s="21" t="s">
        <v>221</v>
      </c>
      <c r="F122" s="21" t="s">
        <v>911</v>
      </c>
      <c r="G122" s="21">
        <v>99.566299999999998</v>
      </c>
      <c r="H122" s="21">
        <v>7.3273999999999999</v>
      </c>
      <c r="I122" s="21">
        <v>51.013300000000001</v>
      </c>
      <c r="J122" s="21">
        <v>2.6389</v>
      </c>
      <c r="K122" s="21">
        <v>13.7029</v>
      </c>
      <c r="L122" s="21">
        <v>10.860900000000001</v>
      </c>
      <c r="M122" s="21">
        <v>0.16320000000000001</v>
      </c>
      <c r="N122" s="21">
        <v>0.2056</v>
      </c>
      <c r="O122" s="21">
        <v>2.4091</v>
      </c>
      <c r="P122" s="21">
        <v>0.49580000000000002</v>
      </c>
      <c r="Q122" s="21">
        <v>10.7492</v>
      </c>
      <c r="T122" s="21">
        <v>0</v>
      </c>
      <c r="U122" s="21">
        <v>7.35931735938766</v>
      </c>
      <c r="V122" s="21">
        <v>51.235508399930403</v>
      </c>
      <c r="W122" s="21">
        <v>2.6503947620831498</v>
      </c>
      <c r="X122" s="21">
        <v>13.7625883456551</v>
      </c>
      <c r="Y122" s="21">
        <v>10.908208902008001</v>
      </c>
      <c r="Z122" s="21">
        <v>0.16391088149303501</v>
      </c>
      <c r="AA122" s="21">
        <v>0.206495571292696</v>
      </c>
      <c r="AB122" s="21">
        <v>2.4195937782161199</v>
      </c>
      <c r="AC122" s="21">
        <v>0.49795965100641398</v>
      </c>
      <c r="AD122" s="21">
        <v>10.796022348927201</v>
      </c>
      <c r="AE122" s="21">
        <v>0</v>
      </c>
      <c r="AF122" s="21">
        <v>0</v>
      </c>
      <c r="AH122" s="21">
        <v>3.2800000000000003E-2</v>
      </c>
      <c r="AI122" s="21">
        <v>7.6899999999999996E-2</v>
      </c>
      <c r="AJ122" s="21">
        <v>2.5999999999999999E-2</v>
      </c>
      <c r="AK122" s="21">
        <v>4.19E-2</v>
      </c>
      <c r="AL122" s="21">
        <v>3.1E-2</v>
      </c>
      <c r="AM122" s="21">
        <v>1.8599999999999998E-2</v>
      </c>
      <c r="AN122" s="21">
        <v>2.2100000000000002E-2</v>
      </c>
      <c r="AO122" s="21">
        <v>2.64E-2</v>
      </c>
      <c r="AP122" s="21">
        <v>1.1599999999999999E-2</v>
      </c>
      <c r="AQ122" s="21">
        <v>4.5100000000000001E-2</v>
      </c>
      <c r="AU122" s="21" t="s">
        <v>129</v>
      </c>
      <c r="AV122" s="34">
        <v>45517.833379629628</v>
      </c>
      <c r="AW122" s="21" t="s">
        <v>129</v>
      </c>
      <c r="AX122" s="34">
        <v>45517.833414351851</v>
      </c>
      <c r="AY122" s="21" t="s">
        <v>532</v>
      </c>
      <c r="AZ122" s="33">
        <v>45323</v>
      </c>
      <c r="BA122" s="21" t="s">
        <v>14</v>
      </c>
      <c r="BB122" s="33">
        <v>45323</v>
      </c>
      <c r="BC122" s="21" t="s">
        <v>131</v>
      </c>
      <c r="BD122" s="34">
        <v>45517.833564814813</v>
      </c>
      <c r="BE122" s="21" t="s">
        <v>132</v>
      </c>
      <c r="BF122" s="33">
        <v>45323</v>
      </c>
      <c r="BG122" s="21" t="s">
        <v>634</v>
      </c>
      <c r="BH122" s="33">
        <v>45323</v>
      </c>
      <c r="BI122" s="21" t="s">
        <v>629</v>
      </c>
      <c r="BJ122" s="34">
        <v>45565.922175925924</v>
      </c>
      <c r="BK122" s="21" t="s">
        <v>635</v>
      </c>
      <c r="BL122" s="34">
        <v>45567.822025462963</v>
      </c>
      <c r="BM122" s="21" t="s">
        <v>136</v>
      </c>
      <c r="BN122" s="34">
        <v>45517.833124999997</v>
      </c>
      <c r="BO122" s="21" t="s">
        <v>130</v>
      </c>
      <c r="BP122" s="33">
        <v>45323</v>
      </c>
      <c r="BQ122" s="21" t="s">
        <v>130</v>
      </c>
      <c r="BR122" s="35">
        <v>45323</v>
      </c>
      <c r="BS122" s="21" t="s">
        <v>130</v>
      </c>
      <c r="BT122" s="33">
        <v>45323</v>
      </c>
    </row>
    <row r="123" spans="1:72" ht="13.2">
      <c r="C123" s="21">
        <v>52</v>
      </c>
      <c r="D123" s="26">
        <v>45617</v>
      </c>
      <c r="E123" s="21" t="s">
        <v>221</v>
      </c>
      <c r="F123" s="21" t="s">
        <v>912</v>
      </c>
      <c r="G123" s="21">
        <v>99.922200000000004</v>
      </c>
      <c r="H123" s="21">
        <v>7.3597000000000001</v>
      </c>
      <c r="I123" s="21">
        <v>51.176900000000003</v>
      </c>
      <c r="J123" s="21">
        <v>2.6987000000000001</v>
      </c>
      <c r="K123" s="21">
        <v>13.7399</v>
      </c>
      <c r="L123" s="21">
        <v>10.9191</v>
      </c>
      <c r="M123" s="21">
        <v>0.1744</v>
      </c>
      <c r="N123" s="21">
        <v>0.21640000000000001</v>
      </c>
      <c r="O123" s="21">
        <v>2.3439999999999999</v>
      </c>
      <c r="P123" s="21">
        <v>0.49170000000000003</v>
      </c>
      <c r="Q123" s="21">
        <v>10.801399999999999</v>
      </c>
      <c r="T123" s="21">
        <v>0</v>
      </c>
      <c r="U123" s="21">
        <v>7.3654303047771101</v>
      </c>
      <c r="V123" s="21">
        <v>51.216746628877203</v>
      </c>
      <c r="W123" s="21">
        <v>2.70080122335176</v>
      </c>
      <c r="X123" s="21">
        <v>13.750597965216899</v>
      </c>
      <c r="Y123" s="21">
        <v>10.9276016741024</v>
      </c>
      <c r="Z123" s="21">
        <v>0.17453578884372001</v>
      </c>
      <c r="AA123" s="21">
        <v>0.21656849028544201</v>
      </c>
      <c r="AB123" s="21">
        <v>2.3458250518903698</v>
      </c>
      <c r="AC123" s="21">
        <v>0.492082840449869</v>
      </c>
      <c r="AD123" s="21">
        <v>10.809810032205</v>
      </c>
      <c r="AE123" s="21">
        <v>0</v>
      </c>
      <c r="AF123" s="21">
        <v>0</v>
      </c>
      <c r="AH123" s="21">
        <v>3.2800000000000003E-2</v>
      </c>
      <c r="AI123" s="21">
        <v>7.6899999999999996E-2</v>
      </c>
      <c r="AJ123" s="21">
        <v>2.6100000000000002E-2</v>
      </c>
      <c r="AK123" s="21">
        <v>4.2000000000000003E-2</v>
      </c>
      <c r="AL123" s="21">
        <v>3.1099999999999999E-2</v>
      </c>
      <c r="AM123" s="21">
        <v>1.8499999999999999E-2</v>
      </c>
      <c r="AN123" s="21">
        <v>2.1999999999999999E-2</v>
      </c>
      <c r="AO123" s="21">
        <v>2.64E-2</v>
      </c>
      <c r="AP123" s="21">
        <v>1.15E-2</v>
      </c>
      <c r="AQ123" s="21">
        <v>4.5199999999999997E-2</v>
      </c>
      <c r="AU123" s="21" t="s">
        <v>129</v>
      </c>
      <c r="AV123" s="34">
        <v>45517.833379629628</v>
      </c>
      <c r="AW123" s="21" t="s">
        <v>129</v>
      </c>
      <c r="AX123" s="34">
        <v>45517.833414351851</v>
      </c>
      <c r="AY123" s="21" t="s">
        <v>532</v>
      </c>
      <c r="AZ123" s="33">
        <v>45323</v>
      </c>
      <c r="BA123" s="21" t="s">
        <v>14</v>
      </c>
      <c r="BB123" s="33">
        <v>45323</v>
      </c>
      <c r="BC123" s="21" t="s">
        <v>131</v>
      </c>
      <c r="BD123" s="34">
        <v>45517.833564814813</v>
      </c>
      <c r="BE123" s="21" t="s">
        <v>132</v>
      </c>
      <c r="BF123" s="33">
        <v>45323</v>
      </c>
      <c r="BG123" s="21" t="s">
        <v>634</v>
      </c>
      <c r="BH123" s="33">
        <v>45323</v>
      </c>
      <c r="BI123" s="21" t="s">
        <v>629</v>
      </c>
      <c r="BJ123" s="34">
        <v>45565.922175925924</v>
      </c>
      <c r="BK123" s="21" t="s">
        <v>635</v>
      </c>
      <c r="BL123" s="34">
        <v>45567.822025462963</v>
      </c>
      <c r="BM123" s="21" t="s">
        <v>136</v>
      </c>
      <c r="BN123" s="34">
        <v>45517.833124999997</v>
      </c>
      <c r="BO123" s="21" t="s">
        <v>130</v>
      </c>
      <c r="BP123" s="33">
        <v>45323</v>
      </c>
      <c r="BQ123" s="21" t="s">
        <v>130</v>
      </c>
      <c r="BR123" s="35">
        <v>45323</v>
      </c>
      <c r="BS123" s="21" t="s">
        <v>130</v>
      </c>
      <c r="BT123" s="33">
        <v>45323</v>
      </c>
    </row>
    <row r="124" spans="1:72" ht="13.2">
      <c r="C124" s="21">
        <v>53</v>
      </c>
      <c r="D124" s="26">
        <v>45617</v>
      </c>
      <c r="E124" s="21" t="s">
        <v>221</v>
      </c>
      <c r="F124" s="21" t="s">
        <v>913</v>
      </c>
      <c r="G124" s="21">
        <v>99.885099999999994</v>
      </c>
      <c r="H124" s="21">
        <v>7.3342999999999998</v>
      </c>
      <c r="I124" s="21">
        <v>51.204500000000003</v>
      </c>
      <c r="J124" s="21">
        <v>2.6838000000000002</v>
      </c>
      <c r="K124" s="21">
        <v>13.8055</v>
      </c>
      <c r="L124" s="21">
        <v>10.8863</v>
      </c>
      <c r="M124" s="21">
        <v>0.1593</v>
      </c>
      <c r="N124" s="21">
        <v>0.21609999999999999</v>
      </c>
      <c r="O124" s="21">
        <v>2.3866000000000001</v>
      </c>
      <c r="P124" s="21">
        <v>0.49459999999999998</v>
      </c>
      <c r="Q124" s="21">
        <v>10.7141</v>
      </c>
      <c r="T124" s="21">
        <v>0</v>
      </c>
      <c r="U124" s="21">
        <v>7.34273680458847</v>
      </c>
      <c r="V124" s="21">
        <v>51.263401648494103</v>
      </c>
      <c r="W124" s="21">
        <v>2.6868872334312099</v>
      </c>
      <c r="X124" s="21">
        <v>13.821380766500701</v>
      </c>
      <c r="Y124" s="21">
        <v>10.898822747336601</v>
      </c>
      <c r="Z124" s="21">
        <v>0.15948324624994101</v>
      </c>
      <c r="AA124" s="21">
        <v>0.21634858452361699</v>
      </c>
      <c r="AB124" s="21">
        <v>2.3893453578161301</v>
      </c>
      <c r="AC124" s="21">
        <v>0.495168949122541</v>
      </c>
      <c r="AD124" s="21">
        <v>10.7264246619365</v>
      </c>
      <c r="AE124" s="21">
        <v>0</v>
      </c>
      <c r="AF124" s="21">
        <v>0</v>
      </c>
      <c r="AH124" s="21">
        <v>3.2800000000000003E-2</v>
      </c>
      <c r="AI124" s="21">
        <v>7.6999999999999999E-2</v>
      </c>
      <c r="AJ124" s="21">
        <v>2.6100000000000002E-2</v>
      </c>
      <c r="AK124" s="21">
        <v>4.2000000000000003E-2</v>
      </c>
      <c r="AL124" s="21">
        <v>3.1E-2</v>
      </c>
      <c r="AM124" s="21">
        <v>1.8499999999999999E-2</v>
      </c>
      <c r="AN124" s="21">
        <v>2.2100000000000002E-2</v>
      </c>
      <c r="AO124" s="21">
        <v>2.6499999999999999E-2</v>
      </c>
      <c r="AP124" s="21">
        <v>1.1599999999999999E-2</v>
      </c>
      <c r="AQ124" s="21">
        <v>4.5199999999999997E-2</v>
      </c>
      <c r="AU124" s="21" t="s">
        <v>129</v>
      </c>
      <c r="AV124" s="34">
        <v>45517.833379629628</v>
      </c>
      <c r="AW124" s="21" t="s">
        <v>129</v>
      </c>
      <c r="AX124" s="34">
        <v>45517.833414351851</v>
      </c>
      <c r="AY124" s="21" t="s">
        <v>532</v>
      </c>
      <c r="AZ124" s="33">
        <v>45323</v>
      </c>
      <c r="BA124" s="21" t="s">
        <v>14</v>
      </c>
      <c r="BB124" s="33">
        <v>45323</v>
      </c>
      <c r="BC124" s="21" t="s">
        <v>131</v>
      </c>
      <c r="BD124" s="34">
        <v>45517.833564814813</v>
      </c>
      <c r="BE124" s="21" t="s">
        <v>132</v>
      </c>
      <c r="BF124" s="33">
        <v>45323</v>
      </c>
      <c r="BG124" s="21" t="s">
        <v>634</v>
      </c>
      <c r="BH124" s="33">
        <v>45323</v>
      </c>
      <c r="BI124" s="21" t="s">
        <v>629</v>
      </c>
      <c r="BJ124" s="34">
        <v>45565.922175925924</v>
      </c>
      <c r="BK124" s="21" t="s">
        <v>635</v>
      </c>
      <c r="BL124" s="34">
        <v>45567.822025462963</v>
      </c>
      <c r="BM124" s="21" t="s">
        <v>136</v>
      </c>
      <c r="BN124" s="34">
        <v>45517.833124999997</v>
      </c>
      <c r="BO124" s="21" t="s">
        <v>130</v>
      </c>
      <c r="BP124" s="33">
        <v>45323</v>
      </c>
      <c r="BQ124" s="21" t="s">
        <v>130</v>
      </c>
      <c r="BR124" s="35">
        <v>45323</v>
      </c>
      <c r="BS124" s="21" t="s">
        <v>130</v>
      </c>
      <c r="BT124" s="33">
        <v>45323</v>
      </c>
    </row>
    <row r="125" spans="1:72" ht="13.2">
      <c r="C125" s="21">
        <v>69</v>
      </c>
      <c r="D125" s="26">
        <v>45617</v>
      </c>
      <c r="E125" s="21" t="s">
        <v>221</v>
      </c>
      <c r="F125" s="21" t="s">
        <v>914</v>
      </c>
      <c r="G125" s="21">
        <v>99.754900000000006</v>
      </c>
      <c r="H125" s="21">
        <v>7.3379000000000003</v>
      </c>
      <c r="I125" s="21">
        <v>51.051499999999997</v>
      </c>
      <c r="J125" s="21">
        <v>2.6852999999999998</v>
      </c>
      <c r="K125" s="21">
        <v>13.7843</v>
      </c>
      <c r="L125" s="21">
        <v>10.874499999999999</v>
      </c>
      <c r="M125" s="21">
        <v>0.19040000000000001</v>
      </c>
      <c r="N125" s="21">
        <v>0.22070000000000001</v>
      </c>
      <c r="O125" s="21">
        <v>2.4102999999999999</v>
      </c>
      <c r="P125" s="21">
        <v>0.4884</v>
      </c>
      <c r="Q125" s="21">
        <v>10.711499999999999</v>
      </c>
      <c r="T125" s="21">
        <v>0</v>
      </c>
      <c r="U125" s="21">
        <v>7.3559367569279903</v>
      </c>
      <c r="V125" s="21">
        <v>51.176985969597403</v>
      </c>
      <c r="W125" s="21">
        <v>2.6919005401243798</v>
      </c>
      <c r="X125" s="21">
        <v>13.818182182712</v>
      </c>
      <c r="Y125" s="21">
        <v>10.9012298155076</v>
      </c>
      <c r="Z125" s="21">
        <v>0.19086800835649001</v>
      </c>
      <c r="AA125" s="21">
        <v>0.22124248657708701</v>
      </c>
      <c r="AB125" s="21">
        <v>2.4162245826767199</v>
      </c>
      <c r="AC125" s="21">
        <v>0.489600500427047</v>
      </c>
      <c r="AD125" s="21">
        <v>10.737829157093101</v>
      </c>
      <c r="AE125" s="21">
        <v>0</v>
      </c>
      <c r="AF125" s="21">
        <v>0</v>
      </c>
      <c r="AH125" s="21">
        <v>3.2800000000000003E-2</v>
      </c>
      <c r="AI125" s="21">
        <v>7.6799999999999993E-2</v>
      </c>
      <c r="AJ125" s="21">
        <v>2.5999999999999999E-2</v>
      </c>
      <c r="AK125" s="21">
        <v>4.19E-2</v>
      </c>
      <c r="AL125" s="21">
        <v>3.09E-2</v>
      </c>
      <c r="AM125" s="21">
        <v>1.8499999999999999E-2</v>
      </c>
      <c r="AN125" s="21">
        <v>2.1999999999999999E-2</v>
      </c>
      <c r="AO125" s="21">
        <v>2.6499999999999999E-2</v>
      </c>
      <c r="AP125" s="21">
        <v>1.15E-2</v>
      </c>
      <c r="AQ125" s="21">
        <v>4.4999999999999998E-2</v>
      </c>
      <c r="AU125" s="21" t="s">
        <v>129</v>
      </c>
      <c r="AV125" s="34">
        <v>45517.833379629628</v>
      </c>
      <c r="AW125" s="21" t="s">
        <v>129</v>
      </c>
      <c r="AX125" s="34">
        <v>45517.833414351851</v>
      </c>
      <c r="AY125" s="21" t="s">
        <v>532</v>
      </c>
      <c r="AZ125" s="33">
        <v>45323</v>
      </c>
      <c r="BA125" s="21" t="s">
        <v>14</v>
      </c>
      <c r="BB125" s="33">
        <v>45323</v>
      </c>
      <c r="BC125" s="21" t="s">
        <v>131</v>
      </c>
      <c r="BD125" s="34">
        <v>45517.833564814813</v>
      </c>
      <c r="BE125" s="21" t="s">
        <v>132</v>
      </c>
      <c r="BF125" s="33">
        <v>45323</v>
      </c>
      <c r="BG125" s="21" t="s">
        <v>634</v>
      </c>
      <c r="BH125" s="33">
        <v>45323</v>
      </c>
      <c r="BI125" s="21" t="s">
        <v>629</v>
      </c>
      <c r="BJ125" s="34">
        <v>45565.922175925924</v>
      </c>
      <c r="BK125" s="21" t="s">
        <v>635</v>
      </c>
      <c r="BL125" s="34">
        <v>45567.822025462963</v>
      </c>
      <c r="BM125" s="21" t="s">
        <v>136</v>
      </c>
      <c r="BN125" s="34">
        <v>45517.833124999997</v>
      </c>
      <c r="BO125" s="21" t="s">
        <v>130</v>
      </c>
      <c r="BP125" s="33">
        <v>45323</v>
      </c>
      <c r="BQ125" s="21" t="s">
        <v>130</v>
      </c>
      <c r="BR125" s="35">
        <v>45323</v>
      </c>
      <c r="BS125" s="21" t="s">
        <v>130</v>
      </c>
      <c r="BT125" s="33">
        <v>45323</v>
      </c>
    </row>
    <row r="126" spans="1:72" ht="13.2">
      <c r="C126" s="21">
        <v>70</v>
      </c>
      <c r="D126" s="26">
        <v>45617</v>
      </c>
      <c r="E126" s="21" t="s">
        <v>221</v>
      </c>
      <c r="F126" s="21" t="s">
        <v>915</v>
      </c>
      <c r="G126" s="21">
        <v>99.836500000000001</v>
      </c>
      <c r="H126" s="21">
        <v>7.3593999999999999</v>
      </c>
      <c r="I126" s="21">
        <v>51.119799999999998</v>
      </c>
      <c r="J126" s="21">
        <v>2.6627000000000001</v>
      </c>
      <c r="K126" s="21">
        <v>13.755699999999999</v>
      </c>
      <c r="L126" s="21">
        <v>10.892300000000001</v>
      </c>
      <c r="M126" s="21">
        <v>0.17119999999999999</v>
      </c>
      <c r="N126" s="21">
        <v>0.2142</v>
      </c>
      <c r="O126" s="21">
        <v>2.4003000000000001</v>
      </c>
      <c r="P126" s="21">
        <v>0.48170000000000002</v>
      </c>
      <c r="Q126" s="21">
        <v>10.7791</v>
      </c>
      <c r="T126" s="21">
        <v>0</v>
      </c>
      <c r="U126" s="21">
        <v>7.37145970808242</v>
      </c>
      <c r="V126" s="21">
        <v>51.203569038947698</v>
      </c>
      <c r="W126" s="21">
        <v>2.66706331558429</v>
      </c>
      <c r="X126" s="21">
        <v>13.778241202607401</v>
      </c>
      <c r="Y126" s="21">
        <v>10.910149003770099</v>
      </c>
      <c r="Z126" s="21">
        <v>0.17148054216698499</v>
      </c>
      <c r="AA126" s="21">
        <v>0.21455100544490699</v>
      </c>
      <c r="AB126" s="21">
        <v>2.4042333257208699</v>
      </c>
      <c r="AC126" s="21">
        <v>0.48248935258082198</v>
      </c>
      <c r="AD126" s="21">
        <v>10.796763505094299</v>
      </c>
      <c r="AE126" s="21">
        <v>0</v>
      </c>
      <c r="AF126" s="21">
        <v>0</v>
      </c>
      <c r="AH126" s="21">
        <v>3.2800000000000003E-2</v>
      </c>
      <c r="AI126" s="21">
        <v>7.6700000000000004E-2</v>
      </c>
      <c r="AJ126" s="21">
        <v>2.5999999999999999E-2</v>
      </c>
      <c r="AK126" s="21">
        <v>4.19E-2</v>
      </c>
      <c r="AL126" s="21">
        <v>3.1E-2</v>
      </c>
      <c r="AM126" s="21">
        <v>1.8499999999999999E-2</v>
      </c>
      <c r="AN126" s="21">
        <v>2.1999999999999999E-2</v>
      </c>
      <c r="AO126" s="21">
        <v>2.6499999999999999E-2</v>
      </c>
      <c r="AP126" s="21">
        <v>1.15E-2</v>
      </c>
      <c r="AQ126" s="21">
        <v>4.5100000000000001E-2</v>
      </c>
      <c r="AU126" s="21" t="s">
        <v>129</v>
      </c>
      <c r="AV126" s="34">
        <v>45517.833379629628</v>
      </c>
      <c r="AW126" s="21" t="s">
        <v>129</v>
      </c>
      <c r="AX126" s="34">
        <v>45517.833414351851</v>
      </c>
      <c r="AY126" s="21" t="s">
        <v>532</v>
      </c>
      <c r="AZ126" s="33">
        <v>45323</v>
      </c>
      <c r="BA126" s="21" t="s">
        <v>14</v>
      </c>
      <c r="BB126" s="33">
        <v>45323</v>
      </c>
      <c r="BC126" s="21" t="s">
        <v>131</v>
      </c>
      <c r="BD126" s="34">
        <v>45517.833564814813</v>
      </c>
      <c r="BE126" s="21" t="s">
        <v>132</v>
      </c>
      <c r="BF126" s="33">
        <v>45323</v>
      </c>
      <c r="BG126" s="21" t="s">
        <v>634</v>
      </c>
      <c r="BH126" s="33">
        <v>45323</v>
      </c>
      <c r="BI126" s="21" t="s">
        <v>629</v>
      </c>
      <c r="BJ126" s="34">
        <v>45565.922175925924</v>
      </c>
      <c r="BK126" s="21" t="s">
        <v>635</v>
      </c>
      <c r="BL126" s="34">
        <v>45567.822025462963</v>
      </c>
      <c r="BM126" s="21" t="s">
        <v>136</v>
      </c>
      <c r="BN126" s="34">
        <v>45517.833124999997</v>
      </c>
      <c r="BO126" s="21" t="s">
        <v>130</v>
      </c>
      <c r="BP126" s="33">
        <v>45323</v>
      </c>
      <c r="BQ126" s="21" t="s">
        <v>130</v>
      </c>
      <c r="BR126" s="35">
        <v>45323</v>
      </c>
      <c r="BS126" s="21" t="s">
        <v>130</v>
      </c>
      <c r="BT126" s="33">
        <v>45323</v>
      </c>
    </row>
    <row r="127" spans="1:72" ht="13.2">
      <c r="C127" s="21">
        <v>71</v>
      </c>
      <c r="D127" s="26">
        <v>45617</v>
      </c>
      <c r="E127" s="21" t="s">
        <v>221</v>
      </c>
      <c r="F127" s="21" t="s">
        <v>916</v>
      </c>
      <c r="G127" s="21">
        <v>99.795699999999997</v>
      </c>
      <c r="H127" s="21">
        <v>7.3616999999999999</v>
      </c>
      <c r="I127" s="21">
        <v>51.107700000000001</v>
      </c>
      <c r="J127" s="21">
        <v>2.7</v>
      </c>
      <c r="K127" s="21">
        <v>13.750500000000001</v>
      </c>
      <c r="L127" s="21">
        <v>10.893599999999999</v>
      </c>
      <c r="M127" s="21">
        <v>0.1764</v>
      </c>
      <c r="N127" s="21">
        <v>0.2049</v>
      </c>
      <c r="O127" s="21">
        <v>2.3782999999999999</v>
      </c>
      <c r="P127" s="21">
        <v>0.47749999999999998</v>
      </c>
      <c r="Q127" s="21">
        <v>10.745100000000001</v>
      </c>
      <c r="T127" s="21">
        <v>0</v>
      </c>
      <c r="U127" s="21">
        <v>7.3767707426271798</v>
      </c>
      <c r="V127" s="21">
        <v>51.212326783618899</v>
      </c>
      <c r="W127" s="21">
        <v>2.7055273924628001</v>
      </c>
      <c r="X127" s="21">
        <v>13.778649781503599</v>
      </c>
      <c r="Y127" s="21">
        <v>10.9159011861232</v>
      </c>
      <c r="Z127" s="21">
        <v>0.17676112297423599</v>
      </c>
      <c r="AA127" s="21">
        <v>0.20531946767245399</v>
      </c>
      <c r="AB127" s="21">
        <v>2.3831688138867699</v>
      </c>
      <c r="AC127" s="21">
        <v>0.47847752959295797</v>
      </c>
      <c r="AD127" s="21">
        <v>10.7670971795377</v>
      </c>
      <c r="AE127" s="21">
        <v>0</v>
      </c>
      <c r="AF127" s="21">
        <v>0</v>
      </c>
      <c r="AH127" s="21">
        <v>3.2800000000000003E-2</v>
      </c>
      <c r="AI127" s="21">
        <v>7.6799999999999993E-2</v>
      </c>
      <c r="AJ127" s="21">
        <v>2.6100000000000002E-2</v>
      </c>
      <c r="AK127" s="21">
        <v>4.19E-2</v>
      </c>
      <c r="AL127" s="21">
        <v>3.1E-2</v>
      </c>
      <c r="AM127" s="21">
        <v>1.84E-2</v>
      </c>
      <c r="AN127" s="21">
        <v>2.1999999999999999E-2</v>
      </c>
      <c r="AO127" s="21">
        <v>2.6499999999999999E-2</v>
      </c>
      <c r="AP127" s="21">
        <v>1.15E-2</v>
      </c>
      <c r="AQ127" s="21">
        <v>4.5100000000000001E-2</v>
      </c>
      <c r="AU127" s="21" t="s">
        <v>129</v>
      </c>
      <c r="AV127" s="34">
        <v>45517.833379629628</v>
      </c>
      <c r="AW127" s="21" t="s">
        <v>129</v>
      </c>
      <c r="AX127" s="34">
        <v>45517.833414351851</v>
      </c>
      <c r="AY127" s="21" t="s">
        <v>532</v>
      </c>
      <c r="AZ127" s="33">
        <v>45323</v>
      </c>
      <c r="BA127" s="21" t="s">
        <v>14</v>
      </c>
      <c r="BB127" s="33">
        <v>45323</v>
      </c>
      <c r="BC127" s="21" t="s">
        <v>131</v>
      </c>
      <c r="BD127" s="34">
        <v>45517.833564814813</v>
      </c>
      <c r="BE127" s="21" t="s">
        <v>132</v>
      </c>
      <c r="BF127" s="33">
        <v>45323</v>
      </c>
      <c r="BG127" s="21" t="s">
        <v>634</v>
      </c>
      <c r="BH127" s="33">
        <v>45323</v>
      </c>
      <c r="BI127" s="21" t="s">
        <v>629</v>
      </c>
      <c r="BJ127" s="34">
        <v>45565.922175925924</v>
      </c>
      <c r="BK127" s="21" t="s">
        <v>635</v>
      </c>
      <c r="BL127" s="34">
        <v>45567.822025462963</v>
      </c>
      <c r="BM127" s="21" t="s">
        <v>136</v>
      </c>
      <c r="BN127" s="34">
        <v>45517.833124999997</v>
      </c>
      <c r="BO127" s="21" t="s">
        <v>130</v>
      </c>
      <c r="BP127" s="33">
        <v>45323</v>
      </c>
      <c r="BQ127" s="21" t="s">
        <v>130</v>
      </c>
      <c r="BR127" s="35">
        <v>45323</v>
      </c>
      <c r="BS127" s="21" t="s">
        <v>130</v>
      </c>
      <c r="BT127" s="33">
        <v>45323</v>
      </c>
    </row>
    <row r="128" spans="1:72" ht="13.2">
      <c r="A128" s="23"/>
      <c r="B128" s="23"/>
      <c r="C128" s="23">
        <v>80</v>
      </c>
      <c r="D128" s="42">
        <v>45617</v>
      </c>
      <c r="E128" s="23" t="s">
        <v>221</v>
      </c>
      <c r="F128" s="23" t="s">
        <v>917</v>
      </c>
      <c r="G128" s="23">
        <v>99.4285</v>
      </c>
      <c r="H128" s="23">
        <v>7.27</v>
      </c>
      <c r="I128" s="23">
        <v>50.966700000000003</v>
      </c>
      <c r="J128" s="23">
        <v>2.6638999999999999</v>
      </c>
      <c r="K128" s="23">
        <v>13.608599999999999</v>
      </c>
      <c r="L128" s="23">
        <v>10.9033</v>
      </c>
      <c r="M128" s="23">
        <v>0.16170000000000001</v>
      </c>
      <c r="N128" s="23">
        <v>0.1905</v>
      </c>
      <c r="O128" s="23">
        <v>2.383</v>
      </c>
      <c r="P128" s="23">
        <v>0.49249999999999999</v>
      </c>
      <c r="Q128" s="23">
        <v>10.7883</v>
      </c>
      <c r="R128" s="23"/>
      <c r="S128" s="23"/>
      <c r="T128" s="23">
        <v>0</v>
      </c>
      <c r="U128" s="23">
        <v>7.3117868619158397</v>
      </c>
      <c r="V128" s="23">
        <v>51.259648893425897</v>
      </c>
      <c r="W128" s="23">
        <v>2.6792116948359799</v>
      </c>
      <c r="X128" s="23">
        <v>13.686820177313299</v>
      </c>
      <c r="Y128" s="23">
        <v>10.965970521530499</v>
      </c>
      <c r="Z128" s="23">
        <v>0.16262942717631201</v>
      </c>
      <c r="AA128" s="23">
        <v>0.19159496522626801</v>
      </c>
      <c r="AB128" s="23">
        <v>2.39669712406402</v>
      </c>
      <c r="AC128" s="23">
        <v>0.495330815611218</v>
      </c>
      <c r="AD128" s="23">
        <v>10.850309518900501</v>
      </c>
      <c r="AE128" s="23">
        <v>0</v>
      </c>
      <c r="AF128" s="23">
        <v>0</v>
      </c>
      <c r="AG128" s="23"/>
      <c r="AH128" s="23">
        <v>3.27E-2</v>
      </c>
      <c r="AI128" s="23">
        <v>7.6700000000000004E-2</v>
      </c>
      <c r="AJ128" s="23">
        <v>2.6100000000000002E-2</v>
      </c>
      <c r="AK128" s="23">
        <v>4.1700000000000001E-2</v>
      </c>
      <c r="AL128" s="23">
        <v>3.1E-2</v>
      </c>
      <c r="AM128" s="23">
        <v>1.8499999999999999E-2</v>
      </c>
      <c r="AN128" s="23">
        <v>2.1899999999999999E-2</v>
      </c>
      <c r="AO128" s="23">
        <v>2.6499999999999999E-2</v>
      </c>
      <c r="AP128" s="23">
        <v>1.15E-2</v>
      </c>
      <c r="AQ128" s="23">
        <v>4.5199999999999997E-2</v>
      </c>
      <c r="AR128" s="23"/>
      <c r="AS128" s="23"/>
      <c r="AT128" s="23"/>
      <c r="AU128" s="23" t="s">
        <v>129</v>
      </c>
      <c r="AV128" s="43">
        <v>45517.833379629628</v>
      </c>
      <c r="AW128" s="23" t="s">
        <v>129</v>
      </c>
      <c r="AX128" s="43">
        <v>45517.833414351851</v>
      </c>
      <c r="AY128" s="23" t="s">
        <v>532</v>
      </c>
      <c r="AZ128" s="44">
        <v>45323</v>
      </c>
      <c r="BA128" s="23" t="s">
        <v>14</v>
      </c>
      <c r="BB128" s="44">
        <v>45323</v>
      </c>
      <c r="BC128" s="23" t="s">
        <v>131</v>
      </c>
      <c r="BD128" s="43">
        <v>45517.833564814813</v>
      </c>
      <c r="BE128" s="23" t="s">
        <v>132</v>
      </c>
      <c r="BF128" s="44">
        <v>45323</v>
      </c>
      <c r="BG128" s="23" t="s">
        <v>634</v>
      </c>
      <c r="BH128" s="44">
        <v>45323</v>
      </c>
      <c r="BI128" s="23" t="s">
        <v>629</v>
      </c>
      <c r="BJ128" s="43">
        <v>45565.922175925924</v>
      </c>
      <c r="BK128" s="23" t="s">
        <v>635</v>
      </c>
      <c r="BL128" s="43">
        <v>45567.822025462963</v>
      </c>
      <c r="BM128" s="23" t="s">
        <v>136</v>
      </c>
      <c r="BN128" s="43">
        <v>45517.833124999997</v>
      </c>
      <c r="BO128" s="23" t="s">
        <v>130</v>
      </c>
      <c r="BP128" s="44">
        <v>45323</v>
      </c>
      <c r="BQ128" s="23" t="s">
        <v>130</v>
      </c>
      <c r="BR128" s="45">
        <v>45323</v>
      </c>
      <c r="BS128" s="23" t="s">
        <v>130</v>
      </c>
      <c r="BT128" s="44">
        <v>45323</v>
      </c>
    </row>
    <row r="129" spans="1:72" ht="13.2">
      <c r="D129" s="21" t="s">
        <v>45</v>
      </c>
      <c r="E129" s="21" t="s">
        <v>46</v>
      </c>
      <c r="F129" s="21" t="s">
        <v>47</v>
      </c>
      <c r="G129" s="21" t="s">
        <v>48</v>
      </c>
      <c r="H129" s="21" t="s">
        <v>11</v>
      </c>
      <c r="I129" s="21" t="s">
        <v>12</v>
      </c>
      <c r="J129" s="21" t="s">
        <v>13</v>
      </c>
      <c r="K129" s="21" t="s">
        <v>14</v>
      </c>
      <c r="L129" s="21" t="s">
        <v>15</v>
      </c>
      <c r="M129" s="21" t="s">
        <v>16</v>
      </c>
      <c r="N129" s="21" t="s">
        <v>17</v>
      </c>
      <c r="O129" s="21" t="s">
        <v>18</v>
      </c>
      <c r="P129" s="21" t="s">
        <v>19</v>
      </c>
      <c r="Q129" s="21" t="s">
        <v>20</v>
      </c>
      <c r="R129" s="21" t="s">
        <v>21</v>
      </c>
      <c r="S129" s="21" t="s">
        <v>22</v>
      </c>
      <c r="T129" s="21" t="s">
        <v>23</v>
      </c>
      <c r="U129" s="21" t="s">
        <v>49</v>
      </c>
      <c r="V129" s="21" t="s">
        <v>50</v>
      </c>
      <c r="W129" s="21" t="s">
        <v>51</v>
      </c>
      <c r="X129" s="21" t="s">
        <v>52</v>
      </c>
      <c r="Y129" s="21" t="s">
        <v>53</v>
      </c>
      <c r="Z129" s="21" t="s">
        <v>54</v>
      </c>
      <c r="AA129" s="21" t="s">
        <v>55</v>
      </c>
      <c r="AB129" s="21" t="s">
        <v>56</v>
      </c>
      <c r="AC129" s="21" t="s">
        <v>57</v>
      </c>
      <c r="AD129" s="21" t="s">
        <v>58</v>
      </c>
      <c r="AE129" s="21" t="s">
        <v>59</v>
      </c>
      <c r="AF129" s="21" t="s">
        <v>60</v>
      </c>
      <c r="AG129" s="21" t="s">
        <v>61</v>
      </c>
      <c r="AH129" s="21" t="s">
        <v>62</v>
      </c>
      <c r="AI129" s="21" t="s">
        <v>63</v>
      </c>
      <c r="AJ129" s="21" t="s">
        <v>64</v>
      </c>
      <c r="AK129" s="21" t="s">
        <v>65</v>
      </c>
      <c r="AL129" s="21" t="s">
        <v>66</v>
      </c>
      <c r="AM129" s="21" t="s">
        <v>67</v>
      </c>
      <c r="AN129" s="21" t="s">
        <v>68</v>
      </c>
      <c r="AO129" s="21" t="s">
        <v>69</v>
      </c>
      <c r="AP129" s="21" t="s">
        <v>70</v>
      </c>
      <c r="AQ129" s="21" t="s">
        <v>71</v>
      </c>
      <c r="AR129" s="21" t="s">
        <v>72</v>
      </c>
      <c r="AS129" s="21" t="s">
        <v>73</v>
      </c>
      <c r="AT129" s="21" t="s">
        <v>74</v>
      </c>
      <c r="AU129" s="21" t="s">
        <v>75</v>
      </c>
      <c r="AV129" s="21" t="s">
        <v>76</v>
      </c>
      <c r="AW129" s="21" t="s">
        <v>77</v>
      </c>
      <c r="AX129" s="21" t="s">
        <v>78</v>
      </c>
      <c r="AY129" s="21" t="s">
        <v>79</v>
      </c>
      <c r="AZ129" s="21" t="s">
        <v>80</v>
      </c>
      <c r="BA129" s="21" t="s">
        <v>81</v>
      </c>
      <c r="BB129" s="21" t="s">
        <v>82</v>
      </c>
      <c r="BC129" s="21" t="s">
        <v>83</v>
      </c>
      <c r="BD129" s="21" t="s">
        <v>84</v>
      </c>
      <c r="BE129" s="21" t="s">
        <v>85</v>
      </c>
      <c r="BF129" s="21" t="s">
        <v>86</v>
      </c>
      <c r="BG129" s="21" t="s">
        <v>87</v>
      </c>
      <c r="BH129" s="21" t="s">
        <v>88</v>
      </c>
      <c r="BI129" s="21" t="s">
        <v>89</v>
      </c>
      <c r="BJ129" s="21" t="s">
        <v>90</v>
      </c>
      <c r="BK129" s="21" t="s">
        <v>91</v>
      </c>
      <c r="BL129" s="21" t="s">
        <v>92</v>
      </c>
      <c r="BM129" s="21" t="s">
        <v>93</v>
      </c>
      <c r="BN129" s="21" t="s">
        <v>94</v>
      </c>
      <c r="BO129" s="21" t="s">
        <v>95</v>
      </c>
      <c r="BP129" s="21" t="s">
        <v>96</v>
      </c>
      <c r="BQ129" s="21" t="s">
        <v>97</v>
      </c>
      <c r="BR129" s="21" t="s">
        <v>98</v>
      </c>
      <c r="BS129" s="21" t="s">
        <v>99</v>
      </c>
      <c r="BT129" s="21" t="s">
        <v>100</v>
      </c>
    </row>
    <row r="130" spans="1:72" ht="13.2">
      <c r="C130" s="21">
        <v>7</v>
      </c>
      <c r="D130" s="21" t="s">
        <v>273</v>
      </c>
      <c r="E130" s="21" t="s">
        <v>274</v>
      </c>
      <c r="F130" s="21" t="s">
        <v>918</v>
      </c>
      <c r="G130" s="21">
        <v>97.442499999999995</v>
      </c>
      <c r="H130" s="21">
        <v>7.1231</v>
      </c>
      <c r="I130" s="21">
        <v>49.817300000000003</v>
      </c>
      <c r="J130" s="21">
        <v>2.5743999999999998</v>
      </c>
      <c r="K130" s="21">
        <v>13.070600000000001</v>
      </c>
      <c r="L130" s="21">
        <v>10.7601</v>
      </c>
      <c r="M130" s="21">
        <v>0.1812</v>
      </c>
      <c r="N130" s="21">
        <v>0.19370000000000001</v>
      </c>
      <c r="O130" s="21">
        <v>2.3039999999999998</v>
      </c>
      <c r="P130" s="21">
        <v>0.48270000000000002</v>
      </c>
      <c r="Q130" s="21">
        <v>10.7659</v>
      </c>
      <c r="U130" s="21">
        <v>7.3100621495365399</v>
      </c>
      <c r="V130" s="21">
        <v>51.124869666592701</v>
      </c>
      <c r="W130" s="21">
        <v>2.6419710516161299</v>
      </c>
      <c r="X130" s="21">
        <v>13.413667972053201</v>
      </c>
      <c r="Y130" s="21">
        <v>11.0425235831629</v>
      </c>
      <c r="Z130" s="21">
        <v>0.185956010935691</v>
      </c>
      <c r="AA130" s="21">
        <v>0.19878410219781101</v>
      </c>
      <c r="AB130" s="21">
        <v>2.3644737814339498</v>
      </c>
      <c r="AC130" s="21">
        <v>0.49536957217802502</v>
      </c>
      <c r="AD130" s="21">
        <v>11.048475817508599</v>
      </c>
      <c r="AE130" s="21">
        <v>0</v>
      </c>
      <c r="AF130" s="21">
        <v>0</v>
      </c>
      <c r="AG130" s="21">
        <v>0</v>
      </c>
      <c r="AH130" s="21">
        <v>3.2500000000000001E-2</v>
      </c>
      <c r="AI130" s="21">
        <v>7.5999999999999998E-2</v>
      </c>
      <c r="AJ130" s="21">
        <v>2.53E-2</v>
      </c>
      <c r="AK130" s="21">
        <v>4.0899999999999999E-2</v>
      </c>
      <c r="AL130" s="21">
        <v>3.0700000000000002E-2</v>
      </c>
      <c r="AM130" s="21">
        <v>1.7999999999999999E-2</v>
      </c>
      <c r="AN130" s="21">
        <v>2.4400000000000002E-2</v>
      </c>
      <c r="AO130" s="21">
        <v>2.6700000000000002E-2</v>
      </c>
      <c r="AP130" s="21">
        <v>1.17E-2</v>
      </c>
      <c r="AQ130" s="21">
        <v>4.5400000000000003E-2</v>
      </c>
      <c r="AU130" s="21" t="s">
        <v>131</v>
      </c>
      <c r="AV130" s="34">
        <v>45790.760671296295</v>
      </c>
      <c r="AW130" s="21" t="s">
        <v>236</v>
      </c>
      <c r="AX130" s="34">
        <v>45790.760520833333</v>
      </c>
      <c r="AY130" s="21" t="s">
        <v>13</v>
      </c>
      <c r="AZ130" s="34">
        <v>45790.761030092595</v>
      </c>
      <c r="BA130" s="21" t="s">
        <v>14</v>
      </c>
      <c r="BB130" s="34">
        <v>45806.697569444441</v>
      </c>
      <c r="BC130" s="21" t="s">
        <v>131</v>
      </c>
      <c r="BD130" s="34">
        <v>45790.760775462964</v>
      </c>
      <c r="BE130" s="21" t="s">
        <v>16</v>
      </c>
      <c r="BF130" s="34">
        <v>45777.737511574072</v>
      </c>
      <c r="BG130" s="21" t="s">
        <v>919</v>
      </c>
      <c r="BH130" s="34">
        <v>45775.97420138889</v>
      </c>
      <c r="BI130" s="21" t="s">
        <v>236</v>
      </c>
      <c r="BJ130" s="34">
        <v>45790.760127314818</v>
      </c>
      <c r="BK130" s="21" t="s">
        <v>635</v>
      </c>
      <c r="BL130" s="34">
        <v>45777.738159722219</v>
      </c>
      <c r="BM130" s="21" t="s">
        <v>237</v>
      </c>
      <c r="BN130" s="34">
        <v>45777.737083333333</v>
      </c>
      <c r="BP130" s="21" t="s">
        <v>130</v>
      </c>
      <c r="BR130" s="21" t="s">
        <v>130</v>
      </c>
      <c r="BT130" s="21" t="s">
        <v>130</v>
      </c>
    </row>
    <row r="131" spans="1:72" ht="13.2">
      <c r="A131" s="23"/>
      <c r="B131" s="23"/>
      <c r="C131" s="23">
        <v>8</v>
      </c>
      <c r="D131" s="23" t="s">
        <v>273</v>
      </c>
      <c r="E131" s="23" t="s">
        <v>274</v>
      </c>
      <c r="F131" s="23" t="s">
        <v>918</v>
      </c>
      <c r="G131" s="23">
        <v>96.721299999999999</v>
      </c>
      <c r="H131" s="23">
        <v>7.0914000000000001</v>
      </c>
      <c r="I131" s="23">
        <v>49.476900000000001</v>
      </c>
      <c r="J131" s="23">
        <v>2.5788000000000002</v>
      </c>
      <c r="K131" s="23">
        <v>12.9178</v>
      </c>
      <c r="L131" s="23">
        <v>10.767899999999999</v>
      </c>
      <c r="M131" s="23">
        <v>0.1779</v>
      </c>
      <c r="N131" s="23"/>
      <c r="O131" s="23">
        <v>2.3163999999999998</v>
      </c>
      <c r="P131" s="23">
        <v>0.50419999999999998</v>
      </c>
      <c r="Q131" s="23">
        <v>10.77</v>
      </c>
      <c r="R131" s="23"/>
      <c r="S131" s="23"/>
      <c r="T131" s="23"/>
      <c r="U131" s="23">
        <v>7.3317721499356399</v>
      </c>
      <c r="V131" s="23">
        <v>51.153983343930697</v>
      </c>
      <c r="W131" s="23">
        <v>2.66621175229912</v>
      </c>
      <c r="X131" s="23">
        <v>13.3556654931943</v>
      </c>
      <c r="Y131" s="23">
        <v>11.1328918596175</v>
      </c>
      <c r="Z131" s="23">
        <v>0.18393014996665599</v>
      </c>
      <c r="AA131" s="23">
        <v>0</v>
      </c>
      <c r="AB131" s="23">
        <v>2.3949173658390301</v>
      </c>
      <c r="AC131" s="23">
        <v>0.521290509349007</v>
      </c>
      <c r="AD131" s="23">
        <v>11.1350630418262</v>
      </c>
      <c r="AE131" s="23">
        <v>0</v>
      </c>
      <c r="AF131" s="23">
        <v>0</v>
      </c>
      <c r="AG131" s="23">
        <v>0</v>
      </c>
      <c r="AH131" s="23">
        <v>3.2399999999999998E-2</v>
      </c>
      <c r="AI131" s="23">
        <v>7.5700000000000003E-2</v>
      </c>
      <c r="AJ131" s="23">
        <v>2.52E-2</v>
      </c>
      <c r="AK131" s="23">
        <v>4.0800000000000003E-2</v>
      </c>
      <c r="AL131" s="23">
        <v>3.0700000000000002E-2</v>
      </c>
      <c r="AM131" s="23">
        <v>1.8100000000000002E-2</v>
      </c>
      <c r="AN131" s="23"/>
      <c r="AO131" s="23">
        <v>2.6700000000000002E-2</v>
      </c>
      <c r="AP131" s="23">
        <v>1.17E-2</v>
      </c>
      <c r="AQ131" s="23">
        <v>4.5400000000000003E-2</v>
      </c>
      <c r="AR131" s="23"/>
      <c r="AS131" s="23"/>
      <c r="AT131" s="23"/>
      <c r="AU131" s="23" t="s">
        <v>131</v>
      </c>
      <c r="AV131" s="43">
        <v>45790.760671296295</v>
      </c>
      <c r="AW131" s="23" t="s">
        <v>236</v>
      </c>
      <c r="AX131" s="43">
        <v>45790.760520833333</v>
      </c>
      <c r="AY131" s="23" t="s">
        <v>13</v>
      </c>
      <c r="AZ131" s="43">
        <v>45790.761030092595</v>
      </c>
      <c r="BA131" s="23" t="s">
        <v>14</v>
      </c>
      <c r="BB131" s="43">
        <v>45806.697569444441</v>
      </c>
      <c r="BC131" s="23" t="s">
        <v>131</v>
      </c>
      <c r="BD131" s="43">
        <v>45790.760775462964</v>
      </c>
      <c r="BE131" s="23" t="s">
        <v>16</v>
      </c>
      <c r="BF131" s="43">
        <v>45777.737511574072</v>
      </c>
      <c r="BG131" s="23"/>
      <c r="BH131" s="23" t="s">
        <v>130</v>
      </c>
      <c r="BI131" s="23" t="s">
        <v>236</v>
      </c>
      <c r="BJ131" s="43">
        <v>45790.760127314818</v>
      </c>
      <c r="BK131" s="23" t="s">
        <v>635</v>
      </c>
      <c r="BL131" s="43">
        <v>45777.738159722219</v>
      </c>
      <c r="BM131" s="23" t="s">
        <v>237</v>
      </c>
      <c r="BN131" s="43">
        <v>45777.737083333333</v>
      </c>
      <c r="BO131" s="23"/>
      <c r="BP131" s="23" t="s">
        <v>130</v>
      </c>
      <c r="BQ131" s="23"/>
      <c r="BR131" s="23" t="s">
        <v>130</v>
      </c>
      <c r="BS131" s="23"/>
      <c r="BT131" s="23" t="s">
        <v>130</v>
      </c>
    </row>
    <row r="132" spans="1:72" ht="13.2">
      <c r="C132" s="21">
        <v>2</v>
      </c>
      <c r="D132" s="21" t="s">
        <v>283</v>
      </c>
      <c r="E132" s="21" t="s">
        <v>242</v>
      </c>
      <c r="F132" s="21" t="s">
        <v>920</v>
      </c>
      <c r="G132" s="21">
        <v>97.261399999999995</v>
      </c>
      <c r="H132" s="21">
        <v>7.1749999999999998</v>
      </c>
      <c r="I132" s="21">
        <v>49.956800000000001</v>
      </c>
      <c r="J132" s="21">
        <v>2.5741000000000001</v>
      </c>
      <c r="K132" s="21">
        <v>13.072699999999999</v>
      </c>
      <c r="L132" s="21">
        <v>10.655799999999999</v>
      </c>
      <c r="M132" s="21">
        <v>0.1784</v>
      </c>
      <c r="O132" s="21">
        <v>2.3237000000000001</v>
      </c>
      <c r="P132" s="21">
        <v>0.49330000000000002</v>
      </c>
      <c r="Q132" s="21">
        <v>10.716900000000001</v>
      </c>
      <c r="U132" s="21">
        <v>7.3770272687828804</v>
      </c>
      <c r="V132" s="21">
        <v>51.363439144408702</v>
      </c>
      <c r="W132" s="21">
        <v>2.6465792184772101</v>
      </c>
      <c r="X132" s="21">
        <v>13.4407894601558</v>
      </c>
      <c r="Y132" s="21">
        <v>10.9558365394699</v>
      </c>
      <c r="Z132" s="21">
        <v>0.18342322853670601</v>
      </c>
      <c r="AA132" s="21">
        <v>0</v>
      </c>
      <c r="AB132" s="21">
        <v>2.38912867797502</v>
      </c>
      <c r="AC132" s="21">
        <v>0.50718990267464703</v>
      </c>
      <c r="AD132" s="21">
        <v>11.018656938929499</v>
      </c>
      <c r="AE132" s="21">
        <v>0</v>
      </c>
      <c r="AG132" s="21">
        <v>0</v>
      </c>
      <c r="AH132" s="21">
        <v>3.2500000000000001E-2</v>
      </c>
      <c r="AI132" s="21">
        <v>7.6100000000000001E-2</v>
      </c>
      <c r="AJ132" s="21">
        <v>2.53E-2</v>
      </c>
      <c r="AK132" s="21">
        <v>4.1000000000000002E-2</v>
      </c>
      <c r="AL132" s="21">
        <v>3.0599999999999999E-2</v>
      </c>
      <c r="AM132" s="21">
        <v>1.8100000000000002E-2</v>
      </c>
      <c r="AO132" s="21">
        <v>2.69E-2</v>
      </c>
      <c r="AP132" s="21">
        <v>1.17E-2</v>
      </c>
      <c r="AQ132" s="21">
        <v>4.53E-2</v>
      </c>
      <c r="AU132" s="21" t="s">
        <v>131</v>
      </c>
      <c r="AV132" s="34">
        <v>45790.760671296295</v>
      </c>
      <c r="AW132" s="21" t="s">
        <v>236</v>
      </c>
      <c r="AX132" s="34">
        <v>45790.760520833333</v>
      </c>
      <c r="AY132" s="21" t="s">
        <v>13</v>
      </c>
      <c r="AZ132" s="34">
        <v>45790.761030092595</v>
      </c>
      <c r="BA132" s="21" t="s">
        <v>14</v>
      </c>
      <c r="BB132" s="34">
        <v>45806.697569444441</v>
      </c>
      <c r="BC132" s="21" t="s">
        <v>131</v>
      </c>
      <c r="BD132" s="34">
        <v>45790.760775462964</v>
      </c>
      <c r="BE132" s="21" t="s">
        <v>16</v>
      </c>
      <c r="BF132" s="34">
        <v>45777.737511574072</v>
      </c>
      <c r="BH132" s="21" t="s">
        <v>130</v>
      </c>
      <c r="BI132" s="21" t="s">
        <v>236</v>
      </c>
      <c r="BJ132" s="34">
        <v>45790.760127314818</v>
      </c>
      <c r="BK132" s="21" t="s">
        <v>635</v>
      </c>
      <c r="BL132" s="34">
        <v>45777.738159722219</v>
      </c>
      <c r="BM132" s="21" t="s">
        <v>237</v>
      </c>
      <c r="BN132" s="34">
        <v>45777.737083333333</v>
      </c>
      <c r="BP132" s="21" t="s">
        <v>130</v>
      </c>
      <c r="BR132" s="21" t="s">
        <v>130</v>
      </c>
      <c r="BT132" s="21" t="s">
        <v>130</v>
      </c>
    </row>
    <row r="133" spans="1:72" ht="13.2">
      <c r="C133" s="21">
        <v>3</v>
      </c>
      <c r="D133" s="21" t="s">
        <v>283</v>
      </c>
      <c r="E133" s="21" t="s">
        <v>242</v>
      </c>
      <c r="F133" s="21" t="s">
        <v>921</v>
      </c>
      <c r="G133" s="21">
        <v>97.340100000000007</v>
      </c>
      <c r="H133" s="21">
        <v>7.1721000000000004</v>
      </c>
      <c r="I133" s="21">
        <v>49.900100000000002</v>
      </c>
      <c r="J133" s="21">
        <v>2.5960999999999999</v>
      </c>
      <c r="K133" s="21">
        <v>13.098100000000001</v>
      </c>
      <c r="L133" s="21">
        <v>10.696099999999999</v>
      </c>
      <c r="M133" s="21">
        <v>0.1883</v>
      </c>
      <c r="O133" s="21">
        <v>2.3704000000000001</v>
      </c>
      <c r="P133" s="21">
        <v>0.49099999999999999</v>
      </c>
      <c r="Q133" s="21">
        <v>10.718400000000001</v>
      </c>
      <c r="R133" s="21">
        <v>5.5999999999999999E-3</v>
      </c>
      <c r="U133" s="21">
        <v>7.3680836571977997</v>
      </c>
      <c r="V133" s="21">
        <v>51.2636621495149</v>
      </c>
      <c r="W133" s="21">
        <v>2.6670406132724298</v>
      </c>
      <c r="X133" s="21">
        <v>13.4560165851483</v>
      </c>
      <c r="Y133" s="21">
        <v>10.988379917423501</v>
      </c>
      <c r="Z133" s="21">
        <v>0.193445455675512</v>
      </c>
      <c r="AA133" s="21">
        <v>0</v>
      </c>
      <c r="AB133" s="21">
        <v>2.43517317118022</v>
      </c>
      <c r="AC133" s="21">
        <v>0.50441698744915997</v>
      </c>
      <c r="AD133" s="21">
        <v>11.0112892836559</v>
      </c>
      <c r="AE133" s="21">
        <v>5.7530247041044699E-3</v>
      </c>
      <c r="AG133" s="21">
        <v>0</v>
      </c>
      <c r="AH133" s="21">
        <v>3.2500000000000001E-2</v>
      </c>
      <c r="AI133" s="21">
        <v>7.6100000000000001E-2</v>
      </c>
      <c r="AJ133" s="21">
        <v>2.52E-2</v>
      </c>
      <c r="AK133" s="21">
        <v>4.1000000000000002E-2</v>
      </c>
      <c r="AL133" s="21">
        <v>3.0599999999999999E-2</v>
      </c>
      <c r="AM133" s="21">
        <v>1.8200000000000001E-2</v>
      </c>
      <c r="AO133" s="21">
        <v>2.7E-2</v>
      </c>
      <c r="AP133" s="21">
        <v>1.17E-2</v>
      </c>
      <c r="AQ133" s="21">
        <v>4.5199999999999997E-2</v>
      </c>
      <c r="AR133" s="21">
        <v>2.2800000000000001E-2</v>
      </c>
      <c r="AU133" s="21" t="s">
        <v>131</v>
      </c>
      <c r="AV133" s="34">
        <v>45790.760671296295</v>
      </c>
      <c r="AW133" s="21" t="s">
        <v>236</v>
      </c>
      <c r="AX133" s="34">
        <v>45790.760520833333</v>
      </c>
      <c r="AY133" s="21" t="s">
        <v>13</v>
      </c>
      <c r="AZ133" s="34">
        <v>45790.761030092595</v>
      </c>
      <c r="BA133" s="21" t="s">
        <v>14</v>
      </c>
      <c r="BB133" s="34">
        <v>45806.697569444441</v>
      </c>
      <c r="BC133" s="21" t="s">
        <v>131</v>
      </c>
      <c r="BD133" s="34">
        <v>45790.760775462964</v>
      </c>
      <c r="BE133" s="21" t="s">
        <v>16</v>
      </c>
      <c r="BF133" s="34">
        <v>45777.737511574072</v>
      </c>
      <c r="BH133" s="21" t="s">
        <v>130</v>
      </c>
      <c r="BI133" s="21" t="s">
        <v>236</v>
      </c>
      <c r="BJ133" s="34">
        <v>45790.760127314818</v>
      </c>
      <c r="BK133" s="21" t="s">
        <v>635</v>
      </c>
      <c r="BL133" s="34">
        <v>45777.738159722219</v>
      </c>
      <c r="BM133" s="21" t="s">
        <v>237</v>
      </c>
      <c r="BN133" s="34">
        <v>45777.737083333333</v>
      </c>
      <c r="BO133" s="21" t="s">
        <v>238</v>
      </c>
      <c r="BP133" s="34">
        <v>45775.967442129629</v>
      </c>
      <c r="BR133" s="21" t="s">
        <v>130</v>
      </c>
      <c r="BT133" s="21" t="s">
        <v>130</v>
      </c>
    </row>
    <row r="134" spans="1:72" ht="13.2">
      <c r="C134" s="21">
        <v>50</v>
      </c>
      <c r="D134" s="21" t="s">
        <v>283</v>
      </c>
      <c r="E134" s="21" t="s">
        <v>242</v>
      </c>
      <c r="F134" s="21" t="s">
        <v>922</v>
      </c>
      <c r="G134" s="21">
        <v>97.786799999999999</v>
      </c>
      <c r="H134" s="21">
        <v>7.1429999999999998</v>
      </c>
      <c r="I134" s="21">
        <v>49.985100000000003</v>
      </c>
      <c r="J134" s="21">
        <v>2.5807000000000002</v>
      </c>
      <c r="K134" s="21">
        <v>13.072800000000001</v>
      </c>
      <c r="L134" s="21">
        <v>10.765599999999999</v>
      </c>
      <c r="M134" s="21">
        <v>0.157</v>
      </c>
      <c r="N134" s="21">
        <v>0.20569999999999999</v>
      </c>
      <c r="O134" s="21">
        <v>2.3382000000000001</v>
      </c>
      <c r="P134" s="21">
        <v>0.49980000000000002</v>
      </c>
      <c r="Q134" s="21">
        <v>10.8726</v>
      </c>
      <c r="R134" s="21">
        <v>1.1599999999999999E-2</v>
      </c>
      <c r="T134" s="21">
        <v>7.3599999999999999E-2</v>
      </c>
      <c r="U134" s="21">
        <v>7.3046519476003899</v>
      </c>
      <c r="V134" s="21">
        <v>51.116303803164001</v>
      </c>
      <c r="W134" s="21">
        <v>2.63910335729698</v>
      </c>
      <c r="X134" s="21">
        <v>13.3686481843189</v>
      </c>
      <c r="Y134" s="21">
        <v>11.009234356305001</v>
      </c>
      <c r="Z134" s="21">
        <v>0.160553038747481</v>
      </c>
      <c r="AA134" s="21">
        <v>0.210355159683802</v>
      </c>
      <c r="AB134" s="21">
        <v>2.39111538343542</v>
      </c>
      <c r="AC134" s="21">
        <v>0.51111088385981696</v>
      </c>
      <c r="AD134" s="21">
        <v>11.1186558540501</v>
      </c>
      <c r="AE134" s="21">
        <v>1.1862517512552699E-2</v>
      </c>
      <c r="AG134" s="21">
        <v>7.5265628355507305E-2</v>
      </c>
      <c r="AH134" s="21">
        <v>3.2599999999999997E-2</v>
      </c>
      <c r="AI134" s="21">
        <v>7.6100000000000001E-2</v>
      </c>
      <c r="AJ134" s="21">
        <v>2.5700000000000001E-2</v>
      </c>
      <c r="AK134" s="21">
        <v>4.1000000000000002E-2</v>
      </c>
      <c r="AL134" s="21">
        <v>3.0700000000000002E-2</v>
      </c>
      <c r="AM134" s="21">
        <v>1.8200000000000001E-2</v>
      </c>
      <c r="AN134" s="21">
        <v>2.2100000000000002E-2</v>
      </c>
      <c r="AO134" s="21">
        <v>2.6800000000000001E-2</v>
      </c>
      <c r="AP134" s="21">
        <v>1.18E-2</v>
      </c>
      <c r="AQ134" s="21">
        <v>4.5499999999999999E-2</v>
      </c>
      <c r="AR134" s="21">
        <v>2.2800000000000001E-2</v>
      </c>
      <c r="AT134" s="21">
        <v>1.7500000000000002E-2</v>
      </c>
      <c r="AU134" s="21" t="s">
        <v>131</v>
      </c>
      <c r="AV134" s="34">
        <v>45790.760671296295</v>
      </c>
      <c r="AW134" s="21" t="s">
        <v>236</v>
      </c>
      <c r="AX134" s="34">
        <v>45790.760520833333</v>
      </c>
      <c r="AY134" s="21" t="s">
        <v>13</v>
      </c>
      <c r="AZ134" s="34">
        <v>45790.761030092595</v>
      </c>
      <c r="BA134" s="21" t="s">
        <v>14</v>
      </c>
      <c r="BB134" s="34">
        <v>45806.697569444441</v>
      </c>
      <c r="BC134" s="21" t="s">
        <v>131</v>
      </c>
      <c r="BD134" s="34">
        <v>45790.760775462964</v>
      </c>
      <c r="BE134" s="21" t="s">
        <v>16</v>
      </c>
      <c r="BF134" s="34">
        <v>45777.737511574072</v>
      </c>
      <c r="BG134" s="21" t="s">
        <v>919</v>
      </c>
      <c r="BH134" s="34">
        <v>45775.97420138889</v>
      </c>
      <c r="BI134" s="21" t="s">
        <v>236</v>
      </c>
      <c r="BJ134" s="34">
        <v>45790.760127314818</v>
      </c>
      <c r="BK134" s="21" t="s">
        <v>635</v>
      </c>
      <c r="BL134" s="34">
        <v>45777.738159722219</v>
      </c>
      <c r="BM134" s="21" t="s">
        <v>237</v>
      </c>
      <c r="BN134" s="34">
        <v>45777.737083333333</v>
      </c>
      <c r="BO134" s="21" t="s">
        <v>238</v>
      </c>
      <c r="BP134" s="34">
        <v>45775.967442129629</v>
      </c>
      <c r="BR134" s="21" t="s">
        <v>130</v>
      </c>
      <c r="BS134" s="21" t="s">
        <v>23</v>
      </c>
      <c r="BT134" s="34">
        <v>45790.76090277778</v>
      </c>
    </row>
    <row r="135" spans="1:72" ht="13.2">
      <c r="C135" s="21">
        <v>51</v>
      </c>
      <c r="D135" s="21" t="s">
        <v>283</v>
      </c>
      <c r="E135" s="21" t="s">
        <v>242</v>
      </c>
      <c r="F135" s="21" t="s">
        <v>923</v>
      </c>
      <c r="G135" s="21">
        <v>97.389700000000005</v>
      </c>
      <c r="H135" s="21">
        <v>7.2220000000000004</v>
      </c>
      <c r="I135" s="21">
        <v>49.634599999999999</v>
      </c>
      <c r="J135" s="21">
        <v>2.5678999999999998</v>
      </c>
      <c r="K135" s="21">
        <v>13.054600000000001</v>
      </c>
      <c r="L135" s="21">
        <v>10.724299999999999</v>
      </c>
      <c r="M135" s="21">
        <v>0.15759999999999999</v>
      </c>
      <c r="O135" s="21">
        <v>2.3675000000000002</v>
      </c>
      <c r="P135" s="21">
        <v>0.49120000000000003</v>
      </c>
      <c r="Q135" s="21">
        <v>10.783799999999999</v>
      </c>
      <c r="R135" s="21">
        <v>2.12E-2</v>
      </c>
      <c r="T135" s="21">
        <v>5.79E-2</v>
      </c>
      <c r="U135" s="21">
        <v>7.4155762011549502</v>
      </c>
      <c r="V135" s="21">
        <v>50.964990101612401</v>
      </c>
      <c r="W135" s="21">
        <v>2.6367291784749001</v>
      </c>
      <c r="X135" s="21">
        <v>13.404511364663099</v>
      </c>
      <c r="Y135" s="21">
        <v>11.0117507413522</v>
      </c>
      <c r="Z135" s="21">
        <v>0.161824260495987</v>
      </c>
      <c r="AA135" s="21">
        <v>0</v>
      </c>
      <c r="AB135" s="21">
        <v>2.4309577203315298</v>
      </c>
      <c r="AC135" s="21">
        <v>0.50436596926160404</v>
      </c>
      <c r="AD135" s="21">
        <v>11.072845560511499</v>
      </c>
      <c r="AE135" s="21">
        <v>2.1768238087023599E-2</v>
      </c>
      <c r="AG135" s="21">
        <v>5.9451933265974997E-2</v>
      </c>
      <c r="AH135" s="21">
        <v>3.2599999999999997E-2</v>
      </c>
      <c r="AI135" s="21">
        <v>7.7700000000000005E-2</v>
      </c>
      <c r="AJ135" s="21">
        <v>2.53E-2</v>
      </c>
      <c r="AK135" s="21">
        <v>4.1099999999999998E-2</v>
      </c>
      <c r="AL135" s="21">
        <v>3.0700000000000002E-2</v>
      </c>
      <c r="AM135" s="21">
        <v>1.8200000000000001E-2</v>
      </c>
      <c r="AO135" s="21">
        <v>2.69E-2</v>
      </c>
      <c r="AP135" s="21">
        <v>1.18E-2</v>
      </c>
      <c r="AQ135" s="21">
        <v>4.5400000000000003E-2</v>
      </c>
      <c r="AR135" s="21">
        <v>2.29E-2</v>
      </c>
      <c r="AT135" s="21">
        <v>1.7299999999999999E-2</v>
      </c>
      <c r="AU135" s="21" t="s">
        <v>131</v>
      </c>
      <c r="AV135" s="34">
        <v>45790.760671296295</v>
      </c>
      <c r="AW135" s="21" t="s">
        <v>236</v>
      </c>
      <c r="AX135" s="34">
        <v>45790.760520833333</v>
      </c>
      <c r="AY135" s="21" t="s">
        <v>13</v>
      </c>
      <c r="AZ135" s="34">
        <v>45790.761030092595</v>
      </c>
      <c r="BA135" s="21" t="s">
        <v>14</v>
      </c>
      <c r="BB135" s="34">
        <v>45806.697569444441</v>
      </c>
      <c r="BC135" s="21" t="s">
        <v>131</v>
      </c>
      <c r="BD135" s="34">
        <v>45790.760775462964</v>
      </c>
      <c r="BE135" s="21" t="s">
        <v>16</v>
      </c>
      <c r="BF135" s="34">
        <v>45777.737511574072</v>
      </c>
      <c r="BH135" s="21" t="s">
        <v>130</v>
      </c>
      <c r="BI135" s="21" t="s">
        <v>236</v>
      </c>
      <c r="BJ135" s="34">
        <v>45790.760127314818</v>
      </c>
      <c r="BK135" s="21" t="s">
        <v>635</v>
      </c>
      <c r="BL135" s="34">
        <v>45777.738159722219</v>
      </c>
      <c r="BM135" s="21" t="s">
        <v>237</v>
      </c>
      <c r="BN135" s="34">
        <v>45777.737083333333</v>
      </c>
      <c r="BO135" s="21" t="s">
        <v>238</v>
      </c>
      <c r="BP135" s="34">
        <v>45775.967442129629</v>
      </c>
      <c r="BR135" s="21" t="s">
        <v>130</v>
      </c>
      <c r="BS135" s="21" t="s">
        <v>23</v>
      </c>
      <c r="BT135" s="34">
        <v>45790.76090277778</v>
      </c>
    </row>
    <row r="136" spans="1:72" ht="13.2">
      <c r="A136" s="23"/>
      <c r="B136" s="23"/>
      <c r="C136" s="23">
        <v>52</v>
      </c>
      <c r="D136" s="23" t="s">
        <v>283</v>
      </c>
      <c r="E136" s="23" t="s">
        <v>242</v>
      </c>
      <c r="F136" s="23" t="s">
        <v>924</v>
      </c>
      <c r="G136" s="23">
        <v>97.180700000000002</v>
      </c>
      <c r="H136" s="23">
        <v>7.1440999999999999</v>
      </c>
      <c r="I136" s="23">
        <v>49.720599999999997</v>
      </c>
      <c r="J136" s="23">
        <v>2.5867</v>
      </c>
      <c r="K136" s="23">
        <v>13.0685</v>
      </c>
      <c r="L136" s="23">
        <v>10.723800000000001</v>
      </c>
      <c r="M136" s="23">
        <v>0.17219999999999999</v>
      </c>
      <c r="N136" s="23"/>
      <c r="O136" s="23">
        <v>2.3243</v>
      </c>
      <c r="P136" s="23">
        <v>0.48699999999999999</v>
      </c>
      <c r="Q136" s="23">
        <v>10.7531</v>
      </c>
      <c r="R136" s="23">
        <v>2.8E-3</v>
      </c>
      <c r="S136" s="23"/>
      <c r="T136" s="23">
        <v>3.7600000000000001E-2</v>
      </c>
      <c r="U136" s="23">
        <v>7.3513643669621302</v>
      </c>
      <c r="V136" s="23">
        <v>51.163092222110102</v>
      </c>
      <c r="W136" s="23">
        <v>2.66174524545022</v>
      </c>
      <c r="X136" s="23">
        <v>13.4476428422956</v>
      </c>
      <c r="Y136" s="23">
        <v>11.0349184919623</v>
      </c>
      <c r="Z136" s="23">
        <v>0.17719586007906901</v>
      </c>
      <c r="AA136" s="23">
        <v>0</v>
      </c>
      <c r="AB136" s="23">
        <v>2.3917325062821102</v>
      </c>
      <c r="AC136" s="23">
        <v>0.501128826123732</v>
      </c>
      <c r="AD136" s="23">
        <v>11.0650685424868</v>
      </c>
      <c r="AE136" s="23">
        <v>2.8812334972206301E-3</v>
      </c>
      <c r="AF136" s="23"/>
      <c r="AG136" s="23">
        <v>3.8690849819820003E-2</v>
      </c>
      <c r="AH136" s="23">
        <v>3.2500000000000001E-2</v>
      </c>
      <c r="AI136" s="23">
        <v>7.7600000000000002E-2</v>
      </c>
      <c r="AJ136" s="23">
        <v>2.53E-2</v>
      </c>
      <c r="AK136" s="23">
        <v>4.1000000000000002E-2</v>
      </c>
      <c r="AL136" s="23">
        <v>3.0700000000000002E-2</v>
      </c>
      <c r="AM136" s="23">
        <v>1.8200000000000001E-2</v>
      </c>
      <c r="AN136" s="23"/>
      <c r="AO136" s="23">
        <v>2.69E-2</v>
      </c>
      <c r="AP136" s="23">
        <v>1.17E-2</v>
      </c>
      <c r="AQ136" s="23">
        <v>4.53E-2</v>
      </c>
      <c r="AR136" s="23">
        <v>2.2800000000000001E-2</v>
      </c>
      <c r="AS136" s="23"/>
      <c r="AT136" s="23">
        <v>1.7299999999999999E-2</v>
      </c>
      <c r="AU136" s="23" t="s">
        <v>131</v>
      </c>
      <c r="AV136" s="43">
        <v>45790.760671296295</v>
      </c>
      <c r="AW136" s="23" t="s">
        <v>236</v>
      </c>
      <c r="AX136" s="43">
        <v>45790.760520833333</v>
      </c>
      <c r="AY136" s="23" t="s">
        <v>13</v>
      </c>
      <c r="AZ136" s="43">
        <v>45790.761030092595</v>
      </c>
      <c r="BA136" s="23" t="s">
        <v>14</v>
      </c>
      <c r="BB136" s="43">
        <v>45806.697569444441</v>
      </c>
      <c r="BC136" s="23" t="s">
        <v>131</v>
      </c>
      <c r="BD136" s="43">
        <v>45790.760775462964</v>
      </c>
      <c r="BE136" s="23" t="s">
        <v>16</v>
      </c>
      <c r="BF136" s="43">
        <v>45777.737511574072</v>
      </c>
      <c r="BG136" s="23"/>
      <c r="BH136" s="23" t="s">
        <v>130</v>
      </c>
      <c r="BI136" s="23" t="s">
        <v>236</v>
      </c>
      <c r="BJ136" s="43">
        <v>45790.760127314818</v>
      </c>
      <c r="BK136" s="23" t="s">
        <v>635</v>
      </c>
      <c r="BL136" s="43">
        <v>45777.738159722219</v>
      </c>
      <c r="BM136" s="23" t="s">
        <v>237</v>
      </c>
      <c r="BN136" s="43">
        <v>45777.737083333333</v>
      </c>
      <c r="BO136" s="23" t="s">
        <v>238</v>
      </c>
      <c r="BP136" s="43">
        <v>45775.967442129629</v>
      </c>
      <c r="BQ136" s="23"/>
      <c r="BR136" s="23" t="s">
        <v>130</v>
      </c>
      <c r="BS136" s="23" t="s">
        <v>23</v>
      </c>
      <c r="BT136" s="43">
        <v>45790.76090277778</v>
      </c>
    </row>
  </sheetData>
  <mergeCells count="12">
    <mergeCell ref="A65:C65"/>
    <mergeCell ref="A66:C66"/>
    <mergeCell ref="A67:C67"/>
    <mergeCell ref="A68:C68"/>
    <mergeCell ref="A69:C69"/>
    <mergeCell ref="A63:C63"/>
    <mergeCell ref="A64:C64"/>
    <mergeCell ref="A58:C58"/>
    <mergeCell ref="A59:C59"/>
    <mergeCell ref="A60:C60"/>
    <mergeCell ref="A61:C61"/>
    <mergeCell ref="A62:C6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CL43"/>
  <sheetViews>
    <sheetView workbookViewId="0"/>
  </sheetViews>
  <sheetFormatPr defaultColWidth="12.6640625" defaultRowHeight="15.75" customHeight="1"/>
  <cols>
    <col min="6" max="6" width="24.6640625" customWidth="1"/>
  </cols>
  <sheetData>
    <row r="1" spans="1:90" ht="51" customHeight="1">
      <c r="A1" s="47" t="s">
        <v>43</v>
      </c>
      <c r="B1" s="47" t="s">
        <v>44</v>
      </c>
      <c r="C1" s="47"/>
      <c r="D1" s="47" t="s">
        <v>45</v>
      </c>
      <c r="E1" s="47" t="s">
        <v>46</v>
      </c>
      <c r="F1" s="47" t="s">
        <v>47</v>
      </c>
      <c r="G1" s="47" t="s">
        <v>48</v>
      </c>
      <c r="H1" s="47" t="s">
        <v>11</v>
      </c>
      <c r="I1" s="47" t="s">
        <v>12</v>
      </c>
      <c r="J1" s="47" t="s">
        <v>13</v>
      </c>
      <c r="K1" s="47" t="s">
        <v>14</v>
      </c>
      <c r="L1" s="47" t="s">
        <v>15</v>
      </c>
      <c r="M1" s="47" t="s">
        <v>16</v>
      </c>
      <c r="N1" s="47" t="s">
        <v>17</v>
      </c>
      <c r="O1" s="47" t="s">
        <v>18</v>
      </c>
      <c r="P1" s="47" t="s">
        <v>19</v>
      </c>
      <c r="Q1" s="47" t="s">
        <v>20</v>
      </c>
      <c r="R1" s="47" t="s">
        <v>21</v>
      </c>
      <c r="S1" s="47" t="s">
        <v>22</v>
      </c>
      <c r="T1" s="47" t="s">
        <v>23</v>
      </c>
      <c r="U1" s="47" t="s">
        <v>49</v>
      </c>
      <c r="V1" s="47" t="s">
        <v>50</v>
      </c>
      <c r="W1" s="47" t="s">
        <v>51</v>
      </c>
      <c r="X1" s="47" t="s">
        <v>52</v>
      </c>
      <c r="Y1" s="47" t="s">
        <v>53</v>
      </c>
      <c r="Z1" s="47" t="s">
        <v>54</v>
      </c>
      <c r="AA1" s="47" t="s">
        <v>55</v>
      </c>
      <c r="AB1" s="47" t="s">
        <v>56</v>
      </c>
      <c r="AC1" s="47" t="s">
        <v>57</v>
      </c>
      <c r="AD1" s="47" t="s">
        <v>58</v>
      </c>
      <c r="AE1" s="47" t="s">
        <v>59</v>
      </c>
      <c r="AF1" s="47" t="s">
        <v>60</v>
      </c>
      <c r="AG1" s="47" t="s">
        <v>61</v>
      </c>
      <c r="AH1" s="47" t="s">
        <v>62</v>
      </c>
      <c r="AI1" s="47" t="s">
        <v>63</v>
      </c>
      <c r="AJ1" s="47" t="s">
        <v>64</v>
      </c>
      <c r="AK1" s="47" t="s">
        <v>65</v>
      </c>
      <c r="AL1" s="47" t="s">
        <v>66</v>
      </c>
      <c r="AM1" s="47" t="s">
        <v>67</v>
      </c>
      <c r="AN1" s="47" t="s">
        <v>68</v>
      </c>
      <c r="AO1" s="47" t="s">
        <v>69</v>
      </c>
      <c r="AP1" s="47" t="s">
        <v>70</v>
      </c>
      <c r="AQ1" s="47" t="s">
        <v>71</v>
      </c>
      <c r="AR1" s="47" t="s">
        <v>72</v>
      </c>
      <c r="AS1" s="47" t="s">
        <v>73</v>
      </c>
      <c r="AT1" s="47" t="s">
        <v>74</v>
      </c>
      <c r="AU1" s="25" t="s">
        <v>925</v>
      </c>
      <c r="AV1" s="25" t="s">
        <v>926</v>
      </c>
      <c r="AW1" s="25" t="s">
        <v>927</v>
      </c>
      <c r="AX1" s="25" t="s">
        <v>928</v>
      </c>
      <c r="AY1" s="25" t="s">
        <v>929</v>
      </c>
      <c r="AZ1" s="25" t="s">
        <v>930</v>
      </c>
      <c r="BA1" s="25" t="s">
        <v>931</v>
      </c>
      <c r="BB1" s="25" t="s">
        <v>932</v>
      </c>
      <c r="BC1" s="25" t="s">
        <v>933</v>
      </c>
      <c r="BD1" s="25" t="s">
        <v>934</v>
      </c>
      <c r="BE1" s="25" t="s">
        <v>935</v>
      </c>
      <c r="BF1" s="25" t="s">
        <v>936</v>
      </c>
      <c r="BG1" s="25" t="s">
        <v>937</v>
      </c>
      <c r="BH1" s="25" t="s">
        <v>938</v>
      </c>
      <c r="BI1" s="25" t="s">
        <v>939</v>
      </c>
      <c r="BJ1" s="25" t="s">
        <v>940</v>
      </c>
      <c r="BK1" s="25" t="s">
        <v>941</v>
      </c>
      <c r="BL1" s="25" t="s">
        <v>942</v>
      </c>
      <c r="BM1" s="25" t="s">
        <v>943</v>
      </c>
      <c r="BN1" s="25" t="s">
        <v>944</v>
      </c>
      <c r="BO1" s="25" t="s">
        <v>945</v>
      </c>
      <c r="BP1" s="25" t="s">
        <v>946</v>
      </c>
      <c r="BQ1" s="25" t="s">
        <v>947</v>
      </c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</row>
    <row r="2" spans="1:90" ht="13.2">
      <c r="A2" s="27" t="s">
        <v>825</v>
      </c>
      <c r="B2" s="27"/>
      <c r="C2" s="27"/>
      <c r="D2" s="27"/>
      <c r="E2" s="27"/>
      <c r="F2" s="27"/>
      <c r="G2" s="27"/>
      <c r="H2" s="21">
        <v>6.67</v>
      </c>
      <c r="I2" s="21">
        <v>52.42</v>
      </c>
      <c r="J2" s="21">
        <v>2.08</v>
      </c>
      <c r="K2" s="21">
        <v>13.52</v>
      </c>
      <c r="L2" s="21">
        <v>10.68</v>
      </c>
      <c r="M2" s="21">
        <v>0.17</v>
      </c>
      <c r="N2" s="21">
        <v>0.24</v>
      </c>
      <c r="O2" s="21">
        <v>2.31</v>
      </c>
      <c r="P2" s="21">
        <v>0.39</v>
      </c>
      <c r="Q2" s="21">
        <v>11.08</v>
      </c>
      <c r="R2" s="21">
        <v>0.02</v>
      </c>
      <c r="S2" s="27"/>
      <c r="T2" s="27"/>
      <c r="U2" s="21">
        <v>6.67</v>
      </c>
      <c r="V2" s="21">
        <v>52.42</v>
      </c>
      <c r="W2" s="21">
        <v>2.08</v>
      </c>
      <c r="X2" s="21">
        <v>13.52</v>
      </c>
      <c r="Y2" s="21">
        <v>10.68</v>
      </c>
      <c r="Z2" s="21">
        <v>0.17</v>
      </c>
      <c r="AA2" s="21">
        <v>0.24</v>
      </c>
      <c r="AB2" s="21">
        <v>2.31</v>
      </c>
      <c r="AC2" s="21">
        <v>0.39</v>
      </c>
      <c r="AD2" s="21">
        <v>11.08</v>
      </c>
      <c r="AE2" s="21">
        <v>0.02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BB2" s="21" t="s">
        <v>948</v>
      </c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</row>
    <row r="3" spans="1:90" ht="13.2">
      <c r="A3" s="78" t="s">
        <v>621</v>
      </c>
      <c r="B3" s="78"/>
      <c r="C3" s="78"/>
      <c r="D3" s="78"/>
      <c r="E3" s="78"/>
      <c r="F3" s="78"/>
      <c r="G3" s="78"/>
      <c r="H3" s="78">
        <f t="shared" ref="H3:R3" si="0">100*H9/H2</f>
        <v>97.918440779610208</v>
      </c>
      <c r="I3" s="78">
        <f t="shared" si="0"/>
        <v>98.602098435711554</v>
      </c>
      <c r="J3" s="78">
        <f t="shared" si="0"/>
        <v>103.12740384615384</v>
      </c>
      <c r="K3" s="78">
        <f t="shared" si="0"/>
        <v>103.10216962524656</v>
      </c>
      <c r="L3" s="78">
        <f t="shared" si="0"/>
        <v>95.786454431960067</v>
      </c>
      <c r="M3" s="78">
        <f t="shared" si="0"/>
        <v>103.02352941176467</v>
      </c>
      <c r="N3" s="78">
        <f t="shared" si="0"/>
        <v>83.783653846153854</v>
      </c>
      <c r="O3" s="78">
        <f t="shared" si="0"/>
        <v>104.30389610389609</v>
      </c>
      <c r="P3" s="78">
        <f t="shared" si="0"/>
        <v>98.298290598290563</v>
      </c>
      <c r="Q3" s="78">
        <f t="shared" si="0"/>
        <v>97.912274368231024</v>
      </c>
      <c r="R3" s="78">
        <f t="shared" si="0"/>
        <v>93.944444444444457</v>
      </c>
      <c r="S3" s="78"/>
      <c r="T3" s="78"/>
      <c r="U3" s="78">
        <f t="shared" ref="U3:AE3" si="1">100*U9/U2</f>
        <v>99.215854648108703</v>
      </c>
      <c r="V3" s="78">
        <f t="shared" si="1"/>
        <v>99.999141359599008</v>
      </c>
      <c r="W3" s="78">
        <f t="shared" si="1"/>
        <v>104.30131082985484</v>
      </c>
      <c r="X3" s="78">
        <f t="shared" si="1"/>
        <v>104.98559624790744</v>
      </c>
      <c r="Y3" s="78">
        <f t="shared" si="1"/>
        <v>97.110602412006614</v>
      </c>
      <c r="Z3" s="78">
        <f t="shared" si="1"/>
        <v>103.07670040587638</v>
      </c>
      <c r="AA3" s="78">
        <f t="shared" si="1"/>
        <v>70.309341149727828</v>
      </c>
      <c r="AB3" s="78">
        <f t="shared" si="1"/>
        <v>106.1175919529601</v>
      </c>
      <c r="AC3" s="78">
        <f t="shared" si="1"/>
        <v>99.548442797562387</v>
      </c>
      <c r="AD3" s="78">
        <f t="shared" si="1"/>
        <v>99.28612660107251</v>
      </c>
      <c r="AE3" s="78">
        <f t="shared" si="1"/>
        <v>80.35125648272664</v>
      </c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>
        <v>1</v>
      </c>
      <c r="BB3" s="21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</row>
    <row r="4" spans="1:90" ht="13.2">
      <c r="A4" s="27" t="s">
        <v>949</v>
      </c>
      <c r="B4" s="27"/>
      <c r="C4" s="27"/>
      <c r="D4" s="27"/>
      <c r="E4" s="27"/>
      <c r="F4" s="27"/>
      <c r="G4" s="27"/>
      <c r="H4" s="27">
        <v>6.56</v>
      </c>
      <c r="I4" s="27">
        <f>50.5</f>
        <v>50.5</v>
      </c>
      <c r="J4" s="27">
        <v>2.02</v>
      </c>
      <c r="K4" s="27">
        <v>13.3</v>
      </c>
      <c r="L4" s="27">
        <v>10.5</v>
      </c>
      <c r="M4" s="27">
        <v>0.16900000000000001</v>
      </c>
      <c r="N4" s="27">
        <v>0.21</v>
      </c>
      <c r="O4" s="27">
        <v>2.35</v>
      </c>
      <c r="P4" s="27">
        <v>0.38200000000000001</v>
      </c>
      <c r="Q4" s="27">
        <v>11.1</v>
      </c>
      <c r="R4" s="27"/>
      <c r="S4" s="27"/>
      <c r="T4" s="27"/>
      <c r="U4" s="27">
        <v>6.56</v>
      </c>
      <c r="V4" s="27">
        <f>50.5</f>
        <v>50.5</v>
      </c>
      <c r="W4" s="27">
        <v>2.02</v>
      </c>
      <c r="X4" s="27">
        <v>13.3</v>
      </c>
      <c r="Y4" s="27">
        <v>10.5</v>
      </c>
      <c r="Z4" s="27">
        <v>0.16900000000000001</v>
      </c>
      <c r="AA4" s="27">
        <v>0.21</v>
      </c>
      <c r="AB4" s="27">
        <v>2.35</v>
      </c>
      <c r="AC4" s="27">
        <v>0.38200000000000001</v>
      </c>
      <c r="AD4" s="27">
        <v>11.1</v>
      </c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</row>
    <row r="5" spans="1:90" ht="13.2">
      <c r="A5" s="78" t="s">
        <v>621</v>
      </c>
      <c r="B5" s="78"/>
      <c r="C5" s="78"/>
      <c r="D5" s="78"/>
      <c r="E5" s="78"/>
      <c r="F5" s="78"/>
      <c r="G5" s="78"/>
      <c r="H5" s="78">
        <f t="shared" ref="H5:R5" si="2">100*H9/H4</f>
        <v>99.560365853658553</v>
      </c>
      <c r="I5" s="78">
        <f t="shared" si="2"/>
        <v>102.3509306930693</v>
      </c>
      <c r="J5" s="78">
        <f t="shared" si="2"/>
        <v>106.19059405940594</v>
      </c>
      <c r="K5" s="78">
        <f t="shared" si="2"/>
        <v>104.80761904761906</v>
      </c>
      <c r="L5" s="78">
        <f t="shared" si="2"/>
        <v>97.428507936507941</v>
      </c>
      <c r="M5" s="78">
        <f t="shared" si="2"/>
        <v>103.63313609467453</v>
      </c>
      <c r="N5" s="78">
        <f t="shared" si="2"/>
        <v>95.75274725274727</v>
      </c>
      <c r="O5" s="78">
        <f t="shared" si="2"/>
        <v>102.52851063829786</v>
      </c>
      <c r="P5" s="78">
        <f t="shared" si="2"/>
        <v>100.35689354275739</v>
      </c>
      <c r="Q5" s="78">
        <f t="shared" si="2"/>
        <v>97.735855855855831</v>
      </c>
      <c r="R5" s="78" t="e">
        <f t="shared" si="2"/>
        <v>#DIV/0!</v>
      </c>
      <c r="S5" s="78"/>
      <c r="T5" s="78"/>
      <c r="U5" s="78">
        <f t="shared" ref="U5:AE5" si="3">100*U9/U4</f>
        <v>100.87953513763492</v>
      </c>
      <c r="V5" s="78">
        <f t="shared" si="3"/>
        <v>103.8010889122808</v>
      </c>
      <c r="W5" s="78">
        <f t="shared" si="3"/>
        <v>107.39936956737529</v>
      </c>
      <c r="X5" s="78">
        <f t="shared" si="3"/>
        <v>106.72220009561717</v>
      </c>
      <c r="Y5" s="78">
        <f t="shared" si="3"/>
        <v>98.775355596212435</v>
      </c>
      <c r="Z5" s="78">
        <f t="shared" si="3"/>
        <v>103.68662171005317</v>
      </c>
      <c r="AA5" s="78">
        <f t="shared" si="3"/>
        <v>80.353532742546093</v>
      </c>
      <c r="AB5" s="78">
        <f t="shared" si="3"/>
        <v>104.31133506865439</v>
      </c>
      <c r="AC5" s="78">
        <f t="shared" si="3"/>
        <v>101.63322693991971</v>
      </c>
      <c r="AD5" s="78">
        <f t="shared" si="3"/>
        <v>99.107232679268776</v>
      </c>
      <c r="AE5" s="78" t="e">
        <f t="shared" si="3"/>
        <v>#DIV/0!</v>
      </c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</row>
    <row r="6" spans="1:90" ht="15">
      <c r="A6" s="27" t="s">
        <v>950</v>
      </c>
      <c r="B6" s="27"/>
      <c r="C6" s="27"/>
      <c r="D6" s="27"/>
      <c r="E6" s="27"/>
      <c r="F6" s="27"/>
      <c r="G6" s="27"/>
      <c r="H6" s="89">
        <v>6.59</v>
      </c>
      <c r="I6" s="89">
        <v>51.4</v>
      </c>
      <c r="J6" s="89">
        <v>2.13</v>
      </c>
      <c r="K6" s="89">
        <v>13.6</v>
      </c>
      <c r="L6" s="89">
        <v>10.5</v>
      </c>
      <c r="M6" s="89">
        <v>0.17</v>
      </c>
      <c r="N6" s="89">
        <v>0.23</v>
      </c>
      <c r="O6" s="89">
        <v>2.4</v>
      </c>
      <c r="P6" s="89">
        <v>0.38500000000000001</v>
      </c>
      <c r="Q6" s="89">
        <v>10.9</v>
      </c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</row>
    <row r="7" spans="1:90" ht="13.2">
      <c r="A7" s="27" t="s">
        <v>827</v>
      </c>
      <c r="B7" s="27"/>
      <c r="C7" s="27"/>
      <c r="D7" s="27"/>
      <c r="E7" s="27"/>
      <c r="F7" s="27"/>
      <c r="G7" s="27">
        <f>Q2/I2</f>
        <v>0.21136970621900036</v>
      </c>
      <c r="H7" s="78">
        <f t="shared" ref="H7:Q7" si="4">100*H9/H6</f>
        <v>99.107132018209427</v>
      </c>
      <c r="I7" s="78">
        <f t="shared" si="4"/>
        <v>100.55879377431907</v>
      </c>
      <c r="J7" s="78">
        <f t="shared" si="4"/>
        <v>100.70657276995306</v>
      </c>
      <c r="K7" s="78">
        <f t="shared" si="4"/>
        <v>102.49568627450981</v>
      </c>
      <c r="L7" s="78">
        <f t="shared" si="4"/>
        <v>97.428507936507941</v>
      </c>
      <c r="M7" s="78">
        <f t="shared" si="4"/>
        <v>103.02352941176467</v>
      </c>
      <c r="N7" s="78">
        <f t="shared" si="4"/>
        <v>87.426421404682287</v>
      </c>
      <c r="O7" s="78">
        <f t="shared" si="4"/>
        <v>100.3925</v>
      </c>
      <c r="P7" s="78">
        <f t="shared" si="4"/>
        <v>99.574891774891739</v>
      </c>
      <c r="Q7" s="78">
        <f t="shared" si="4"/>
        <v>99.529174311926582</v>
      </c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</row>
    <row r="8" spans="1:90" ht="13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</row>
    <row r="9" spans="1:90" ht="13.2">
      <c r="A9" s="47" t="s">
        <v>10</v>
      </c>
      <c r="B9" s="47"/>
      <c r="C9" s="47"/>
      <c r="D9" s="47"/>
      <c r="E9" s="47"/>
      <c r="F9" s="47"/>
      <c r="G9" s="47"/>
      <c r="H9" s="47">
        <f t="shared" ref="H9:AG9" si="5">AVERAGE(H14:H49)</f>
        <v>6.5311600000000007</v>
      </c>
      <c r="I9" s="47">
        <f t="shared" si="5"/>
        <v>51.687219999999996</v>
      </c>
      <c r="J9" s="47">
        <f t="shared" si="5"/>
        <v>2.1450499999999999</v>
      </c>
      <c r="K9" s="47">
        <f t="shared" si="5"/>
        <v>13.939413333333334</v>
      </c>
      <c r="L9" s="47">
        <f t="shared" si="5"/>
        <v>10.229993333333335</v>
      </c>
      <c r="M9" s="47">
        <f t="shared" si="5"/>
        <v>0.17513999999999996</v>
      </c>
      <c r="N9" s="47">
        <f t="shared" si="5"/>
        <v>0.20108076923076926</v>
      </c>
      <c r="O9" s="47">
        <f t="shared" si="5"/>
        <v>2.4094199999999999</v>
      </c>
      <c r="P9" s="47">
        <f t="shared" si="5"/>
        <v>0.38336333333333322</v>
      </c>
      <c r="Q9" s="47">
        <f t="shared" si="5"/>
        <v>10.848679999999998</v>
      </c>
      <c r="R9" s="47">
        <f t="shared" si="5"/>
        <v>1.878888888888889E-2</v>
      </c>
      <c r="S9" s="47" t="e">
        <f t="shared" si="5"/>
        <v>#DIV/0!</v>
      </c>
      <c r="T9" s="47">
        <f t="shared" si="5"/>
        <v>3.1629999999999998E-2</v>
      </c>
      <c r="U9" s="47">
        <f t="shared" si="5"/>
        <v>6.6176975050288505</v>
      </c>
      <c r="V9" s="47">
        <f t="shared" si="5"/>
        <v>52.419549900701803</v>
      </c>
      <c r="W9" s="47">
        <f t="shared" si="5"/>
        <v>2.1694672652609808</v>
      </c>
      <c r="X9" s="47">
        <f t="shared" si="5"/>
        <v>14.194052612717085</v>
      </c>
      <c r="Y9" s="47">
        <f t="shared" si="5"/>
        <v>10.371412337602306</v>
      </c>
      <c r="Z9" s="47">
        <f t="shared" si="5"/>
        <v>0.17523039068998988</v>
      </c>
      <c r="AA9" s="47">
        <f t="shared" si="5"/>
        <v>0.16874241875934679</v>
      </c>
      <c r="AB9" s="47">
        <f t="shared" si="5"/>
        <v>2.4513163741133783</v>
      </c>
      <c r="AC9" s="47">
        <f t="shared" si="5"/>
        <v>0.38823892691049333</v>
      </c>
      <c r="AD9" s="47">
        <f t="shared" si="5"/>
        <v>11.000902827398834</v>
      </c>
      <c r="AE9" s="47">
        <f t="shared" si="5"/>
        <v>1.6070251296545327E-2</v>
      </c>
      <c r="AF9" s="47">
        <f t="shared" si="5"/>
        <v>0</v>
      </c>
      <c r="AG9" s="47">
        <f t="shared" si="5"/>
        <v>2.7319189520181687E-2</v>
      </c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</row>
    <row r="10" spans="1:90" ht="13.2">
      <c r="A10" s="27" t="s">
        <v>41</v>
      </c>
      <c r="B10" s="27"/>
      <c r="C10" s="27"/>
      <c r="D10" s="27"/>
      <c r="E10" s="27"/>
      <c r="F10" s="27"/>
      <c r="G10" s="27"/>
      <c r="H10" s="27">
        <f t="shared" ref="H10:AG10" si="6">STDEV(H14:H22)</f>
        <v>8.6727078303786564E-2</v>
      </c>
      <c r="I10" s="27">
        <f t="shared" si="6"/>
        <v>0.43349299430453403</v>
      </c>
      <c r="J10" s="27">
        <f t="shared" si="6"/>
        <v>3.0470823932265332E-2</v>
      </c>
      <c r="K10" s="27">
        <f t="shared" si="6"/>
        <v>0.13817132581609601</v>
      </c>
      <c r="L10" s="27">
        <f t="shared" si="6"/>
        <v>6.3752490147444357E-2</v>
      </c>
      <c r="M10" s="27">
        <f t="shared" si="6"/>
        <v>1.68454082104821E-2</v>
      </c>
      <c r="N10" s="27">
        <f t="shared" si="6"/>
        <v>2.7879484691554986E-2</v>
      </c>
      <c r="O10" s="27">
        <f t="shared" si="6"/>
        <v>4.691001433003876E-2</v>
      </c>
      <c r="P10" s="27">
        <f t="shared" si="6"/>
        <v>7.5733817486715342E-3</v>
      </c>
      <c r="Q10" s="27">
        <f t="shared" si="6"/>
        <v>4.9997577719103389E-2</v>
      </c>
      <c r="R10" s="27">
        <f t="shared" si="6"/>
        <v>1.5962978001195973E-2</v>
      </c>
      <c r="S10" s="27" t="e">
        <f t="shared" si="6"/>
        <v>#DIV/0!</v>
      </c>
      <c r="T10" s="27">
        <f t="shared" si="6"/>
        <v>2.0700628009797203E-2</v>
      </c>
      <c r="U10" s="27">
        <f t="shared" si="6"/>
        <v>4.193941574818208E-2</v>
      </c>
      <c r="V10" s="27">
        <f t="shared" si="6"/>
        <v>7.6541049713356721E-2</v>
      </c>
      <c r="W10" s="27">
        <f t="shared" si="6"/>
        <v>2.194546586288677E-2</v>
      </c>
      <c r="X10" s="27">
        <f t="shared" si="6"/>
        <v>4.8869659563088259E-2</v>
      </c>
      <c r="Y10" s="27">
        <f t="shared" si="6"/>
        <v>2.8218834860510945E-2</v>
      </c>
      <c r="Z10" s="27">
        <f t="shared" si="6"/>
        <v>1.6541639050635801E-2</v>
      </c>
      <c r="AA10" s="27">
        <f t="shared" si="6"/>
        <v>0.10873184305547524</v>
      </c>
      <c r="AB10" s="27">
        <f t="shared" si="6"/>
        <v>3.7188111210853962E-2</v>
      </c>
      <c r="AC10" s="27">
        <f t="shared" si="6"/>
        <v>7.2480953557287637E-3</v>
      </c>
      <c r="AD10" s="27">
        <f t="shared" si="6"/>
        <v>4.1902710409636917E-2</v>
      </c>
      <c r="AE10" s="27">
        <f t="shared" si="6"/>
        <v>8.6997315049166333E-3</v>
      </c>
      <c r="AF10" s="27">
        <f t="shared" si="6"/>
        <v>0</v>
      </c>
      <c r="AG10" s="27">
        <f t="shared" si="6"/>
        <v>2.3939226775710639E-2</v>
      </c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</row>
    <row r="11" spans="1:90" ht="13.2">
      <c r="A11" s="29" t="s">
        <v>42</v>
      </c>
      <c r="B11" s="29"/>
      <c r="C11" s="29"/>
      <c r="D11" s="29"/>
      <c r="E11" s="29"/>
      <c r="F11" s="29"/>
      <c r="G11" s="29"/>
      <c r="H11" s="29">
        <f t="shared" ref="H11:AG11" si="7">100*H10/H9</f>
        <v>1.3278970091650877</v>
      </c>
      <c r="I11" s="29">
        <f t="shared" si="7"/>
        <v>0.8386850643244772</v>
      </c>
      <c r="J11" s="29">
        <f t="shared" si="7"/>
        <v>1.4205181199629535</v>
      </c>
      <c r="K11" s="29">
        <f t="shared" si="7"/>
        <v>0.99122769740737049</v>
      </c>
      <c r="L11" s="29">
        <f t="shared" si="7"/>
        <v>0.62319190316296413</v>
      </c>
      <c r="M11" s="29">
        <f t="shared" si="7"/>
        <v>9.618252946489724</v>
      </c>
      <c r="N11" s="29">
        <f t="shared" si="7"/>
        <v>13.864818996966958</v>
      </c>
      <c r="O11" s="29">
        <f t="shared" si="7"/>
        <v>1.9469421823525481</v>
      </c>
      <c r="P11" s="29">
        <f t="shared" si="7"/>
        <v>1.9755101988552728</v>
      </c>
      <c r="Q11" s="29">
        <f t="shared" si="7"/>
        <v>0.46086323607206958</v>
      </c>
      <c r="R11" s="29">
        <f t="shared" si="7"/>
        <v>84.959670024106302</v>
      </c>
      <c r="S11" s="29" t="e">
        <f t="shared" si="7"/>
        <v>#DIV/0!</v>
      </c>
      <c r="T11" s="29">
        <f t="shared" si="7"/>
        <v>65.446184033503656</v>
      </c>
      <c r="U11" s="29">
        <f t="shared" si="7"/>
        <v>0.63374634026883103</v>
      </c>
      <c r="V11" s="29">
        <f t="shared" si="7"/>
        <v>0.14601622840781386</v>
      </c>
      <c r="W11" s="29">
        <f t="shared" si="7"/>
        <v>1.0115601288064051</v>
      </c>
      <c r="X11" s="29">
        <f t="shared" si="7"/>
        <v>0.34429673396661747</v>
      </c>
      <c r="Y11" s="29">
        <f t="shared" si="7"/>
        <v>0.27208285566085844</v>
      </c>
      <c r="Z11" s="29">
        <f t="shared" si="7"/>
        <v>9.4399373222311436</v>
      </c>
      <c r="AA11" s="29">
        <f t="shared" si="7"/>
        <v>64.436579643049896</v>
      </c>
      <c r="AB11" s="29">
        <f t="shared" si="7"/>
        <v>1.5170669768933684</v>
      </c>
      <c r="AC11" s="29">
        <f t="shared" si="7"/>
        <v>1.8669161831368286</v>
      </c>
      <c r="AD11" s="29">
        <f t="shared" si="7"/>
        <v>0.38090246834354435</v>
      </c>
      <c r="AE11" s="29">
        <f t="shared" si="7"/>
        <v>54.135628275998663</v>
      </c>
      <c r="AF11" s="29" t="e">
        <f t="shared" si="7"/>
        <v>#DIV/0!</v>
      </c>
      <c r="AG11" s="29">
        <f t="shared" si="7"/>
        <v>87.627880607606812</v>
      </c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</row>
    <row r="12" spans="1:90" ht="13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</row>
    <row r="13" spans="1:90" ht="27.6">
      <c r="A13" s="47" t="s">
        <v>43</v>
      </c>
      <c r="B13" s="47" t="s">
        <v>44</v>
      </c>
      <c r="C13" s="47"/>
      <c r="D13" s="47" t="s">
        <v>45</v>
      </c>
      <c r="E13" s="47" t="s">
        <v>46</v>
      </c>
      <c r="F13" s="47" t="s">
        <v>47</v>
      </c>
      <c r="G13" s="47" t="s">
        <v>48</v>
      </c>
      <c r="H13" s="47" t="s">
        <v>11</v>
      </c>
      <c r="I13" s="47" t="s">
        <v>12</v>
      </c>
      <c r="J13" s="47" t="s">
        <v>13</v>
      </c>
      <c r="K13" s="47" t="s">
        <v>14</v>
      </c>
      <c r="L13" s="47" t="s">
        <v>15</v>
      </c>
      <c r="M13" s="47" t="s">
        <v>16</v>
      </c>
      <c r="N13" s="47" t="s">
        <v>17</v>
      </c>
      <c r="O13" s="47" t="s">
        <v>18</v>
      </c>
      <c r="P13" s="47" t="s">
        <v>19</v>
      </c>
      <c r="Q13" s="47" t="s">
        <v>20</v>
      </c>
      <c r="R13" s="47" t="s">
        <v>21</v>
      </c>
      <c r="S13" s="47" t="s">
        <v>22</v>
      </c>
      <c r="T13" s="47" t="s">
        <v>23</v>
      </c>
      <c r="U13" s="47" t="s">
        <v>49</v>
      </c>
      <c r="V13" s="47" t="s">
        <v>50</v>
      </c>
      <c r="W13" s="47" t="s">
        <v>51</v>
      </c>
      <c r="X13" s="47" t="s">
        <v>52</v>
      </c>
      <c r="Y13" s="47" t="s">
        <v>53</v>
      </c>
      <c r="Z13" s="47" t="s">
        <v>54</v>
      </c>
      <c r="AA13" s="47" t="s">
        <v>55</v>
      </c>
      <c r="AB13" s="47" t="s">
        <v>56</v>
      </c>
      <c r="AC13" s="47" t="s">
        <v>57</v>
      </c>
      <c r="AD13" s="47" t="s">
        <v>58</v>
      </c>
      <c r="AE13" s="47" t="s">
        <v>59</v>
      </c>
      <c r="AF13" s="47" t="s">
        <v>60</v>
      </c>
      <c r="AG13" s="47" t="s">
        <v>61</v>
      </c>
      <c r="AH13" s="47" t="s">
        <v>62</v>
      </c>
      <c r="AI13" s="47" t="s">
        <v>63</v>
      </c>
      <c r="AJ13" s="47" t="s">
        <v>64</v>
      </c>
      <c r="AK13" s="47" t="s">
        <v>65</v>
      </c>
      <c r="AL13" s="47" t="s">
        <v>66</v>
      </c>
      <c r="AM13" s="47" t="s">
        <v>67</v>
      </c>
      <c r="AN13" s="47" t="s">
        <v>68</v>
      </c>
      <c r="AO13" s="47" t="s">
        <v>69</v>
      </c>
      <c r="AP13" s="47" t="s">
        <v>70</v>
      </c>
      <c r="AQ13" s="47" t="s">
        <v>71</v>
      </c>
      <c r="AR13" s="47" t="s">
        <v>72</v>
      </c>
      <c r="AS13" s="47" t="s">
        <v>73</v>
      </c>
      <c r="AT13" s="47" t="s">
        <v>74</v>
      </c>
      <c r="AU13" s="25" t="s">
        <v>75</v>
      </c>
      <c r="AV13" s="25" t="s">
        <v>76</v>
      </c>
      <c r="AW13" s="25" t="s">
        <v>77</v>
      </c>
      <c r="AX13" s="25" t="s">
        <v>78</v>
      </c>
      <c r="AY13" s="25" t="s">
        <v>79</v>
      </c>
      <c r="AZ13" s="25" t="s">
        <v>80</v>
      </c>
      <c r="BA13" s="25" t="s">
        <v>81</v>
      </c>
      <c r="BB13" s="25" t="s">
        <v>82</v>
      </c>
      <c r="BC13" s="25" t="s">
        <v>83</v>
      </c>
      <c r="BD13" s="25" t="s">
        <v>84</v>
      </c>
      <c r="BE13" s="25" t="s">
        <v>85</v>
      </c>
      <c r="BF13" s="25" t="s">
        <v>86</v>
      </c>
      <c r="BG13" s="25" t="s">
        <v>87</v>
      </c>
      <c r="BH13" s="25" t="s">
        <v>88</v>
      </c>
      <c r="BI13" s="25" t="s">
        <v>89</v>
      </c>
      <c r="BJ13" s="25" t="s">
        <v>90</v>
      </c>
      <c r="BK13" s="25" t="s">
        <v>91</v>
      </c>
      <c r="BL13" s="25" t="s">
        <v>92</v>
      </c>
      <c r="BM13" s="25" t="s">
        <v>93</v>
      </c>
      <c r="BN13" s="25" t="s">
        <v>94</v>
      </c>
      <c r="BO13" s="25" t="s">
        <v>95</v>
      </c>
      <c r="BP13" s="25" t="s">
        <v>96</v>
      </c>
      <c r="BQ13" s="25" t="s">
        <v>97</v>
      </c>
      <c r="BR13" s="25" t="s">
        <v>98</v>
      </c>
      <c r="BS13" s="25" t="s">
        <v>99</v>
      </c>
      <c r="BT13" s="25" t="s">
        <v>100</v>
      </c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</row>
    <row r="14" spans="1:90" ht="13.2">
      <c r="C14" s="21">
        <v>129</v>
      </c>
      <c r="D14" s="31">
        <v>45520</v>
      </c>
      <c r="E14" s="21" t="s">
        <v>115</v>
      </c>
      <c r="F14" s="21" t="s">
        <v>951</v>
      </c>
      <c r="G14" s="21">
        <v>100.15300000000001</v>
      </c>
      <c r="H14" s="21">
        <v>6.7301000000000002</v>
      </c>
      <c r="I14" s="21">
        <v>52.645299999999999</v>
      </c>
      <c r="J14" s="21">
        <v>2.1848999999999998</v>
      </c>
      <c r="K14" s="21">
        <v>14.3264</v>
      </c>
      <c r="L14" s="21">
        <v>10.3195</v>
      </c>
      <c r="M14" s="21">
        <v>0.1497</v>
      </c>
      <c r="O14" s="21">
        <v>2.4752000000000001</v>
      </c>
      <c r="P14" s="21">
        <v>0.39150000000000001</v>
      </c>
      <c r="Q14" s="21">
        <v>10.930400000000001</v>
      </c>
      <c r="U14" s="21">
        <v>6.7198186774235404</v>
      </c>
      <c r="V14" s="21">
        <v>52.5648757401176</v>
      </c>
      <c r="W14" s="21">
        <v>2.1815622098189702</v>
      </c>
      <c r="X14" s="21">
        <v>14.304514093437</v>
      </c>
      <c r="Y14" s="21">
        <v>10.3037352850139</v>
      </c>
      <c r="Z14" s="21">
        <v>0.149471308897387</v>
      </c>
      <c r="AA14" s="21">
        <v>0</v>
      </c>
      <c r="AB14" s="21">
        <v>2.4714187293441001</v>
      </c>
      <c r="AC14" s="21">
        <v>0.39090192006230401</v>
      </c>
      <c r="AD14" s="21">
        <v>10.913702035885001</v>
      </c>
      <c r="AE14" s="21">
        <v>0</v>
      </c>
      <c r="AG14" s="21">
        <v>0</v>
      </c>
      <c r="AH14" s="21">
        <v>3.8600000000000002E-2</v>
      </c>
      <c r="AI14" s="21">
        <v>9.3799999999999994E-2</v>
      </c>
      <c r="AJ14" s="21">
        <v>2.9700000000000001E-2</v>
      </c>
      <c r="AK14" s="21">
        <v>5.1200000000000002E-2</v>
      </c>
      <c r="AL14" s="21">
        <v>3.6600000000000001E-2</v>
      </c>
      <c r="AM14" s="21">
        <v>2.23E-2</v>
      </c>
      <c r="AO14" s="21">
        <v>3.2199999999999999E-2</v>
      </c>
      <c r="AP14" s="21">
        <v>1.37E-2</v>
      </c>
      <c r="AQ14" s="21">
        <v>5.4699999999999999E-2</v>
      </c>
    </row>
    <row r="15" spans="1:90" ht="13.2">
      <c r="C15" s="21">
        <v>130</v>
      </c>
      <c r="D15" s="31">
        <v>45520</v>
      </c>
      <c r="E15" s="21" t="s">
        <v>115</v>
      </c>
      <c r="F15" s="21" t="s">
        <v>952</v>
      </c>
      <c r="G15" s="21">
        <v>99.843400000000003</v>
      </c>
      <c r="H15" s="21">
        <v>6.6597</v>
      </c>
      <c r="I15" s="21">
        <v>52.5</v>
      </c>
      <c r="J15" s="21">
        <v>2.2158000000000002</v>
      </c>
      <c r="K15" s="21">
        <v>14.1999</v>
      </c>
      <c r="L15" s="21">
        <v>10.325100000000001</v>
      </c>
      <c r="M15" s="21">
        <v>0.20519999999999999</v>
      </c>
      <c r="O15" s="21">
        <v>2.4594999999999998</v>
      </c>
      <c r="P15" s="21">
        <v>0.40360000000000001</v>
      </c>
      <c r="Q15" s="21">
        <v>10.874599999999999</v>
      </c>
      <c r="U15" s="21">
        <v>6.6701454477712101</v>
      </c>
      <c r="V15" s="21">
        <v>52.582343950626601</v>
      </c>
      <c r="W15" s="21">
        <v>2.2192753852533</v>
      </c>
      <c r="X15" s="21">
        <v>14.2221719212286</v>
      </c>
      <c r="Y15" s="21">
        <v>10.3412944671355</v>
      </c>
      <c r="Z15" s="21">
        <v>0.205521847212735</v>
      </c>
      <c r="AA15" s="21">
        <v>0</v>
      </c>
      <c r="AB15" s="21">
        <v>2.4633576180298302</v>
      </c>
      <c r="AC15" s="21">
        <v>0.40423302892329299</v>
      </c>
      <c r="AD15" s="21">
        <v>10.8916563338187</v>
      </c>
      <c r="AE15" s="21">
        <v>0</v>
      </c>
      <c r="AG15" s="21">
        <v>0</v>
      </c>
      <c r="AH15" s="21">
        <v>3.85E-2</v>
      </c>
      <c r="AI15" s="21">
        <v>9.3600000000000003E-2</v>
      </c>
      <c r="AJ15" s="21">
        <v>2.98E-2</v>
      </c>
      <c r="AK15" s="21">
        <v>5.0999999999999997E-2</v>
      </c>
      <c r="AL15" s="21">
        <v>3.6499999999999998E-2</v>
      </c>
      <c r="AM15" s="21">
        <v>2.2200000000000001E-2</v>
      </c>
      <c r="AO15" s="21">
        <v>3.2099999999999997E-2</v>
      </c>
      <c r="AP15" s="21">
        <v>1.3599999999999999E-2</v>
      </c>
      <c r="AQ15" s="21">
        <v>5.45E-2</v>
      </c>
    </row>
    <row r="16" spans="1:90" ht="13.2">
      <c r="C16" s="21">
        <v>136</v>
      </c>
      <c r="D16" s="31">
        <v>45520</v>
      </c>
      <c r="E16" s="21" t="s">
        <v>115</v>
      </c>
      <c r="F16" s="21" t="s">
        <v>953</v>
      </c>
      <c r="G16" s="21">
        <v>98.626800000000003</v>
      </c>
      <c r="H16" s="21">
        <v>6.5460000000000003</v>
      </c>
      <c r="I16" s="21">
        <v>51.801400000000001</v>
      </c>
      <c r="J16" s="21">
        <v>2.1189</v>
      </c>
      <c r="K16" s="21">
        <v>14.0718</v>
      </c>
      <c r="L16" s="21">
        <v>10.2585</v>
      </c>
      <c r="M16" s="21">
        <v>0.1666</v>
      </c>
      <c r="O16" s="21">
        <v>2.4508999999999999</v>
      </c>
      <c r="P16" s="21">
        <v>0.39829999999999999</v>
      </c>
      <c r="Q16" s="21">
        <v>10.814399999999999</v>
      </c>
      <c r="U16" s="21">
        <v>6.63714122327805</v>
      </c>
      <c r="V16" s="21">
        <v>52.522640904906098</v>
      </c>
      <c r="W16" s="21">
        <v>2.1484018542627301</v>
      </c>
      <c r="X16" s="21">
        <v>14.267724391341901</v>
      </c>
      <c r="Y16" s="21">
        <v>10.4013310783681</v>
      </c>
      <c r="Z16" s="21">
        <v>0.168919604002157</v>
      </c>
      <c r="AA16" s="21">
        <v>0</v>
      </c>
      <c r="AB16" s="21">
        <v>2.4850243544351001</v>
      </c>
      <c r="AC16" s="21">
        <v>0.403845607887511</v>
      </c>
      <c r="AD16" s="21">
        <v>10.964970981518199</v>
      </c>
      <c r="AE16" s="21">
        <v>0</v>
      </c>
      <c r="AG16" s="21">
        <v>0</v>
      </c>
      <c r="AH16" s="21">
        <v>3.8199999999999998E-2</v>
      </c>
      <c r="AI16" s="21">
        <v>9.2999999999999999E-2</v>
      </c>
      <c r="AJ16" s="21">
        <v>2.9499999999999998E-2</v>
      </c>
      <c r="AK16" s="21">
        <v>5.0700000000000002E-2</v>
      </c>
      <c r="AL16" s="21">
        <v>3.6499999999999998E-2</v>
      </c>
      <c r="AM16" s="21">
        <v>2.2200000000000001E-2</v>
      </c>
      <c r="AO16" s="21">
        <v>3.1899999999999998E-2</v>
      </c>
      <c r="AP16" s="21">
        <v>1.3599999999999999E-2</v>
      </c>
      <c r="AQ16" s="21">
        <v>5.45E-2</v>
      </c>
    </row>
    <row r="17" spans="1:72" ht="13.2">
      <c r="C17" s="21">
        <v>13</v>
      </c>
      <c r="D17" s="26">
        <v>45568</v>
      </c>
      <c r="E17" s="21" t="s">
        <v>103</v>
      </c>
      <c r="F17" s="21" t="s">
        <v>954</v>
      </c>
      <c r="G17" s="21">
        <v>98.494500000000002</v>
      </c>
      <c r="H17" s="21">
        <v>6.5016999999999996</v>
      </c>
      <c r="I17" s="21">
        <v>51.731499999999997</v>
      </c>
      <c r="J17" s="21">
        <v>2.1448999999999998</v>
      </c>
      <c r="K17" s="21">
        <v>13.952999999999999</v>
      </c>
      <c r="L17" s="21">
        <v>10.1837</v>
      </c>
      <c r="M17" s="21">
        <v>0.1681</v>
      </c>
      <c r="N17" s="21">
        <v>0.2414</v>
      </c>
      <c r="O17" s="21">
        <v>2.351</v>
      </c>
      <c r="P17" s="21">
        <v>0.39090000000000003</v>
      </c>
      <c r="Q17" s="21">
        <v>10.7874</v>
      </c>
      <c r="R17" s="21">
        <v>9.1999999999999998E-3</v>
      </c>
      <c r="T17" s="21">
        <v>3.1600000000000003E-2</v>
      </c>
      <c r="U17" s="21">
        <v>6.6010859500641601</v>
      </c>
      <c r="V17" s="21">
        <v>52.522275378092502</v>
      </c>
      <c r="W17" s="21">
        <v>2.1776872593771799</v>
      </c>
      <c r="X17" s="21">
        <v>14.1662876265046</v>
      </c>
      <c r="Y17" s="21">
        <v>10.3393695479133</v>
      </c>
      <c r="Z17" s="21">
        <v>0.17066960152049199</v>
      </c>
      <c r="AA17" s="21">
        <v>0.24509007618707199</v>
      </c>
      <c r="AB17" s="21">
        <v>2.3869377345311</v>
      </c>
      <c r="AC17" s="21">
        <v>0.396875355350152</v>
      </c>
      <c r="AD17" s="21">
        <v>10.952297795610701</v>
      </c>
      <c r="AE17" s="21">
        <v>9.3406325638818004E-3</v>
      </c>
      <c r="AF17" s="21">
        <v>0</v>
      </c>
      <c r="AG17" s="21">
        <v>3.20830422846375E-2</v>
      </c>
      <c r="AH17" s="21">
        <v>3.8199999999999998E-2</v>
      </c>
      <c r="AI17" s="21">
        <v>9.3899999999999997E-2</v>
      </c>
      <c r="AJ17" s="21">
        <v>2.9899999999999999E-2</v>
      </c>
      <c r="AK17" s="21">
        <v>5.11E-2</v>
      </c>
      <c r="AL17" s="21">
        <v>3.6799999999999999E-2</v>
      </c>
      <c r="AM17" s="21">
        <v>2.2700000000000001E-2</v>
      </c>
      <c r="AN17" s="21">
        <v>2.6700000000000002E-2</v>
      </c>
      <c r="AO17" s="21">
        <v>3.2099999999999997E-2</v>
      </c>
      <c r="AP17" s="21">
        <v>1.38E-2</v>
      </c>
      <c r="AQ17" s="21">
        <v>5.5E-2</v>
      </c>
      <c r="AR17" s="21">
        <v>2.7400000000000001E-2</v>
      </c>
      <c r="AT17" s="21">
        <v>2.1299999999999999E-2</v>
      </c>
      <c r="AU17" s="21" t="s">
        <v>129</v>
      </c>
      <c r="AV17" s="34">
        <v>45517.833379629628</v>
      </c>
      <c r="AW17" s="21" t="s">
        <v>129</v>
      </c>
      <c r="AX17" s="34">
        <v>45517.833414351851</v>
      </c>
      <c r="AY17" s="21" t="s">
        <v>532</v>
      </c>
      <c r="AZ17" s="21" t="s">
        <v>130</v>
      </c>
      <c r="BA17" s="21" t="s">
        <v>14</v>
      </c>
      <c r="BB17" s="21" t="s">
        <v>130</v>
      </c>
      <c r="BC17" s="21" t="s">
        <v>131</v>
      </c>
      <c r="BD17" s="34">
        <v>45517.833564814813</v>
      </c>
      <c r="BE17" s="21" t="s">
        <v>132</v>
      </c>
      <c r="BF17" s="21" t="s">
        <v>130</v>
      </c>
      <c r="BG17" s="21" t="s">
        <v>634</v>
      </c>
      <c r="BH17" s="21" t="s">
        <v>130</v>
      </c>
      <c r="BI17" s="21" t="s">
        <v>629</v>
      </c>
      <c r="BJ17" s="34">
        <v>45565.922175925924</v>
      </c>
      <c r="BK17" s="21" t="s">
        <v>604</v>
      </c>
      <c r="BL17" s="21" t="s">
        <v>130</v>
      </c>
      <c r="BM17" s="21" t="s">
        <v>136</v>
      </c>
      <c r="BN17" s="34">
        <v>45517.833124999997</v>
      </c>
      <c r="BO17" s="21" t="s">
        <v>134</v>
      </c>
      <c r="BP17" s="21" t="s">
        <v>130</v>
      </c>
      <c r="BQ17" s="21"/>
      <c r="BR17" s="21" t="s">
        <v>130</v>
      </c>
      <c r="BS17" s="21" t="s">
        <v>170</v>
      </c>
      <c r="BT17" s="21" t="s">
        <v>130</v>
      </c>
    </row>
    <row r="18" spans="1:72" ht="13.2">
      <c r="C18" s="21">
        <v>14</v>
      </c>
      <c r="D18" s="26">
        <v>45568</v>
      </c>
      <c r="E18" s="21" t="s">
        <v>103</v>
      </c>
      <c r="F18" s="21" t="s">
        <v>955</v>
      </c>
      <c r="G18" s="21">
        <v>98.479699999999994</v>
      </c>
      <c r="H18" s="21">
        <v>6.5007000000000001</v>
      </c>
      <c r="I18" s="21">
        <v>51.728700000000003</v>
      </c>
      <c r="J18" s="21">
        <v>2.145</v>
      </c>
      <c r="K18" s="21">
        <v>13.952</v>
      </c>
      <c r="L18" s="21">
        <v>10.1837</v>
      </c>
      <c r="M18" s="21">
        <v>0.1676</v>
      </c>
      <c r="N18" s="21">
        <v>0.2414</v>
      </c>
      <c r="O18" s="21">
        <v>2.3498999999999999</v>
      </c>
      <c r="P18" s="21">
        <v>0.39100000000000001</v>
      </c>
      <c r="Q18" s="21">
        <v>10.7879</v>
      </c>
      <c r="T18" s="21">
        <v>3.1699999999999999E-2</v>
      </c>
      <c r="U18" s="21">
        <v>6.6010625550875499</v>
      </c>
      <c r="V18" s="21">
        <v>52.527325456236603</v>
      </c>
      <c r="W18" s="21">
        <v>2.1781160768321501</v>
      </c>
      <c r="X18" s="21">
        <v>14.1674011673483</v>
      </c>
      <c r="Y18" s="21">
        <v>10.3409233993639</v>
      </c>
      <c r="Z18" s="21">
        <v>0.17018753122474001</v>
      </c>
      <c r="AA18" s="21">
        <v>0.24512690953253199</v>
      </c>
      <c r="AB18" s="21">
        <v>2.3861794727029699</v>
      </c>
      <c r="AC18" s="21">
        <v>0.39703654360903101</v>
      </c>
      <c r="AD18" s="21">
        <v>10.954451480306499</v>
      </c>
      <c r="AE18" s="21">
        <v>0</v>
      </c>
      <c r="AF18" s="21">
        <v>0</v>
      </c>
      <c r="AG18" s="21">
        <v>3.21894077555148E-2</v>
      </c>
      <c r="AH18" s="21">
        <v>3.8199999999999998E-2</v>
      </c>
      <c r="AI18" s="21">
        <v>9.3899999999999997E-2</v>
      </c>
      <c r="AJ18" s="21">
        <v>2.9899999999999999E-2</v>
      </c>
      <c r="AK18" s="21">
        <v>5.11E-2</v>
      </c>
      <c r="AL18" s="21">
        <v>3.6799999999999999E-2</v>
      </c>
      <c r="AM18" s="21">
        <v>2.2700000000000001E-2</v>
      </c>
      <c r="AN18" s="21">
        <v>2.6700000000000002E-2</v>
      </c>
      <c r="AO18" s="21">
        <v>3.2099999999999997E-2</v>
      </c>
      <c r="AP18" s="21">
        <v>1.38E-2</v>
      </c>
      <c r="AQ18" s="21">
        <v>5.5E-2</v>
      </c>
      <c r="AT18" s="21">
        <v>2.1299999999999999E-2</v>
      </c>
      <c r="AU18" s="21" t="s">
        <v>129</v>
      </c>
      <c r="AV18" s="34">
        <v>45517.833379629628</v>
      </c>
      <c r="AW18" s="21" t="s">
        <v>129</v>
      </c>
      <c r="AX18" s="34">
        <v>45517.833414351851</v>
      </c>
      <c r="AY18" s="21" t="s">
        <v>532</v>
      </c>
      <c r="AZ18" s="21" t="s">
        <v>130</v>
      </c>
      <c r="BA18" s="21" t="s">
        <v>14</v>
      </c>
      <c r="BB18" s="21" t="s">
        <v>130</v>
      </c>
      <c r="BC18" s="21" t="s">
        <v>131</v>
      </c>
      <c r="BD18" s="34">
        <v>45517.833564814813</v>
      </c>
      <c r="BE18" s="21" t="s">
        <v>132</v>
      </c>
      <c r="BF18" s="21" t="s">
        <v>130</v>
      </c>
      <c r="BG18" s="21" t="s">
        <v>634</v>
      </c>
      <c r="BH18" s="21" t="s">
        <v>130</v>
      </c>
      <c r="BI18" s="21" t="s">
        <v>629</v>
      </c>
      <c r="BJ18" s="34">
        <v>45565.922175925924</v>
      </c>
      <c r="BK18" s="21" t="s">
        <v>604</v>
      </c>
      <c r="BL18" s="21" t="s">
        <v>130</v>
      </c>
      <c r="BM18" s="21" t="s">
        <v>136</v>
      </c>
      <c r="BN18" s="34">
        <v>45517.833124999997</v>
      </c>
      <c r="BO18" s="21"/>
      <c r="BP18" s="21" t="s">
        <v>130</v>
      </c>
      <c r="BQ18" s="21"/>
      <c r="BR18" s="21" t="s">
        <v>130</v>
      </c>
      <c r="BS18" s="21" t="s">
        <v>170</v>
      </c>
      <c r="BT18" s="21" t="s">
        <v>130</v>
      </c>
    </row>
    <row r="19" spans="1:72" ht="13.2">
      <c r="C19" s="21">
        <v>15</v>
      </c>
      <c r="D19" s="26">
        <v>45568</v>
      </c>
      <c r="E19" s="21" t="s">
        <v>103</v>
      </c>
      <c r="F19" s="21" t="s">
        <v>956</v>
      </c>
      <c r="G19" s="21">
        <v>98.435400000000001</v>
      </c>
      <c r="H19" s="21">
        <v>6.5431999999999997</v>
      </c>
      <c r="I19" s="21">
        <v>51.598500000000001</v>
      </c>
      <c r="J19" s="21">
        <v>2.1305999999999998</v>
      </c>
      <c r="K19" s="21">
        <v>13.9346</v>
      </c>
      <c r="L19" s="21">
        <v>10.174200000000001</v>
      </c>
      <c r="M19" s="21">
        <v>0.15529999999999999</v>
      </c>
      <c r="N19" s="21">
        <v>0.1835</v>
      </c>
      <c r="O19" s="21">
        <v>2.4104000000000001</v>
      </c>
      <c r="P19" s="21">
        <v>0.39779999999999999</v>
      </c>
      <c r="Q19" s="21">
        <v>10.8421</v>
      </c>
      <c r="R19" s="21"/>
      <c r="T19" s="21">
        <v>6.5299999999999997E-2</v>
      </c>
      <c r="U19" s="21">
        <v>6.6471953715885004</v>
      </c>
      <c r="V19" s="21">
        <v>52.418588822122103</v>
      </c>
      <c r="W19" s="21">
        <v>2.1644630240106402</v>
      </c>
      <c r="X19" s="21">
        <v>14.156071742410001</v>
      </c>
      <c r="Y19" s="21">
        <v>10.3359052374397</v>
      </c>
      <c r="Z19" s="21">
        <v>0.15776828481594499</v>
      </c>
      <c r="AA19" s="21">
        <v>0.18641648592225299</v>
      </c>
      <c r="AB19" s="21">
        <v>2.4487100690299699</v>
      </c>
      <c r="AC19" s="21">
        <v>0.40412249645706999</v>
      </c>
      <c r="AD19" s="21">
        <v>11.0144206104505</v>
      </c>
      <c r="AE19" s="21">
        <v>0</v>
      </c>
      <c r="AF19" s="21">
        <v>0</v>
      </c>
      <c r="AG19" s="21">
        <v>6.6337855753259706E-2</v>
      </c>
      <c r="AH19" s="21">
        <v>3.8199999999999998E-2</v>
      </c>
      <c r="AI19" s="21">
        <v>9.3799999999999994E-2</v>
      </c>
      <c r="AJ19" s="21">
        <v>2.9899999999999999E-2</v>
      </c>
      <c r="AK19" s="21">
        <v>5.11E-2</v>
      </c>
      <c r="AL19" s="21">
        <v>3.6700000000000003E-2</v>
      </c>
      <c r="AM19" s="21">
        <v>2.24E-2</v>
      </c>
      <c r="AN19" s="21">
        <v>2.64E-2</v>
      </c>
      <c r="AO19" s="21">
        <v>3.2099999999999997E-2</v>
      </c>
      <c r="AP19" s="21">
        <v>1.37E-2</v>
      </c>
      <c r="AQ19" s="21">
        <v>5.5E-2</v>
      </c>
      <c r="AR19" s="21"/>
      <c r="AT19" s="21">
        <v>2.1299999999999999E-2</v>
      </c>
      <c r="AU19" s="21" t="s">
        <v>129</v>
      </c>
      <c r="AV19" s="34">
        <v>45517.833379629628</v>
      </c>
      <c r="AW19" s="21" t="s">
        <v>129</v>
      </c>
      <c r="AX19" s="34">
        <v>45517.833414351851</v>
      </c>
      <c r="AY19" s="21" t="s">
        <v>532</v>
      </c>
      <c r="AZ19" s="21" t="s">
        <v>130</v>
      </c>
      <c r="BA19" s="21" t="s">
        <v>14</v>
      </c>
      <c r="BB19" s="21" t="s">
        <v>130</v>
      </c>
      <c r="BC19" s="21" t="s">
        <v>131</v>
      </c>
      <c r="BD19" s="34">
        <v>45517.833564814813</v>
      </c>
      <c r="BE19" s="21" t="s">
        <v>132</v>
      </c>
      <c r="BF19" s="21" t="s">
        <v>130</v>
      </c>
      <c r="BG19" s="21" t="s">
        <v>634</v>
      </c>
      <c r="BH19" s="21" t="s">
        <v>130</v>
      </c>
      <c r="BI19" s="21" t="s">
        <v>629</v>
      </c>
      <c r="BJ19" s="34">
        <v>45565.922175925924</v>
      </c>
      <c r="BK19" s="21" t="s">
        <v>604</v>
      </c>
      <c r="BL19" s="21" t="s">
        <v>130</v>
      </c>
      <c r="BM19" s="21" t="s">
        <v>136</v>
      </c>
      <c r="BN19" s="34">
        <v>45517.833124999997</v>
      </c>
      <c r="BO19" s="21"/>
      <c r="BP19" s="21" t="s">
        <v>130</v>
      </c>
      <c r="BQ19" s="21"/>
      <c r="BR19" s="21" t="s">
        <v>130</v>
      </c>
      <c r="BS19" s="21" t="s">
        <v>170</v>
      </c>
      <c r="BT19" s="21" t="s">
        <v>130</v>
      </c>
    </row>
    <row r="20" spans="1:72" ht="13.2">
      <c r="C20" s="21">
        <v>23</v>
      </c>
      <c r="D20" s="26">
        <v>45568</v>
      </c>
      <c r="E20" s="21" t="s">
        <v>103</v>
      </c>
      <c r="F20" s="21" t="s">
        <v>957</v>
      </c>
      <c r="G20" s="21">
        <v>98.338700000000003</v>
      </c>
      <c r="H20" s="21">
        <v>6.5087999999999999</v>
      </c>
      <c r="I20" s="21">
        <v>51.481200000000001</v>
      </c>
      <c r="J20" s="21">
        <v>2.1751999999999998</v>
      </c>
      <c r="K20" s="21">
        <v>13.9648</v>
      </c>
      <c r="L20" s="21">
        <v>10.1623</v>
      </c>
      <c r="M20" s="21">
        <v>0.14810000000000001</v>
      </c>
      <c r="N20" s="21">
        <v>0.17580000000000001</v>
      </c>
      <c r="O20" s="21">
        <v>2.4333999999999998</v>
      </c>
      <c r="P20" s="21">
        <v>0.38200000000000001</v>
      </c>
      <c r="Q20" s="21">
        <v>10.8323</v>
      </c>
      <c r="R20" s="21">
        <v>2.53E-2</v>
      </c>
      <c r="T20" s="21">
        <v>4.9500000000000002E-2</v>
      </c>
      <c r="U20" s="21">
        <v>6.6187574169680898</v>
      </c>
      <c r="V20" s="21">
        <v>52.350905594643798</v>
      </c>
      <c r="W20" s="21">
        <v>2.2119470767866498</v>
      </c>
      <c r="X20" s="21">
        <v>14.200716503268801</v>
      </c>
      <c r="Y20" s="21">
        <v>10.333978382874699</v>
      </c>
      <c r="Z20" s="21">
        <v>0.15060195019865</v>
      </c>
      <c r="AA20" s="21">
        <v>0.178769904422165</v>
      </c>
      <c r="AB20" s="21">
        <v>2.47450901832137</v>
      </c>
      <c r="AC20" s="21">
        <v>0.38845337593439799</v>
      </c>
      <c r="AD20" s="21">
        <v>11.015297131241301</v>
      </c>
      <c r="AE20" s="21">
        <v>2.57274094532467E-2</v>
      </c>
      <c r="AF20" s="21">
        <v>0</v>
      </c>
      <c r="AG20" s="21">
        <v>5.0336235886787199E-2</v>
      </c>
      <c r="AH20" s="21">
        <v>3.8100000000000002E-2</v>
      </c>
      <c r="AI20" s="21">
        <v>9.3899999999999997E-2</v>
      </c>
      <c r="AJ20" s="21">
        <v>0.03</v>
      </c>
      <c r="AK20" s="21">
        <v>5.11E-2</v>
      </c>
      <c r="AL20" s="21">
        <v>3.6700000000000003E-2</v>
      </c>
      <c r="AM20" s="21">
        <v>2.24E-2</v>
      </c>
      <c r="AN20" s="21">
        <v>2.6499999999999999E-2</v>
      </c>
      <c r="AO20" s="21">
        <v>3.2099999999999997E-2</v>
      </c>
      <c r="AP20" s="21">
        <v>1.38E-2</v>
      </c>
      <c r="AQ20" s="21">
        <v>5.4899999999999997E-2</v>
      </c>
      <c r="AR20" s="21">
        <v>2.7400000000000001E-2</v>
      </c>
      <c r="AT20" s="21">
        <v>2.1299999999999999E-2</v>
      </c>
      <c r="AU20" s="21" t="s">
        <v>129</v>
      </c>
      <c r="AV20" s="34">
        <v>45517.833379629628</v>
      </c>
      <c r="AW20" s="21" t="s">
        <v>129</v>
      </c>
      <c r="AX20" s="34">
        <v>45517.833414351851</v>
      </c>
      <c r="AY20" s="21" t="s">
        <v>532</v>
      </c>
      <c r="AZ20" s="21" t="s">
        <v>130</v>
      </c>
      <c r="BA20" s="21" t="s">
        <v>14</v>
      </c>
      <c r="BB20" s="21" t="s">
        <v>130</v>
      </c>
      <c r="BC20" s="21" t="s">
        <v>131</v>
      </c>
      <c r="BD20" s="34">
        <v>45517.833564814813</v>
      </c>
      <c r="BE20" s="21" t="s">
        <v>132</v>
      </c>
      <c r="BF20" s="21" t="s">
        <v>130</v>
      </c>
      <c r="BG20" s="21" t="s">
        <v>634</v>
      </c>
      <c r="BH20" s="21" t="s">
        <v>130</v>
      </c>
      <c r="BI20" s="21" t="s">
        <v>629</v>
      </c>
      <c r="BJ20" s="34">
        <v>45565.922175925924</v>
      </c>
      <c r="BK20" s="21" t="s">
        <v>604</v>
      </c>
      <c r="BL20" s="21" t="s">
        <v>130</v>
      </c>
      <c r="BM20" s="21" t="s">
        <v>136</v>
      </c>
      <c r="BN20" s="34">
        <v>45517.833124999997</v>
      </c>
      <c r="BO20" s="21" t="s">
        <v>134</v>
      </c>
      <c r="BP20" s="21" t="s">
        <v>130</v>
      </c>
      <c r="BQ20" s="21"/>
      <c r="BR20" s="21" t="s">
        <v>130</v>
      </c>
      <c r="BS20" s="21" t="s">
        <v>170</v>
      </c>
      <c r="BT20" s="21" t="s">
        <v>130</v>
      </c>
    </row>
    <row r="21" spans="1:72" ht="13.2">
      <c r="C21" s="21">
        <v>24</v>
      </c>
      <c r="D21" s="26">
        <v>45568</v>
      </c>
      <c r="E21" s="21" t="s">
        <v>103</v>
      </c>
      <c r="F21" s="21" t="s">
        <v>958</v>
      </c>
      <c r="G21" s="21">
        <v>98.0458</v>
      </c>
      <c r="H21" s="21">
        <v>6.4672000000000001</v>
      </c>
      <c r="I21" s="21">
        <v>51.3964</v>
      </c>
      <c r="J21" s="21">
        <v>2.1427</v>
      </c>
      <c r="K21" s="21">
        <v>13.9354</v>
      </c>
      <c r="L21" s="21">
        <v>10.176500000000001</v>
      </c>
      <c r="M21" s="21">
        <v>0.16120000000000001</v>
      </c>
      <c r="N21" s="21">
        <v>0.21099999999999999</v>
      </c>
      <c r="O21" s="21">
        <v>2.3696000000000002</v>
      </c>
      <c r="P21" s="21">
        <v>0.3947</v>
      </c>
      <c r="Q21" s="21">
        <v>10.7774</v>
      </c>
      <c r="R21" s="21">
        <v>1E-3</v>
      </c>
      <c r="T21" s="21">
        <v>1.2699999999999999E-2</v>
      </c>
      <c r="U21" s="21">
        <v>6.5961010058564398</v>
      </c>
      <c r="V21" s="21">
        <v>52.420807418573702</v>
      </c>
      <c r="W21" s="21">
        <v>2.1854072280505599</v>
      </c>
      <c r="X21" s="21">
        <v>14.2131534446146</v>
      </c>
      <c r="Y21" s="21">
        <v>10.379332924000799</v>
      </c>
      <c r="Z21" s="21">
        <v>0.16441295802573899</v>
      </c>
      <c r="AA21" s="21">
        <v>0.21520554679547699</v>
      </c>
      <c r="AB21" s="21">
        <v>2.4168296857182998</v>
      </c>
      <c r="AC21" s="21">
        <v>0.40256696360272398</v>
      </c>
      <c r="AD21" s="21">
        <v>10.992209763192299</v>
      </c>
      <c r="AE21" s="21">
        <v>1.01993150140036E-3</v>
      </c>
      <c r="AF21" s="21">
        <v>0</v>
      </c>
      <c r="AG21" s="21">
        <v>1.2953130067784599E-2</v>
      </c>
      <c r="AH21" s="21">
        <v>3.8100000000000002E-2</v>
      </c>
      <c r="AI21" s="21">
        <v>9.3799999999999994E-2</v>
      </c>
      <c r="AJ21" s="21">
        <v>2.9899999999999999E-2</v>
      </c>
      <c r="AK21" s="21">
        <v>5.11E-2</v>
      </c>
      <c r="AL21" s="21">
        <v>3.6700000000000003E-2</v>
      </c>
      <c r="AM21" s="21">
        <v>2.2499999999999999E-2</v>
      </c>
      <c r="AN21" s="21">
        <v>2.64E-2</v>
      </c>
      <c r="AO21" s="21">
        <v>3.2000000000000001E-2</v>
      </c>
      <c r="AP21" s="21">
        <v>1.38E-2</v>
      </c>
      <c r="AQ21" s="21">
        <v>5.4899999999999997E-2</v>
      </c>
      <c r="AR21" s="21">
        <v>2.7199999999999998E-2</v>
      </c>
      <c r="AT21" s="21">
        <v>2.12E-2</v>
      </c>
      <c r="AU21" s="21" t="s">
        <v>129</v>
      </c>
      <c r="AV21" s="34">
        <v>45517.833379629628</v>
      </c>
      <c r="AW21" s="21" t="s">
        <v>129</v>
      </c>
      <c r="AX21" s="34">
        <v>45517.833414351851</v>
      </c>
      <c r="AY21" s="21" t="s">
        <v>532</v>
      </c>
      <c r="AZ21" s="21" t="s">
        <v>130</v>
      </c>
      <c r="BA21" s="21" t="s">
        <v>14</v>
      </c>
      <c r="BB21" s="21" t="s">
        <v>130</v>
      </c>
      <c r="BC21" s="21" t="s">
        <v>131</v>
      </c>
      <c r="BD21" s="34">
        <v>45517.833564814813</v>
      </c>
      <c r="BE21" s="21" t="s">
        <v>132</v>
      </c>
      <c r="BF21" s="21" t="s">
        <v>130</v>
      </c>
      <c r="BG21" s="21" t="s">
        <v>634</v>
      </c>
      <c r="BH21" s="21" t="s">
        <v>130</v>
      </c>
      <c r="BI21" s="21" t="s">
        <v>629</v>
      </c>
      <c r="BJ21" s="34">
        <v>45565.922175925924</v>
      </c>
      <c r="BK21" s="21" t="s">
        <v>604</v>
      </c>
      <c r="BL21" s="21" t="s">
        <v>130</v>
      </c>
      <c r="BM21" s="21" t="s">
        <v>136</v>
      </c>
      <c r="BN21" s="34">
        <v>45517.833124999997</v>
      </c>
      <c r="BO21" s="21" t="s">
        <v>134</v>
      </c>
      <c r="BP21" s="21" t="s">
        <v>130</v>
      </c>
      <c r="BQ21" s="21"/>
      <c r="BR21" s="21" t="s">
        <v>130</v>
      </c>
      <c r="BS21" s="21" t="s">
        <v>170</v>
      </c>
      <c r="BT21" s="21" t="s">
        <v>130</v>
      </c>
    </row>
    <row r="22" spans="1:72" ht="13.2">
      <c r="C22" s="21">
        <v>34</v>
      </c>
      <c r="D22" s="26">
        <v>45568</v>
      </c>
      <c r="E22" s="21" t="s">
        <v>103</v>
      </c>
      <c r="F22" s="21" t="s">
        <v>959</v>
      </c>
      <c r="G22" s="21">
        <v>98.551900000000003</v>
      </c>
      <c r="H22" s="21">
        <v>6.5016999999999996</v>
      </c>
      <c r="I22" s="21">
        <v>51.739199999999997</v>
      </c>
      <c r="J22" s="21">
        <v>2.1415999999999999</v>
      </c>
      <c r="K22" s="21">
        <v>14.0063</v>
      </c>
      <c r="L22" s="21">
        <v>10.2079</v>
      </c>
      <c r="M22" s="21">
        <v>0.1681</v>
      </c>
      <c r="N22" s="21">
        <v>0.2034</v>
      </c>
      <c r="O22" s="21">
        <v>2.4097</v>
      </c>
      <c r="P22" s="21">
        <v>0.38009999999999999</v>
      </c>
      <c r="Q22" s="21">
        <v>10.7943</v>
      </c>
      <c r="R22" s="21">
        <v>-1.29E-2</v>
      </c>
      <c r="T22" s="21">
        <v>1.26E-2</v>
      </c>
      <c r="U22" s="21">
        <v>6.5963644258757403</v>
      </c>
      <c r="V22" s="21">
        <v>52.4925201567697</v>
      </c>
      <c r="W22" s="21">
        <v>2.1727815885776698</v>
      </c>
      <c r="X22" s="21">
        <v>14.210231025446101</v>
      </c>
      <c r="Y22" s="21">
        <v>10.3565265119733</v>
      </c>
      <c r="Z22" s="21">
        <v>0.17054752756812999</v>
      </c>
      <c r="AA22" s="21">
        <v>0.206361493797487</v>
      </c>
      <c r="AB22" s="21">
        <v>2.44478511112982</v>
      </c>
      <c r="AC22" s="21">
        <v>0.38563423693424298</v>
      </c>
      <c r="AD22" s="21">
        <v>10.9514644665595</v>
      </c>
      <c r="AE22" s="21">
        <v>0</v>
      </c>
      <c r="AF22" s="21">
        <v>0</v>
      </c>
      <c r="AG22" s="21">
        <v>1.27834553679859E-2</v>
      </c>
      <c r="AH22" s="21">
        <v>3.7999999999999999E-2</v>
      </c>
      <c r="AI22" s="21">
        <v>9.3799999999999994E-2</v>
      </c>
      <c r="AJ22" s="21">
        <v>2.98E-2</v>
      </c>
      <c r="AK22" s="21">
        <v>5.0999999999999997E-2</v>
      </c>
      <c r="AL22" s="21">
        <v>3.6700000000000003E-2</v>
      </c>
      <c r="AM22" s="21">
        <v>2.2499999999999999E-2</v>
      </c>
      <c r="AN22" s="21">
        <v>2.6499999999999999E-2</v>
      </c>
      <c r="AO22" s="21">
        <v>3.2099999999999997E-2</v>
      </c>
      <c r="AP22" s="21">
        <v>1.37E-2</v>
      </c>
      <c r="AQ22" s="21">
        <v>5.4800000000000001E-2</v>
      </c>
      <c r="AR22" s="21">
        <v>2.7300000000000001E-2</v>
      </c>
      <c r="AT22" s="21">
        <v>2.12E-2</v>
      </c>
      <c r="AU22" s="21" t="s">
        <v>129</v>
      </c>
      <c r="AV22" s="34">
        <v>45517.833379629628</v>
      </c>
      <c r="AW22" s="21" t="s">
        <v>129</v>
      </c>
      <c r="AX22" s="34">
        <v>45517.833414351851</v>
      </c>
      <c r="AY22" s="21" t="s">
        <v>532</v>
      </c>
      <c r="AZ22" s="21" t="s">
        <v>130</v>
      </c>
      <c r="BA22" s="21" t="s">
        <v>14</v>
      </c>
      <c r="BB22" s="21" t="s">
        <v>130</v>
      </c>
      <c r="BC22" s="21" t="s">
        <v>131</v>
      </c>
      <c r="BD22" s="34">
        <v>45517.833564814813</v>
      </c>
      <c r="BE22" s="21" t="s">
        <v>132</v>
      </c>
      <c r="BF22" s="21" t="s">
        <v>130</v>
      </c>
      <c r="BG22" s="21" t="s">
        <v>634</v>
      </c>
      <c r="BH22" s="21" t="s">
        <v>130</v>
      </c>
      <c r="BI22" s="21" t="s">
        <v>629</v>
      </c>
      <c r="BJ22" s="34">
        <v>45565.922175925924</v>
      </c>
      <c r="BK22" s="21" t="s">
        <v>604</v>
      </c>
      <c r="BL22" s="21" t="s">
        <v>130</v>
      </c>
      <c r="BM22" s="21" t="s">
        <v>136</v>
      </c>
      <c r="BN22" s="34">
        <v>45517.833124999997</v>
      </c>
      <c r="BO22" s="21" t="s">
        <v>134</v>
      </c>
      <c r="BP22" s="21" t="s">
        <v>130</v>
      </c>
      <c r="BQ22" s="21"/>
      <c r="BR22" s="21" t="s">
        <v>130</v>
      </c>
      <c r="BS22" s="21" t="s">
        <v>170</v>
      </c>
      <c r="BT22" s="21" t="s">
        <v>130</v>
      </c>
    </row>
    <row r="23" spans="1:72" ht="13.2">
      <c r="C23" s="21">
        <v>35</v>
      </c>
      <c r="D23" s="26">
        <v>45568</v>
      </c>
      <c r="E23" s="21" t="s">
        <v>103</v>
      </c>
      <c r="F23" s="21" t="s">
        <v>960</v>
      </c>
      <c r="G23" s="21">
        <v>98.369200000000006</v>
      </c>
      <c r="H23" s="21">
        <v>6.4473000000000003</v>
      </c>
      <c r="I23" s="21">
        <v>51.628399999999999</v>
      </c>
      <c r="J23" s="21">
        <v>2.165</v>
      </c>
      <c r="K23" s="21">
        <v>13.918799999999999</v>
      </c>
      <c r="L23" s="21">
        <v>10.2157</v>
      </c>
      <c r="M23" s="21">
        <v>0.1898</v>
      </c>
      <c r="N23" s="21">
        <v>0.1903</v>
      </c>
      <c r="O23" s="21">
        <v>2.3877000000000002</v>
      </c>
      <c r="P23" s="21">
        <v>0.39319999999999999</v>
      </c>
      <c r="Q23" s="21">
        <v>10.745799999999999</v>
      </c>
      <c r="R23" s="21">
        <v>3.5900000000000001E-2</v>
      </c>
      <c r="T23" s="21">
        <v>5.1299999999999998E-2</v>
      </c>
      <c r="U23" s="21">
        <v>6.5541856597390202</v>
      </c>
      <c r="V23" s="21">
        <v>52.484314195906798</v>
      </c>
      <c r="W23" s="21">
        <v>2.2008921491686402</v>
      </c>
      <c r="X23" s="21">
        <v>14.1495508756806</v>
      </c>
      <c r="Y23" s="21">
        <v>10.3850595511603</v>
      </c>
      <c r="Z23" s="21">
        <v>0.19294657270771701</v>
      </c>
      <c r="AA23" s="21">
        <v>0.193454861887664</v>
      </c>
      <c r="AB23" s="21">
        <v>2.4272841499168401</v>
      </c>
      <c r="AC23" s="21">
        <v>0.39971861110998103</v>
      </c>
      <c r="AD23" s="21">
        <v>10.923947739739599</v>
      </c>
      <c r="AE23" s="21">
        <v>3.6495163120163598E-2</v>
      </c>
      <c r="AF23" s="21">
        <v>0</v>
      </c>
      <c r="AG23" s="21">
        <v>5.2150469862517902E-2</v>
      </c>
      <c r="AH23" s="21">
        <v>3.7999999999999999E-2</v>
      </c>
      <c r="AI23" s="21">
        <v>9.3700000000000006E-2</v>
      </c>
      <c r="AJ23" s="21">
        <v>2.9899999999999999E-2</v>
      </c>
      <c r="AK23" s="21">
        <v>5.0900000000000001E-2</v>
      </c>
      <c r="AL23" s="21">
        <v>3.6700000000000003E-2</v>
      </c>
      <c r="AM23" s="21">
        <v>2.24E-2</v>
      </c>
      <c r="AN23" s="21">
        <v>2.6499999999999999E-2</v>
      </c>
      <c r="AO23" s="21">
        <v>3.2099999999999997E-2</v>
      </c>
      <c r="AP23" s="21">
        <v>1.38E-2</v>
      </c>
      <c r="AQ23" s="21">
        <v>5.4800000000000001E-2</v>
      </c>
      <c r="AR23" s="21">
        <v>2.7400000000000001E-2</v>
      </c>
      <c r="AT23" s="21">
        <v>2.1299999999999999E-2</v>
      </c>
      <c r="AU23" s="21" t="s">
        <v>129</v>
      </c>
      <c r="AV23" s="34">
        <v>45517.833379629628</v>
      </c>
      <c r="AW23" s="21" t="s">
        <v>129</v>
      </c>
      <c r="AX23" s="34">
        <v>45517.833414351851</v>
      </c>
      <c r="AY23" s="21" t="s">
        <v>532</v>
      </c>
      <c r="AZ23" s="21" t="s">
        <v>130</v>
      </c>
      <c r="BA23" s="21" t="s">
        <v>14</v>
      </c>
      <c r="BB23" s="21" t="s">
        <v>130</v>
      </c>
      <c r="BC23" s="21" t="s">
        <v>131</v>
      </c>
      <c r="BD23" s="34">
        <v>45517.833564814813</v>
      </c>
      <c r="BE23" s="21" t="s">
        <v>132</v>
      </c>
      <c r="BF23" s="21" t="s">
        <v>130</v>
      </c>
      <c r="BG23" s="21" t="s">
        <v>634</v>
      </c>
      <c r="BH23" s="21" t="s">
        <v>130</v>
      </c>
      <c r="BI23" s="21" t="s">
        <v>629</v>
      </c>
      <c r="BJ23" s="34">
        <v>45565.922175925924</v>
      </c>
      <c r="BK23" s="21" t="s">
        <v>604</v>
      </c>
      <c r="BL23" s="21" t="s">
        <v>130</v>
      </c>
      <c r="BM23" s="21" t="s">
        <v>136</v>
      </c>
      <c r="BN23" s="34">
        <v>45517.833124999997</v>
      </c>
      <c r="BO23" s="21" t="s">
        <v>134</v>
      </c>
      <c r="BP23" s="21" t="s">
        <v>130</v>
      </c>
      <c r="BQ23" s="21"/>
      <c r="BR23" s="21" t="s">
        <v>130</v>
      </c>
      <c r="BS23" s="21" t="s">
        <v>170</v>
      </c>
      <c r="BT23" s="21" t="s">
        <v>130</v>
      </c>
    </row>
    <row r="24" spans="1:72" ht="13.2">
      <c r="C24" s="21">
        <v>39</v>
      </c>
      <c r="D24" s="26">
        <v>45568</v>
      </c>
      <c r="E24" s="21" t="s">
        <v>103</v>
      </c>
      <c r="F24" s="21" t="s">
        <v>961</v>
      </c>
      <c r="G24" s="21">
        <v>98.826599999999999</v>
      </c>
      <c r="H24" s="21">
        <v>6.8277999999999999</v>
      </c>
      <c r="I24" s="21">
        <v>50.440300000000001</v>
      </c>
      <c r="J24" s="21">
        <v>1.8664000000000001</v>
      </c>
      <c r="K24" s="21">
        <v>14.128299999999999</v>
      </c>
      <c r="L24" s="21">
        <v>10.6858</v>
      </c>
      <c r="M24" s="21">
        <v>0.19650000000000001</v>
      </c>
      <c r="N24" s="21">
        <v>0.19370000000000001</v>
      </c>
      <c r="O24" s="21">
        <v>2.7746</v>
      </c>
      <c r="P24" s="21">
        <v>0.2064</v>
      </c>
      <c r="Q24" s="21">
        <v>11.4678</v>
      </c>
      <c r="R24" s="21">
        <v>9.1000000000000004E-3</v>
      </c>
      <c r="T24" s="21">
        <v>2.9899999999999999E-2</v>
      </c>
      <c r="U24" s="21">
        <v>6.9088686649140998</v>
      </c>
      <c r="V24" s="21">
        <v>51.039193901237098</v>
      </c>
      <c r="W24" s="21">
        <v>1.88856036735049</v>
      </c>
      <c r="X24" s="21">
        <v>14.2960498489273</v>
      </c>
      <c r="Y24" s="21">
        <v>10.812675939473699</v>
      </c>
      <c r="Z24" s="21">
        <v>0.19883310768558199</v>
      </c>
      <c r="AA24" s="21">
        <v>0.19599986238522801</v>
      </c>
      <c r="AB24" s="21">
        <v>2.8075437179868499</v>
      </c>
      <c r="AC24" s="21">
        <v>0.208850653568978</v>
      </c>
      <c r="AD24" s="21">
        <v>11.603960876929801</v>
      </c>
      <c r="AE24" s="21">
        <v>9.2080472261516604E-3</v>
      </c>
      <c r="AF24" s="21">
        <v>0</v>
      </c>
      <c r="AG24" s="21">
        <v>3.02550123144983E-2</v>
      </c>
      <c r="AH24" s="21">
        <v>3.9E-2</v>
      </c>
      <c r="AI24" s="21">
        <v>9.3200000000000005E-2</v>
      </c>
      <c r="AJ24" s="21">
        <v>2.9000000000000001E-2</v>
      </c>
      <c r="AK24" s="21">
        <v>5.16E-2</v>
      </c>
      <c r="AL24" s="21">
        <v>3.73E-2</v>
      </c>
      <c r="AM24" s="21">
        <v>2.2599999999999999E-2</v>
      </c>
      <c r="AN24" s="21">
        <v>2.6499999999999999E-2</v>
      </c>
      <c r="AO24" s="21">
        <v>3.3399999999999999E-2</v>
      </c>
      <c r="AP24" s="21">
        <v>1.29E-2</v>
      </c>
      <c r="AQ24" s="21">
        <v>5.62E-2</v>
      </c>
      <c r="AR24" s="21">
        <v>2.76E-2</v>
      </c>
      <c r="AT24" s="21">
        <v>2.1100000000000001E-2</v>
      </c>
      <c r="AU24" s="21" t="s">
        <v>129</v>
      </c>
      <c r="AV24" s="34">
        <v>45517.833379629628</v>
      </c>
      <c r="AW24" s="21" t="s">
        <v>129</v>
      </c>
      <c r="AX24" s="34">
        <v>45517.833414351851</v>
      </c>
      <c r="AY24" s="21" t="s">
        <v>532</v>
      </c>
      <c r="AZ24" s="21" t="s">
        <v>130</v>
      </c>
      <c r="BA24" s="21" t="s">
        <v>14</v>
      </c>
      <c r="BB24" s="21" t="s">
        <v>130</v>
      </c>
      <c r="BC24" s="21" t="s">
        <v>131</v>
      </c>
      <c r="BD24" s="34">
        <v>45517.833564814813</v>
      </c>
      <c r="BE24" s="21" t="s">
        <v>132</v>
      </c>
      <c r="BF24" s="21" t="s">
        <v>130</v>
      </c>
      <c r="BG24" s="21" t="s">
        <v>634</v>
      </c>
      <c r="BH24" s="21" t="s">
        <v>130</v>
      </c>
      <c r="BI24" s="21" t="s">
        <v>629</v>
      </c>
      <c r="BJ24" s="34">
        <v>45565.922175925924</v>
      </c>
      <c r="BK24" s="21" t="s">
        <v>604</v>
      </c>
      <c r="BL24" s="21" t="s">
        <v>130</v>
      </c>
      <c r="BM24" s="21" t="s">
        <v>136</v>
      </c>
      <c r="BN24" s="34">
        <v>45517.833124999997</v>
      </c>
      <c r="BO24" s="21" t="s">
        <v>134</v>
      </c>
      <c r="BP24" s="21" t="s">
        <v>130</v>
      </c>
      <c r="BQ24" s="21"/>
      <c r="BR24" s="21" t="s">
        <v>130</v>
      </c>
      <c r="BS24" s="21" t="s">
        <v>170</v>
      </c>
      <c r="BT24" s="21" t="s">
        <v>130</v>
      </c>
    </row>
    <row r="25" spans="1:72" ht="13.2">
      <c r="C25" s="21">
        <v>43</v>
      </c>
      <c r="D25" s="26">
        <v>45568</v>
      </c>
      <c r="E25" s="21" t="s">
        <v>103</v>
      </c>
      <c r="F25" s="21" t="s">
        <v>962</v>
      </c>
      <c r="G25" s="21">
        <v>98.831599999999995</v>
      </c>
      <c r="H25" s="21">
        <v>6.5201000000000002</v>
      </c>
      <c r="I25" s="21">
        <v>51.822699999999998</v>
      </c>
      <c r="J25" s="21">
        <v>2.1381000000000001</v>
      </c>
      <c r="K25" s="21">
        <v>13.974</v>
      </c>
      <c r="L25" s="21">
        <v>10.2156</v>
      </c>
      <c r="M25" s="21">
        <v>0.20910000000000001</v>
      </c>
      <c r="N25" s="21">
        <v>0.19420000000000001</v>
      </c>
      <c r="O25" s="21">
        <v>2.3946000000000001</v>
      </c>
      <c r="P25" s="21">
        <v>0.40229999999999999</v>
      </c>
      <c r="Q25" s="21">
        <v>10.8879</v>
      </c>
      <c r="R25" s="21">
        <v>3.8800000000000001E-2</v>
      </c>
      <c r="T25" s="21">
        <v>3.4200000000000001E-2</v>
      </c>
      <c r="U25" s="21">
        <v>6.5971814682753296</v>
      </c>
      <c r="V25" s="21">
        <v>52.435354684129301</v>
      </c>
      <c r="W25" s="21">
        <v>2.16337689564876</v>
      </c>
      <c r="X25" s="21">
        <v>14.1392024413244</v>
      </c>
      <c r="Y25" s="21">
        <v>10.3363701488188</v>
      </c>
      <c r="Z25" s="21">
        <v>0.211572007333686</v>
      </c>
      <c r="AA25" s="21">
        <v>0.1964958576002</v>
      </c>
      <c r="AB25" s="21">
        <v>2.4229092719332601</v>
      </c>
      <c r="AC25" s="21">
        <v>0.407056042804123</v>
      </c>
      <c r="AD25" s="21">
        <v>11.0166181666592</v>
      </c>
      <c r="AE25" s="21">
        <v>3.9258698634849501E-2</v>
      </c>
      <c r="AF25" s="21">
        <v>0</v>
      </c>
      <c r="AG25" s="21">
        <v>3.4604316837934398E-2</v>
      </c>
      <c r="AH25" s="21">
        <v>3.8199999999999998E-2</v>
      </c>
      <c r="AI25" s="21">
        <v>9.4E-2</v>
      </c>
      <c r="AJ25" s="21">
        <v>0.03</v>
      </c>
      <c r="AK25" s="21">
        <v>5.1200000000000002E-2</v>
      </c>
      <c r="AL25" s="21">
        <v>3.6799999999999999E-2</v>
      </c>
      <c r="AM25" s="21">
        <v>2.2499999999999999E-2</v>
      </c>
      <c r="AN25" s="21">
        <v>2.6599999999999999E-2</v>
      </c>
      <c r="AO25" s="21">
        <v>3.2099999999999997E-2</v>
      </c>
      <c r="AP25" s="21">
        <v>1.38E-2</v>
      </c>
      <c r="AQ25" s="21">
        <v>5.5100000000000003E-2</v>
      </c>
      <c r="AR25" s="21">
        <v>2.7400000000000001E-2</v>
      </c>
      <c r="AT25" s="21">
        <v>2.12E-2</v>
      </c>
      <c r="AU25" s="21" t="s">
        <v>129</v>
      </c>
      <c r="AV25" s="34">
        <v>45517.833379629628</v>
      </c>
      <c r="AW25" s="21" t="s">
        <v>129</v>
      </c>
      <c r="AX25" s="34">
        <v>45517.833414351851</v>
      </c>
      <c r="AY25" s="21" t="s">
        <v>532</v>
      </c>
      <c r="AZ25" s="21" t="s">
        <v>130</v>
      </c>
      <c r="BA25" s="21" t="s">
        <v>14</v>
      </c>
      <c r="BB25" s="21" t="s">
        <v>130</v>
      </c>
      <c r="BC25" s="21" t="s">
        <v>131</v>
      </c>
      <c r="BD25" s="34">
        <v>45517.833564814813</v>
      </c>
      <c r="BE25" s="21" t="s">
        <v>132</v>
      </c>
      <c r="BF25" s="21" t="s">
        <v>130</v>
      </c>
      <c r="BG25" s="21" t="s">
        <v>634</v>
      </c>
      <c r="BH25" s="21" t="s">
        <v>130</v>
      </c>
      <c r="BI25" s="21" t="s">
        <v>629</v>
      </c>
      <c r="BJ25" s="34">
        <v>45565.922175925924</v>
      </c>
      <c r="BK25" s="21" t="s">
        <v>604</v>
      </c>
      <c r="BL25" s="21" t="s">
        <v>130</v>
      </c>
      <c r="BM25" s="21" t="s">
        <v>136</v>
      </c>
      <c r="BN25" s="34">
        <v>45517.833124999997</v>
      </c>
      <c r="BO25" s="21" t="s">
        <v>134</v>
      </c>
      <c r="BP25" s="21" t="s">
        <v>130</v>
      </c>
      <c r="BQ25" s="21"/>
      <c r="BR25" s="21" t="s">
        <v>130</v>
      </c>
      <c r="BS25" s="21" t="s">
        <v>170</v>
      </c>
      <c r="BT25" s="21" t="s">
        <v>130</v>
      </c>
    </row>
    <row r="26" spans="1:72" ht="13.2">
      <c r="C26" s="21">
        <v>44</v>
      </c>
      <c r="D26" s="26">
        <v>45568</v>
      </c>
      <c r="E26" s="21" t="s">
        <v>103</v>
      </c>
      <c r="F26" s="21" t="s">
        <v>963</v>
      </c>
      <c r="G26" s="21">
        <v>98.775199999999998</v>
      </c>
      <c r="H26" s="21">
        <v>6.4748999999999999</v>
      </c>
      <c r="I26" s="21">
        <v>51.802399999999999</v>
      </c>
      <c r="J26" s="21">
        <v>2.1332</v>
      </c>
      <c r="K26" s="21">
        <v>14.0006</v>
      </c>
      <c r="L26" s="21">
        <v>10.180400000000001</v>
      </c>
      <c r="M26" s="21">
        <v>0.18240000000000001</v>
      </c>
      <c r="N26" s="21">
        <v>0.1958</v>
      </c>
      <c r="O26" s="21">
        <v>2.4056999999999999</v>
      </c>
      <c r="P26" s="21">
        <v>0.40949999999999998</v>
      </c>
      <c r="Q26" s="21">
        <v>10.924099999999999</v>
      </c>
      <c r="R26" s="21">
        <v>3.9100000000000003E-2</v>
      </c>
      <c r="T26" s="21">
        <v>2.7E-2</v>
      </c>
      <c r="U26" s="21">
        <v>6.5551945783907</v>
      </c>
      <c r="V26" s="21">
        <v>52.444796310001202</v>
      </c>
      <c r="W26" s="21">
        <v>2.1596535969085302</v>
      </c>
      <c r="X26" s="21">
        <v>14.1742200210376</v>
      </c>
      <c r="Y26" s="21">
        <v>10.306646108179001</v>
      </c>
      <c r="Z26" s="21">
        <v>0.18466192390592301</v>
      </c>
      <c r="AA26" s="21">
        <v>0.19822809594725799</v>
      </c>
      <c r="AB26" s="21">
        <v>2.4355328417789499</v>
      </c>
      <c r="AC26" s="21">
        <v>0.41457816797958102</v>
      </c>
      <c r="AD26" s="21">
        <v>11.0595686564731</v>
      </c>
      <c r="AE26" s="21">
        <v>3.9584875135535103E-2</v>
      </c>
      <c r="AF26" s="21">
        <v>0</v>
      </c>
      <c r="AG26" s="21">
        <v>2.7334824262389999E-2</v>
      </c>
      <c r="AH26" s="21">
        <v>3.8199999999999998E-2</v>
      </c>
      <c r="AI26" s="21">
        <v>9.4100000000000003E-2</v>
      </c>
      <c r="AJ26" s="21">
        <v>2.9899999999999999E-2</v>
      </c>
      <c r="AK26" s="21">
        <v>5.1200000000000002E-2</v>
      </c>
      <c r="AL26" s="21">
        <v>3.6799999999999999E-2</v>
      </c>
      <c r="AM26" s="21">
        <v>2.2499999999999999E-2</v>
      </c>
      <c r="AN26" s="21">
        <v>2.6499999999999999E-2</v>
      </c>
      <c r="AO26" s="21">
        <v>3.2199999999999999E-2</v>
      </c>
      <c r="AP26" s="21">
        <v>1.38E-2</v>
      </c>
      <c r="AQ26" s="21">
        <v>5.5199999999999999E-2</v>
      </c>
      <c r="AR26" s="21">
        <v>2.7300000000000001E-2</v>
      </c>
      <c r="AT26" s="21">
        <v>2.12E-2</v>
      </c>
      <c r="AU26" s="21" t="s">
        <v>129</v>
      </c>
      <c r="AV26" s="34">
        <v>45517.833379629628</v>
      </c>
      <c r="AW26" s="21" t="s">
        <v>129</v>
      </c>
      <c r="AX26" s="34">
        <v>45517.833414351851</v>
      </c>
      <c r="AY26" s="21" t="s">
        <v>532</v>
      </c>
      <c r="AZ26" s="21" t="s">
        <v>130</v>
      </c>
      <c r="BA26" s="21" t="s">
        <v>14</v>
      </c>
      <c r="BB26" s="21" t="s">
        <v>130</v>
      </c>
      <c r="BC26" s="21" t="s">
        <v>131</v>
      </c>
      <c r="BD26" s="34">
        <v>45517.833564814813</v>
      </c>
      <c r="BE26" s="21" t="s">
        <v>132</v>
      </c>
      <c r="BF26" s="21" t="s">
        <v>130</v>
      </c>
      <c r="BG26" s="21" t="s">
        <v>634</v>
      </c>
      <c r="BH26" s="21" t="s">
        <v>130</v>
      </c>
      <c r="BI26" s="21" t="s">
        <v>629</v>
      </c>
      <c r="BJ26" s="34">
        <v>45565.922175925924</v>
      </c>
      <c r="BK26" s="21" t="s">
        <v>604</v>
      </c>
      <c r="BL26" s="21" t="s">
        <v>130</v>
      </c>
      <c r="BM26" s="21" t="s">
        <v>136</v>
      </c>
      <c r="BN26" s="34">
        <v>45517.833124999997</v>
      </c>
      <c r="BO26" s="21" t="s">
        <v>134</v>
      </c>
      <c r="BP26" s="21" t="s">
        <v>130</v>
      </c>
      <c r="BQ26" s="21"/>
      <c r="BR26" s="21" t="s">
        <v>130</v>
      </c>
      <c r="BS26" s="21" t="s">
        <v>170</v>
      </c>
      <c r="BT26" s="21" t="s">
        <v>130</v>
      </c>
    </row>
    <row r="27" spans="1:72" ht="14.4">
      <c r="A27" s="98" t="s">
        <v>964</v>
      </c>
      <c r="B27" s="93"/>
      <c r="C27" s="93"/>
      <c r="D27" s="37">
        <v>45517</v>
      </c>
      <c r="E27" s="36" t="s">
        <v>151</v>
      </c>
      <c r="F27" s="36" t="s">
        <v>965</v>
      </c>
      <c r="G27" s="38">
        <v>98.3386</v>
      </c>
      <c r="H27" s="38">
        <v>6.5651999999999999</v>
      </c>
      <c r="I27" s="38">
        <v>51.660499999999999</v>
      </c>
      <c r="J27" s="38">
        <v>2.1493000000000002</v>
      </c>
      <c r="K27" s="38">
        <v>13.7712</v>
      </c>
      <c r="L27" s="38">
        <v>10.212</v>
      </c>
      <c r="M27" s="38">
        <v>0.1991</v>
      </c>
      <c r="N27" s="38">
        <v>0.1993</v>
      </c>
      <c r="O27" s="38">
        <v>2.3159000000000001</v>
      </c>
      <c r="P27" s="38">
        <v>0.38469999999999999</v>
      </c>
      <c r="Q27" s="38">
        <v>10.881399999999999</v>
      </c>
    </row>
    <row r="28" spans="1:72" ht="14.4">
      <c r="A28" s="98" t="s">
        <v>964</v>
      </c>
      <c r="B28" s="93"/>
      <c r="C28" s="93"/>
      <c r="D28" s="37">
        <v>45517</v>
      </c>
      <c r="E28" s="36" t="s">
        <v>151</v>
      </c>
      <c r="F28" s="36" t="s">
        <v>966</v>
      </c>
      <c r="G28" s="38">
        <v>98.186800000000005</v>
      </c>
      <c r="H28" s="38">
        <v>6.5381999999999998</v>
      </c>
      <c r="I28" s="38">
        <v>51.614600000000003</v>
      </c>
      <c r="J28" s="38">
        <v>2.1644000000000001</v>
      </c>
      <c r="K28" s="38">
        <v>13.690799999999999</v>
      </c>
      <c r="L28" s="38">
        <v>10.2666</v>
      </c>
      <c r="M28" s="38">
        <v>0.16300000000000001</v>
      </c>
      <c r="N28" s="38">
        <v>0.1991</v>
      </c>
      <c r="O28" s="38">
        <v>2.3464</v>
      </c>
      <c r="P28" s="38">
        <v>0.38890000000000002</v>
      </c>
      <c r="Q28" s="38">
        <v>10.8148</v>
      </c>
    </row>
    <row r="29" spans="1:72" ht="14.4">
      <c r="A29" s="98" t="s">
        <v>964</v>
      </c>
      <c r="B29" s="93"/>
      <c r="C29" s="93"/>
      <c r="D29" s="37">
        <v>45517</v>
      </c>
      <c r="E29" s="36" t="s">
        <v>151</v>
      </c>
      <c r="F29" s="36" t="s">
        <v>967</v>
      </c>
      <c r="G29" s="38">
        <v>98.100200000000001</v>
      </c>
      <c r="H29" s="38">
        <v>6.5317999999999996</v>
      </c>
      <c r="I29" s="38">
        <v>51.608199999999997</v>
      </c>
      <c r="J29" s="38">
        <v>2.1865999999999999</v>
      </c>
      <c r="K29" s="38">
        <v>13.625299999999999</v>
      </c>
      <c r="L29" s="38">
        <v>10.2249</v>
      </c>
      <c r="M29" s="38">
        <v>0.191</v>
      </c>
      <c r="N29" s="38">
        <v>0.22140000000000001</v>
      </c>
      <c r="O29" s="38">
        <v>2.2915000000000001</v>
      </c>
      <c r="P29" s="38">
        <v>0.3821</v>
      </c>
      <c r="Q29" s="38">
        <v>10.837400000000001</v>
      </c>
    </row>
    <row r="30" spans="1:72" ht="14.4">
      <c r="A30" s="98" t="s">
        <v>875</v>
      </c>
      <c r="B30" s="93"/>
      <c r="C30" s="93"/>
      <c r="D30" s="37">
        <v>45518</v>
      </c>
      <c r="E30" s="36" t="s">
        <v>151</v>
      </c>
      <c r="F30" s="36" t="s">
        <v>968</v>
      </c>
      <c r="G30" s="38">
        <v>98.492699999999999</v>
      </c>
      <c r="H30" s="38">
        <v>6.5712999999999999</v>
      </c>
      <c r="I30" s="38">
        <v>51.682499999999997</v>
      </c>
      <c r="J30" s="38">
        <v>2.1490999999999998</v>
      </c>
      <c r="K30" s="38">
        <v>13.781000000000001</v>
      </c>
      <c r="L30" s="38">
        <v>10.212</v>
      </c>
      <c r="M30" s="38">
        <v>0.19889999999999999</v>
      </c>
      <c r="N30" s="38">
        <v>0.19950000000000001</v>
      </c>
      <c r="O30" s="38">
        <v>2.4325000000000001</v>
      </c>
      <c r="P30" s="38">
        <v>0.38469999999999999</v>
      </c>
      <c r="Q30" s="38">
        <v>10.8812</v>
      </c>
    </row>
    <row r="31" spans="1:72" ht="14.4">
      <c r="A31" s="98" t="s">
        <v>875</v>
      </c>
      <c r="B31" s="93"/>
      <c r="C31" s="93"/>
      <c r="D31" s="37">
        <v>45518</v>
      </c>
      <c r="E31" s="36" t="s">
        <v>151</v>
      </c>
      <c r="F31" s="36" t="s">
        <v>969</v>
      </c>
      <c r="G31" s="38">
        <v>98.3429</v>
      </c>
      <c r="H31" s="38">
        <v>6.5446</v>
      </c>
      <c r="I31" s="38">
        <v>51.637</v>
      </c>
      <c r="J31" s="38">
        <v>2.1642000000000001</v>
      </c>
      <c r="K31" s="38">
        <v>13.7006</v>
      </c>
      <c r="L31" s="38">
        <v>10.266500000000001</v>
      </c>
      <c r="M31" s="38">
        <v>0.1628</v>
      </c>
      <c r="N31" s="38">
        <v>0.1991</v>
      </c>
      <c r="O31" s="38">
        <v>2.4645999999999999</v>
      </c>
      <c r="P31" s="38">
        <v>0.38890000000000002</v>
      </c>
      <c r="Q31" s="38">
        <v>10.8146</v>
      </c>
    </row>
    <row r="32" spans="1:72" ht="14.4">
      <c r="A32" s="98" t="s">
        <v>875</v>
      </c>
      <c r="B32" s="93"/>
      <c r="C32" s="93"/>
      <c r="D32" s="37">
        <v>45518</v>
      </c>
      <c r="E32" s="36" t="s">
        <v>151</v>
      </c>
      <c r="F32" s="36" t="s">
        <v>970</v>
      </c>
      <c r="G32" s="38">
        <v>98.252700000000004</v>
      </c>
      <c r="H32" s="38">
        <v>6.5381</v>
      </c>
      <c r="I32" s="38">
        <v>51.63</v>
      </c>
      <c r="J32" s="38">
        <v>2.1865000000000001</v>
      </c>
      <c r="K32" s="38">
        <v>13.6349</v>
      </c>
      <c r="L32" s="38">
        <v>10.2248</v>
      </c>
      <c r="M32" s="38">
        <v>0.191</v>
      </c>
      <c r="N32" s="38">
        <v>0.2213</v>
      </c>
      <c r="O32" s="38">
        <v>2.4066999999999998</v>
      </c>
      <c r="P32" s="38">
        <v>0.3821</v>
      </c>
      <c r="Q32" s="38">
        <v>10.837300000000001</v>
      </c>
    </row>
    <row r="33" spans="1:90" ht="13.2">
      <c r="A33" s="46"/>
      <c r="B33" s="46"/>
      <c r="C33" s="46">
        <v>25</v>
      </c>
      <c r="D33" s="79">
        <v>45565</v>
      </c>
      <c r="E33" s="46" t="s">
        <v>103</v>
      </c>
      <c r="F33" s="46" t="s">
        <v>954</v>
      </c>
      <c r="G33" s="46">
        <v>98.488900000000001</v>
      </c>
      <c r="H33" s="46">
        <v>6.5016999999999996</v>
      </c>
      <c r="I33" s="46">
        <v>51.732199999999999</v>
      </c>
      <c r="J33" s="46">
        <v>2.1450999999999998</v>
      </c>
      <c r="K33" s="46">
        <v>13.953099999999999</v>
      </c>
      <c r="L33" s="46">
        <v>10.1835</v>
      </c>
      <c r="M33" s="46">
        <v>0.16800000000000001</v>
      </c>
      <c r="N33" s="46">
        <v>0.24149999999999999</v>
      </c>
      <c r="O33" s="46">
        <v>2.3509000000000002</v>
      </c>
      <c r="P33" s="46">
        <v>0.38450000000000001</v>
      </c>
      <c r="Q33" s="46">
        <v>10.7873</v>
      </c>
      <c r="R33" s="46">
        <v>9.2999999999999992E-3</v>
      </c>
      <c r="S33" s="46"/>
      <c r="T33" s="46">
        <v>3.1699999999999999E-2</v>
      </c>
      <c r="U33" s="46">
        <v>6.6014612829072901</v>
      </c>
      <c r="V33" s="46">
        <v>52.525972496365</v>
      </c>
      <c r="W33" s="46">
        <v>2.17801414983226</v>
      </c>
      <c r="X33" s="46">
        <v>14.1671946454825</v>
      </c>
      <c r="Y33" s="46">
        <v>10.3397543680093</v>
      </c>
      <c r="Z33" s="46">
        <v>0.17057777127957699</v>
      </c>
      <c r="AA33" s="46">
        <v>0.245205546214391</v>
      </c>
      <c r="AB33" s="46">
        <v>2.3869719196497399</v>
      </c>
      <c r="AC33" s="46">
        <v>0.39039972057736499</v>
      </c>
      <c r="AD33" s="46">
        <v>10.952819000739099</v>
      </c>
      <c r="AE33" s="46">
        <v>9.4426980529765808E-3</v>
      </c>
      <c r="AF33" s="46">
        <v>0</v>
      </c>
      <c r="AG33" s="46">
        <v>3.21864008902535E-2</v>
      </c>
      <c r="AH33" s="46">
        <v>3.8199999999999998E-2</v>
      </c>
      <c r="AI33" s="46">
        <v>9.3899999999999997E-2</v>
      </c>
      <c r="AJ33" s="46">
        <v>2.9899999999999999E-2</v>
      </c>
      <c r="AK33" s="46">
        <v>5.11E-2</v>
      </c>
      <c r="AL33" s="46">
        <v>3.6799999999999999E-2</v>
      </c>
      <c r="AM33" s="46">
        <v>2.2700000000000001E-2</v>
      </c>
      <c r="AN33" s="46">
        <v>2.6700000000000002E-2</v>
      </c>
      <c r="AO33" s="46">
        <v>3.2099999999999997E-2</v>
      </c>
      <c r="AP33" s="46">
        <v>1.35E-2</v>
      </c>
      <c r="AQ33" s="46">
        <v>5.5E-2</v>
      </c>
      <c r="AR33" s="46">
        <v>2.7400000000000001E-2</v>
      </c>
      <c r="AS33" s="46"/>
      <c r="AT33" s="46">
        <v>2.1299999999999999E-2</v>
      </c>
      <c r="AU33" s="46" t="s">
        <v>129</v>
      </c>
      <c r="AV33" s="60">
        <v>45517.833379629628</v>
      </c>
      <c r="AW33" s="46" t="s">
        <v>129</v>
      </c>
      <c r="AX33" s="60">
        <v>45517.833414351851</v>
      </c>
      <c r="AY33" s="46" t="s">
        <v>532</v>
      </c>
      <c r="AZ33" s="80">
        <v>45323</v>
      </c>
      <c r="BA33" s="46" t="s">
        <v>14</v>
      </c>
      <c r="BB33" s="80">
        <v>45323</v>
      </c>
      <c r="BC33" s="46" t="s">
        <v>131</v>
      </c>
      <c r="BD33" s="60">
        <v>45517.833564814813</v>
      </c>
      <c r="BE33" s="46" t="s">
        <v>132</v>
      </c>
      <c r="BF33" s="80">
        <v>45323</v>
      </c>
      <c r="BG33" s="46" t="s">
        <v>634</v>
      </c>
      <c r="BH33" s="80">
        <v>45323</v>
      </c>
      <c r="BI33" s="46" t="s">
        <v>629</v>
      </c>
      <c r="BJ33" s="60">
        <v>45565.922175925924</v>
      </c>
      <c r="BK33" s="46" t="s">
        <v>635</v>
      </c>
      <c r="BL33" s="60">
        <v>45567.822025462963</v>
      </c>
      <c r="BM33" s="46" t="s">
        <v>136</v>
      </c>
      <c r="BN33" s="60">
        <v>45517.833124999997</v>
      </c>
      <c r="BO33" s="46" t="s">
        <v>134</v>
      </c>
      <c r="BP33" s="81">
        <v>45323</v>
      </c>
      <c r="BQ33" s="46" t="s">
        <v>130</v>
      </c>
      <c r="BR33" s="80">
        <v>45323</v>
      </c>
      <c r="BS33" s="46" t="s">
        <v>170</v>
      </c>
      <c r="BT33" s="80">
        <v>45323</v>
      </c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</row>
    <row r="34" spans="1:90" ht="13.2">
      <c r="C34" s="21">
        <v>26</v>
      </c>
      <c r="D34" s="26">
        <v>45565</v>
      </c>
      <c r="E34" s="21" t="s">
        <v>103</v>
      </c>
      <c r="F34" s="21" t="s">
        <v>955</v>
      </c>
      <c r="G34" s="21">
        <v>98.443200000000004</v>
      </c>
      <c r="H34" s="21">
        <v>6.4461000000000004</v>
      </c>
      <c r="I34" s="21">
        <v>51.745899999999999</v>
      </c>
      <c r="J34" s="21">
        <v>2.1541000000000001</v>
      </c>
      <c r="K34" s="21">
        <v>13.9619</v>
      </c>
      <c r="L34" s="21">
        <v>10.2074</v>
      </c>
      <c r="M34" s="21">
        <v>0.155</v>
      </c>
      <c r="N34" s="21">
        <v>0.19259999999999999</v>
      </c>
      <c r="O34" s="21">
        <v>2.4098000000000002</v>
      </c>
      <c r="P34" s="21">
        <v>0.38329999999999997</v>
      </c>
      <c r="Q34" s="21">
        <v>10.777699999999999</v>
      </c>
      <c r="R34" s="21">
        <v>-6.8999999999999999E-3</v>
      </c>
      <c r="T34" s="21">
        <v>1.6199999999999999E-2</v>
      </c>
      <c r="U34" s="21">
        <v>6.5475876079228001</v>
      </c>
      <c r="V34" s="21">
        <v>52.560589131538798</v>
      </c>
      <c r="W34" s="21">
        <v>2.1880142204164499</v>
      </c>
      <c r="X34" s="21">
        <v>14.1817166074149</v>
      </c>
      <c r="Y34" s="21">
        <v>10.368105637379299</v>
      </c>
      <c r="Z34" s="21">
        <v>0.15744032503809</v>
      </c>
      <c r="AA34" s="21">
        <v>0.19563230066023299</v>
      </c>
      <c r="AB34" s="21">
        <v>2.44773996952767</v>
      </c>
      <c r="AC34" s="21">
        <v>0.38933468765870899</v>
      </c>
      <c r="AD34" s="21">
        <v>10.9473844591163</v>
      </c>
      <c r="AE34" s="21">
        <v>0</v>
      </c>
      <c r="AF34" s="21">
        <v>0</v>
      </c>
      <c r="AG34" s="21">
        <v>1.6455053326561699E-2</v>
      </c>
      <c r="AH34" s="21">
        <v>3.8100000000000002E-2</v>
      </c>
      <c r="AI34" s="21">
        <v>9.3899999999999997E-2</v>
      </c>
      <c r="AJ34" s="21">
        <v>2.9899999999999999E-2</v>
      </c>
      <c r="AK34" s="21">
        <v>5.11E-2</v>
      </c>
      <c r="AL34" s="21">
        <v>3.6799999999999999E-2</v>
      </c>
      <c r="AM34" s="21">
        <v>2.24E-2</v>
      </c>
      <c r="AN34" s="21">
        <v>2.6499999999999999E-2</v>
      </c>
      <c r="AO34" s="21">
        <v>3.2000000000000001E-2</v>
      </c>
      <c r="AP34" s="21">
        <v>1.3599999999999999E-2</v>
      </c>
      <c r="AQ34" s="21">
        <v>5.4899999999999997E-2</v>
      </c>
      <c r="AR34" s="21">
        <v>2.7400000000000001E-2</v>
      </c>
      <c r="AT34" s="21">
        <v>2.1299999999999999E-2</v>
      </c>
      <c r="AU34" s="21" t="s">
        <v>129</v>
      </c>
      <c r="AV34" s="34">
        <v>45517.833379629628</v>
      </c>
      <c r="AW34" s="21" t="s">
        <v>129</v>
      </c>
      <c r="AX34" s="34">
        <v>45517.833414351851</v>
      </c>
      <c r="AY34" s="21" t="s">
        <v>532</v>
      </c>
      <c r="AZ34" s="33">
        <v>45323</v>
      </c>
      <c r="BA34" s="21" t="s">
        <v>14</v>
      </c>
      <c r="BB34" s="33">
        <v>45323</v>
      </c>
      <c r="BC34" s="21" t="s">
        <v>131</v>
      </c>
      <c r="BD34" s="34">
        <v>45517.833564814813</v>
      </c>
      <c r="BE34" s="21" t="s">
        <v>132</v>
      </c>
      <c r="BF34" s="33">
        <v>45323</v>
      </c>
      <c r="BG34" s="21" t="s">
        <v>634</v>
      </c>
      <c r="BH34" s="33">
        <v>45323</v>
      </c>
      <c r="BI34" s="21" t="s">
        <v>629</v>
      </c>
      <c r="BJ34" s="34">
        <v>45565.922175925924</v>
      </c>
      <c r="BK34" s="21" t="s">
        <v>635</v>
      </c>
      <c r="BL34" s="34">
        <v>45567.822025462963</v>
      </c>
      <c r="BM34" s="21" t="s">
        <v>136</v>
      </c>
      <c r="BN34" s="34">
        <v>45517.833124999997</v>
      </c>
      <c r="BO34" s="21" t="s">
        <v>134</v>
      </c>
      <c r="BP34" s="35">
        <v>45323</v>
      </c>
      <c r="BQ34" s="21" t="s">
        <v>130</v>
      </c>
      <c r="BR34" s="33">
        <v>45323</v>
      </c>
      <c r="BS34" s="21" t="s">
        <v>170</v>
      </c>
      <c r="BT34" s="33">
        <v>45323</v>
      </c>
    </row>
    <row r="35" spans="1:90" ht="13.2">
      <c r="C35" s="21">
        <v>27</v>
      </c>
      <c r="D35" s="26">
        <v>45565</v>
      </c>
      <c r="E35" s="21" t="s">
        <v>103</v>
      </c>
      <c r="F35" s="21" t="s">
        <v>956</v>
      </c>
      <c r="G35" s="21">
        <v>98.420599999999993</v>
      </c>
      <c r="H35" s="21">
        <v>6.5433000000000003</v>
      </c>
      <c r="I35" s="21">
        <v>51.5991</v>
      </c>
      <c r="J35" s="21">
        <v>2.1303999999999998</v>
      </c>
      <c r="K35" s="21">
        <v>13.9346</v>
      </c>
      <c r="L35" s="21">
        <v>10.174099999999999</v>
      </c>
      <c r="M35" s="21">
        <v>0.15529999999999999</v>
      </c>
      <c r="N35" s="21">
        <v>0.18340000000000001</v>
      </c>
      <c r="O35" s="21">
        <v>2.4108000000000001</v>
      </c>
      <c r="P35" s="21">
        <v>0.39129999999999998</v>
      </c>
      <c r="Q35" s="21">
        <v>10.8422</v>
      </c>
      <c r="R35" s="21">
        <v>-8.9999999999999993E-3</v>
      </c>
      <c r="T35" s="21">
        <v>6.5199999999999994E-2</v>
      </c>
      <c r="U35" s="21">
        <v>6.6476886549486496</v>
      </c>
      <c r="V35" s="21">
        <v>52.422287175517098</v>
      </c>
      <c r="W35" s="21">
        <v>2.1643873749488201</v>
      </c>
      <c r="X35" s="21">
        <v>14.1569058932415</v>
      </c>
      <c r="Y35" s="21">
        <v>10.3364126884466</v>
      </c>
      <c r="Z35" s="21">
        <v>0.15777758136009701</v>
      </c>
      <c r="AA35" s="21">
        <v>0.18632587521855601</v>
      </c>
      <c r="AB35" s="21">
        <v>2.4492607414225498</v>
      </c>
      <c r="AC35" s="21">
        <v>0.39754261163043197</v>
      </c>
      <c r="AD35" s="21">
        <v>11.015171233885701</v>
      </c>
      <c r="AE35" s="21">
        <v>0</v>
      </c>
      <c r="AF35" s="21">
        <v>0</v>
      </c>
      <c r="AG35" s="21">
        <v>6.6240169379770494E-2</v>
      </c>
      <c r="AH35" s="21">
        <v>3.8199999999999998E-2</v>
      </c>
      <c r="AI35" s="21">
        <v>9.3799999999999994E-2</v>
      </c>
      <c r="AJ35" s="21">
        <v>2.9899999999999999E-2</v>
      </c>
      <c r="AK35" s="21">
        <v>5.11E-2</v>
      </c>
      <c r="AL35" s="21">
        <v>3.6700000000000003E-2</v>
      </c>
      <c r="AM35" s="21">
        <v>2.24E-2</v>
      </c>
      <c r="AN35" s="21">
        <v>2.64E-2</v>
      </c>
      <c r="AO35" s="21">
        <v>3.2099999999999997E-2</v>
      </c>
      <c r="AP35" s="21">
        <v>1.35E-2</v>
      </c>
      <c r="AQ35" s="21">
        <v>5.5E-2</v>
      </c>
      <c r="AR35" s="21">
        <v>2.7300000000000001E-2</v>
      </c>
      <c r="AT35" s="21">
        <v>2.1299999999999999E-2</v>
      </c>
      <c r="AU35" s="21" t="s">
        <v>129</v>
      </c>
      <c r="AV35" s="34">
        <v>45517.833379629628</v>
      </c>
      <c r="AW35" s="21" t="s">
        <v>129</v>
      </c>
      <c r="AX35" s="34">
        <v>45517.833414351851</v>
      </c>
      <c r="AY35" s="21" t="s">
        <v>532</v>
      </c>
      <c r="AZ35" s="33">
        <v>45323</v>
      </c>
      <c r="BA35" s="21" t="s">
        <v>14</v>
      </c>
      <c r="BB35" s="33">
        <v>45323</v>
      </c>
      <c r="BC35" s="21" t="s">
        <v>131</v>
      </c>
      <c r="BD35" s="34">
        <v>45517.833564814813</v>
      </c>
      <c r="BE35" s="21" t="s">
        <v>132</v>
      </c>
      <c r="BF35" s="33">
        <v>45323</v>
      </c>
      <c r="BG35" s="21" t="s">
        <v>634</v>
      </c>
      <c r="BH35" s="33">
        <v>45323</v>
      </c>
      <c r="BI35" s="21" t="s">
        <v>629</v>
      </c>
      <c r="BJ35" s="34">
        <v>45565.922175925924</v>
      </c>
      <c r="BK35" s="21" t="s">
        <v>635</v>
      </c>
      <c r="BL35" s="34">
        <v>45567.822025462963</v>
      </c>
      <c r="BM35" s="21" t="s">
        <v>136</v>
      </c>
      <c r="BN35" s="34">
        <v>45517.833124999997</v>
      </c>
      <c r="BO35" s="21" t="s">
        <v>134</v>
      </c>
      <c r="BP35" s="35">
        <v>45323</v>
      </c>
      <c r="BQ35" s="21" t="s">
        <v>130</v>
      </c>
      <c r="BR35" s="33">
        <v>45323</v>
      </c>
      <c r="BS35" s="21" t="s">
        <v>170</v>
      </c>
      <c r="BT35" s="33">
        <v>45323</v>
      </c>
    </row>
    <row r="36" spans="1:90" ht="13.2">
      <c r="C36" s="21">
        <v>28</v>
      </c>
      <c r="D36" s="26">
        <v>45565</v>
      </c>
      <c r="E36" s="21" t="s">
        <v>103</v>
      </c>
      <c r="F36" s="21" t="s">
        <v>957</v>
      </c>
      <c r="G36" s="21">
        <v>98.351500000000001</v>
      </c>
      <c r="H36" s="21">
        <v>6.5117000000000003</v>
      </c>
      <c r="I36" s="21">
        <v>51.489199999999997</v>
      </c>
      <c r="J36" s="21">
        <v>2.1756000000000002</v>
      </c>
      <c r="K36" s="21">
        <v>13.969099999999999</v>
      </c>
      <c r="L36" s="21">
        <v>10.162100000000001</v>
      </c>
      <c r="M36" s="21">
        <v>0.1479</v>
      </c>
      <c r="N36" s="21">
        <v>0.17549999999999999</v>
      </c>
      <c r="O36" s="21">
        <v>2.4369999999999998</v>
      </c>
      <c r="P36" s="21">
        <v>0.37580000000000002</v>
      </c>
      <c r="Q36" s="21">
        <v>10.832599999999999</v>
      </c>
      <c r="R36" s="21">
        <v>2.5499999999999998E-2</v>
      </c>
      <c r="T36" s="21">
        <v>4.9500000000000002E-2</v>
      </c>
      <c r="U36" s="21">
        <v>6.6208446236203802</v>
      </c>
      <c r="V36" s="21">
        <v>52.352226453078998</v>
      </c>
      <c r="W36" s="21">
        <v>2.2120659064681201</v>
      </c>
      <c r="X36" s="21">
        <v>14.2032404182956</v>
      </c>
      <c r="Y36" s="21">
        <v>10.332430110369399</v>
      </c>
      <c r="Z36" s="21">
        <v>0.15037899777837599</v>
      </c>
      <c r="AA36" s="21">
        <v>0.178441609939858</v>
      </c>
      <c r="AB36" s="21">
        <v>2.4778473129540401</v>
      </c>
      <c r="AC36" s="21">
        <v>0.38209890037264299</v>
      </c>
      <c r="AD36" s="21">
        <v>11.014168568857601</v>
      </c>
      <c r="AE36" s="21">
        <v>2.5927413410064899E-2</v>
      </c>
      <c r="AF36" s="21">
        <v>0</v>
      </c>
      <c r="AG36" s="21">
        <v>5.0329684854831899E-2</v>
      </c>
      <c r="AH36" s="21">
        <v>3.8100000000000002E-2</v>
      </c>
      <c r="AI36" s="21">
        <v>9.3799999999999994E-2</v>
      </c>
      <c r="AJ36" s="21">
        <v>0.03</v>
      </c>
      <c r="AK36" s="21">
        <v>5.11E-2</v>
      </c>
      <c r="AL36" s="21">
        <v>3.6700000000000003E-2</v>
      </c>
      <c r="AM36" s="21">
        <v>2.23E-2</v>
      </c>
      <c r="AN36" s="21">
        <v>2.64E-2</v>
      </c>
      <c r="AO36" s="21">
        <v>3.2000000000000001E-2</v>
      </c>
      <c r="AP36" s="21">
        <v>1.35E-2</v>
      </c>
      <c r="AQ36" s="21">
        <v>5.4899999999999997E-2</v>
      </c>
      <c r="AR36" s="21">
        <v>2.7400000000000001E-2</v>
      </c>
      <c r="AT36" s="21">
        <v>2.1299999999999999E-2</v>
      </c>
      <c r="AU36" s="21" t="s">
        <v>129</v>
      </c>
      <c r="AV36" s="34">
        <v>45517.833379629628</v>
      </c>
      <c r="AW36" s="21" t="s">
        <v>129</v>
      </c>
      <c r="AX36" s="34">
        <v>45517.833414351851</v>
      </c>
      <c r="AY36" s="21" t="s">
        <v>532</v>
      </c>
      <c r="AZ36" s="33">
        <v>45323</v>
      </c>
      <c r="BA36" s="21" t="s">
        <v>14</v>
      </c>
      <c r="BB36" s="33">
        <v>45323</v>
      </c>
      <c r="BC36" s="21" t="s">
        <v>131</v>
      </c>
      <c r="BD36" s="34">
        <v>45517.833564814813</v>
      </c>
      <c r="BE36" s="21" t="s">
        <v>132</v>
      </c>
      <c r="BF36" s="33">
        <v>45323</v>
      </c>
      <c r="BG36" s="21" t="s">
        <v>634</v>
      </c>
      <c r="BH36" s="33">
        <v>45323</v>
      </c>
      <c r="BI36" s="21" t="s">
        <v>629</v>
      </c>
      <c r="BJ36" s="34">
        <v>45565.922175925924</v>
      </c>
      <c r="BK36" s="21" t="s">
        <v>635</v>
      </c>
      <c r="BL36" s="34">
        <v>45567.822025462963</v>
      </c>
      <c r="BM36" s="21" t="s">
        <v>136</v>
      </c>
      <c r="BN36" s="34">
        <v>45517.833124999997</v>
      </c>
      <c r="BO36" s="21" t="s">
        <v>134</v>
      </c>
      <c r="BP36" s="35">
        <v>45323</v>
      </c>
      <c r="BQ36" s="21" t="s">
        <v>130</v>
      </c>
      <c r="BR36" s="33">
        <v>45323</v>
      </c>
      <c r="BS36" s="21" t="s">
        <v>170</v>
      </c>
      <c r="BT36" s="33">
        <v>45323</v>
      </c>
    </row>
    <row r="37" spans="1:90" ht="13.2">
      <c r="C37" s="21">
        <v>29</v>
      </c>
      <c r="D37" s="26">
        <v>45565</v>
      </c>
      <c r="E37" s="21" t="s">
        <v>103</v>
      </c>
      <c r="F37" s="21" t="s">
        <v>958</v>
      </c>
      <c r="G37" s="21">
        <v>98.055300000000003</v>
      </c>
      <c r="H37" s="21">
        <v>6.4691999999999998</v>
      </c>
      <c r="I37" s="21">
        <v>51.4039</v>
      </c>
      <c r="J37" s="21">
        <v>2.1427999999999998</v>
      </c>
      <c r="K37" s="21">
        <v>13.9389</v>
      </c>
      <c r="L37" s="21">
        <v>10.176600000000001</v>
      </c>
      <c r="M37" s="21">
        <v>0.1608</v>
      </c>
      <c r="N37" s="21">
        <v>0.21179999999999999</v>
      </c>
      <c r="O37" s="21">
        <v>2.3717999999999999</v>
      </c>
      <c r="P37" s="21">
        <v>0.38829999999999998</v>
      </c>
      <c r="Q37" s="21">
        <v>10.7775</v>
      </c>
      <c r="R37" s="21">
        <v>1.2999999999999999E-3</v>
      </c>
      <c r="T37" s="21">
        <v>1.24E-2</v>
      </c>
      <c r="U37" s="21">
        <v>6.5975016138852203</v>
      </c>
      <c r="V37" s="21">
        <v>52.423377420700298</v>
      </c>
      <c r="W37" s="21">
        <v>2.1852974800954099</v>
      </c>
      <c r="X37" s="21">
        <v>14.215345830363001</v>
      </c>
      <c r="Y37" s="21">
        <v>10.378429314886599</v>
      </c>
      <c r="Z37" s="21">
        <v>0.163989095948918</v>
      </c>
      <c r="AA37" s="21">
        <v>0.216000562947642</v>
      </c>
      <c r="AB37" s="21">
        <v>2.41883916524655</v>
      </c>
      <c r="AC37" s="21">
        <v>0.39600103207067799</v>
      </c>
      <c r="AD37" s="21">
        <v>10.991246776053901</v>
      </c>
      <c r="AE37" s="21">
        <v>1.3257824921243399E-3</v>
      </c>
      <c r="AF37" s="21">
        <v>0</v>
      </c>
      <c r="AG37" s="21">
        <v>1.26459253094937E-2</v>
      </c>
      <c r="AH37" s="21">
        <v>3.8100000000000002E-2</v>
      </c>
      <c r="AI37" s="21">
        <v>9.3700000000000006E-2</v>
      </c>
      <c r="AJ37" s="21">
        <v>2.9899999999999999E-2</v>
      </c>
      <c r="AK37" s="21">
        <v>5.0999999999999997E-2</v>
      </c>
      <c r="AL37" s="21">
        <v>3.6700000000000003E-2</v>
      </c>
      <c r="AM37" s="21">
        <v>2.2499999999999999E-2</v>
      </c>
      <c r="AN37" s="21">
        <v>2.63E-2</v>
      </c>
      <c r="AO37" s="21">
        <v>3.1899999999999998E-2</v>
      </c>
      <c r="AP37" s="21">
        <v>1.35E-2</v>
      </c>
      <c r="AQ37" s="21">
        <v>5.4800000000000001E-2</v>
      </c>
      <c r="AR37" s="21">
        <v>2.7199999999999998E-2</v>
      </c>
      <c r="AT37" s="21">
        <v>2.12E-2</v>
      </c>
      <c r="AU37" s="21" t="s">
        <v>129</v>
      </c>
      <c r="AV37" s="34">
        <v>45517.833379629628</v>
      </c>
      <c r="AW37" s="21" t="s">
        <v>129</v>
      </c>
      <c r="AX37" s="34">
        <v>45517.833414351851</v>
      </c>
      <c r="AY37" s="21" t="s">
        <v>532</v>
      </c>
      <c r="AZ37" s="33">
        <v>45323</v>
      </c>
      <c r="BA37" s="21" t="s">
        <v>14</v>
      </c>
      <c r="BB37" s="33">
        <v>45323</v>
      </c>
      <c r="BC37" s="21" t="s">
        <v>131</v>
      </c>
      <c r="BD37" s="34">
        <v>45517.833564814813</v>
      </c>
      <c r="BE37" s="21" t="s">
        <v>132</v>
      </c>
      <c r="BF37" s="33">
        <v>45323</v>
      </c>
      <c r="BG37" s="21" t="s">
        <v>634</v>
      </c>
      <c r="BH37" s="33">
        <v>45323</v>
      </c>
      <c r="BI37" s="21" t="s">
        <v>629</v>
      </c>
      <c r="BJ37" s="34">
        <v>45565.922175925924</v>
      </c>
      <c r="BK37" s="21" t="s">
        <v>635</v>
      </c>
      <c r="BL37" s="34">
        <v>45567.822025462963</v>
      </c>
      <c r="BM37" s="21" t="s">
        <v>136</v>
      </c>
      <c r="BN37" s="34">
        <v>45517.833124999997</v>
      </c>
      <c r="BO37" s="21" t="s">
        <v>134</v>
      </c>
      <c r="BP37" s="35">
        <v>45323</v>
      </c>
      <c r="BQ37" s="21" t="s">
        <v>130</v>
      </c>
      <c r="BR37" s="33">
        <v>45323</v>
      </c>
      <c r="BS37" s="21" t="s">
        <v>170</v>
      </c>
      <c r="BT37" s="33">
        <v>45323</v>
      </c>
    </row>
    <row r="38" spans="1:90" ht="13.2">
      <c r="C38" s="21">
        <v>30</v>
      </c>
      <c r="D38" s="26">
        <v>45565</v>
      </c>
      <c r="E38" s="21" t="s">
        <v>103</v>
      </c>
      <c r="F38" s="21" t="s">
        <v>959</v>
      </c>
      <c r="G38" s="21">
        <v>98.5458</v>
      </c>
      <c r="H38" s="21">
        <v>6.5016999999999996</v>
      </c>
      <c r="I38" s="21">
        <v>51.739600000000003</v>
      </c>
      <c r="J38" s="21">
        <v>2.1415999999999999</v>
      </c>
      <c r="K38" s="21">
        <v>14.0063</v>
      </c>
      <c r="L38" s="21">
        <v>10.207700000000001</v>
      </c>
      <c r="M38" s="21">
        <v>0.1681</v>
      </c>
      <c r="N38" s="21">
        <v>0.20330000000000001</v>
      </c>
      <c r="O38" s="21">
        <v>2.4096000000000002</v>
      </c>
      <c r="P38" s="21">
        <v>0.37380000000000002</v>
      </c>
      <c r="Q38" s="21">
        <v>10.7944</v>
      </c>
      <c r="R38" s="21">
        <v>-1.2999999999999999E-2</v>
      </c>
      <c r="T38" s="21">
        <v>1.26E-2</v>
      </c>
      <c r="U38" s="21">
        <v>6.5967793812215403</v>
      </c>
      <c r="V38" s="21">
        <v>52.4962281361259</v>
      </c>
      <c r="W38" s="21">
        <v>2.1729182710404999</v>
      </c>
      <c r="X38" s="21">
        <v>14.2111249438152</v>
      </c>
      <c r="Y38" s="21">
        <v>10.356975081854699</v>
      </c>
      <c r="Z38" s="21">
        <v>0.17055825614582901</v>
      </c>
      <c r="AA38" s="21">
        <v>0.20627301293543801</v>
      </c>
      <c r="AB38" s="21">
        <v>2.4448374420522998</v>
      </c>
      <c r="AC38" s="21">
        <v>0.379266366135105</v>
      </c>
      <c r="AD38" s="21">
        <v>10.9522548491406</v>
      </c>
      <c r="AE38" s="21">
        <v>0</v>
      </c>
      <c r="AF38" s="21">
        <v>0</v>
      </c>
      <c r="AG38" s="21">
        <v>1.27842595326439E-2</v>
      </c>
      <c r="AH38" s="21">
        <v>3.7999999999999999E-2</v>
      </c>
      <c r="AI38" s="21">
        <v>9.3799999999999994E-2</v>
      </c>
      <c r="AJ38" s="21">
        <v>2.98E-2</v>
      </c>
      <c r="AK38" s="21">
        <v>5.0999999999999997E-2</v>
      </c>
      <c r="AL38" s="21">
        <v>3.6700000000000003E-2</v>
      </c>
      <c r="AM38" s="21">
        <v>2.2499999999999999E-2</v>
      </c>
      <c r="AN38" s="21">
        <v>2.6499999999999999E-2</v>
      </c>
      <c r="AO38" s="21">
        <v>3.2099999999999997E-2</v>
      </c>
      <c r="AP38" s="21">
        <v>1.35E-2</v>
      </c>
      <c r="AQ38" s="21">
        <v>5.4800000000000001E-2</v>
      </c>
      <c r="AR38" s="21">
        <v>2.7300000000000001E-2</v>
      </c>
      <c r="AT38" s="21">
        <v>2.12E-2</v>
      </c>
      <c r="AU38" s="21" t="s">
        <v>129</v>
      </c>
      <c r="AV38" s="34">
        <v>45517.833379629628</v>
      </c>
      <c r="AW38" s="21" t="s">
        <v>129</v>
      </c>
      <c r="AX38" s="34">
        <v>45517.833414351851</v>
      </c>
      <c r="AY38" s="21" t="s">
        <v>532</v>
      </c>
      <c r="AZ38" s="33">
        <v>45323</v>
      </c>
      <c r="BA38" s="21" t="s">
        <v>14</v>
      </c>
      <c r="BB38" s="33">
        <v>45323</v>
      </c>
      <c r="BC38" s="21" t="s">
        <v>131</v>
      </c>
      <c r="BD38" s="34">
        <v>45517.833564814813</v>
      </c>
      <c r="BE38" s="21" t="s">
        <v>132</v>
      </c>
      <c r="BF38" s="33">
        <v>45323</v>
      </c>
      <c r="BG38" s="21" t="s">
        <v>634</v>
      </c>
      <c r="BH38" s="33">
        <v>45323</v>
      </c>
      <c r="BI38" s="21" t="s">
        <v>629</v>
      </c>
      <c r="BJ38" s="34">
        <v>45565.922175925924</v>
      </c>
      <c r="BK38" s="21" t="s">
        <v>635</v>
      </c>
      <c r="BL38" s="34">
        <v>45567.822025462963</v>
      </c>
      <c r="BM38" s="21" t="s">
        <v>136</v>
      </c>
      <c r="BN38" s="34">
        <v>45517.833124999997</v>
      </c>
      <c r="BO38" s="21" t="s">
        <v>134</v>
      </c>
      <c r="BP38" s="35">
        <v>45323</v>
      </c>
      <c r="BQ38" s="21" t="s">
        <v>130</v>
      </c>
      <c r="BR38" s="33">
        <v>45323</v>
      </c>
      <c r="BS38" s="21" t="s">
        <v>170</v>
      </c>
      <c r="BT38" s="33">
        <v>45323</v>
      </c>
    </row>
    <row r="39" spans="1:90" ht="13.2">
      <c r="C39" s="21">
        <v>31</v>
      </c>
      <c r="D39" s="26">
        <v>45565</v>
      </c>
      <c r="E39" s="21" t="s">
        <v>103</v>
      </c>
      <c r="F39" s="21" t="s">
        <v>960</v>
      </c>
      <c r="G39" s="21">
        <v>98.363100000000003</v>
      </c>
      <c r="H39" s="21">
        <v>6.4473000000000003</v>
      </c>
      <c r="I39" s="21">
        <v>51.628799999999998</v>
      </c>
      <c r="J39" s="21">
        <v>2.1648999999999998</v>
      </c>
      <c r="K39" s="21">
        <v>13.918900000000001</v>
      </c>
      <c r="L39" s="21">
        <v>10.2155</v>
      </c>
      <c r="M39" s="21">
        <v>0.1898</v>
      </c>
      <c r="N39" s="21">
        <v>0.19040000000000001</v>
      </c>
      <c r="O39" s="21">
        <v>2.3877000000000002</v>
      </c>
      <c r="P39" s="21">
        <v>0.38669999999999999</v>
      </c>
      <c r="Q39" s="21">
        <v>10.745900000000001</v>
      </c>
      <c r="R39" s="21">
        <v>3.5900000000000001E-2</v>
      </c>
      <c r="T39" s="21">
        <v>5.1299999999999998E-2</v>
      </c>
      <c r="U39" s="21">
        <v>6.55459211838585</v>
      </c>
      <c r="V39" s="21">
        <v>52.487975673804499</v>
      </c>
      <c r="W39" s="21">
        <v>2.2009269736313701</v>
      </c>
      <c r="X39" s="21">
        <v>14.150530025995501</v>
      </c>
      <c r="Y39" s="21">
        <v>10.385500253651999</v>
      </c>
      <c r="Z39" s="21">
        <v>0.192958538313656</v>
      </c>
      <c r="AA39" s="21">
        <v>0.193568523155532</v>
      </c>
      <c r="AB39" s="21">
        <v>2.4274346782482401</v>
      </c>
      <c r="AC39" s="21">
        <v>0.39313523058951899</v>
      </c>
      <c r="AD39" s="21">
        <v>10.924726853871</v>
      </c>
      <c r="AE39" s="21">
        <v>3.6497426372287901E-2</v>
      </c>
      <c r="AF39" s="21">
        <v>0</v>
      </c>
      <c r="AG39" s="21">
        <v>5.2153703980455997E-2</v>
      </c>
      <c r="AH39" s="21">
        <v>3.7999999999999999E-2</v>
      </c>
      <c r="AI39" s="21">
        <v>9.3700000000000006E-2</v>
      </c>
      <c r="AJ39" s="21">
        <v>2.9899999999999999E-2</v>
      </c>
      <c r="AK39" s="21">
        <v>5.0900000000000001E-2</v>
      </c>
      <c r="AL39" s="21">
        <v>3.6700000000000003E-2</v>
      </c>
      <c r="AM39" s="21">
        <v>2.24E-2</v>
      </c>
      <c r="AN39" s="21">
        <v>2.6499999999999999E-2</v>
      </c>
      <c r="AO39" s="21">
        <v>3.2099999999999997E-2</v>
      </c>
      <c r="AP39" s="21">
        <v>1.35E-2</v>
      </c>
      <c r="AQ39" s="21">
        <v>5.4800000000000001E-2</v>
      </c>
      <c r="AR39" s="21">
        <v>2.7400000000000001E-2</v>
      </c>
      <c r="AT39" s="21">
        <v>2.1299999999999999E-2</v>
      </c>
      <c r="AU39" s="21" t="s">
        <v>129</v>
      </c>
      <c r="AV39" s="34">
        <v>45517.833379629628</v>
      </c>
      <c r="AW39" s="21" t="s">
        <v>129</v>
      </c>
      <c r="AX39" s="34">
        <v>45517.833414351851</v>
      </c>
      <c r="AY39" s="21" t="s">
        <v>532</v>
      </c>
      <c r="AZ39" s="33">
        <v>45323</v>
      </c>
      <c r="BA39" s="21" t="s">
        <v>14</v>
      </c>
      <c r="BB39" s="33">
        <v>45323</v>
      </c>
      <c r="BC39" s="21" t="s">
        <v>131</v>
      </c>
      <c r="BD39" s="34">
        <v>45517.833564814813</v>
      </c>
      <c r="BE39" s="21" t="s">
        <v>132</v>
      </c>
      <c r="BF39" s="33">
        <v>45323</v>
      </c>
      <c r="BG39" s="21" t="s">
        <v>634</v>
      </c>
      <c r="BH39" s="33">
        <v>45323</v>
      </c>
      <c r="BI39" s="21" t="s">
        <v>629</v>
      </c>
      <c r="BJ39" s="34">
        <v>45565.922175925924</v>
      </c>
      <c r="BK39" s="21" t="s">
        <v>635</v>
      </c>
      <c r="BL39" s="34">
        <v>45567.822025462963</v>
      </c>
      <c r="BM39" s="21" t="s">
        <v>136</v>
      </c>
      <c r="BN39" s="34">
        <v>45517.833124999997</v>
      </c>
      <c r="BO39" s="21" t="s">
        <v>134</v>
      </c>
      <c r="BP39" s="35">
        <v>45323</v>
      </c>
      <c r="BQ39" s="21" t="s">
        <v>130</v>
      </c>
      <c r="BR39" s="33">
        <v>45323</v>
      </c>
      <c r="BS39" s="21" t="s">
        <v>170</v>
      </c>
      <c r="BT39" s="33">
        <v>45323</v>
      </c>
    </row>
    <row r="40" spans="1:90" ht="13.2">
      <c r="C40" s="21">
        <v>32</v>
      </c>
      <c r="D40" s="26">
        <v>45565</v>
      </c>
      <c r="E40" s="21" t="s">
        <v>103</v>
      </c>
      <c r="F40" s="21" t="s">
        <v>961</v>
      </c>
      <c r="G40" s="21">
        <v>98.183199999999999</v>
      </c>
      <c r="H40" s="21">
        <v>6.4927000000000001</v>
      </c>
      <c r="I40" s="21">
        <v>51.511899999999997</v>
      </c>
      <c r="J40" s="21">
        <v>2.1274999999999999</v>
      </c>
      <c r="K40" s="21">
        <v>13.9534</v>
      </c>
      <c r="L40" s="21">
        <v>10.237299999999999</v>
      </c>
      <c r="M40" s="21">
        <v>0.1429</v>
      </c>
      <c r="N40" s="21">
        <v>0.16819999999999999</v>
      </c>
      <c r="O40" s="21">
        <v>2.3774999999999999</v>
      </c>
      <c r="P40" s="21">
        <v>0.37980000000000003</v>
      </c>
      <c r="Q40" s="21">
        <v>10.7338</v>
      </c>
      <c r="R40" s="21">
        <v>7.1499999999999994E-2</v>
      </c>
      <c r="T40" s="21">
        <v>-1.32E-2</v>
      </c>
      <c r="U40" s="21">
        <v>6.6119464543033599</v>
      </c>
      <c r="V40" s="21">
        <v>52.457979663226197</v>
      </c>
      <c r="W40" s="21">
        <v>2.1665741650669799</v>
      </c>
      <c r="X40" s="21">
        <v>14.2096714241342</v>
      </c>
      <c r="Y40" s="21">
        <v>10.4253206580682</v>
      </c>
      <c r="Z40" s="21">
        <v>0.145524534988517</v>
      </c>
      <c r="AA40" s="21">
        <v>0.17128920073525999</v>
      </c>
      <c r="AB40" s="21">
        <v>2.4211657238292599</v>
      </c>
      <c r="AC40" s="21">
        <v>0.38677549607165201</v>
      </c>
      <c r="AD40" s="21">
        <v>10.930939493770101</v>
      </c>
      <c r="AE40" s="21">
        <v>7.2813185806011399E-2</v>
      </c>
      <c r="AF40" s="21">
        <v>0</v>
      </c>
      <c r="AG40" s="21">
        <v>0</v>
      </c>
      <c r="AH40" s="21">
        <v>3.8100000000000002E-2</v>
      </c>
      <c r="AI40" s="21">
        <v>9.3799999999999994E-2</v>
      </c>
      <c r="AJ40" s="21">
        <v>0.03</v>
      </c>
      <c r="AK40" s="21">
        <v>5.0999999999999997E-2</v>
      </c>
      <c r="AL40" s="21">
        <v>3.6700000000000003E-2</v>
      </c>
      <c r="AM40" s="21">
        <v>2.24E-2</v>
      </c>
      <c r="AN40" s="21">
        <v>2.64E-2</v>
      </c>
      <c r="AO40" s="21">
        <v>3.2099999999999997E-2</v>
      </c>
      <c r="AP40" s="21">
        <v>1.35E-2</v>
      </c>
      <c r="AQ40" s="21">
        <v>5.4800000000000001E-2</v>
      </c>
      <c r="AR40" s="21">
        <v>2.75E-2</v>
      </c>
      <c r="AT40" s="21">
        <v>2.12E-2</v>
      </c>
      <c r="AU40" s="21" t="s">
        <v>129</v>
      </c>
      <c r="AV40" s="34">
        <v>45517.833379629628</v>
      </c>
      <c r="AW40" s="21" t="s">
        <v>129</v>
      </c>
      <c r="AX40" s="34">
        <v>45517.833414351851</v>
      </c>
      <c r="AY40" s="21" t="s">
        <v>532</v>
      </c>
      <c r="AZ40" s="33">
        <v>45323</v>
      </c>
      <c r="BA40" s="21" t="s">
        <v>14</v>
      </c>
      <c r="BB40" s="33">
        <v>45323</v>
      </c>
      <c r="BC40" s="21" t="s">
        <v>131</v>
      </c>
      <c r="BD40" s="34">
        <v>45517.833564814813</v>
      </c>
      <c r="BE40" s="21" t="s">
        <v>132</v>
      </c>
      <c r="BF40" s="33">
        <v>45323</v>
      </c>
      <c r="BG40" s="21" t="s">
        <v>634</v>
      </c>
      <c r="BH40" s="33">
        <v>45323</v>
      </c>
      <c r="BI40" s="21" t="s">
        <v>629</v>
      </c>
      <c r="BJ40" s="34">
        <v>45565.922175925924</v>
      </c>
      <c r="BK40" s="21" t="s">
        <v>635</v>
      </c>
      <c r="BL40" s="34">
        <v>45567.822025462963</v>
      </c>
      <c r="BM40" s="21" t="s">
        <v>136</v>
      </c>
      <c r="BN40" s="34">
        <v>45517.833124999997</v>
      </c>
      <c r="BO40" s="21" t="s">
        <v>134</v>
      </c>
      <c r="BP40" s="35">
        <v>45323</v>
      </c>
      <c r="BQ40" s="21" t="s">
        <v>130</v>
      </c>
      <c r="BR40" s="33">
        <v>45323</v>
      </c>
      <c r="BS40" s="21" t="s">
        <v>170</v>
      </c>
      <c r="BT40" s="33">
        <v>45323</v>
      </c>
    </row>
    <row r="41" spans="1:90" ht="13.2">
      <c r="C41" s="21">
        <v>33</v>
      </c>
      <c r="D41" s="26">
        <v>45565</v>
      </c>
      <c r="E41" s="21" t="s">
        <v>103</v>
      </c>
      <c r="F41" s="21" t="s">
        <v>962</v>
      </c>
      <c r="G41" s="21">
        <v>98.824700000000007</v>
      </c>
      <c r="H41" s="21">
        <v>6.5201000000000002</v>
      </c>
      <c r="I41" s="21">
        <v>51.822800000000001</v>
      </c>
      <c r="J41" s="21">
        <v>2.1381000000000001</v>
      </c>
      <c r="K41" s="21">
        <v>13.974</v>
      </c>
      <c r="L41" s="21">
        <v>10.215299999999999</v>
      </c>
      <c r="M41" s="21">
        <v>0.20910000000000001</v>
      </c>
      <c r="N41" s="21">
        <v>0.1943</v>
      </c>
      <c r="O41" s="21">
        <v>2.3946000000000001</v>
      </c>
      <c r="P41" s="21">
        <v>0.39560000000000001</v>
      </c>
      <c r="Q41" s="21">
        <v>10.8879</v>
      </c>
      <c r="R41" s="21">
        <v>3.8800000000000001E-2</v>
      </c>
      <c r="T41" s="21">
        <v>3.4099999999999998E-2</v>
      </c>
      <c r="U41" s="21">
        <v>6.5976420874538402</v>
      </c>
      <c r="V41" s="21">
        <v>52.439116941412401</v>
      </c>
      <c r="W41" s="21">
        <v>2.16352794392495</v>
      </c>
      <c r="X41" s="21">
        <v>14.140189648944</v>
      </c>
      <c r="Y41" s="21">
        <v>10.3367882725674</v>
      </c>
      <c r="Z41" s="21">
        <v>0.21158677941850501</v>
      </c>
      <c r="AA41" s="21">
        <v>0.19661076633675501</v>
      </c>
      <c r="AB41" s="21">
        <v>2.4230784409160799</v>
      </c>
      <c r="AC41" s="21">
        <v>0.400304782104069</v>
      </c>
      <c r="AD41" s="21">
        <v>11.0173873535664</v>
      </c>
      <c r="AE41" s="21">
        <v>3.9261439700803501E-2</v>
      </c>
      <c r="AF41" s="21">
        <v>0</v>
      </c>
      <c r="AG41" s="21">
        <v>3.4505543654572098E-2</v>
      </c>
      <c r="AH41" s="21">
        <v>3.8199999999999998E-2</v>
      </c>
      <c r="AI41" s="21">
        <v>9.4E-2</v>
      </c>
      <c r="AJ41" s="21">
        <v>0.03</v>
      </c>
      <c r="AK41" s="21">
        <v>5.1200000000000002E-2</v>
      </c>
      <c r="AL41" s="21">
        <v>3.6799999999999999E-2</v>
      </c>
      <c r="AM41" s="21">
        <v>2.2499999999999999E-2</v>
      </c>
      <c r="AN41" s="21">
        <v>2.6599999999999999E-2</v>
      </c>
      <c r="AO41" s="21">
        <v>3.2099999999999997E-2</v>
      </c>
      <c r="AP41" s="21">
        <v>1.35E-2</v>
      </c>
      <c r="AQ41" s="21">
        <v>5.5100000000000003E-2</v>
      </c>
      <c r="AR41" s="21">
        <v>2.7400000000000001E-2</v>
      </c>
      <c r="AT41" s="21">
        <v>2.12E-2</v>
      </c>
      <c r="AU41" s="21" t="s">
        <v>129</v>
      </c>
      <c r="AV41" s="34">
        <v>45517.833379629628</v>
      </c>
      <c r="AW41" s="21" t="s">
        <v>129</v>
      </c>
      <c r="AX41" s="34">
        <v>45517.833414351851</v>
      </c>
      <c r="AY41" s="21" t="s">
        <v>532</v>
      </c>
      <c r="AZ41" s="33">
        <v>45323</v>
      </c>
      <c r="BA41" s="21" t="s">
        <v>14</v>
      </c>
      <c r="BB41" s="33">
        <v>45323</v>
      </c>
      <c r="BC41" s="21" t="s">
        <v>131</v>
      </c>
      <c r="BD41" s="34">
        <v>45517.833564814813</v>
      </c>
      <c r="BE41" s="21" t="s">
        <v>132</v>
      </c>
      <c r="BF41" s="33">
        <v>45323</v>
      </c>
      <c r="BG41" s="21" t="s">
        <v>634</v>
      </c>
      <c r="BH41" s="33">
        <v>45323</v>
      </c>
      <c r="BI41" s="21" t="s">
        <v>629</v>
      </c>
      <c r="BJ41" s="34">
        <v>45565.922175925924</v>
      </c>
      <c r="BK41" s="21" t="s">
        <v>635</v>
      </c>
      <c r="BL41" s="34">
        <v>45567.822025462963</v>
      </c>
      <c r="BM41" s="21" t="s">
        <v>136</v>
      </c>
      <c r="BN41" s="34">
        <v>45517.833124999997</v>
      </c>
      <c r="BO41" s="21" t="s">
        <v>134</v>
      </c>
      <c r="BP41" s="35">
        <v>45323</v>
      </c>
      <c r="BQ41" s="21" t="s">
        <v>130</v>
      </c>
      <c r="BR41" s="33">
        <v>45323</v>
      </c>
      <c r="BS41" s="21" t="s">
        <v>170</v>
      </c>
      <c r="BT41" s="33">
        <v>45323</v>
      </c>
    </row>
    <row r="42" spans="1:90" ht="13.2">
      <c r="A42" s="23"/>
      <c r="B42" s="23"/>
      <c r="C42" s="23">
        <v>34</v>
      </c>
      <c r="D42" s="42">
        <v>45565</v>
      </c>
      <c r="E42" s="23" t="s">
        <v>103</v>
      </c>
      <c r="F42" s="23" t="s">
        <v>963</v>
      </c>
      <c r="G42" s="23">
        <v>98.785300000000007</v>
      </c>
      <c r="H42" s="23">
        <v>6.4767000000000001</v>
      </c>
      <c r="I42" s="23">
        <v>51.810099999999998</v>
      </c>
      <c r="J42" s="23">
        <v>2.1333000000000002</v>
      </c>
      <c r="K42" s="23">
        <v>14.0038</v>
      </c>
      <c r="L42" s="23">
        <v>10.1805</v>
      </c>
      <c r="M42" s="23">
        <v>0.1822</v>
      </c>
      <c r="N42" s="23">
        <v>0.19689999999999999</v>
      </c>
      <c r="O42" s="23">
        <v>2.4081000000000001</v>
      </c>
      <c r="P42" s="23">
        <v>0.40260000000000001</v>
      </c>
      <c r="Q42" s="23">
        <v>10.9246</v>
      </c>
      <c r="R42" s="23">
        <v>3.9300000000000002E-2</v>
      </c>
      <c r="S42" s="23"/>
      <c r="T42" s="23">
        <v>2.7E-2</v>
      </c>
      <c r="U42" s="23">
        <v>6.5563531342277299</v>
      </c>
      <c r="V42" s="23">
        <v>52.447282029374797</v>
      </c>
      <c r="W42" s="23">
        <v>2.1595362053588998</v>
      </c>
      <c r="X42" s="23">
        <v>14.1760245219167</v>
      </c>
      <c r="Y42" s="23">
        <v>10.305703997870101</v>
      </c>
      <c r="Z42" s="23">
        <v>0.18444077092597899</v>
      </c>
      <c r="AA42" s="23">
        <v>0.19932155760332201</v>
      </c>
      <c r="AB42" s="23">
        <v>2.4377158093680098</v>
      </c>
      <c r="AC42" s="23">
        <v>0.40755134124478198</v>
      </c>
      <c r="AD42" s="23">
        <v>11.0589552472994</v>
      </c>
      <c r="AE42" s="23">
        <v>3.9783327647590502E-2</v>
      </c>
      <c r="AF42" s="23">
        <v>0</v>
      </c>
      <c r="AG42" s="23">
        <v>2.73320571624668E-2</v>
      </c>
      <c r="AH42" s="23">
        <v>3.8199999999999998E-2</v>
      </c>
      <c r="AI42" s="23">
        <v>9.3899999999999997E-2</v>
      </c>
      <c r="AJ42" s="23">
        <v>2.9899999999999999E-2</v>
      </c>
      <c r="AK42" s="23">
        <v>5.11E-2</v>
      </c>
      <c r="AL42" s="23">
        <v>3.6799999999999999E-2</v>
      </c>
      <c r="AM42" s="23">
        <v>2.2499999999999999E-2</v>
      </c>
      <c r="AN42" s="23">
        <v>2.64E-2</v>
      </c>
      <c r="AO42" s="23">
        <v>3.2099999999999997E-2</v>
      </c>
      <c r="AP42" s="23">
        <v>1.3599999999999999E-2</v>
      </c>
      <c r="AQ42" s="23">
        <v>5.5100000000000003E-2</v>
      </c>
      <c r="AR42" s="23">
        <v>2.7300000000000001E-2</v>
      </c>
      <c r="AS42" s="23"/>
      <c r="AT42" s="23">
        <v>2.12E-2</v>
      </c>
      <c r="AU42" s="23" t="s">
        <v>129</v>
      </c>
      <c r="AV42" s="43">
        <v>45517.833379629628</v>
      </c>
      <c r="AW42" s="23" t="s">
        <v>129</v>
      </c>
      <c r="AX42" s="43">
        <v>45517.833414351851</v>
      </c>
      <c r="AY42" s="23" t="s">
        <v>532</v>
      </c>
      <c r="AZ42" s="44">
        <v>45323</v>
      </c>
      <c r="BA42" s="23" t="s">
        <v>14</v>
      </c>
      <c r="BB42" s="44">
        <v>45323</v>
      </c>
      <c r="BC42" s="23" t="s">
        <v>131</v>
      </c>
      <c r="BD42" s="43">
        <v>45517.833564814813</v>
      </c>
      <c r="BE42" s="23" t="s">
        <v>132</v>
      </c>
      <c r="BF42" s="44">
        <v>45323</v>
      </c>
      <c r="BG42" s="23" t="s">
        <v>634</v>
      </c>
      <c r="BH42" s="44">
        <v>45323</v>
      </c>
      <c r="BI42" s="23" t="s">
        <v>629</v>
      </c>
      <c r="BJ42" s="43">
        <v>45565.922175925924</v>
      </c>
      <c r="BK42" s="23" t="s">
        <v>635</v>
      </c>
      <c r="BL42" s="43">
        <v>45567.822025462963</v>
      </c>
      <c r="BM42" s="23" t="s">
        <v>136</v>
      </c>
      <c r="BN42" s="43">
        <v>45517.833124999997</v>
      </c>
      <c r="BO42" s="23" t="s">
        <v>134</v>
      </c>
      <c r="BP42" s="45">
        <v>45323</v>
      </c>
      <c r="BQ42" s="23" t="s">
        <v>130</v>
      </c>
      <c r="BR42" s="44">
        <v>45323</v>
      </c>
      <c r="BS42" s="23" t="s">
        <v>170</v>
      </c>
      <c r="BT42" s="44">
        <v>45323</v>
      </c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</row>
    <row r="43" spans="1:90" ht="13.2">
      <c r="C43" s="21">
        <v>11</v>
      </c>
      <c r="D43" s="26">
        <v>45593</v>
      </c>
      <c r="E43" s="21" t="s">
        <v>128</v>
      </c>
      <c r="F43" s="21" t="s">
        <v>971</v>
      </c>
      <c r="G43" s="21">
        <v>98.735100000000003</v>
      </c>
      <c r="H43" s="21">
        <v>6.5058999999999996</v>
      </c>
      <c r="I43" s="21">
        <v>51.984299999999998</v>
      </c>
      <c r="J43" s="21">
        <v>2.1957</v>
      </c>
      <c r="K43" s="21">
        <v>13.998699999999999</v>
      </c>
      <c r="L43" s="21">
        <v>10.2441</v>
      </c>
      <c r="M43" s="21">
        <v>0.2016</v>
      </c>
      <c r="O43" s="21">
        <v>2.395</v>
      </c>
      <c r="P43" s="21">
        <v>0.38650000000000001</v>
      </c>
      <c r="Q43" s="21">
        <v>10.823399999999999</v>
      </c>
      <c r="U43" s="21">
        <v>6.5892407165833404</v>
      </c>
      <c r="V43" s="21">
        <v>52.650219982336502</v>
      </c>
      <c r="W43" s="21">
        <v>2.2238269634334999</v>
      </c>
      <c r="X43" s="21">
        <v>14.1780236430371</v>
      </c>
      <c r="Y43" s="21">
        <v>10.3753271376368</v>
      </c>
      <c r="Z43" s="21">
        <v>0.20418250026333001</v>
      </c>
      <c r="AA43" s="21">
        <v>0</v>
      </c>
      <c r="AB43" s="21">
        <v>2.4256800006481898</v>
      </c>
      <c r="AC43" s="21">
        <v>0.39145107317349798</v>
      </c>
      <c r="AD43" s="21">
        <v>10.962047982887499</v>
      </c>
      <c r="AE43" s="21">
        <v>0</v>
      </c>
      <c r="AF43" s="21">
        <v>0</v>
      </c>
      <c r="AG43" s="21">
        <v>0</v>
      </c>
      <c r="AH43" s="21">
        <v>3.8399999999999997E-2</v>
      </c>
      <c r="AI43" s="21">
        <v>9.4799999999999995E-2</v>
      </c>
      <c r="AJ43" s="21">
        <v>3.0200000000000001E-2</v>
      </c>
      <c r="AK43" s="21">
        <v>5.1499999999999997E-2</v>
      </c>
      <c r="AL43" s="21">
        <v>3.7100000000000001E-2</v>
      </c>
      <c r="AM43" s="21">
        <v>2.2700000000000001E-2</v>
      </c>
      <c r="AO43" s="21">
        <v>3.2099999999999997E-2</v>
      </c>
      <c r="AP43" s="21">
        <v>1.37E-2</v>
      </c>
      <c r="AQ43" s="21">
        <v>5.5399999999999998E-2</v>
      </c>
      <c r="AU43" s="21" t="s">
        <v>129</v>
      </c>
      <c r="AV43" s="34">
        <v>45517.833379629628</v>
      </c>
      <c r="AW43" s="21" t="s">
        <v>129</v>
      </c>
      <c r="AX43" s="34">
        <v>45517.833414351851</v>
      </c>
      <c r="AY43" s="21" t="s">
        <v>532</v>
      </c>
      <c r="AZ43" s="33">
        <v>45323</v>
      </c>
      <c r="BA43" s="21" t="s">
        <v>14</v>
      </c>
      <c r="BB43" s="33">
        <v>45323</v>
      </c>
      <c r="BC43" s="21" t="s">
        <v>131</v>
      </c>
      <c r="BD43" s="34">
        <v>45517.833564814813</v>
      </c>
      <c r="BE43" s="21" t="s">
        <v>132</v>
      </c>
      <c r="BF43" s="33">
        <v>45323</v>
      </c>
      <c r="BG43" s="21" t="s">
        <v>130</v>
      </c>
      <c r="BH43" s="33">
        <v>45323</v>
      </c>
      <c r="BI43" s="21" t="s">
        <v>629</v>
      </c>
      <c r="BJ43" s="34">
        <v>45565.922175925924</v>
      </c>
      <c r="BK43" s="21" t="s">
        <v>635</v>
      </c>
      <c r="BL43" s="34">
        <v>45567.822025462963</v>
      </c>
      <c r="BM43" s="21" t="s">
        <v>136</v>
      </c>
      <c r="BN43" s="34">
        <v>45517.833124999997</v>
      </c>
      <c r="BO43" s="21" t="s">
        <v>130</v>
      </c>
      <c r="BP43" s="33">
        <v>45323</v>
      </c>
      <c r="BQ43" s="21" t="s">
        <v>130</v>
      </c>
      <c r="BR43" s="35">
        <v>45323</v>
      </c>
      <c r="BS43" s="21" t="s">
        <v>130</v>
      </c>
      <c r="BT43" s="35">
        <v>45323</v>
      </c>
    </row>
  </sheetData>
  <mergeCells count="6">
    <mergeCell ref="A32:C32"/>
    <mergeCell ref="A27:C27"/>
    <mergeCell ref="A28:C28"/>
    <mergeCell ref="A29:C29"/>
    <mergeCell ref="A30:C30"/>
    <mergeCell ref="A31:C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BT28"/>
  <sheetViews>
    <sheetView workbookViewId="0"/>
  </sheetViews>
  <sheetFormatPr defaultColWidth="12.6640625" defaultRowHeight="15.75" customHeight="1"/>
  <sheetData>
    <row r="1" spans="1:72" ht="13.2">
      <c r="A1" s="47" t="s">
        <v>43</v>
      </c>
      <c r="B1" s="47" t="s">
        <v>44</v>
      </c>
      <c r="C1" s="47"/>
      <c r="D1" s="47" t="s">
        <v>45</v>
      </c>
      <c r="E1" s="47" t="s">
        <v>46</v>
      </c>
      <c r="F1" s="47" t="s">
        <v>47</v>
      </c>
      <c r="G1" s="47" t="s">
        <v>48</v>
      </c>
      <c r="H1" s="47" t="s">
        <v>11</v>
      </c>
      <c r="I1" s="47" t="s">
        <v>12</v>
      </c>
      <c r="J1" s="47" t="s">
        <v>13</v>
      </c>
      <c r="K1" s="47" t="s">
        <v>14</v>
      </c>
      <c r="L1" s="47" t="s">
        <v>15</v>
      </c>
      <c r="M1" s="47" t="s">
        <v>16</v>
      </c>
      <c r="N1" s="47" t="s">
        <v>17</v>
      </c>
      <c r="O1" s="47" t="s">
        <v>18</v>
      </c>
      <c r="P1" s="47" t="s">
        <v>19</v>
      </c>
      <c r="Q1" s="47" t="s">
        <v>20</v>
      </c>
      <c r="R1" s="47" t="s">
        <v>21</v>
      </c>
      <c r="S1" s="47" t="s">
        <v>22</v>
      </c>
      <c r="T1" s="47" t="s">
        <v>23</v>
      </c>
      <c r="U1" s="47" t="s">
        <v>49</v>
      </c>
      <c r="V1" s="47" t="s">
        <v>50</v>
      </c>
      <c r="W1" s="47" t="s">
        <v>51</v>
      </c>
      <c r="X1" s="47" t="s">
        <v>52</v>
      </c>
      <c r="Y1" s="47" t="s">
        <v>53</v>
      </c>
      <c r="Z1" s="47" t="s">
        <v>54</v>
      </c>
      <c r="AA1" s="47" t="s">
        <v>55</v>
      </c>
      <c r="AB1" s="47" t="s">
        <v>56</v>
      </c>
      <c r="AC1" s="47" t="s">
        <v>57</v>
      </c>
      <c r="AD1" s="47" t="s">
        <v>58</v>
      </c>
      <c r="AE1" s="47" t="s">
        <v>59</v>
      </c>
      <c r="AF1" s="47" t="s">
        <v>60</v>
      </c>
      <c r="AG1" s="47" t="s">
        <v>61</v>
      </c>
      <c r="AH1" s="47" t="s">
        <v>62</v>
      </c>
      <c r="AI1" s="47" t="s">
        <v>63</v>
      </c>
      <c r="AJ1" s="47" t="s">
        <v>64</v>
      </c>
      <c r="AK1" s="47" t="s">
        <v>65</v>
      </c>
      <c r="AL1" s="47" t="s">
        <v>66</v>
      </c>
      <c r="AM1" s="47" t="s">
        <v>67</v>
      </c>
      <c r="AN1" s="47" t="s">
        <v>68</v>
      </c>
      <c r="AO1" s="47" t="s">
        <v>69</v>
      </c>
      <c r="AP1" s="47" t="s">
        <v>70</v>
      </c>
      <c r="AQ1" s="47" t="s">
        <v>71</v>
      </c>
      <c r="AR1" s="47" t="s">
        <v>72</v>
      </c>
      <c r="AS1" s="47" t="s">
        <v>73</v>
      </c>
      <c r="AT1" s="47" t="s">
        <v>74</v>
      </c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</row>
    <row r="2" spans="1:72" ht="13.2">
      <c r="A2" s="27"/>
      <c r="B2" s="27"/>
      <c r="C2" s="27"/>
      <c r="D2" s="27"/>
      <c r="E2" s="27"/>
      <c r="F2" s="27"/>
      <c r="G2" s="27"/>
      <c r="H2" s="21">
        <v>4.0199999999999996</v>
      </c>
      <c r="I2" s="21">
        <v>57.21</v>
      </c>
      <c r="J2" s="21">
        <v>0.77</v>
      </c>
      <c r="K2" s="21">
        <v>17.57</v>
      </c>
      <c r="L2" s="21">
        <v>7.6</v>
      </c>
      <c r="M2" s="21">
        <v>0.14000000000000001</v>
      </c>
      <c r="N2" s="21">
        <v>0.22</v>
      </c>
      <c r="O2" s="21">
        <v>3.04</v>
      </c>
      <c r="P2" s="21">
        <v>1.88</v>
      </c>
      <c r="Q2" s="21">
        <v>6.82</v>
      </c>
      <c r="S2" s="27"/>
      <c r="T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</row>
    <row r="3" spans="1:72" ht="13.2">
      <c r="A3" s="78" t="s">
        <v>621</v>
      </c>
      <c r="B3" s="78"/>
      <c r="C3" s="78"/>
      <c r="D3" s="78"/>
      <c r="E3" s="78"/>
      <c r="F3" s="78"/>
      <c r="G3" s="78"/>
      <c r="H3" s="78">
        <f t="shared" ref="H3:Q3" si="0">100*H9/H2</f>
        <v>95.038971807628542</v>
      </c>
      <c r="I3" s="78">
        <f t="shared" si="0"/>
        <v>101.10819786750569</v>
      </c>
      <c r="J3" s="78">
        <f t="shared" si="0"/>
        <v>100.62424242424242</v>
      </c>
      <c r="K3" s="78">
        <f t="shared" si="0"/>
        <v>100.12798330487573</v>
      </c>
      <c r="L3" s="78">
        <f t="shared" si="0"/>
        <v>93.811842105263167</v>
      </c>
      <c r="M3" s="78">
        <f t="shared" si="0"/>
        <v>97.98095238095236</v>
      </c>
      <c r="N3" s="78">
        <f t="shared" si="0"/>
        <v>73.981818181818198</v>
      </c>
      <c r="O3" s="78">
        <f t="shared" si="0"/>
        <v>102.64407894736843</v>
      </c>
      <c r="P3" s="78">
        <f t="shared" si="0"/>
        <v>105.01099290780142</v>
      </c>
      <c r="Q3" s="78">
        <f t="shared" si="0"/>
        <v>96.180058651026386</v>
      </c>
      <c r="R3" s="78"/>
      <c r="S3" s="78"/>
      <c r="T3" s="78" t="e">
        <f t="shared" ref="T3:AD3" si="1">100*T9/T2</f>
        <v>#DIV/0!</v>
      </c>
      <c r="U3" s="78" t="e">
        <f t="shared" si="1"/>
        <v>#DIV/0!</v>
      </c>
      <c r="V3" s="78" t="e">
        <f t="shared" si="1"/>
        <v>#DIV/0!</v>
      </c>
      <c r="W3" s="78" t="e">
        <f t="shared" si="1"/>
        <v>#DIV/0!</v>
      </c>
      <c r="X3" s="78" t="e">
        <f t="shared" si="1"/>
        <v>#DIV/0!</v>
      </c>
      <c r="Y3" s="78" t="e">
        <f t="shared" si="1"/>
        <v>#DIV/0!</v>
      </c>
      <c r="Z3" s="78" t="e">
        <f t="shared" si="1"/>
        <v>#DIV/0!</v>
      </c>
      <c r="AA3" s="78" t="e">
        <f t="shared" si="1"/>
        <v>#DIV/0!</v>
      </c>
      <c r="AB3" s="78" t="e">
        <f t="shared" si="1"/>
        <v>#DIV/0!</v>
      </c>
      <c r="AC3" s="78" t="e">
        <f t="shared" si="1"/>
        <v>#DIV/0!</v>
      </c>
      <c r="AD3" s="78" t="e">
        <f t="shared" si="1"/>
        <v>#DIV/0!</v>
      </c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</row>
    <row r="4" spans="1:72" ht="13.2">
      <c r="A4" s="27" t="s">
        <v>972</v>
      </c>
      <c r="B4" s="27"/>
      <c r="C4" s="27"/>
      <c r="D4" s="27"/>
      <c r="E4" s="27"/>
      <c r="F4" s="27"/>
      <c r="G4" s="27"/>
      <c r="H4" s="27">
        <v>3.75</v>
      </c>
      <c r="I4" s="27">
        <v>58.6</v>
      </c>
      <c r="J4" s="27">
        <v>0.755</v>
      </c>
      <c r="K4" s="27">
        <v>17.100000000000001</v>
      </c>
      <c r="L4" s="27">
        <v>7.1</v>
      </c>
      <c r="M4" s="27">
        <v>0.127</v>
      </c>
      <c r="N4" s="27">
        <v>0.16800000000000001</v>
      </c>
      <c r="O4" s="27">
        <v>3.13</v>
      </c>
      <c r="P4" s="27">
        <v>1.96</v>
      </c>
      <c r="Q4" s="27">
        <v>6.44</v>
      </c>
      <c r="R4" s="27"/>
      <c r="S4" s="27"/>
      <c r="T4" s="27"/>
      <c r="U4" s="27">
        <v>7.35</v>
      </c>
      <c r="V4" s="27">
        <v>50.5</v>
      </c>
      <c r="W4" s="27">
        <v>2.52</v>
      </c>
      <c r="X4" s="27">
        <v>13.2</v>
      </c>
      <c r="Y4" s="27">
        <v>11</v>
      </c>
      <c r="Z4" s="27">
        <v>0.16300000000000001</v>
      </c>
      <c r="AA4" s="27">
        <v>0.24</v>
      </c>
      <c r="AB4" s="27">
        <v>2.2400000000000002</v>
      </c>
      <c r="AC4" s="27">
        <v>0.47199999999999998</v>
      </c>
      <c r="AD4" s="27">
        <v>10.7</v>
      </c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</row>
    <row r="5" spans="1:72" ht="13.2">
      <c r="A5" s="78" t="s">
        <v>973</v>
      </c>
      <c r="B5" s="78"/>
      <c r="C5" s="78"/>
      <c r="D5" s="78"/>
      <c r="E5" s="78"/>
      <c r="F5" s="78"/>
      <c r="G5" s="78"/>
      <c r="H5" s="78">
        <f t="shared" ref="H5:Q5" si="2">100*H9/H4</f>
        <v>101.88177777777778</v>
      </c>
      <c r="I5" s="78">
        <f t="shared" si="2"/>
        <v>98.709897610921502</v>
      </c>
      <c r="J5" s="78">
        <f t="shared" si="2"/>
        <v>102.62339955849889</v>
      </c>
      <c r="K5" s="78">
        <f t="shared" si="2"/>
        <v>102.88003898635476</v>
      </c>
      <c r="L5" s="78">
        <f t="shared" si="2"/>
        <v>100.41830985915495</v>
      </c>
      <c r="M5" s="78">
        <f t="shared" si="2"/>
        <v>108.01049868766403</v>
      </c>
      <c r="N5" s="78">
        <f t="shared" si="2"/>
        <v>96.880952380952394</v>
      </c>
      <c r="O5" s="78">
        <f t="shared" si="2"/>
        <v>99.6926517571885</v>
      </c>
      <c r="P5" s="78">
        <f t="shared" si="2"/>
        <v>100.72482993197279</v>
      </c>
      <c r="Q5" s="78">
        <f t="shared" si="2"/>
        <v>101.85527950310558</v>
      </c>
      <c r="R5" s="78"/>
      <c r="S5" s="78"/>
      <c r="T5" s="78" t="s">
        <v>974</v>
      </c>
      <c r="U5" s="78">
        <f t="shared" ref="U5:AD5" si="3">100*U9/U4</f>
        <v>52.375653666170663</v>
      </c>
      <c r="V5" s="78">
        <f t="shared" si="3"/>
        <v>115.32817944744627</v>
      </c>
      <c r="W5" s="78">
        <f t="shared" si="3"/>
        <v>31.084545571297337</v>
      </c>
      <c r="X5" s="78">
        <f t="shared" si="3"/>
        <v>135.31218474603816</v>
      </c>
      <c r="Y5" s="78">
        <f t="shared" si="3"/>
        <v>65.297898273457719</v>
      </c>
      <c r="Z5" s="78">
        <f t="shared" si="3"/>
        <v>89.965750249041719</v>
      </c>
      <c r="AA5" s="78">
        <f t="shared" si="3"/>
        <v>66.628534064190973</v>
      </c>
      <c r="AB5" s="78">
        <f t="shared" si="3"/>
        <v>142.98631308051995</v>
      </c>
      <c r="AC5" s="78">
        <f t="shared" si="3"/>
        <v>419.4703866409597</v>
      </c>
      <c r="AD5" s="78">
        <f t="shared" si="3"/>
        <v>61.616867261803158</v>
      </c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</row>
    <row r="6" spans="1:72" ht="15.75" customHeight="1">
      <c r="A6" s="47" t="s">
        <v>975</v>
      </c>
      <c r="B6" s="47"/>
      <c r="C6" s="47"/>
      <c r="D6" s="47"/>
      <c r="E6" s="47"/>
      <c r="F6" s="47"/>
      <c r="G6" s="47"/>
      <c r="H6" s="84">
        <v>3.75</v>
      </c>
      <c r="I6" s="84">
        <v>58.6</v>
      </c>
      <c r="J6" s="84">
        <v>0.755</v>
      </c>
      <c r="K6" s="84">
        <v>17.100000000000001</v>
      </c>
      <c r="L6" s="84">
        <v>7.1</v>
      </c>
      <c r="M6" s="84">
        <v>0.127</v>
      </c>
      <c r="N6" s="84">
        <v>0.16800000000000001</v>
      </c>
      <c r="O6" s="84">
        <v>3.13</v>
      </c>
      <c r="P6" s="84">
        <v>1.96</v>
      </c>
      <c r="Q6" s="84">
        <v>6.44</v>
      </c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</row>
    <row r="7" spans="1:72" ht="13.2">
      <c r="A7" s="27" t="s">
        <v>973</v>
      </c>
      <c r="B7" s="27"/>
      <c r="C7" s="27"/>
      <c r="D7" s="27"/>
      <c r="E7" s="27"/>
      <c r="F7" s="27"/>
      <c r="G7" s="27"/>
      <c r="H7" s="78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</row>
    <row r="8" spans="1:72" ht="13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</row>
    <row r="9" spans="1:72" ht="13.2">
      <c r="A9" s="47" t="s">
        <v>10</v>
      </c>
      <c r="B9" s="47"/>
      <c r="C9" s="47"/>
      <c r="D9" s="47"/>
      <c r="E9" s="47"/>
      <c r="F9" s="47"/>
      <c r="G9" s="47"/>
      <c r="H9" s="47">
        <f t="shared" ref="H9:Q9" si="4">AVERAGE(H14:H101)</f>
        <v>3.8205666666666667</v>
      </c>
      <c r="I9" s="47">
        <f t="shared" si="4"/>
        <v>57.844000000000001</v>
      </c>
      <c r="J9" s="47">
        <f t="shared" si="4"/>
        <v>0.77480666666666664</v>
      </c>
      <c r="K9" s="47">
        <f t="shared" si="4"/>
        <v>17.592486666666666</v>
      </c>
      <c r="L9" s="47">
        <f t="shared" si="4"/>
        <v>7.1297000000000006</v>
      </c>
      <c r="M9" s="47">
        <f t="shared" si="4"/>
        <v>0.13717333333333331</v>
      </c>
      <c r="N9" s="47">
        <f t="shared" si="4"/>
        <v>0.16276000000000002</v>
      </c>
      <c r="O9" s="47">
        <f t="shared" si="4"/>
        <v>3.1203800000000004</v>
      </c>
      <c r="P9" s="47">
        <f t="shared" si="4"/>
        <v>1.9742066666666669</v>
      </c>
      <c r="Q9" s="47">
        <f t="shared" si="4"/>
        <v>6.5594799999999998</v>
      </c>
      <c r="R9" s="47" t="e">
        <f t="shared" ref="R9:AG9" si="5">AVERAGE(R14:R49)</f>
        <v>#DIV/0!</v>
      </c>
      <c r="S9" s="47" t="e">
        <f t="shared" si="5"/>
        <v>#DIV/0!</v>
      </c>
      <c r="T9" s="47" t="e">
        <f t="shared" si="5"/>
        <v>#DIV/0!</v>
      </c>
      <c r="U9" s="47">
        <f t="shared" si="5"/>
        <v>3.8496105444635433</v>
      </c>
      <c r="V9" s="47">
        <f t="shared" si="5"/>
        <v>58.24073062096037</v>
      </c>
      <c r="W9" s="47">
        <f t="shared" si="5"/>
        <v>0.78333054839669292</v>
      </c>
      <c r="X9" s="47">
        <f t="shared" si="5"/>
        <v>17.861208386477035</v>
      </c>
      <c r="Y9" s="47">
        <f t="shared" si="5"/>
        <v>7.1827688100803497</v>
      </c>
      <c r="Z9" s="47">
        <f t="shared" si="5"/>
        <v>0.14664417290593801</v>
      </c>
      <c r="AA9" s="47">
        <f t="shared" si="5"/>
        <v>0.15990848175405833</v>
      </c>
      <c r="AB9" s="47">
        <f t="shared" si="5"/>
        <v>3.2028934130036468</v>
      </c>
      <c r="AC9" s="47">
        <f t="shared" si="5"/>
        <v>1.9799002249453299</v>
      </c>
      <c r="AD9" s="47">
        <f t="shared" si="5"/>
        <v>6.5930047970129371</v>
      </c>
      <c r="AE9" s="47">
        <f t="shared" si="5"/>
        <v>0</v>
      </c>
      <c r="AF9" s="47" t="e">
        <f t="shared" si="5"/>
        <v>#DIV/0!</v>
      </c>
      <c r="AG9" s="47">
        <f t="shared" si="5"/>
        <v>0</v>
      </c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</row>
    <row r="10" spans="1:72" ht="13.2">
      <c r="A10" s="27" t="s">
        <v>41</v>
      </c>
      <c r="B10" s="27"/>
      <c r="C10" s="27"/>
      <c r="D10" s="27"/>
      <c r="E10" s="27"/>
      <c r="F10" s="27"/>
      <c r="G10" s="27"/>
      <c r="H10" s="27">
        <f t="shared" ref="H10:AG10" si="6">STDEV(H14:H22)</f>
        <v>4.6257119572138392E-2</v>
      </c>
      <c r="I10" s="27">
        <f t="shared" si="6"/>
        <v>0.38397817682490404</v>
      </c>
      <c r="J10" s="27">
        <f t="shared" si="6"/>
        <v>2.3506636178842018E-2</v>
      </c>
      <c r="K10" s="27">
        <f t="shared" si="6"/>
        <v>0.2258414734080329</v>
      </c>
      <c r="L10" s="27">
        <f t="shared" si="6"/>
        <v>3.5750423462915425E-2</v>
      </c>
      <c r="M10" s="27">
        <f t="shared" si="6"/>
        <v>7.4045218916851379E-3</v>
      </c>
      <c r="N10" s="27">
        <f t="shared" si="6"/>
        <v>1.5207901820362264E-2</v>
      </c>
      <c r="O10" s="27">
        <f t="shared" si="6"/>
        <v>8.8137715788670426E-2</v>
      </c>
      <c r="P10" s="27">
        <f t="shared" si="6"/>
        <v>6.2892765879709878E-3</v>
      </c>
      <c r="Q10" s="27">
        <f t="shared" si="6"/>
        <v>3.2963532038366883E-2</v>
      </c>
      <c r="R10" s="27" t="e">
        <f t="shared" si="6"/>
        <v>#DIV/0!</v>
      </c>
      <c r="S10" s="27" t="e">
        <f t="shared" si="6"/>
        <v>#DIV/0!</v>
      </c>
      <c r="T10" s="27" t="e">
        <f t="shared" si="6"/>
        <v>#DIV/0!</v>
      </c>
      <c r="U10" s="27">
        <f t="shared" si="6"/>
        <v>3.4360651540379164E-2</v>
      </c>
      <c r="V10" s="27">
        <f t="shared" si="6"/>
        <v>2.5934450632108738E-2</v>
      </c>
      <c r="W10" s="27">
        <f t="shared" si="6"/>
        <v>1.6772090482998554E-2</v>
      </c>
      <c r="X10" s="27">
        <f t="shared" si="6"/>
        <v>7.5429737087443549E-2</v>
      </c>
      <c r="Y10" s="27">
        <f t="shared" si="6"/>
        <v>3.4560844848531606E-2</v>
      </c>
      <c r="Z10" s="27">
        <f t="shared" si="6"/>
        <v>5.3898007877318842E-3</v>
      </c>
      <c r="AA10" s="27">
        <f t="shared" si="6"/>
        <v>2.5759852158843362E-2</v>
      </c>
      <c r="AB10" s="27">
        <f t="shared" si="6"/>
        <v>3.7537498993644426E-2</v>
      </c>
      <c r="AC10" s="27">
        <f t="shared" si="6"/>
        <v>2.2426978890672498E-2</v>
      </c>
      <c r="AD10" s="27">
        <f t="shared" si="6"/>
        <v>7.3990970231712513E-2</v>
      </c>
      <c r="AE10" s="27">
        <f t="shared" si="6"/>
        <v>0</v>
      </c>
      <c r="AF10" s="27" t="e">
        <f t="shared" si="6"/>
        <v>#DIV/0!</v>
      </c>
      <c r="AG10" s="27">
        <f t="shared" si="6"/>
        <v>0</v>
      </c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</row>
    <row r="11" spans="1:72" ht="13.2">
      <c r="A11" s="29" t="s">
        <v>42</v>
      </c>
      <c r="B11" s="29"/>
      <c r="C11" s="29"/>
      <c r="D11" s="29"/>
      <c r="E11" s="29"/>
      <c r="F11" s="29"/>
      <c r="G11" s="29"/>
      <c r="H11" s="29">
        <f t="shared" ref="H11:AG11" si="7">100*H10/H9</f>
        <v>1.2107397568983236</v>
      </c>
      <c r="I11" s="29">
        <f t="shared" si="7"/>
        <v>0.66381677758264301</v>
      </c>
      <c r="J11" s="29">
        <f t="shared" si="7"/>
        <v>3.0338711823390807</v>
      </c>
      <c r="K11" s="29">
        <f t="shared" si="7"/>
        <v>1.283738209879935</v>
      </c>
      <c r="L11" s="29">
        <f t="shared" si="7"/>
        <v>0.50142956173352904</v>
      </c>
      <c r="M11" s="29">
        <f t="shared" si="7"/>
        <v>5.3979310057969032</v>
      </c>
      <c r="N11" s="29">
        <f t="shared" si="7"/>
        <v>9.3437587984530985</v>
      </c>
      <c r="O11" s="29">
        <f t="shared" si="7"/>
        <v>2.8245827684022591</v>
      </c>
      <c r="P11" s="29">
        <f t="shared" si="7"/>
        <v>0.31857235081624286</v>
      </c>
      <c r="Q11" s="29">
        <f t="shared" si="7"/>
        <v>0.50253270134777273</v>
      </c>
      <c r="R11" s="29" t="e">
        <f t="shared" si="7"/>
        <v>#DIV/0!</v>
      </c>
      <c r="S11" s="29" t="e">
        <f t="shared" si="7"/>
        <v>#DIV/0!</v>
      </c>
      <c r="T11" s="29" t="e">
        <f t="shared" si="7"/>
        <v>#DIV/0!</v>
      </c>
      <c r="U11" s="29">
        <f t="shared" si="7"/>
        <v>0.89257474602972964</v>
      </c>
      <c r="V11" s="29">
        <f t="shared" si="7"/>
        <v>4.4529748091407251E-2</v>
      </c>
      <c r="W11" s="29">
        <f t="shared" si="7"/>
        <v>2.1411255462112861</v>
      </c>
      <c r="X11" s="29">
        <f t="shared" si="7"/>
        <v>0.42231038043625557</v>
      </c>
      <c r="Y11" s="29">
        <f t="shared" si="7"/>
        <v>0.48116326394953246</v>
      </c>
      <c r="Z11" s="29">
        <f t="shared" si="7"/>
        <v>3.6754278611459488</v>
      </c>
      <c r="AA11" s="29">
        <f t="shared" si="7"/>
        <v>16.109121840367671</v>
      </c>
      <c r="AB11" s="29">
        <f t="shared" si="7"/>
        <v>1.1719871426642972</v>
      </c>
      <c r="AC11" s="29">
        <f t="shared" si="7"/>
        <v>1.1327327815871007</v>
      </c>
      <c r="AD11" s="29">
        <f t="shared" si="7"/>
        <v>1.122264771674901</v>
      </c>
      <c r="AE11" s="29" t="e">
        <f t="shared" si="7"/>
        <v>#DIV/0!</v>
      </c>
      <c r="AF11" s="29" t="e">
        <f t="shared" si="7"/>
        <v>#DIV/0!</v>
      </c>
      <c r="AG11" s="29" t="e">
        <f t="shared" si="7"/>
        <v>#DIV/0!</v>
      </c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</row>
    <row r="12" spans="1:72" ht="13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</row>
    <row r="13" spans="1:72" ht="27.6">
      <c r="A13" s="47" t="s">
        <v>43</v>
      </c>
      <c r="B13" s="47" t="s">
        <v>44</v>
      </c>
      <c r="C13" s="47"/>
      <c r="D13" s="47" t="s">
        <v>45</v>
      </c>
      <c r="E13" s="47" t="s">
        <v>46</v>
      </c>
      <c r="F13" s="47" t="s">
        <v>47</v>
      </c>
      <c r="G13" s="47" t="s">
        <v>48</v>
      </c>
      <c r="H13" s="47" t="s">
        <v>11</v>
      </c>
      <c r="I13" s="47" t="s">
        <v>12</v>
      </c>
      <c r="J13" s="47" t="s">
        <v>13</v>
      </c>
      <c r="K13" s="47" t="s">
        <v>14</v>
      </c>
      <c r="L13" s="47" t="s">
        <v>15</v>
      </c>
      <c r="M13" s="47" t="s">
        <v>16</v>
      </c>
      <c r="N13" s="47" t="s">
        <v>17</v>
      </c>
      <c r="O13" s="47" t="s">
        <v>18</v>
      </c>
      <c r="P13" s="47" t="s">
        <v>19</v>
      </c>
      <c r="Q13" s="47" t="s">
        <v>20</v>
      </c>
      <c r="R13" s="47" t="s">
        <v>21</v>
      </c>
      <c r="S13" s="47" t="s">
        <v>22</v>
      </c>
      <c r="T13" s="47" t="s">
        <v>23</v>
      </c>
      <c r="U13" s="47" t="s">
        <v>49</v>
      </c>
      <c r="V13" s="47" t="s">
        <v>50</v>
      </c>
      <c r="W13" s="47" t="s">
        <v>51</v>
      </c>
      <c r="X13" s="47" t="s">
        <v>52</v>
      </c>
      <c r="Y13" s="47" t="s">
        <v>53</v>
      </c>
      <c r="Z13" s="47" t="s">
        <v>54</v>
      </c>
      <c r="AA13" s="47" t="s">
        <v>55</v>
      </c>
      <c r="AB13" s="47" t="s">
        <v>56</v>
      </c>
      <c r="AC13" s="47" t="s">
        <v>57</v>
      </c>
      <c r="AD13" s="47" t="s">
        <v>58</v>
      </c>
      <c r="AE13" s="47" t="s">
        <v>59</v>
      </c>
      <c r="AF13" s="47" t="s">
        <v>60</v>
      </c>
      <c r="AG13" s="47" t="s">
        <v>61</v>
      </c>
      <c r="AH13" s="47" t="s">
        <v>62</v>
      </c>
      <c r="AI13" s="47" t="s">
        <v>63</v>
      </c>
      <c r="AJ13" s="47" t="s">
        <v>64</v>
      </c>
      <c r="AK13" s="47" t="s">
        <v>65</v>
      </c>
      <c r="AL13" s="47" t="s">
        <v>66</v>
      </c>
      <c r="AM13" s="47" t="s">
        <v>67</v>
      </c>
      <c r="AN13" s="47" t="s">
        <v>68</v>
      </c>
      <c r="AO13" s="47" t="s">
        <v>69</v>
      </c>
      <c r="AP13" s="47" t="s">
        <v>70</v>
      </c>
      <c r="AQ13" s="47" t="s">
        <v>71</v>
      </c>
      <c r="AR13" s="47" t="s">
        <v>72</v>
      </c>
      <c r="AS13" s="47" t="s">
        <v>73</v>
      </c>
      <c r="AT13" s="47" t="s">
        <v>74</v>
      </c>
      <c r="AU13" s="25" t="s">
        <v>75</v>
      </c>
      <c r="AV13" s="25" t="s">
        <v>76</v>
      </c>
      <c r="AW13" s="25" t="s">
        <v>77</v>
      </c>
      <c r="AX13" s="25" t="s">
        <v>78</v>
      </c>
      <c r="AY13" s="25" t="s">
        <v>79</v>
      </c>
      <c r="AZ13" s="25" t="s">
        <v>80</v>
      </c>
      <c r="BA13" s="25" t="s">
        <v>81</v>
      </c>
      <c r="BB13" s="25" t="s">
        <v>82</v>
      </c>
      <c r="BC13" s="25" t="s">
        <v>83</v>
      </c>
      <c r="BD13" s="25" t="s">
        <v>84</v>
      </c>
      <c r="BE13" s="25" t="s">
        <v>85</v>
      </c>
      <c r="BF13" s="25" t="s">
        <v>86</v>
      </c>
      <c r="BG13" s="25" t="s">
        <v>87</v>
      </c>
      <c r="BH13" s="25" t="s">
        <v>88</v>
      </c>
      <c r="BI13" s="25" t="s">
        <v>89</v>
      </c>
      <c r="BJ13" s="25" t="s">
        <v>90</v>
      </c>
      <c r="BK13" s="25" t="s">
        <v>91</v>
      </c>
      <c r="BL13" s="25" t="s">
        <v>92</v>
      </c>
      <c r="BM13" s="25" t="s">
        <v>93</v>
      </c>
      <c r="BN13" s="25" t="s">
        <v>94</v>
      </c>
      <c r="BO13" s="25" t="s">
        <v>95</v>
      </c>
      <c r="BP13" s="25" t="s">
        <v>96</v>
      </c>
      <c r="BQ13" s="25" t="s">
        <v>97</v>
      </c>
      <c r="BR13" s="25" t="s">
        <v>98</v>
      </c>
      <c r="BS13" s="25" t="s">
        <v>99</v>
      </c>
      <c r="BT13" s="25" t="s">
        <v>100</v>
      </c>
    </row>
    <row r="14" spans="1:72" ht="13.2">
      <c r="C14" s="21">
        <v>16</v>
      </c>
      <c r="D14" s="26">
        <v>45505</v>
      </c>
      <c r="E14" s="21" t="s">
        <v>139</v>
      </c>
      <c r="F14" s="21" t="s">
        <v>976</v>
      </c>
      <c r="G14" s="21">
        <v>100.79</v>
      </c>
      <c r="H14" s="21">
        <v>3.88</v>
      </c>
      <c r="I14" s="21">
        <v>58.73</v>
      </c>
      <c r="J14" s="21">
        <v>0.77</v>
      </c>
      <c r="K14" s="21">
        <v>18.09</v>
      </c>
      <c r="L14" s="21">
        <v>7.2</v>
      </c>
      <c r="M14" s="21">
        <v>0.15</v>
      </c>
      <c r="N14" s="21">
        <v>0.18</v>
      </c>
      <c r="O14" s="21">
        <v>3.26</v>
      </c>
      <c r="P14" s="21">
        <v>1.97</v>
      </c>
      <c r="Q14" s="21">
        <v>6.56</v>
      </c>
      <c r="U14" s="21">
        <v>3.84958825280285</v>
      </c>
      <c r="V14" s="21">
        <v>58.2696696100803</v>
      </c>
      <c r="W14" s="21">
        <v>0.76396467903561804</v>
      </c>
      <c r="X14" s="21">
        <v>17.9482091477329</v>
      </c>
      <c r="Y14" s="21">
        <v>7.1435658299434399</v>
      </c>
      <c r="Z14" s="21">
        <v>0.14882428812382101</v>
      </c>
      <c r="AA14" s="21">
        <v>0.178589145748586</v>
      </c>
      <c r="AB14" s="21">
        <v>3.2344478618910601</v>
      </c>
      <c r="AC14" s="21">
        <v>1.9545589840261901</v>
      </c>
      <c r="AD14" s="21">
        <v>6.5085822006151401</v>
      </c>
      <c r="AE14" s="21">
        <v>0</v>
      </c>
      <c r="AG14" s="21">
        <v>0</v>
      </c>
      <c r="AH14" s="21">
        <v>0.03</v>
      </c>
      <c r="AI14" s="21">
        <v>0.1</v>
      </c>
      <c r="AJ14" s="21">
        <v>0.02</v>
      </c>
      <c r="AK14" s="21">
        <v>0.05</v>
      </c>
      <c r="AL14" s="21">
        <v>0.03</v>
      </c>
      <c r="AM14" s="21">
        <v>0.02</v>
      </c>
      <c r="AN14" s="21">
        <v>0.03</v>
      </c>
      <c r="AO14" s="21">
        <v>0.03</v>
      </c>
      <c r="AP14" s="21">
        <v>0.02</v>
      </c>
      <c r="AQ14" s="21">
        <v>0.05</v>
      </c>
      <c r="AU14" s="21" t="s">
        <v>11</v>
      </c>
      <c r="AV14" s="21" t="s">
        <v>130</v>
      </c>
      <c r="AW14" s="21" t="s">
        <v>129</v>
      </c>
      <c r="AX14" s="34">
        <v>45517.839444444442</v>
      </c>
      <c r="AY14" s="21" t="s">
        <v>532</v>
      </c>
      <c r="AZ14" s="21" t="s">
        <v>130</v>
      </c>
      <c r="BA14" s="21" t="s">
        <v>14</v>
      </c>
      <c r="BB14" s="21" t="s">
        <v>130</v>
      </c>
      <c r="BC14" s="21" t="s">
        <v>131</v>
      </c>
      <c r="BD14" s="34">
        <v>45517.845613425925</v>
      </c>
      <c r="BE14" s="21" t="s">
        <v>132</v>
      </c>
      <c r="BF14" s="21" t="s">
        <v>130</v>
      </c>
      <c r="BG14" s="21" t="s">
        <v>634</v>
      </c>
      <c r="BH14" s="21" t="s">
        <v>130</v>
      </c>
      <c r="BI14" s="21" t="s">
        <v>236</v>
      </c>
      <c r="BJ14" s="34">
        <v>45518.785173611112</v>
      </c>
      <c r="BK14" s="21" t="s">
        <v>604</v>
      </c>
      <c r="BL14" s="21" t="s">
        <v>130</v>
      </c>
      <c r="BM14" s="21" t="s">
        <v>133</v>
      </c>
      <c r="BN14" s="21" t="s">
        <v>130</v>
      </c>
      <c r="BP14" s="21" t="s">
        <v>130</v>
      </c>
      <c r="BR14" s="21" t="s">
        <v>130</v>
      </c>
      <c r="BT14" s="21" t="s">
        <v>130</v>
      </c>
    </row>
    <row r="15" spans="1:72" ht="13.2">
      <c r="C15" s="21">
        <v>17</v>
      </c>
      <c r="D15" s="26">
        <v>45505</v>
      </c>
      <c r="E15" s="21" t="s">
        <v>139</v>
      </c>
      <c r="F15" s="21" t="s">
        <v>977</v>
      </c>
      <c r="G15" s="21">
        <v>99.59</v>
      </c>
      <c r="H15" s="21">
        <v>3.8</v>
      </c>
      <c r="I15" s="21">
        <v>58</v>
      </c>
      <c r="J15" s="21">
        <v>0.79</v>
      </c>
      <c r="K15" s="21">
        <v>17.75</v>
      </c>
      <c r="L15" s="21">
        <v>7.18</v>
      </c>
      <c r="M15" s="21">
        <v>0.15</v>
      </c>
      <c r="N15" s="21">
        <v>0.13</v>
      </c>
      <c r="O15" s="21">
        <v>3.2</v>
      </c>
      <c r="P15" s="21">
        <v>1.98</v>
      </c>
      <c r="Q15" s="21">
        <v>6.62</v>
      </c>
      <c r="U15" s="21">
        <v>3.8152610441767001</v>
      </c>
      <c r="V15" s="21">
        <v>58.232931726907601</v>
      </c>
      <c r="W15" s="21">
        <v>0.79317269076305197</v>
      </c>
      <c r="X15" s="21">
        <v>17.8212851405622</v>
      </c>
      <c r="Y15" s="21">
        <v>7.20883534136546</v>
      </c>
      <c r="Z15" s="21">
        <v>0.15060240963855401</v>
      </c>
      <c r="AA15" s="21">
        <v>0.130522088353413</v>
      </c>
      <c r="AB15" s="21">
        <v>3.2128514056224899</v>
      </c>
      <c r="AC15" s="21">
        <v>1.98795180722891</v>
      </c>
      <c r="AD15" s="21">
        <v>6.6465863453815199</v>
      </c>
      <c r="AE15" s="21">
        <v>0</v>
      </c>
      <c r="AG15" s="21">
        <v>0</v>
      </c>
      <c r="AH15" s="21">
        <v>0.03</v>
      </c>
      <c r="AI15" s="21">
        <v>0.1</v>
      </c>
      <c r="AJ15" s="21">
        <v>0.02</v>
      </c>
      <c r="AK15" s="21">
        <v>0.05</v>
      </c>
      <c r="AL15" s="21">
        <v>0.03</v>
      </c>
      <c r="AM15" s="21">
        <v>0.02</v>
      </c>
      <c r="AN15" s="21">
        <v>0.03</v>
      </c>
      <c r="AO15" s="21">
        <v>0.03</v>
      </c>
      <c r="AP15" s="21">
        <v>0.02</v>
      </c>
      <c r="AQ15" s="21">
        <v>0.05</v>
      </c>
      <c r="AU15" s="21" t="s">
        <v>11</v>
      </c>
      <c r="AV15" s="21" t="s">
        <v>130</v>
      </c>
      <c r="AW15" s="21" t="s">
        <v>129</v>
      </c>
      <c r="AX15" s="34">
        <v>45517.839444444442</v>
      </c>
      <c r="AY15" s="21" t="s">
        <v>532</v>
      </c>
      <c r="AZ15" s="21" t="s">
        <v>130</v>
      </c>
      <c r="BA15" s="21" t="s">
        <v>14</v>
      </c>
      <c r="BB15" s="21" t="s">
        <v>130</v>
      </c>
      <c r="BC15" s="21" t="s">
        <v>131</v>
      </c>
      <c r="BD15" s="34">
        <v>45517.845613425925</v>
      </c>
      <c r="BE15" s="21" t="s">
        <v>132</v>
      </c>
      <c r="BF15" s="21" t="s">
        <v>130</v>
      </c>
      <c r="BG15" s="21" t="s">
        <v>634</v>
      </c>
      <c r="BH15" s="21" t="s">
        <v>130</v>
      </c>
      <c r="BI15" s="21" t="s">
        <v>236</v>
      </c>
      <c r="BJ15" s="34">
        <v>45518.785173611112</v>
      </c>
      <c r="BK15" s="21" t="s">
        <v>604</v>
      </c>
      <c r="BL15" s="21" t="s">
        <v>130</v>
      </c>
      <c r="BM15" s="21" t="s">
        <v>133</v>
      </c>
      <c r="BN15" s="21" t="s">
        <v>130</v>
      </c>
      <c r="BP15" s="21" t="s">
        <v>130</v>
      </c>
      <c r="BR15" s="21" t="s">
        <v>130</v>
      </c>
      <c r="BT15" s="21" t="s">
        <v>130</v>
      </c>
    </row>
    <row r="16" spans="1:72" ht="13.2">
      <c r="C16" s="21">
        <v>18</v>
      </c>
      <c r="D16" s="26">
        <v>45505</v>
      </c>
      <c r="E16" s="21" t="s">
        <v>139</v>
      </c>
      <c r="F16" s="21" t="s">
        <v>978</v>
      </c>
      <c r="G16" s="21">
        <v>99.63</v>
      </c>
      <c r="H16" s="21">
        <v>3.87</v>
      </c>
      <c r="I16" s="21">
        <v>58.01</v>
      </c>
      <c r="J16" s="21">
        <v>0.79</v>
      </c>
      <c r="K16" s="21">
        <v>17.75</v>
      </c>
      <c r="L16" s="21">
        <v>7.17</v>
      </c>
      <c r="M16" s="21">
        <v>0.14000000000000001</v>
      </c>
      <c r="N16" s="21">
        <v>0.17</v>
      </c>
      <c r="O16" s="21">
        <v>3.15</v>
      </c>
      <c r="P16" s="21">
        <v>1.99</v>
      </c>
      <c r="Q16" s="21">
        <v>6.6</v>
      </c>
      <c r="U16" s="21">
        <v>3.8839823364110799</v>
      </c>
      <c r="V16" s="21">
        <v>58.219590525893203</v>
      </c>
      <c r="W16" s="21">
        <v>0.79285427539140896</v>
      </c>
      <c r="X16" s="21">
        <v>17.814130871136001</v>
      </c>
      <c r="Y16" s="21">
        <v>7.1959052589321502</v>
      </c>
      <c r="Z16" s="21">
        <v>0.14050582095543901</v>
      </c>
      <c r="AA16" s="21">
        <v>0.170614211160176</v>
      </c>
      <c r="AB16" s="21">
        <v>3.1613809714973899</v>
      </c>
      <c r="AC16" s="21">
        <v>1.9971898835808899</v>
      </c>
      <c r="AD16" s="21">
        <v>6.6238458450421502</v>
      </c>
      <c r="AE16" s="21">
        <v>0</v>
      </c>
      <c r="AG16" s="21">
        <v>0</v>
      </c>
      <c r="AH16" s="21">
        <v>0.03</v>
      </c>
      <c r="AI16" s="21">
        <v>0.1</v>
      </c>
      <c r="AJ16" s="21">
        <v>0.02</v>
      </c>
      <c r="AK16" s="21">
        <v>0.05</v>
      </c>
      <c r="AL16" s="21">
        <v>0.03</v>
      </c>
      <c r="AM16" s="21">
        <v>0.02</v>
      </c>
      <c r="AN16" s="21">
        <v>0.03</v>
      </c>
      <c r="AO16" s="21">
        <v>0.03</v>
      </c>
      <c r="AP16" s="21">
        <v>0.02</v>
      </c>
      <c r="AQ16" s="21">
        <v>0.05</v>
      </c>
      <c r="AU16" s="21" t="s">
        <v>11</v>
      </c>
      <c r="AV16" s="21" t="s">
        <v>130</v>
      </c>
      <c r="AW16" s="21" t="s">
        <v>129</v>
      </c>
      <c r="AX16" s="34">
        <v>45517.839444444442</v>
      </c>
      <c r="AY16" s="21" t="s">
        <v>532</v>
      </c>
      <c r="AZ16" s="21" t="s">
        <v>130</v>
      </c>
      <c r="BA16" s="21" t="s">
        <v>14</v>
      </c>
      <c r="BB16" s="21" t="s">
        <v>130</v>
      </c>
      <c r="BC16" s="21" t="s">
        <v>131</v>
      </c>
      <c r="BD16" s="34">
        <v>45517.845613425925</v>
      </c>
      <c r="BE16" s="21" t="s">
        <v>132</v>
      </c>
      <c r="BF16" s="21" t="s">
        <v>130</v>
      </c>
      <c r="BG16" s="21" t="s">
        <v>634</v>
      </c>
      <c r="BH16" s="21" t="s">
        <v>130</v>
      </c>
      <c r="BI16" s="21" t="s">
        <v>236</v>
      </c>
      <c r="BJ16" s="34">
        <v>45518.785173611112</v>
      </c>
      <c r="BK16" s="21" t="s">
        <v>604</v>
      </c>
      <c r="BL16" s="21" t="s">
        <v>130</v>
      </c>
      <c r="BM16" s="21" t="s">
        <v>133</v>
      </c>
      <c r="BN16" s="21" t="s">
        <v>130</v>
      </c>
      <c r="BP16" s="21" t="s">
        <v>130</v>
      </c>
      <c r="BR16" s="21" t="s">
        <v>130</v>
      </c>
      <c r="BT16" s="21" t="s">
        <v>130</v>
      </c>
    </row>
    <row r="17" spans="1:17" ht="15.75" customHeight="1">
      <c r="A17" s="98" t="s">
        <v>964</v>
      </c>
      <c r="B17" s="93"/>
      <c r="C17" s="93"/>
      <c r="D17" s="37">
        <v>45517</v>
      </c>
      <c r="E17" s="36" t="s">
        <v>151</v>
      </c>
      <c r="F17" s="36" t="s">
        <v>979</v>
      </c>
      <c r="G17" s="38">
        <v>98.583200000000005</v>
      </c>
      <c r="H17" s="38">
        <v>3.8222999999999998</v>
      </c>
      <c r="I17" s="38">
        <v>57.659599999999998</v>
      </c>
      <c r="J17" s="38">
        <v>0.75690000000000002</v>
      </c>
      <c r="K17" s="38">
        <v>17.4254</v>
      </c>
      <c r="L17" s="38">
        <v>7.0990000000000002</v>
      </c>
      <c r="M17" s="38">
        <v>0.1426</v>
      </c>
      <c r="N17" s="38">
        <v>0.1628</v>
      </c>
      <c r="O17" s="38">
        <v>3.0059999999999998</v>
      </c>
      <c r="P17" s="38">
        <v>1.9790000000000001</v>
      </c>
      <c r="Q17" s="38">
        <v>6.5294999999999996</v>
      </c>
    </row>
    <row r="18" spans="1:17" ht="15.75" customHeight="1">
      <c r="A18" s="98" t="s">
        <v>964</v>
      </c>
      <c r="B18" s="93"/>
      <c r="C18" s="93"/>
      <c r="D18" s="37">
        <v>45517</v>
      </c>
      <c r="E18" s="36" t="s">
        <v>151</v>
      </c>
      <c r="F18" s="36" t="s">
        <v>980</v>
      </c>
      <c r="G18" s="38">
        <v>98.306799999999996</v>
      </c>
      <c r="H18" s="38">
        <v>3.7456</v>
      </c>
      <c r="I18" s="38">
        <v>57.448099999999997</v>
      </c>
      <c r="J18" s="38">
        <v>0.74380000000000002</v>
      </c>
      <c r="K18" s="38">
        <v>17.423999999999999</v>
      </c>
      <c r="L18" s="38">
        <v>7.1231</v>
      </c>
      <c r="M18" s="38">
        <v>0.1293</v>
      </c>
      <c r="N18" s="38">
        <v>0.14349999999999999</v>
      </c>
      <c r="O18" s="38">
        <v>3.0314000000000001</v>
      </c>
      <c r="P18" s="38">
        <v>1.9863999999999999</v>
      </c>
      <c r="Q18" s="38">
        <v>6.5315000000000003</v>
      </c>
    </row>
    <row r="19" spans="1:17" ht="15.75" customHeight="1">
      <c r="A19" s="98" t="s">
        <v>964</v>
      </c>
      <c r="B19" s="93"/>
      <c r="C19" s="93"/>
      <c r="D19" s="37">
        <v>45517</v>
      </c>
      <c r="E19" s="36" t="s">
        <v>151</v>
      </c>
      <c r="F19" s="36" t="s">
        <v>981</v>
      </c>
      <c r="G19" s="38">
        <v>99.023600000000002</v>
      </c>
      <c r="H19" s="38">
        <v>3.8294999999999999</v>
      </c>
      <c r="I19" s="38">
        <v>57.855800000000002</v>
      </c>
      <c r="J19" s="38">
        <v>0.80130000000000001</v>
      </c>
      <c r="K19" s="38">
        <v>17.512599999999999</v>
      </c>
      <c r="L19" s="38">
        <v>7.1315</v>
      </c>
      <c r="M19" s="38">
        <v>0.1406</v>
      </c>
      <c r="N19" s="38">
        <v>0.15479999999999999</v>
      </c>
      <c r="O19" s="38">
        <v>3.0491000000000001</v>
      </c>
      <c r="P19" s="38">
        <v>1.9873000000000001</v>
      </c>
      <c r="Q19" s="38">
        <v>6.5612000000000004</v>
      </c>
    </row>
    <row r="20" spans="1:17" ht="15.75" customHeight="1">
      <c r="A20" s="98" t="s">
        <v>875</v>
      </c>
      <c r="B20" s="93"/>
      <c r="C20" s="93"/>
      <c r="D20" s="37">
        <v>45517</v>
      </c>
      <c r="E20" s="36" t="s">
        <v>151</v>
      </c>
      <c r="F20" s="36" t="s">
        <v>982</v>
      </c>
      <c r="G20" s="38">
        <v>98.791700000000006</v>
      </c>
      <c r="H20" s="38">
        <v>3.8275999999999999</v>
      </c>
      <c r="I20" s="38">
        <v>57.694200000000002</v>
      </c>
      <c r="J20" s="38">
        <v>0.75680000000000003</v>
      </c>
      <c r="K20" s="38">
        <v>17.443899999999999</v>
      </c>
      <c r="L20" s="38">
        <v>7.0987</v>
      </c>
      <c r="M20" s="38">
        <v>0.14269999999999999</v>
      </c>
      <c r="N20" s="38">
        <v>0.16239999999999999</v>
      </c>
      <c r="O20" s="38">
        <v>3.157</v>
      </c>
      <c r="P20" s="38">
        <v>1.9792000000000001</v>
      </c>
      <c r="Q20" s="38">
        <v>6.5293000000000001</v>
      </c>
    </row>
    <row r="21" spans="1:17" ht="15.75" customHeight="1">
      <c r="A21" s="98" t="s">
        <v>875</v>
      </c>
      <c r="B21" s="93"/>
      <c r="C21" s="93"/>
      <c r="D21" s="37">
        <v>45517</v>
      </c>
      <c r="E21" s="36" t="s">
        <v>151</v>
      </c>
      <c r="F21" s="36" t="s">
        <v>983</v>
      </c>
      <c r="G21" s="38">
        <v>98.516400000000004</v>
      </c>
      <c r="H21" s="38">
        <v>3.7511000000000001</v>
      </c>
      <c r="I21" s="38">
        <v>57.482700000000001</v>
      </c>
      <c r="J21" s="38">
        <v>0.74360000000000004</v>
      </c>
      <c r="K21" s="38">
        <v>17.442399999999999</v>
      </c>
      <c r="L21" s="38">
        <v>7.1226000000000003</v>
      </c>
      <c r="M21" s="38">
        <v>0.12939999999999999</v>
      </c>
      <c r="N21" s="38">
        <v>0.14349999999999999</v>
      </c>
      <c r="O21" s="38">
        <v>3.1837</v>
      </c>
      <c r="P21" s="38">
        <v>1.9863999999999999</v>
      </c>
      <c r="Q21" s="38">
        <v>6.5311000000000003</v>
      </c>
    </row>
    <row r="22" spans="1:17" ht="15.75" customHeight="1">
      <c r="A22" s="98" t="s">
        <v>875</v>
      </c>
      <c r="B22" s="93"/>
      <c r="C22" s="93"/>
      <c r="D22" s="37">
        <v>45517</v>
      </c>
      <c r="E22" s="36" t="s">
        <v>151</v>
      </c>
      <c r="F22" s="36" t="s">
        <v>984</v>
      </c>
      <c r="G22" s="38">
        <v>99.234999999999999</v>
      </c>
      <c r="H22" s="38">
        <v>3.8349000000000002</v>
      </c>
      <c r="I22" s="38">
        <v>57.890599999999999</v>
      </c>
      <c r="J22" s="38">
        <v>0.80120000000000002</v>
      </c>
      <c r="K22" s="38">
        <v>17.531199999999998</v>
      </c>
      <c r="L22" s="38">
        <v>7.1311</v>
      </c>
      <c r="M22" s="38">
        <v>0.1406</v>
      </c>
      <c r="N22" s="38">
        <v>0.1547</v>
      </c>
      <c r="O22" s="38">
        <v>3.2023000000000001</v>
      </c>
      <c r="P22" s="38">
        <v>1.9872000000000001</v>
      </c>
      <c r="Q22" s="38">
        <v>6.5609999999999999</v>
      </c>
    </row>
    <row r="23" spans="1:17" ht="15.75" customHeight="1">
      <c r="A23" s="98" t="s">
        <v>964</v>
      </c>
      <c r="B23" s="93"/>
      <c r="C23" s="93"/>
      <c r="D23" s="37">
        <v>45518</v>
      </c>
      <c r="E23" s="36" t="s">
        <v>151</v>
      </c>
      <c r="F23" s="36" t="s">
        <v>979</v>
      </c>
      <c r="G23" s="38">
        <v>98.405799999999999</v>
      </c>
      <c r="H23" s="38">
        <v>3.7698999999999998</v>
      </c>
      <c r="I23" s="38">
        <v>57.501300000000001</v>
      </c>
      <c r="J23" s="38">
        <v>0.79069999999999996</v>
      </c>
      <c r="K23" s="38">
        <v>17.479099999999999</v>
      </c>
      <c r="L23" s="38">
        <v>7.0739000000000001</v>
      </c>
      <c r="M23" s="38">
        <v>0.13980000000000001</v>
      </c>
      <c r="N23" s="38">
        <v>0.1966</v>
      </c>
      <c r="O23" s="38">
        <v>3.0190999999999999</v>
      </c>
      <c r="P23" s="38">
        <v>1.9552</v>
      </c>
      <c r="Q23" s="38">
        <v>6.4802</v>
      </c>
    </row>
    <row r="24" spans="1:17" ht="15.75" customHeight="1">
      <c r="A24" s="98" t="s">
        <v>964</v>
      </c>
      <c r="B24" s="93"/>
      <c r="C24" s="93"/>
      <c r="D24" s="37">
        <v>45518</v>
      </c>
      <c r="E24" s="36" t="s">
        <v>151</v>
      </c>
      <c r="F24" s="36" t="s">
        <v>980</v>
      </c>
      <c r="G24" s="38">
        <v>99.298100000000005</v>
      </c>
      <c r="H24" s="38">
        <v>3.8704999999999998</v>
      </c>
      <c r="I24" s="38">
        <v>57.957599999999999</v>
      </c>
      <c r="J24" s="38">
        <v>0.77390000000000003</v>
      </c>
      <c r="K24" s="38">
        <v>17.621200000000002</v>
      </c>
      <c r="L24" s="38">
        <v>7.1616</v>
      </c>
      <c r="M24" s="38">
        <v>0.13450000000000001</v>
      </c>
      <c r="N24" s="38">
        <v>0.17480000000000001</v>
      </c>
      <c r="O24" s="38">
        <v>3.0266999999999999</v>
      </c>
      <c r="P24" s="38">
        <v>1.9544999999999999</v>
      </c>
      <c r="Q24" s="38">
        <v>6.6227999999999998</v>
      </c>
    </row>
    <row r="25" spans="1:17" ht="15.75" customHeight="1">
      <c r="A25" s="98" t="s">
        <v>964</v>
      </c>
      <c r="B25" s="93"/>
      <c r="C25" s="93"/>
      <c r="D25" s="37">
        <v>45518</v>
      </c>
      <c r="E25" s="36" t="s">
        <v>151</v>
      </c>
      <c r="F25" s="36" t="s">
        <v>981</v>
      </c>
      <c r="G25" s="38">
        <v>99.105400000000003</v>
      </c>
      <c r="H25" s="38">
        <v>3.8252999999999999</v>
      </c>
      <c r="I25" s="38">
        <v>57.933900000000001</v>
      </c>
      <c r="J25" s="38">
        <v>0.76980000000000004</v>
      </c>
      <c r="K25" s="38">
        <v>17.630800000000001</v>
      </c>
      <c r="L25" s="38">
        <v>7.1097999999999999</v>
      </c>
      <c r="M25" s="38">
        <v>0.12189999999999999</v>
      </c>
      <c r="N25" s="38">
        <v>0.1482</v>
      </c>
      <c r="O25" s="38">
        <v>3.0099</v>
      </c>
      <c r="P25" s="38">
        <v>1.9741</v>
      </c>
      <c r="Q25" s="38">
        <v>6.5816999999999997</v>
      </c>
    </row>
    <row r="26" spans="1:17" ht="15.75" customHeight="1">
      <c r="A26" s="98" t="s">
        <v>875</v>
      </c>
      <c r="B26" s="93"/>
      <c r="C26" s="93"/>
      <c r="D26" s="37">
        <v>45518</v>
      </c>
      <c r="E26" s="36" t="s">
        <v>151</v>
      </c>
      <c r="F26" s="36" t="s">
        <v>982</v>
      </c>
      <c r="G26" s="38">
        <v>98.615300000000005</v>
      </c>
      <c r="H26" s="38">
        <v>3.7753000000000001</v>
      </c>
      <c r="I26" s="38">
        <v>57.535899999999998</v>
      </c>
      <c r="J26" s="38">
        <v>0.79059999999999997</v>
      </c>
      <c r="K26" s="38">
        <v>17.497599999999998</v>
      </c>
      <c r="L26" s="38">
        <v>7.0734000000000004</v>
      </c>
      <c r="M26" s="38">
        <v>0.13980000000000001</v>
      </c>
      <c r="N26" s="38">
        <v>0.1968</v>
      </c>
      <c r="O26" s="38">
        <v>3.1707000000000001</v>
      </c>
      <c r="P26" s="38">
        <v>1.9553</v>
      </c>
      <c r="Q26" s="38">
        <v>6.4798999999999998</v>
      </c>
    </row>
    <row r="27" spans="1:17" ht="15.75" customHeight="1">
      <c r="A27" s="98" t="s">
        <v>875</v>
      </c>
      <c r="B27" s="93"/>
      <c r="C27" s="93"/>
      <c r="D27" s="37">
        <v>45518</v>
      </c>
      <c r="E27" s="36" t="s">
        <v>151</v>
      </c>
      <c r="F27" s="36" t="s">
        <v>983</v>
      </c>
      <c r="G27" s="38">
        <v>99.508099999999999</v>
      </c>
      <c r="H27" s="38">
        <v>3.8759000000000001</v>
      </c>
      <c r="I27" s="38">
        <v>57.992100000000001</v>
      </c>
      <c r="J27" s="38">
        <v>0.77390000000000003</v>
      </c>
      <c r="K27" s="38">
        <v>17.64</v>
      </c>
      <c r="L27" s="38">
        <v>7.1612999999999998</v>
      </c>
      <c r="M27" s="38">
        <v>0.13450000000000001</v>
      </c>
      <c r="N27" s="38">
        <v>0.17469999999999999</v>
      </c>
      <c r="O27" s="38">
        <v>3.1787999999999998</v>
      </c>
      <c r="P27" s="38">
        <v>1.9543999999999999</v>
      </c>
      <c r="Q27" s="38">
        <v>6.6224999999999996</v>
      </c>
    </row>
    <row r="28" spans="1:17" ht="15.75" customHeight="1">
      <c r="A28" s="98" t="s">
        <v>875</v>
      </c>
      <c r="B28" s="93"/>
      <c r="C28" s="93"/>
      <c r="D28" s="37">
        <v>45518</v>
      </c>
      <c r="E28" s="36" t="s">
        <v>151</v>
      </c>
      <c r="F28" s="36" t="s">
        <v>984</v>
      </c>
      <c r="G28" s="38">
        <v>99.313999999999993</v>
      </c>
      <c r="H28" s="38">
        <v>3.8306</v>
      </c>
      <c r="I28" s="38">
        <v>57.968200000000003</v>
      </c>
      <c r="J28" s="38">
        <v>0.76959999999999995</v>
      </c>
      <c r="K28" s="38">
        <v>17.649100000000001</v>
      </c>
      <c r="L28" s="38">
        <v>7.1094999999999997</v>
      </c>
      <c r="M28" s="38">
        <v>0.12189999999999999</v>
      </c>
      <c r="N28" s="38">
        <v>0.14860000000000001</v>
      </c>
      <c r="O28" s="38">
        <v>3.161</v>
      </c>
      <c r="P28" s="38">
        <v>1.9741</v>
      </c>
      <c r="Q28" s="38">
        <v>6.5815000000000001</v>
      </c>
    </row>
  </sheetData>
  <mergeCells count="12">
    <mergeCell ref="A24:C24"/>
    <mergeCell ref="A25:C25"/>
    <mergeCell ref="A26:C26"/>
    <mergeCell ref="A27:C27"/>
    <mergeCell ref="A28:C28"/>
    <mergeCell ref="A22:C22"/>
    <mergeCell ref="A23:C23"/>
    <mergeCell ref="A17:C17"/>
    <mergeCell ref="A18:C18"/>
    <mergeCell ref="A19:C19"/>
    <mergeCell ref="A20:C20"/>
    <mergeCell ref="A21:C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BT23"/>
  <sheetViews>
    <sheetView workbookViewId="0"/>
  </sheetViews>
  <sheetFormatPr defaultColWidth="12.6640625" defaultRowHeight="15.75" customHeight="1"/>
  <sheetData>
    <row r="1" spans="1:72" ht="13.2">
      <c r="A1" s="47" t="s">
        <v>43</v>
      </c>
      <c r="B1" s="47" t="s">
        <v>44</v>
      </c>
      <c r="C1" s="47"/>
      <c r="D1" s="47" t="s">
        <v>45</v>
      </c>
      <c r="E1" s="47" t="s">
        <v>46</v>
      </c>
      <c r="F1" s="47" t="s">
        <v>47</v>
      </c>
      <c r="G1" s="47" t="s">
        <v>48</v>
      </c>
      <c r="H1" s="47" t="s">
        <v>11</v>
      </c>
      <c r="I1" s="47" t="s">
        <v>12</v>
      </c>
      <c r="J1" s="47" t="s">
        <v>13</v>
      </c>
      <c r="K1" s="47" t="s">
        <v>14</v>
      </c>
      <c r="L1" s="47" t="s">
        <v>15</v>
      </c>
      <c r="M1" s="47" t="s">
        <v>16</v>
      </c>
      <c r="N1" s="47" t="s">
        <v>17</v>
      </c>
      <c r="O1" s="47" t="s">
        <v>18</v>
      </c>
      <c r="P1" s="47" t="s">
        <v>19</v>
      </c>
      <c r="Q1" s="47" t="s">
        <v>20</v>
      </c>
      <c r="R1" s="47" t="s">
        <v>21</v>
      </c>
      <c r="S1" s="47" t="s">
        <v>22</v>
      </c>
      <c r="T1" s="47" t="s">
        <v>23</v>
      </c>
      <c r="U1" s="47" t="s">
        <v>49</v>
      </c>
      <c r="V1" s="47" t="s">
        <v>50</v>
      </c>
      <c r="W1" s="47" t="s">
        <v>51</v>
      </c>
      <c r="X1" s="47" t="s">
        <v>52</v>
      </c>
      <c r="Y1" s="47" t="s">
        <v>53</v>
      </c>
      <c r="Z1" s="47" t="s">
        <v>54</v>
      </c>
      <c r="AA1" s="47" t="s">
        <v>55</v>
      </c>
      <c r="AB1" s="47" t="s">
        <v>56</v>
      </c>
      <c r="AC1" s="47" t="s">
        <v>57</v>
      </c>
      <c r="AD1" s="47" t="s">
        <v>58</v>
      </c>
      <c r="AE1" s="47" t="s">
        <v>59</v>
      </c>
      <c r="AF1" s="47" t="s">
        <v>60</v>
      </c>
      <c r="AG1" s="47" t="s">
        <v>61</v>
      </c>
      <c r="AH1" s="47" t="s">
        <v>62</v>
      </c>
      <c r="AI1" s="47" t="s">
        <v>63</v>
      </c>
      <c r="AJ1" s="47" t="s">
        <v>64</v>
      </c>
      <c r="AK1" s="47" t="s">
        <v>65</v>
      </c>
      <c r="AL1" s="47" t="s">
        <v>66</v>
      </c>
      <c r="AM1" s="47" t="s">
        <v>67</v>
      </c>
      <c r="AN1" s="47" t="s">
        <v>68</v>
      </c>
      <c r="AO1" s="47" t="s">
        <v>69</v>
      </c>
      <c r="AP1" s="47" t="s">
        <v>70</v>
      </c>
      <c r="AQ1" s="47" t="s">
        <v>71</v>
      </c>
      <c r="AR1" s="47" t="s">
        <v>72</v>
      </c>
      <c r="AS1" s="47" t="s">
        <v>73</v>
      </c>
      <c r="AT1" s="47" t="s">
        <v>74</v>
      </c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</row>
    <row r="2" spans="1:72" ht="13.2">
      <c r="A2" s="27" t="s">
        <v>825</v>
      </c>
      <c r="B2" s="27"/>
      <c r="C2" s="27"/>
      <c r="D2" s="27"/>
      <c r="E2" s="27"/>
      <c r="F2" s="27"/>
      <c r="G2" s="27"/>
      <c r="H2" s="21">
        <v>22.51</v>
      </c>
      <c r="I2" s="21">
        <v>46.22</v>
      </c>
      <c r="J2" s="21">
        <v>0.3</v>
      </c>
      <c r="K2" s="21">
        <v>10.82</v>
      </c>
      <c r="L2" s="21">
        <v>8.66</v>
      </c>
      <c r="M2" s="21">
        <v>0.15</v>
      </c>
      <c r="N2" s="21">
        <v>0.03</v>
      </c>
      <c r="O2" s="21">
        <v>0.82</v>
      </c>
      <c r="P2" s="21">
        <v>0.03</v>
      </c>
      <c r="Q2" s="21">
        <v>10.3</v>
      </c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</row>
    <row r="3" spans="1:72" ht="13.2">
      <c r="A3" s="78" t="s">
        <v>621</v>
      </c>
      <c r="B3" s="78"/>
      <c r="C3" s="78"/>
      <c r="D3" s="78"/>
      <c r="E3" s="78"/>
      <c r="F3" s="78"/>
      <c r="G3" s="78"/>
      <c r="H3" s="78">
        <f t="shared" ref="H3:R3" si="0">100*H9/H2</f>
        <v>98.653531763660595</v>
      </c>
      <c r="I3" s="78">
        <f t="shared" si="0"/>
        <v>98.585071397663356</v>
      </c>
      <c r="J3" s="78">
        <f t="shared" si="0"/>
        <v>100.18333333333334</v>
      </c>
      <c r="K3" s="78">
        <f t="shared" si="0"/>
        <v>100.51469500924216</v>
      </c>
      <c r="L3" s="78">
        <f t="shared" si="0"/>
        <v>96.08752886836028</v>
      </c>
      <c r="M3" s="78">
        <f t="shared" si="0"/>
        <v>99.24666666666667</v>
      </c>
      <c r="N3" s="78">
        <f t="shared" si="0"/>
        <v>61.18518518518519</v>
      </c>
      <c r="O3" s="78">
        <f t="shared" si="0"/>
        <v>98.645121951219494</v>
      </c>
      <c r="P3" s="78">
        <f t="shared" si="0"/>
        <v>113.43333333333331</v>
      </c>
      <c r="Q3" s="78">
        <f t="shared" si="0"/>
        <v>98.039611650485426</v>
      </c>
      <c r="R3" s="78" t="e">
        <f t="shared" si="0"/>
        <v>#DIV/0!</v>
      </c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</row>
    <row r="4" spans="1:72" ht="13.2">
      <c r="A4" s="27" t="s">
        <v>949</v>
      </c>
      <c r="B4" s="27"/>
      <c r="C4" s="27"/>
      <c r="D4" s="27"/>
      <c r="E4" s="27"/>
      <c r="F4" s="27"/>
      <c r="G4" s="27"/>
      <c r="H4" s="27">
        <v>22.6</v>
      </c>
      <c r="I4" s="27">
        <v>46.1</v>
      </c>
      <c r="J4" s="27">
        <v>0.309</v>
      </c>
      <c r="K4" s="27">
        <v>11.1</v>
      </c>
      <c r="L4" s="27">
        <v>8.3800000000000008</v>
      </c>
      <c r="M4" s="27">
        <v>0.14899999999999999</v>
      </c>
      <c r="N4" s="27">
        <v>3.6999999999999998E-2</v>
      </c>
      <c r="O4" s="27">
        <v>0.79</v>
      </c>
      <c r="P4" s="27">
        <v>3.2300000000000002E-2</v>
      </c>
      <c r="Q4" s="27">
        <v>10</v>
      </c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</row>
    <row r="5" spans="1:72" ht="13.2">
      <c r="A5" s="78" t="s">
        <v>621</v>
      </c>
      <c r="B5" s="78"/>
      <c r="C5" s="78"/>
      <c r="D5" s="78"/>
      <c r="E5" s="78"/>
      <c r="F5" s="78"/>
      <c r="G5" s="78"/>
      <c r="H5" s="78">
        <f t="shared" ref="H5:R5" si="1">100*H9/H4</f>
        <v>98.260663716814165</v>
      </c>
      <c r="I5" s="78">
        <f t="shared" si="1"/>
        <v>98.841691973969631</v>
      </c>
      <c r="J5" s="78">
        <f t="shared" si="1"/>
        <v>97.265372168284784</v>
      </c>
      <c r="K5" s="78">
        <f t="shared" si="1"/>
        <v>97.979189189189213</v>
      </c>
      <c r="L5" s="78">
        <f t="shared" si="1"/>
        <v>99.298090692124106</v>
      </c>
      <c r="M5" s="78">
        <f t="shared" si="1"/>
        <v>99.912751677852356</v>
      </c>
      <c r="N5" s="78">
        <f t="shared" si="1"/>
        <v>49.609609609609613</v>
      </c>
      <c r="O5" s="78">
        <f t="shared" si="1"/>
        <v>102.39113924050631</v>
      </c>
      <c r="P5" s="78">
        <f t="shared" si="1"/>
        <v>105.35603715170275</v>
      </c>
      <c r="Q5" s="78">
        <f t="shared" si="1"/>
        <v>100.9808</v>
      </c>
      <c r="R5" s="78" t="e">
        <f t="shared" si="1"/>
        <v>#DIV/0!</v>
      </c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</row>
    <row r="6" spans="1:72" ht="15">
      <c r="A6" s="27" t="s">
        <v>985</v>
      </c>
      <c r="B6" s="27"/>
      <c r="C6" s="27"/>
      <c r="D6" s="27"/>
      <c r="E6" s="27"/>
      <c r="F6" s="27"/>
      <c r="G6" s="27"/>
      <c r="H6" s="89">
        <v>22.4</v>
      </c>
      <c r="I6" s="89">
        <v>45.5</v>
      </c>
      <c r="J6" s="89">
        <v>0.30599999999999999</v>
      </c>
      <c r="K6" s="89">
        <v>11</v>
      </c>
      <c r="L6" s="89">
        <v>8.4499999999999993</v>
      </c>
      <c r="M6" s="89">
        <v>0.154</v>
      </c>
      <c r="N6" s="89">
        <v>3.5999999999999997E-2</v>
      </c>
      <c r="O6" s="89">
        <v>0.83</v>
      </c>
      <c r="P6" s="89">
        <v>3.0800000000000001E-2</v>
      </c>
      <c r="Q6" s="89">
        <v>10.1</v>
      </c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</row>
    <row r="7" spans="1:72" ht="13.2">
      <c r="A7" s="27" t="s">
        <v>973</v>
      </c>
      <c r="B7" s="27"/>
      <c r="C7" s="27"/>
      <c r="D7" s="27"/>
      <c r="E7" s="27"/>
      <c r="F7" s="27"/>
      <c r="G7" s="27"/>
      <c r="H7" s="78">
        <f t="shared" ref="H7:Q7" si="2">100*H9/H6</f>
        <v>99.137991071428587</v>
      </c>
      <c r="I7" s="78">
        <f t="shared" si="2"/>
        <v>100.1450989010989</v>
      </c>
      <c r="J7" s="78">
        <f t="shared" si="2"/>
        <v>98.218954248366018</v>
      </c>
      <c r="K7" s="78">
        <f t="shared" si="2"/>
        <v>98.869909090909104</v>
      </c>
      <c r="L7" s="78">
        <f t="shared" si="2"/>
        <v>98.475502958579895</v>
      </c>
      <c r="M7" s="78">
        <f t="shared" si="2"/>
        <v>96.668831168831176</v>
      </c>
      <c r="N7" s="78">
        <f t="shared" si="2"/>
        <v>50.987654320987659</v>
      </c>
      <c r="O7" s="78">
        <f t="shared" si="2"/>
        <v>97.45662650602408</v>
      </c>
      <c r="P7" s="78">
        <f t="shared" si="2"/>
        <v>110.48701298701296</v>
      </c>
      <c r="Q7" s="78">
        <f t="shared" si="2"/>
        <v>99.980990099009901</v>
      </c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</row>
    <row r="8" spans="1:72" ht="13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</row>
    <row r="9" spans="1:72" ht="13.2">
      <c r="A9" s="47" t="s">
        <v>10</v>
      </c>
      <c r="B9" s="47"/>
      <c r="C9" s="47"/>
      <c r="D9" s="47"/>
      <c r="E9" s="47"/>
      <c r="F9" s="47"/>
      <c r="G9" s="47"/>
      <c r="H9" s="47">
        <f t="shared" ref="H9:AG9" si="3">AVERAGE(H14:H51)</f>
        <v>22.206910000000001</v>
      </c>
      <c r="I9" s="47">
        <f t="shared" si="3"/>
        <v>45.566020000000002</v>
      </c>
      <c r="J9" s="47">
        <f t="shared" si="3"/>
        <v>0.30054999999999998</v>
      </c>
      <c r="K9" s="47">
        <f t="shared" si="3"/>
        <v>10.875690000000002</v>
      </c>
      <c r="L9" s="47">
        <f t="shared" si="3"/>
        <v>8.32118</v>
      </c>
      <c r="M9" s="47">
        <f t="shared" si="3"/>
        <v>0.14887</v>
      </c>
      <c r="N9" s="47">
        <f t="shared" si="3"/>
        <v>1.8355555555555556E-2</v>
      </c>
      <c r="O9" s="47">
        <f t="shared" si="3"/>
        <v>0.80888999999999989</v>
      </c>
      <c r="P9" s="47">
        <f t="shared" si="3"/>
        <v>3.4029999999999991E-2</v>
      </c>
      <c r="Q9" s="47">
        <f t="shared" si="3"/>
        <v>10.09808</v>
      </c>
      <c r="R9" s="47" t="e">
        <f t="shared" si="3"/>
        <v>#DIV/0!</v>
      </c>
      <c r="S9" s="47">
        <f t="shared" si="3"/>
        <v>-6.1000000000000004E-3</v>
      </c>
      <c r="T9" s="47">
        <f t="shared" si="3"/>
        <v>0.39429999999999998</v>
      </c>
      <c r="U9" s="47">
        <f t="shared" si="3"/>
        <v>22.29097680006695</v>
      </c>
      <c r="V9" s="47">
        <f t="shared" si="3"/>
        <v>46.183698366881998</v>
      </c>
      <c r="W9" s="47">
        <f t="shared" si="3"/>
        <v>0.30641059374888402</v>
      </c>
      <c r="X9" s="47">
        <f t="shared" si="3"/>
        <v>11.174185966327599</v>
      </c>
      <c r="Y9" s="47">
        <f t="shared" si="3"/>
        <v>8.4433757123906599</v>
      </c>
      <c r="Z9" s="47">
        <f t="shared" si="3"/>
        <v>0.17191467409254602</v>
      </c>
      <c r="AA9" s="47">
        <f t="shared" si="3"/>
        <v>1.6898325176870801E-2</v>
      </c>
      <c r="AB9" s="47">
        <f t="shared" si="3"/>
        <v>0.83280080882618557</v>
      </c>
      <c r="AC9" s="47">
        <f t="shared" si="3"/>
        <v>2.2157265897930802E-2</v>
      </c>
      <c r="AD9" s="47">
        <f t="shared" si="3"/>
        <v>10.356282102383449</v>
      </c>
      <c r="AE9" s="47">
        <f t="shared" si="3"/>
        <v>0</v>
      </c>
      <c r="AF9" s="47">
        <f t="shared" si="3"/>
        <v>0</v>
      </c>
      <c r="AG9" s="47">
        <f t="shared" si="3"/>
        <v>0.2012993842066515</v>
      </c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</row>
    <row r="10" spans="1:72" ht="13.2">
      <c r="A10" s="27" t="s">
        <v>41</v>
      </c>
      <c r="B10" s="27"/>
      <c r="C10" s="27"/>
      <c r="D10" s="27"/>
      <c r="E10" s="27"/>
      <c r="F10" s="27"/>
      <c r="G10" s="27"/>
      <c r="H10" s="27">
        <f t="shared" ref="H10:AG10" si="4">STDEV(H14:H22)</f>
        <v>0.21262041294287773</v>
      </c>
      <c r="I10" s="27">
        <f t="shared" si="4"/>
        <v>0.26047663576178465</v>
      </c>
      <c r="J10" s="27">
        <f t="shared" si="4"/>
        <v>7.3206898582032585E-3</v>
      </c>
      <c r="K10" s="27">
        <f t="shared" si="4"/>
        <v>5.5461991489668169E-2</v>
      </c>
      <c r="L10" s="27">
        <f t="shared" si="4"/>
        <v>4.0362172885016805E-2</v>
      </c>
      <c r="M10" s="27">
        <f t="shared" si="4"/>
        <v>2.5391435563984863E-2</v>
      </c>
      <c r="N10" s="27">
        <f t="shared" si="4"/>
        <v>1.4774827772745294E-2</v>
      </c>
      <c r="O10" s="27">
        <f t="shared" si="4"/>
        <v>2.7036600706778546E-2</v>
      </c>
      <c r="P10" s="27">
        <f t="shared" si="4"/>
        <v>5.543639999535002E-3</v>
      </c>
      <c r="Q10" s="27">
        <f t="shared" si="4"/>
        <v>3.166567980918443E-2</v>
      </c>
      <c r="R10" s="27" t="e">
        <f t="shared" si="4"/>
        <v>#DIV/0!</v>
      </c>
      <c r="S10" s="27" t="e">
        <f t="shared" si="4"/>
        <v>#DIV/0!</v>
      </c>
      <c r="T10" s="27" t="e">
        <f t="shared" si="4"/>
        <v>#DIV/0!</v>
      </c>
      <c r="U10" s="27" t="e">
        <f t="shared" si="4"/>
        <v>#DIV/0!</v>
      </c>
      <c r="V10" s="27" t="e">
        <f t="shared" si="4"/>
        <v>#DIV/0!</v>
      </c>
      <c r="W10" s="27" t="e">
        <f t="shared" si="4"/>
        <v>#DIV/0!</v>
      </c>
      <c r="X10" s="27" t="e">
        <f t="shared" si="4"/>
        <v>#DIV/0!</v>
      </c>
      <c r="Y10" s="27" t="e">
        <f t="shared" si="4"/>
        <v>#DIV/0!</v>
      </c>
      <c r="Z10" s="27" t="e">
        <f t="shared" si="4"/>
        <v>#DIV/0!</v>
      </c>
      <c r="AA10" s="27" t="e">
        <f t="shared" si="4"/>
        <v>#DIV/0!</v>
      </c>
      <c r="AB10" s="27" t="e">
        <f t="shared" si="4"/>
        <v>#DIV/0!</v>
      </c>
      <c r="AC10" s="27" t="e">
        <f t="shared" si="4"/>
        <v>#DIV/0!</v>
      </c>
      <c r="AD10" s="27" t="e">
        <f t="shared" si="4"/>
        <v>#DIV/0!</v>
      </c>
      <c r="AE10" s="27" t="e">
        <f t="shared" si="4"/>
        <v>#DIV/0!</v>
      </c>
      <c r="AF10" s="27" t="e">
        <f t="shared" si="4"/>
        <v>#DIV/0!</v>
      </c>
      <c r="AG10" s="27" t="e">
        <f t="shared" si="4"/>
        <v>#DIV/0!</v>
      </c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</row>
    <row r="11" spans="1:72" ht="13.2">
      <c r="A11" s="29" t="s">
        <v>42</v>
      </c>
      <c r="B11" s="29"/>
      <c r="C11" s="29"/>
      <c r="D11" s="29"/>
      <c r="E11" s="29"/>
      <c r="F11" s="29"/>
      <c r="G11" s="29"/>
      <c r="H11" s="29">
        <f t="shared" ref="H11:AG11" si="5">100*H10/H9</f>
        <v>0.95745159026121929</v>
      </c>
      <c r="I11" s="29">
        <f t="shared" si="5"/>
        <v>0.57164666951773413</v>
      </c>
      <c r="J11" s="29">
        <f t="shared" si="5"/>
        <v>2.4357643846958106</v>
      </c>
      <c r="K11" s="29">
        <f t="shared" si="5"/>
        <v>0.509962967771867</v>
      </c>
      <c r="L11" s="29">
        <f t="shared" si="5"/>
        <v>0.48505347661049036</v>
      </c>
      <c r="M11" s="29">
        <f t="shared" si="5"/>
        <v>17.056113094636167</v>
      </c>
      <c r="N11" s="29">
        <f t="shared" si="5"/>
        <v>80.492403120283072</v>
      </c>
      <c r="O11" s="29">
        <f t="shared" si="5"/>
        <v>3.3424323093101105</v>
      </c>
      <c r="P11" s="29">
        <f t="shared" si="5"/>
        <v>16.290449601924781</v>
      </c>
      <c r="Q11" s="29">
        <f t="shared" si="5"/>
        <v>0.31358119374360705</v>
      </c>
      <c r="R11" s="29" t="e">
        <f t="shared" si="5"/>
        <v>#DIV/0!</v>
      </c>
      <c r="S11" s="29" t="e">
        <f t="shared" si="5"/>
        <v>#DIV/0!</v>
      </c>
      <c r="T11" s="29" t="e">
        <f t="shared" si="5"/>
        <v>#DIV/0!</v>
      </c>
      <c r="U11" s="29" t="e">
        <f t="shared" si="5"/>
        <v>#DIV/0!</v>
      </c>
      <c r="V11" s="29" t="e">
        <f t="shared" si="5"/>
        <v>#DIV/0!</v>
      </c>
      <c r="W11" s="29" t="e">
        <f t="shared" si="5"/>
        <v>#DIV/0!</v>
      </c>
      <c r="X11" s="29" t="e">
        <f t="shared" si="5"/>
        <v>#DIV/0!</v>
      </c>
      <c r="Y11" s="29" t="e">
        <f t="shared" si="5"/>
        <v>#DIV/0!</v>
      </c>
      <c r="Z11" s="29" t="e">
        <f t="shared" si="5"/>
        <v>#DIV/0!</v>
      </c>
      <c r="AA11" s="29" t="e">
        <f t="shared" si="5"/>
        <v>#DIV/0!</v>
      </c>
      <c r="AB11" s="29" t="e">
        <f t="shared" si="5"/>
        <v>#DIV/0!</v>
      </c>
      <c r="AC11" s="29" t="e">
        <f t="shared" si="5"/>
        <v>#DIV/0!</v>
      </c>
      <c r="AD11" s="29" t="e">
        <f t="shared" si="5"/>
        <v>#DIV/0!</v>
      </c>
      <c r="AE11" s="29" t="e">
        <f t="shared" si="5"/>
        <v>#DIV/0!</v>
      </c>
      <c r="AF11" s="29" t="e">
        <f t="shared" si="5"/>
        <v>#DIV/0!</v>
      </c>
      <c r="AG11" s="29" t="e">
        <f t="shared" si="5"/>
        <v>#DIV/0!</v>
      </c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</row>
    <row r="12" spans="1:72" ht="13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</row>
    <row r="13" spans="1:72" ht="27.6">
      <c r="A13" s="47" t="s">
        <v>43</v>
      </c>
      <c r="B13" s="47" t="s">
        <v>44</v>
      </c>
      <c r="C13" s="47"/>
      <c r="D13" s="47" t="s">
        <v>45</v>
      </c>
      <c r="E13" s="47" t="s">
        <v>46</v>
      </c>
      <c r="F13" s="47" t="s">
        <v>47</v>
      </c>
      <c r="G13" s="47" t="s">
        <v>48</v>
      </c>
      <c r="H13" s="47" t="s">
        <v>11</v>
      </c>
      <c r="I13" s="47" t="s">
        <v>12</v>
      </c>
      <c r="J13" s="47" t="s">
        <v>13</v>
      </c>
      <c r="K13" s="47" t="s">
        <v>14</v>
      </c>
      <c r="L13" s="47" t="s">
        <v>15</v>
      </c>
      <c r="M13" s="47" t="s">
        <v>16</v>
      </c>
      <c r="N13" s="47" t="s">
        <v>17</v>
      </c>
      <c r="O13" s="47" t="s">
        <v>18</v>
      </c>
      <c r="P13" s="47" t="s">
        <v>19</v>
      </c>
      <c r="Q13" s="47" t="s">
        <v>20</v>
      </c>
      <c r="R13" s="47" t="s">
        <v>21</v>
      </c>
      <c r="S13" s="47" t="s">
        <v>22</v>
      </c>
      <c r="T13" s="47" t="s">
        <v>23</v>
      </c>
      <c r="U13" s="47" t="s">
        <v>49</v>
      </c>
      <c r="V13" s="47" t="s">
        <v>50</v>
      </c>
      <c r="W13" s="47" t="s">
        <v>51</v>
      </c>
      <c r="X13" s="47" t="s">
        <v>52</v>
      </c>
      <c r="Y13" s="47" t="s">
        <v>53</v>
      </c>
      <c r="Z13" s="47" t="s">
        <v>54</v>
      </c>
      <c r="AA13" s="47" t="s">
        <v>55</v>
      </c>
      <c r="AB13" s="47" t="s">
        <v>56</v>
      </c>
      <c r="AC13" s="47" t="s">
        <v>57</v>
      </c>
      <c r="AD13" s="47" t="s">
        <v>58</v>
      </c>
      <c r="AE13" s="47" t="s">
        <v>59</v>
      </c>
      <c r="AF13" s="47" t="s">
        <v>60</v>
      </c>
      <c r="AG13" s="47" t="s">
        <v>61</v>
      </c>
      <c r="AH13" s="47" t="s">
        <v>62</v>
      </c>
      <c r="AI13" s="47" t="s">
        <v>63</v>
      </c>
      <c r="AJ13" s="47" t="s">
        <v>64</v>
      </c>
      <c r="AK13" s="47" t="s">
        <v>65</v>
      </c>
      <c r="AL13" s="47" t="s">
        <v>66</v>
      </c>
      <c r="AM13" s="47" t="s">
        <v>67</v>
      </c>
      <c r="AN13" s="47" t="s">
        <v>68</v>
      </c>
      <c r="AO13" s="47" t="s">
        <v>69</v>
      </c>
      <c r="AP13" s="47" t="s">
        <v>70</v>
      </c>
      <c r="AQ13" s="47" t="s">
        <v>71</v>
      </c>
      <c r="AR13" s="47" t="s">
        <v>72</v>
      </c>
      <c r="AS13" s="47" t="s">
        <v>73</v>
      </c>
      <c r="AT13" s="47" t="s">
        <v>74</v>
      </c>
      <c r="AU13" s="25" t="s">
        <v>75</v>
      </c>
      <c r="AV13" s="25" t="s">
        <v>76</v>
      </c>
      <c r="AW13" s="25" t="s">
        <v>77</v>
      </c>
      <c r="AX13" s="25" t="s">
        <v>78</v>
      </c>
      <c r="AY13" s="25" t="s">
        <v>79</v>
      </c>
      <c r="AZ13" s="25" t="s">
        <v>80</v>
      </c>
      <c r="BA13" s="25" t="s">
        <v>81</v>
      </c>
      <c r="BB13" s="25" t="s">
        <v>82</v>
      </c>
      <c r="BC13" s="25" t="s">
        <v>83</v>
      </c>
      <c r="BD13" s="25" t="s">
        <v>84</v>
      </c>
      <c r="BE13" s="25" t="s">
        <v>85</v>
      </c>
      <c r="BF13" s="25" t="s">
        <v>86</v>
      </c>
      <c r="BG13" s="25" t="s">
        <v>87</v>
      </c>
      <c r="BH13" s="25" t="s">
        <v>88</v>
      </c>
      <c r="BI13" s="25" t="s">
        <v>89</v>
      </c>
      <c r="BJ13" s="25" t="s">
        <v>90</v>
      </c>
      <c r="BK13" s="25" t="s">
        <v>91</v>
      </c>
      <c r="BL13" s="25" t="s">
        <v>92</v>
      </c>
      <c r="BM13" s="25" t="s">
        <v>93</v>
      </c>
      <c r="BN13" s="25" t="s">
        <v>94</v>
      </c>
      <c r="BO13" s="25" t="s">
        <v>95</v>
      </c>
      <c r="BP13" s="25" t="s">
        <v>96</v>
      </c>
      <c r="BQ13" s="25" t="s">
        <v>97</v>
      </c>
      <c r="BR13" s="25" t="s">
        <v>98</v>
      </c>
      <c r="BS13" s="25" t="s">
        <v>99</v>
      </c>
      <c r="BT13" s="25" t="s">
        <v>100</v>
      </c>
    </row>
    <row r="14" spans="1:72" ht="13.2">
      <c r="C14" s="21">
        <v>31</v>
      </c>
      <c r="D14" s="26">
        <v>45568</v>
      </c>
      <c r="E14" s="21" t="s">
        <v>103</v>
      </c>
      <c r="F14" s="21" t="s">
        <v>986</v>
      </c>
      <c r="G14" s="21">
        <v>97.480400000000003</v>
      </c>
      <c r="H14" s="21">
        <v>21.758900000000001</v>
      </c>
      <c r="I14" s="21">
        <v>45.125900000000001</v>
      </c>
      <c r="J14" s="21">
        <v>0.29959999999999998</v>
      </c>
      <c r="K14" s="21">
        <v>10.914400000000001</v>
      </c>
      <c r="L14" s="21">
        <v>8.2529000000000003</v>
      </c>
      <c r="M14" s="21">
        <v>0.18160000000000001</v>
      </c>
      <c r="O14" s="21">
        <v>0.81279999999999997</v>
      </c>
      <c r="P14" s="21">
        <v>2.18E-2</v>
      </c>
      <c r="Q14" s="21">
        <v>10.1188</v>
      </c>
      <c r="S14" s="21">
        <v>-6.1000000000000004E-3</v>
      </c>
      <c r="U14" s="21">
        <v>22.319865171351498</v>
      </c>
      <c r="V14" s="21">
        <v>46.289288692713903</v>
      </c>
      <c r="W14" s="21">
        <v>0.30732397342406698</v>
      </c>
      <c r="X14" s="21">
        <v>11.195783629972</v>
      </c>
      <c r="Y14" s="21">
        <v>8.4656676244041495</v>
      </c>
      <c r="Z14" s="21">
        <v>0.186281821007378</v>
      </c>
      <c r="AA14" s="21">
        <v>0</v>
      </c>
      <c r="AB14" s="21">
        <v>0.83375475834139401</v>
      </c>
      <c r="AC14" s="21">
        <v>2.2362024768506801E-2</v>
      </c>
      <c r="AD14" s="21">
        <v>10.3796723040168</v>
      </c>
      <c r="AE14" s="21">
        <v>0</v>
      </c>
      <c r="AF14" s="21">
        <v>0</v>
      </c>
      <c r="AG14" s="21">
        <v>0</v>
      </c>
      <c r="AH14" s="21">
        <v>5.91E-2</v>
      </c>
      <c r="AI14" s="21">
        <v>9.0899999999999995E-2</v>
      </c>
      <c r="AJ14" s="21">
        <v>2.24E-2</v>
      </c>
      <c r="AK14" s="21">
        <v>4.9299999999999997E-2</v>
      </c>
      <c r="AL14" s="21">
        <v>3.3700000000000001E-2</v>
      </c>
      <c r="AM14" s="21">
        <v>2.24E-2</v>
      </c>
      <c r="AO14" s="21">
        <v>2.5700000000000001E-2</v>
      </c>
      <c r="AP14" s="21">
        <v>1.21E-2</v>
      </c>
      <c r="AQ14" s="21">
        <v>5.3199999999999997E-2</v>
      </c>
      <c r="AS14" s="21">
        <v>2.3900000000000001E-2</v>
      </c>
      <c r="AU14" s="21" t="s">
        <v>129</v>
      </c>
      <c r="AV14" s="34">
        <v>45517.833379629628</v>
      </c>
      <c r="AW14" s="21" t="s">
        <v>129</v>
      </c>
      <c r="AX14" s="34">
        <v>45517.833414351851</v>
      </c>
      <c r="AY14" s="21" t="s">
        <v>532</v>
      </c>
      <c r="AZ14" s="21" t="s">
        <v>130</v>
      </c>
      <c r="BA14" s="21" t="s">
        <v>14</v>
      </c>
      <c r="BB14" s="21" t="s">
        <v>130</v>
      </c>
      <c r="BC14" s="21" t="s">
        <v>131</v>
      </c>
      <c r="BD14" s="34">
        <v>45517.833564814813</v>
      </c>
      <c r="BE14" s="21" t="s">
        <v>132</v>
      </c>
      <c r="BF14" s="21" t="s">
        <v>130</v>
      </c>
      <c r="BH14" s="21" t="s">
        <v>130</v>
      </c>
      <c r="BI14" s="21" t="s">
        <v>629</v>
      </c>
      <c r="BJ14" s="34">
        <v>45565.922175925924</v>
      </c>
      <c r="BK14" s="21" t="s">
        <v>604</v>
      </c>
      <c r="BL14" s="21" t="s">
        <v>130</v>
      </c>
      <c r="BM14" s="21" t="s">
        <v>136</v>
      </c>
      <c r="BN14" s="34">
        <v>45517.833124999997</v>
      </c>
      <c r="BP14" s="21" t="s">
        <v>130</v>
      </c>
      <c r="BQ14" s="21" t="s">
        <v>630</v>
      </c>
      <c r="BR14" s="21" t="s">
        <v>130</v>
      </c>
      <c r="BT14" s="21" t="s">
        <v>130</v>
      </c>
    </row>
    <row r="15" spans="1:72" ht="15.75" customHeight="1">
      <c r="A15" s="98" t="s">
        <v>964</v>
      </c>
      <c r="B15" s="93"/>
      <c r="C15" s="93"/>
      <c r="D15" s="37">
        <v>45517</v>
      </c>
      <c r="E15" s="36" t="s">
        <v>151</v>
      </c>
      <c r="F15" s="36" t="s">
        <v>987</v>
      </c>
      <c r="G15" s="38">
        <v>98.906999999999996</v>
      </c>
      <c r="H15" s="38">
        <v>22.243099999999998</v>
      </c>
      <c r="I15" s="38">
        <v>45.667000000000002</v>
      </c>
      <c r="J15" s="38">
        <v>0.30049999999999999</v>
      </c>
      <c r="K15" s="38">
        <v>10.866899999999999</v>
      </c>
      <c r="L15" s="38">
        <v>8.3698999999999995</v>
      </c>
      <c r="M15" s="38">
        <v>0.1547</v>
      </c>
      <c r="N15" s="38">
        <v>1.5599999999999999E-2</v>
      </c>
      <c r="O15" s="38">
        <v>0.80289999999999995</v>
      </c>
      <c r="P15" s="38">
        <v>3.8399999999999997E-2</v>
      </c>
      <c r="Q15" s="38">
        <v>10.047599999999999</v>
      </c>
    </row>
    <row r="16" spans="1:72" ht="15.75" customHeight="1">
      <c r="A16" s="98" t="s">
        <v>964</v>
      </c>
      <c r="B16" s="93"/>
      <c r="C16" s="93"/>
      <c r="D16" s="37">
        <v>45517</v>
      </c>
      <c r="E16" s="36" t="s">
        <v>151</v>
      </c>
      <c r="F16" s="36" t="s">
        <v>988</v>
      </c>
      <c r="G16" s="38">
        <v>98.578699999999998</v>
      </c>
      <c r="H16" s="38">
        <v>22.258600000000001</v>
      </c>
      <c r="I16" s="38">
        <v>45.486400000000003</v>
      </c>
      <c r="J16" s="38">
        <v>0.3019</v>
      </c>
      <c r="K16" s="38">
        <v>10.8005</v>
      </c>
      <c r="L16" s="38">
        <v>8.3055000000000003</v>
      </c>
      <c r="M16" s="38">
        <v>0.107</v>
      </c>
      <c r="N16" s="38">
        <v>2.0500000000000001E-2</v>
      </c>
      <c r="O16" s="38">
        <v>0.76319999999999999</v>
      </c>
      <c r="P16" s="38">
        <v>3.8199999999999998E-2</v>
      </c>
      <c r="Q16" s="38">
        <v>10.129099999999999</v>
      </c>
    </row>
    <row r="17" spans="1:72" ht="15.75" customHeight="1">
      <c r="A17" s="98" t="s">
        <v>964</v>
      </c>
      <c r="B17" s="93"/>
      <c r="C17" s="93"/>
      <c r="D17" s="37">
        <v>45517</v>
      </c>
      <c r="E17" s="36" t="s">
        <v>151</v>
      </c>
      <c r="F17" s="36" t="s">
        <v>989</v>
      </c>
      <c r="G17" s="38">
        <v>99.568399999999997</v>
      </c>
      <c r="H17" s="38">
        <v>22.491</v>
      </c>
      <c r="I17" s="38">
        <v>45.973599999999998</v>
      </c>
      <c r="J17" s="38">
        <v>0.31080000000000002</v>
      </c>
      <c r="K17" s="38">
        <v>10.9457</v>
      </c>
      <c r="L17" s="38">
        <v>8.3642000000000003</v>
      </c>
      <c r="M17" s="38">
        <v>0.16489999999999999</v>
      </c>
      <c r="N17" s="38">
        <v>-4.3E-3</v>
      </c>
      <c r="O17" s="38">
        <v>0.77849999999999997</v>
      </c>
      <c r="P17" s="38">
        <v>3.3399999999999999E-2</v>
      </c>
      <c r="Q17" s="38">
        <v>10.1097</v>
      </c>
    </row>
    <row r="18" spans="1:72" ht="15.75" customHeight="1">
      <c r="A18" s="98" t="s">
        <v>964</v>
      </c>
      <c r="B18" s="93"/>
      <c r="C18" s="93"/>
      <c r="D18" s="37">
        <v>45517</v>
      </c>
      <c r="E18" s="36" t="s">
        <v>151</v>
      </c>
      <c r="F18" s="36" t="s">
        <v>990</v>
      </c>
      <c r="G18" s="38">
        <v>98.767799999999994</v>
      </c>
      <c r="H18" s="38">
        <v>22.244700000000002</v>
      </c>
      <c r="I18" s="38">
        <v>45.564300000000003</v>
      </c>
      <c r="J18" s="38">
        <v>0.29020000000000001</v>
      </c>
      <c r="K18" s="38">
        <v>10.842000000000001</v>
      </c>
      <c r="L18" s="38">
        <v>8.3163</v>
      </c>
      <c r="M18" s="38">
        <v>0.14979999999999999</v>
      </c>
      <c r="N18" s="38">
        <v>3.4299999999999997E-2</v>
      </c>
      <c r="O18" s="38">
        <v>0.80589999999999995</v>
      </c>
      <c r="P18" s="38">
        <v>3.85E-2</v>
      </c>
      <c r="Q18" s="38">
        <v>10.0848</v>
      </c>
    </row>
    <row r="19" spans="1:72" ht="15.75" customHeight="1">
      <c r="A19" s="98" t="s">
        <v>875</v>
      </c>
      <c r="B19" s="93"/>
      <c r="C19" s="93"/>
      <c r="D19" s="37">
        <v>45518</v>
      </c>
      <c r="E19" s="36" t="s">
        <v>151</v>
      </c>
      <c r="F19" s="36" t="s">
        <v>991</v>
      </c>
      <c r="G19" s="38">
        <v>98.964299999999994</v>
      </c>
      <c r="H19" s="38">
        <v>22.251200000000001</v>
      </c>
      <c r="I19" s="38">
        <v>45.672899999999998</v>
      </c>
      <c r="J19" s="38">
        <v>0.3004</v>
      </c>
      <c r="K19" s="38">
        <v>10.8695</v>
      </c>
      <c r="L19" s="38">
        <v>8.3697999999999997</v>
      </c>
      <c r="M19" s="38">
        <v>0.1547</v>
      </c>
      <c r="N19" s="38">
        <v>1.5699999999999999E-2</v>
      </c>
      <c r="O19" s="38">
        <v>0.84370000000000001</v>
      </c>
      <c r="P19" s="38">
        <v>3.8399999999999997E-2</v>
      </c>
      <c r="Q19" s="38">
        <v>10.047499999999999</v>
      </c>
    </row>
    <row r="20" spans="1:72" ht="15.75" customHeight="1">
      <c r="A20" s="98" t="s">
        <v>875</v>
      </c>
      <c r="B20" s="93"/>
      <c r="C20" s="93"/>
      <c r="D20" s="37">
        <v>45518</v>
      </c>
      <c r="E20" s="36" t="s">
        <v>151</v>
      </c>
      <c r="F20" s="36" t="s">
        <v>992</v>
      </c>
      <c r="G20" s="38">
        <v>98.633200000000002</v>
      </c>
      <c r="H20" s="38">
        <v>22.266300000000001</v>
      </c>
      <c r="I20" s="38">
        <v>45.492100000000001</v>
      </c>
      <c r="J20" s="38">
        <v>0.3019</v>
      </c>
      <c r="K20" s="38">
        <v>10.8027</v>
      </c>
      <c r="L20" s="38">
        <v>8.3054000000000006</v>
      </c>
      <c r="M20" s="38">
        <v>0.107</v>
      </c>
      <c r="N20" s="38">
        <v>2.0400000000000001E-2</v>
      </c>
      <c r="O20" s="38">
        <v>0.80220000000000002</v>
      </c>
      <c r="P20" s="38">
        <v>3.8199999999999998E-2</v>
      </c>
      <c r="Q20" s="38">
        <v>10.129</v>
      </c>
    </row>
    <row r="21" spans="1:72" ht="15.75" customHeight="1">
      <c r="A21" s="98" t="s">
        <v>875</v>
      </c>
      <c r="B21" s="93"/>
      <c r="C21" s="93"/>
      <c r="D21" s="37">
        <v>45518</v>
      </c>
      <c r="E21" s="36" t="s">
        <v>151</v>
      </c>
      <c r="F21" s="36" t="s">
        <v>993</v>
      </c>
      <c r="G21" s="38">
        <v>99.623999999999995</v>
      </c>
      <c r="H21" s="38">
        <v>22.498999999999999</v>
      </c>
      <c r="I21" s="38">
        <v>45.979300000000002</v>
      </c>
      <c r="J21" s="38">
        <v>0.31080000000000002</v>
      </c>
      <c r="K21" s="38">
        <v>10.9481</v>
      </c>
      <c r="L21" s="38">
        <v>8.3641000000000005</v>
      </c>
      <c r="M21" s="38">
        <v>0.16489999999999999</v>
      </c>
      <c r="N21" s="38">
        <v>-4.3E-3</v>
      </c>
      <c r="O21" s="38">
        <v>0.81820000000000004</v>
      </c>
      <c r="P21" s="38">
        <v>3.3399999999999999E-2</v>
      </c>
      <c r="Q21" s="38">
        <v>10.1096</v>
      </c>
    </row>
    <row r="22" spans="1:72" ht="15.75" customHeight="1">
      <c r="A22" s="98" t="s">
        <v>875</v>
      </c>
      <c r="B22" s="93"/>
      <c r="C22" s="93"/>
      <c r="D22" s="37">
        <v>45518</v>
      </c>
      <c r="E22" s="36" t="s">
        <v>151</v>
      </c>
      <c r="F22" s="36" t="s">
        <v>994</v>
      </c>
      <c r="G22" s="38">
        <v>98.825299999999999</v>
      </c>
      <c r="H22" s="38">
        <v>22.2531</v>
      </c>
      <c r="I22" s="38">
        <v>45.570399999999999</v>
      </c>
      <c r="J22" s="38">
        <v>0.29020000000000001</v>
      </c>
      <c r="K22" s="38">
        <v>10.8444</v>
      </c>
      <c r="L22" s="38">
        <v>8.3162000000000003</v>
      </c>
      <c r="M22" s="38">
        <v>0.14979999999999999</v>
      </c>
      <c r="N22" s="38">
        <v>3.4200000000000001E-2</v>
      </c>
      <c r="O22" s="38">
        <v>0.8468</v>
      </c>
      <c r="P22" s="38">
        <v>3.85E-2</v>
      </c>
      <c r="Q22" s="38">
        <v>10.0848</v>
      </c>
    </row>
    <row r="23" spans="1:72" ht="13.2">
      <c r="A23" s="46"/>
      <c r="B23" s="46"/>
      <c r="C23" s="46">
        <v>35</v>
      </c>
      <c r="D23" s="79">
        <v>45565</v>
      </c>
      <c r="E23" s="46" t="s">
        <v>103</v>
      </c>
      <c r="F23" s="46" t="s">
        <v>986</v>
      </c>
      <c r="G23" s="46">
        <v>97.938900000000004</v>
      </c>
      <c r="H23" s="46">
        <v>21.8032</v>
      </c>
      <c r="I23" s="46">
        <v>45.128300000000003</v>
      </c>
      <c r="J23" s="46">
        <v>0.29920000000000002</v>
      </c>
      <c r="K23" s="46">
        <v>10.922700000000001</v>
      </c>
      <c r="L23" s="46">
        <v>8.2475000000000005</v>
      </c>
      <c r="M23" s="46">
        <v>0.15429999999999999</v>
      </c>
      <c r="N23" s="46">
        <v>3.3099999999999997E-2</v>
      </c>
      <c r="O23" s="46">
        <v>0.81469999999999998</v>
      </c>
      <c r="P23" s="46">
        <v>2.1499999999999998E-2</v>
      </c>
      <c r="Q23" s="46">
        <v>10.119899999999999</v>
      </c>
      <c r="R23" s="46"/>
      <c r="S23" s="46"/>
      <c r="T23" s="46">
        <v>0.39429999999999998</v>
      </c>
      <c r="U23" s="46">
        <v>22.262088428782398</v>
      </c>
      <c r="V23" s="46">
        <v>46.0781080410501</v>
      </c>
      <c r="W23" s="46">
        <v>0.30549721407370101</v>
      </c>
      <c r="X23" s="46">
        <v>11.152588302683199</v>
      </c>
      <c r="Y23" s="46">
        <v>8.4210838003771702</v>
      </c>
      <c r="Z23" s="46">
        <v>0.157547527177714</v>
      </c>
      <c r="AA23" s="46">
        <v>3.3796650353741603E-2</v>
      </c>
      <c r="AB23" s="46">
        <v>0.83184685931097702</v>
      </c>
      <c r="AC23" s="46">
        <v>2.1952507027354799E-2</v>
      </c>
      <c r="AD23" s="46">
        <v>10.3328919007501</v>
      </c>
      <c r="AE23" s="46">
        <v>0</v>
      </c>
      <c r="AF23" s="46">
        <v>0</v>
      </c>
      <c r="AG23" s="46">
        <v>0.402598768413303</v>
      </c>
      <c r="AH23" s="46">
        <v>5.9200000000000003E-2</v>
      </c>
      <c r="AI23" s="46">
        <v>9.0899999999999995E-2</v>
      </c>
      <c r="AJ23" s="46">
        <v>2.23E-2</v>
      </c>
      <c r="AK23" s="46">
        <v>4.9299999999999997E-2</v>
      </c>
      <c r="AL23" s="46">
        <v>3.3700000000000001E-2</v>
      </c>
      <c r="AM23" s="46">
        <v>2.2499999999999999E-2</v>
      </c>
      <c r="AN23" s="46">
        <v>2.5000000000000001E-2</v>
      </c>
      <c r="AO23" s="46">
        <v>2.58E-2</v>
      </c>
      <c r="AP23" s="46">
        <v>1.1900000000000001E-2</v>
      </c>
      <c r="AQ23" s="46">
        <v>5.3199999999999997E-2</v>
      </c>
      <c r="AR23" s="46"/>
      <c r="AS23" s="46"/>
      <c r="AT23" s="46">
        <v>2.29E-2</v>
      </c>
      <c r="AU23" s="46" t="s">
        <v>129</v>
      </c>
      <c r="AV23" s="60">
        <v>45517.833379629628</v>
      </c>
      <c r="AW23" s="46" t="s">
        <v>129</v>
      </c>
      <c r="AX23" s="60">
        <v>45517.833414351851</v>
      </c>
      <c r="AY23" s="46" t="s">
        <v>532</v>
      </c>
      <c r="AZ23" s="80">
        <v>45323</v>
      </c>
      <c r="BA23" s="46" t="s">
        <v>14</v>
      </c>
      <c r="BB23" s="80">
        <v>45323</v>
      </c>
      <c r="BC23" s="46" t="s">
        <v>131</v>
      </c>
      <c r="BD23" s="60">
        <v>45517.833564814813</v>
      </c>
      <c r="BE23" s="46" t="s">
        <v>132</v>
      </c>
      <c r="BF23" s="80">
        <v>45323</v>
      </c>
      <c r="BG23" s="46" t="s">
        <v>634</v>
      </c>
      <c r="BH23" s="80">
        <v>45323</v>
      </c>
      <c r="BI23" s="46" t="s">
        <v>629</v>
      </c>
      <c r="BJ23" s="60">
        <v>45565.922175925924</v>
      </c>
      <c r="BK23" s="46" t="s">
        <v>635</v>
      </c>
      <c r="BL23" s="60">
        <v>45567.822025462963</v>
      </c>
      <c r="BM23" s="46" t="s">
        <v>136</v>
      </c>
      <c r="BN23" s="60">
        <v>45517.833124999997</v>
      </c>
      <c r="BO23" s="46" t="s">
        <v>130</v>
      </c>
      <c r="BP23" s="81">
        <v>45323</v>
      </c>
      <c r="BQ23" s="46" t="s">
        <v>130</v>
      </c>
      <c r="BR23" s="80">
        <v>45323</v>
      </c>
      <c r="BS23" s="46" t="s">
        <v>170</v>
      </c>
      <c r="BT23" s="80">
        <v>45323</v>
      </c>
    </row>
  </sheetData>
  <mergeCells count="8">
    <mergeCell ref="A20:C20"/>
    <mergeCell ref="A21:C21"/>
    <mergeCell ref="A22:C22"/>
    <mergeCell ref="A15:C15"/>
    <mergeCell ref="A16:C16"/>
    <mergeCell ref="A17:C17"/>
    <mergeCell ref="A18:C18"/>
    <mergeCell ref="A19:C1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T1"/>
  <sheetViews>
    <sheetView workbookViewId="0"/>
  </sheetViews>
  <sheetFormatPr defaultColWidth="12.6640625" defaultRowHeight="15.75" customHeight="1"/>
  <sheetData>
    <row r="1" spans="1:46" ht="15.75" customHeight="1">
      <c r="A1" s="90" t="s">
        <v>995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22"/>
  <sheetViews>
    <sheetView tabSelected="1" workbookViewId="0">
      <selection activeCell="A6" sqref="A6"/>
    </sheetView>
  </sheetViews>
  <sheetFormatPr defaultColWidth="12.6640625" defaultRowHeight="15.75" customHeight="1"/>
  <cols>
    <col min="1" max="1" width="28.109375" customWidth="1"/>
    <col min="2" max="2" width="16.44140625" customWidth="1"/>
  </cols>
  <sheetData>
    <row r="1" spans="1:15">
      <c r="A1" s="2" t="s">
        <v>39</v>
      </c>
      <c r="B1" s="2" t="s">
        <v>1060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10" t="s">
        <v>23</v>
      </c>
    </row>
    <row r="2" spans="1:15">
      <c r="A2" s="20" t="s">
        <v>0</v>
      </c>
      <c r="B2" s="3" t="s">
        <v>10</v>
      </c>
      <c r="C2" s="5">
        <f>MAC_Forsterite!$H$2</f>
        <v>49.570859999999968</v>
      </c>
      <c r="D2" s="8">
        <f>MAC_Forsterite!$I$2</f>
        <v>40.696406451612894</v>
      </c>
      <c r="E2" s="8">
        <f>MAC_Forsterite!$J$2</f>
        <v>0</v>
      </c>
      <c r="F2" s="9">
        <f>MAC_Forsterite!$K$2</f>
        <v>0</v>
      </c>
      <c r="G2" s="9">
        <f>MAC_Forsterite!$L$2</f>
        <v>9.9772258064516145E-2</v>
      </c>
      <c r="H2" s="9">
        <f>MAC_Forsterite!$M$2</f>
        <v>0.12956580645161295</v>
      </c>
      <c r="I2" s="4" t="e">
        <f>MAC_Forsterite!$N$2</f>
        <v>#DIV/0!</v>
      </c>
      <c r="J2" s="9">
        <f>MAC_Forsterite!$O$2</f>
        <v>0</v>
      </c>
      <c r="K2" s="9">
        <f>MAC_Forsterite!$P$2</f>
        <v>0</v>
      </c>
      <c r="L2" s="9">
        <f>MAC_Forsterite!$Q$2</f>
        <v>8.8597890322580657</v>
      </c>
      <c r="M2" s="9">
        <f>MAC_Forsterite!$R$2</f>
        <v>0.39601999999999998</v>
      </c>
      <c r="N2" s="4" t="e">
        <f>MAC_Forsterite!$S$2</f>
        <v>#DIV/0!</v>
      </c>
      <c r="O2" s="11">
        <f>MAC_Forsterite!$T$2</f>
        <v>6.7473684210526321E-3</v>
      </c>
    </row>
    <row r="3" spans="1:15">
      <c r="A3" s="20" t="s">
        <v>1</v>
      </c>
      <c r="B3" s="3" t="s">
        <v>10</v>
      </c>
      <c r="C3" s="5">
        <f>'Mong-Ol'!$H$2</f>
        <v>48.459941666666673</v>
      </c>
      <c r="D3" s="8">
        <f>'Mong-Ol'!$I$2</f>
        <v>40.543116666666663</v>
      </c>
      <c r="E3" s="8" t="e">
        <f>'Mong-Ol'!$J$2</f>
        <v>#DIV/0!</v>
      </c>
      <c r="F3" s="9">
        <f>'Mong-Ol'!$K$2</f>
        <v>4.7711764705882349E-2</v>
      </c>
      <c r="G3" s="9">
        <f>'Mong-Ol'!$L$2</f>
        <v>0.10075833333333334</v>
      </c>
      <c r="H3" s="9">
        <f>'Mong-Ol'!$M$2</f>
        <v>0.15682499999999999</v>
      </c>
      <c r="I3" s="4" t="e">
        <f>'Mong-Ol'!$N$2</f>
        <v>#DIV/0!</v>
      </c>
      <c r="J3" s="9">
        <f>'Mong-Ol'!$O$2</f>
        <v>0</v>
      </c>
      <c r="K3" s="9">
        <f>'Mong-Ol'!$P$2</f>
        <v>0</v>
      </c>
      <c r="L3" s="9">
        <f>'Mong-Ol'!$Q$2</f>
        <v>10.501533333333334</v>
      </c>
      <c r="M3" s="9">
        <f>'Mong-Ol'!$R$2</f>
        <v>0.36127499999999996</v>
      </c>
      <c r="N3" s="4" t="e">
        <f>'Mong-Ol'!$S$2</f>
        <v>#DIV/0!</v>
      </c>
      <c r="O3" s="11" t="e">
        <f>'Mong-Ol'!$T$2</f>
        <v>#DIV/0!</v>
      </c>
    </row>
    <row r="4" spans="1:15">
      <c r="A4" s="20" t="s">
        <v>2</v>
      </c>
      <c r="B4" s="3" t="s">
        <v>10</v>
      </c>
      <c r="C4" s="5">
        <f>MAC_Olivine!$H$2</f>
        <v>49.465150434782601</v>
      </c>
      <c r="D4" s="8">
        <f>MAC_Olivine!$I$2</f>
        <v>40.58741391304347</v>
      </c>
      <c r="E4" s="8">
        <f>MAC_Olivine!$J$2</f>
        <v>0</v>
      </c>
      <c r="F4" s="8">
        <f>MAC_Olivine!$K$2</f>
        <v>0</v>
      </c>
      <c r="G4" s="8">
        <f>MAC_Olivine!$L$2</f>
        <v>5.5544444444444459E-2</v>
      </c>
      <c r="H4" s="9">
        <f>MAC_Olivine!$M$2</f>
        <v>0.12763421052631579</v>
      </c>
      <c r="I4" s="4" t="e">
        <f>MAC_Olivine!$N$2</f>
        <v>#DIV/0!</v>
      </c>
      <c r="J4" s="9">
        <f>MAC_Olivine!$O$2</f>
        <v>0</v>
      </c>
      <c r="K4" s="9">
        <f>MAC_Olivine!$P$2</f>
        <v>0</v>
      </c>
      <c r="L4" s="9">
        <f>MAC_Olivine!$Q$2</f>
        <v>8.7562199999999972</v>
      </c>
      <c r="M4" s="9">
        <f>MAC_Olivine!$R$2</f>
        <v>0.40540384615384617</v>
      </c>
      <c r="N4" s="4" t="e">
        <f>MAC_Olivine!$S$2</f>
        <v>#DIV/0!</v>
      </c>
      <c r="O4" s="11">
        <f>MAC_Olivine!$T$2</f>
        <v>3.3416666666666664E-3</v>
      </c>
    </row>
    <row r="5" spans="1:15">
      <c r="A5" s="20" t="s">
        <v>1061</v>
      </c>
      <c r="B5" s="3" t="s">
        <v>10</v>
      </c>
      <c r="C5" s="6">
        <f>Berkeley_SanCarlos!$H$2</f>
        <v>48.652406315789484</v>
      </c>
      <c r="D5" s="4">
        <f>Berkeley_SanCarlos!$I$2</f>
        <v>40.465835789473722</v>
      </c>
      <c r="E5" s="4">
        <f>Berkeley_SanCarlos!$J$2</f>
        <v>0</v>
      </c>
      <c r="F5" s="4">
        <f>Berkeley_SanCarlos!$K$2</f>
        <v>3.6199999999999996E-2</v>
      </c>
      <c r="G5" s="4">
        <f>Berkeley_SanCarlos!$L$2</f>
        <v>9.850519480519479E-2</v>
      </c>
      <c r="H5" s="4">
        <f>Berkeley_SanCarlos!$M$2</f>
        <v>0.14698461538461538</v>
      </c>
      <c r="I5" s="4" t="e">
        <f>Berkeley_SanCarlos!$N$2</f>
        <v>#DIV/0!</v>
      </c>
      <c r="J5" s="4">
        <f>Berkeley_SanCarlos!$O$2</f>
        <v>0</v>
      </c>
      <c r="K5" s="4">
        <f>Berkeley_SanCarlos!$P$2</f>
        <v>0</v>
      </c>
      <c r="L5" s="4">
        <f>Berkeley_SanCarlos!$Q$2</f>
        <v>9.7511221052631569</v>
      </c>
      <c r="M5" s="4">
        <f>Berkeley_SanCarlos!$R$2</f>
        <v>0.37617500000000004</v>
      </c>
      <c r="N5" s="4" t="e">
        <f>Berkeley_SanCarlos!$S$2</f>
        <v>#DIV/0!</v>
      </c>
      <c r="O5" s="10" t="e">
        <f>Berkeley_SanCarlos!$T$2</f>
        <v>#DIV/0!</v>
      </c>
    </row>
    <row r="6" spans="1:15">
      <c r="A6" s="20" t="s">
        <v>4</v>
      </c>
      <c r="B6" s="3" t="s">
        <v>10</v>
      </c>
      <c r="C6" s="7">
        <f>Berkeley_SpringWater!$H$2</f>
        <v>43.324221621621625</v>
      </c>
      <c r="D6" s="7">
        <f>Berkeley_SpringWater!$I$2</f>
        <v>39.027043243243249</v>
      </c>
      <c r="E6" s="7">
        <f>Berkeley_SpringWater!$J$2</f>
        <v>0</v>
      </c>
      <c r="F6" s="7">
        <f>Berkeley_SpringWater!$K$2</f>
        <v>8.8812500000000003E-2</v>
      </c>
      <c r="G6" s="7" t="e">
        <f>Berkeley_SpringWater!$L$2</f>
        <v>#DIV/0!</v>
      </c>
      <c r="H6" s="7">
        <f>Berkeley_SpringWater!$M$2</f>
        <v>0.31857567567567574</v>
      </c>
      <c r="I6" s="7" t="e">
        <f>Berkeley_SpringWater!$N$2</f>
        <v>#DIV/0!</v>
      </c>
      <c r="J6" s="7">
        <f>Berkeley_SpringWater!$O$2</f>
        <v>0</v>
      </c>
      <c r="K6" s="7">
        <f>Berkeley_SpringWater!$P$2</f>
        <v>0</v>
      </c>
      <c r="L6" s="7">
        <f>Berkeley_SpringWater!$Q$2</f>
        <v>16.52002702702702</v>
      </c>
      <c r="M6" s="7">
        <f>Berkeley_SpringWater!$R$2</f>
        <v>2.0462500000000002E-2</v>
      </c>
      <c r="N6" s="7" t="e">
        <f>Berkeley_SpringWater!$S$2</f>
        <v>#DIV/0!</v>
      </c>
      <c r="O6" s="12">
        <f>Berkeley_SpringWater!$T$2</f>
        <v>0</v>
      </c>
    </row>
    <row r="7" spans="1:15">
      <c r="A7" s="20" t="s">
        <v>5</v>
      </c>
      <c r="B7" s="3" t="s">
        <v>10</v>
      </c>
      <c r="C7" s="7">
        <f>Berkeley_StJohnsHypersthene!$H$2</f>
        <v>26.60837428571428</v>
      </c>
      <c r="D7" s="7">
        <f>Berkeley_StJohnsHypersthene!$I$2</f>
        <v>54.229677142857142</v>
      </c>
      <c r="E7" s="7">
        <f>Berkeley_StJohnsHypersthene!$J$2</f>
        <v>9.5509375000000007E-2</v>
      </c>
      <c r="F7" s="7">
        <f>Berkeley_StJohnsHypersthene!$K$2</f>
        <v>1.295222857142857</v>
      </c>
      <c r="G7" s="7">
        <f>Berkeley_StJohnsHypersthene!$L$2</f>
        <v>1.252794285714286</v>
      </c>
      <c r="H7" s="7">
        <f>Berkeley_StJohnsHypersthene!$M$2</f>
        <v>0.52875428571428584</v>
      </c>
      <c r="I7" s="7" t="e">
        <f>Berkeley_StJohnsHypersthene!$N$2</f>
        <v>#DIV/0!</v>
      </c>
      <c r="J7" s="7">
        <f>Berkeley_StJohnsHypersthene!$O$2</f>
        <v>0</v>
      </c>
      <c r="K7" s="7">
        <f>Berkeley_StJohnsHypersthene!$P$2</f>
        <v>0</v>
      </c>
      <c r="L7" s="7">
        <f>Berkeley_StJohnsHypersthene!$Q$2</f>
        <v>14.945428571428575</v>
      </c>
      <c r="M7" s="7">
        <f>Berkeley_StJohnsHypersthene!$R$2</f>
        <v>0.17235999999999999</v>
      </c>
      <c r="N7" s="7" t="e">
        <f>Berkeley_StJohnsHypersthene!$S$2</f>
        <v>#DIV/0!</v>
      </c>
      <c r="O7" s="12">
        <f>Berkeley_StJohnsHypersthene!$T$2</f>
        <v>0.74892812499999994</v>
      </c>
    </row>
    <row r="8" spans="1:15">
      <c r="A8" s="1" t="s">
        <v>6</v>
      </c>
      <c r="B8" s="3" t="s">
        <v>10</v>
      </c>
      <c r="C8" s="7">
        <f>Berkeley_Labradorite!$H$2</f>
        <v>0.11191875</v>
      </c>
      <c r="D8" s="7">
        <f>Berkeley_Labradorite!$I$2</f>
        <v>50.875750000000004</v>
      </c>
      <c r="E8" s="7" t="e">
        <f>Berkeley_Labradorite!$J$2</f>
        <v>#DIV/0!</v>
      </c>
      <c r="F8" s="7">
        <f>Berkeley_Labradorite!$K$2</f>
        <v>30.895000000000003</v>
      </c>
      <c r="G8" s="7">
        <f>Berkeley_Labradorite!$L$2</f>
        <v>13.458281249999999</v>
      </c>
      <c r="H8" s="7" t="e">
        <f>Berkeley_Labradorite!$M$2</f>
        <v>#DIV/0!</v>
      </c>
      <c r="I8" s="7" t="e">
        <f>Berkeley_Labradorite!$N$2</f>
        <v>#DIV/0!</v>
      </c>
      <c r="J8" s="7">
        <f>Berkeley_Labradorite!$O$2</f>
        <v>3.7927</v>
      </c>
      <c r="K8" s="7">
        <f>Berkeley_Labradorite!$P$2</f>
        <v>0.12351875</v>
      </c>
      <c r="L8" s="7">
        <f>Berkeley_Labradorite!$Q$2</f>
        <v>0.42422499999999996</v>
      </c>
      <c r="M8" s="7" t="e">
        <f>Berkeley_Labradorite!$R$2</f>
        <v>#DIV/0!</v>
      </c>
      <c r="N8" s="7" t="e">
        <f>Berkeley_Labradorite!$S$2</f>
        <v>#DIV/0!</v>
      </c>
      <c r="O8" s="12" t="e">
        <f>Berkeley_Labradorite!$T$2</f>
        <v>#DIV/0!</v>
      </c>
    </row>
    <row r="9" spans="1:15">
      <c r="A9" s="1" t="s">
        <v>7</v>
      </c>
      <c r="B9" s="3" t="s">
        <v>10</v>
      </c>
      <c r="C9" s="7">
        <f>VG2_BerkeleyBlock!$H$5</f>
        <v>6.9019700000000004</v>
      </c>
      <c r="D9" s="7">
        <f>VG2_BerkeleyBlock!$I$5</f>
        <v>50.540610000000001</v>
      </c>
      <c r="E9" s="7">
        <f>VG2_BerkeleyBlock!$J$5</f>
        <v>1.8828199999999999</v>
      </c>
      <c r="F9" s="7">
        <f>VG2_BerkeleyBlock!$K$5</f>
        <v>14.179784999999999</v>
      </c>
      <c r="G9" s="7">
        <f>VG2_BerkeleyBlock!$L$5</f>
        <v>10.712455000000002</v>
      </c>
      <c r="H9" s="7">
        <f>VG2_BerkeleyBlock!$M$5</f>
        <v>0.21062500000000001</v>
      </c>
      <c r="I9" s="7">
        <f>VG2_BerkeleyBlock!$N$5</f>
        <v>0.16187500000000002</v>
      </c>
      <c r="J9" s="7">
        <f>VG2_BerkeleyBlock!$O$5</f>
        <v>2.7785550000000008</v>
      </c>
      <c r="K9" s="7">
        <f>VG2_BerkeleyBlock!$P$5</f>
        <v>0.206345</v>
      </c>
      <c r="L9" s="7">
        <f>VG2_BerkeleyBlock!$Q$5</f>
        <v>11.483639999999998</v>
      </c>
      <c r="M9" s="7" t="e">
        <f>VG2_BerkeleyBlock!$R$5</f>
        <v>#DIV/0!</v>
      </c>
      <c r="N9" s="7">
        <f>VG2_BerkeleyBlock!$S$5</f>
        <v>0.34845500000000001</v>
      </c>
      <c r="O9" s="12" t="e">
        <f>VG2_BerkeleyBlock!$T$5</f>
        <v>#DIV/0!</v>
      </c>
    </row>
    <row r="10" spans="1:15">
      <c r="A10" s="1" t="s">
        <v>8</v>
      </c>
      <c r="B10" s="3" t="s">
        <v>10</v>
      </c>
      <c r="C10" s="7">
        <f>JDFD2_BerkeleyBlock!$H$5</f>
        <v>6.5057818181818208</v>
      </c>
      <c r="D10" s="7">
        <f>JDFD2_BerkeleyBlock!$I$5</f>
        <v>49.807842424242409</v>
      </c>
      <c r="E10" s="7">
        <f>JDFD2_BerkeleyBlock!$J$5</f>
        <v>1.9204818181818182</v>
      </c>
      <c r="F10" s="7">
        <f>JDFD2_BerkeleyBlock!$K$5</f>
        <v>13.788406060606059</v>
      </c>
      <c r="G10" s="7">
        <f>JDFD2_BerkeleyBlock!$L$5</f>
        <v>10.561433333333335</v>
      </c>
      <c r="H10" s="7">
        <f>JDFD2_BerkeleyBlock!$M$5</f>
        <v>0.21105151515151513</v>
      </c>
      <c r="I10" s="7">
        <f>JDFD2_BerkeleyBlock!$N$5</f>
        <v>0.16379411764705881</v>
      </c>
      <c r="J10" s="7">
        <f>JDFD2_BerkeleyBlock!$O$5</f>
        <v>2.6967212121212119</v>
      </c>
      <c r="K10" s="7">
        <f>JDFD2_BerkeleyBlock!$P$5</f>
        <v>0.19456363636363638</v>
      </c>
      <c r="L10" s="7">
        <f>JDFD2_BerkeleyBlock!$Q$5</f>
        <v>11.723160606060608</v>
      </c>
      <c r="M10" s="7" t="e">
        <f>JDFD2_BerkeleyBlock!$R$5</f>
        <v>#DIV/0!</v>
      </c>
      <c r="N10" s="7">
        <f>JDFD2_BerkeleyBlock!$S$5</f>
        <v>0.35745666666666676</v>
      </c>
      <c r="O10" s="12" t="e">
        <f>JDFD2_BerkeleyBlock!$T$5</f>
        <v>#DIV/0!</v>
      </c>
    </row>
    <row r="11" spans="1:15">
      <c r="A11" s="1" t="s">
        <v>24</v>
      </c>
      <c r="B11" s="3" t="s">
        <v>10</v>
      </c>
      <c r="C11" s="5">
        <f>A99_BerkeleyBlock!$H$5</f>
        <v>4.8799739130434778</v>
      </c>
      <c r="D11" s="8">
        <f>A99_BerkeleyBlock!$I$5</f>
        <v>50.682308695652175</v>
      </c>
      <c r="E11" s="8">
        <f>A99_BerkeleyBlock!$J$5</f>
        <v>4.194604347826087</v>
      </c>
      <c r="F11" s="9">
        <f>A99_BerkeleyBlock!$K$5</f>
        <v>12.742526086956525</v>
      </c>
      <c r="G11" s="9">
        <f>A99_BerkeleyBlock!$L$5</f>
        <v>8.9310217391304345</v>
      </c>
      <c r="H11" s="9">
        <f>A99_BerkeleyBlock!$M$5</f>
        <v>0.20345217391304349</v>
      </c>
      <c r="I11" s="4">
        <f>A99_BerkeleyBlock!$N$5</f>
        <v>0.41148695652173906</v>
      </c>
      <c r="J11" s="9">
        <f>A99_BerkeleyBlock!$O$5</f>
        <v>2.7018173913043482</v>
      </c>
      <c r="K11" s="9">
        <f>A99_BerkeleyBlock!$P$5</f>
        <v>0.8586869565217391</v>
      </c>
      <c r="L11" s="9">
        <f>A99_BerkeleyBlock!$Q$5</f>
        <v>13.267686956521738</v>
      </c>
      <c r="M11" s="9" t="e">
        <f>A99_BerkeleyBlock!$R$5</f>
        <v>#DIV/0!</v>
      </c>
      <c r="N11" s="4">
        <f>A99_BerkeleyBlock!$S$5</f>
        <v>4.4823076923076924E-2</v>
      </c>
      <c r="O11" s="11">
        <f>A99_BerkeleyBlock!$T$5</f>
        <v>0</v>
      </c>
    </row>
    <row r="12" spans="1:15">
      <c r="A12" s="1" t="s">
        <v>25</v>
      </c>
      <c r="B12" s="3" t="s">
        <v>10</v>
      </c>
      <c r="C12" s="5">
        <f>'MAC_KL2-G'!$H$7</f>
        <v>7.3013130952380951</v>
      </c>
      <c r="D12" s="8">
        <f>'MAC_KL2-G'!$I$7</f>
        <v>50.58873214285714</v>
      </c>
      <c r="E12" s="8">
        <f>'MAC_KL2-G'!$J$7</f>
        <v>2.6532083333333349</v>
      </c>
      <c r="F12" s="9">
        <f>'MAC_KL2-G'!$K$7</f>
        <v>13.574008333333339</v>
      </c>
      <c r="G12" s="9">
        <f>'MAC_KL2-G'!$L$7</f>
        <v>10.80739285714286</v>
      </c>
      <c r="H12" s="4">
        <f>'MAC_KL2-G'!$M$7</f>
        <v>0.16906428571428564</v>
      </c>
      <c r="I12" s="9">
        <f>'MAC_KL2-G'!$N$7</f>
        <v>0.22068767123287664</v>
      </c>
      <c r="J12" s="9">
        <f>'MAC_KL2-G'!$O$7</f>
        <v>2.3481250000000005</v>
      </c>
      <c r="K12" s="9">
        <f>'MAC_KL2-G'!$P$7</f>
        <v>0.49240000000000012</v>
      </c>
      <c r="L12" s="9">
        <f>'MAC_KL2-G'!$Q$7</f>
        <v>10.682679761904765</v>
      </c>
      <c r="M12" s="4" t="e">
        <f>'MAC_KL2-G'!$R$7</f>
        <v>#DIV/0!</v>
      </c>
      <c r="N12" s="9" t="e">
        <f>'MAC_KL2-G'!$S$7</f>
        <v>#DIV/0!</v>
      </c>
      <c r="O12" s="15">
        <f>'MAC_KL2-G'!$T$7</f>
        <v>4.3475000000000007E-2</v>
      </c>
    </row>
    <row r="13" spans="1:15">
      <c r="A13" s="1" t="s">
        <v>26</v>
      </c>
      <c r="B13" s="13" t="s">
        <v>10</v>
      </c>
      <c r="C13" s="5">
        <f>MAC_ML3B_G!$H$9</f>
        <v>6.5311600000000007</v>
      </c>
      <c r="D13" s="8">
        <f>MAC_ML3B_G!$I$9</f>
        <v>51.687219999999996</v>
      </c>
      <c r="E13" s="8">
        <f>MAC_ML3B_G!$J$9</f>
        <v>2.1450499999999999</v>
      </c>
      <c r="F13" s="8">
        <f>MAC_ML3B_G!$K$9</f>
        <v>13.939413333333334</v>
      </c>
      <c r="G13" s="9">
        <f>MAC_ML3B_G!$L$9</f>
        <v>10.229993333333335</v>
      </c>
      <c r="H13" s="4">
        <f>MAC_ML3B_G!$M$9</f>
        <v>0.17513999999999996</v>
      </c>
      <c r="I13" s="9">
        <f>MAC_ML3B_G!$N$9</f>
        <v>0.20108076923076926</v>
      </c>
      <c r="J13" s="9">
        <f>MAC_ML3B_G!$O$9</f>
        <v>2.4094199999999999</v>
      </c>
      <c r="K13" s="9">
        <f>MAC_ML3B_G!$P$9</f>
        <v>0.38336333333333322</v>
      </c>
      <c r="L13" s="9">
        <f>MAC_ML3B_G!$Q$9</f>
        <v>10.848679999999998</v>
      </c>
      <c r="M13" s="4">
        <f>MAC_ML3B_G!$R$9</f>
        <v>1.878888888888889E-2</v>
      </c>
      <c r="N13" s="9" t="e">
        <f>MAC_ML3B_G!$S$9</f>
        <v>#DIV/0!</v>
      </c>
      <c r="O13" s="15">
        <f>MAC_ML3B_G!$T$9</f>
        <v>3.1629999999999998E-2</v>
      </c>
    </row>
    <row r="14" spans="1:15">
      <c r="A14" s="1" t="s">
        <v>27</v>
      </c>
      <c r="B14" s="3" t="s">
        <v>10</v>
      </c>
      <c r="C14" s="7">
        <f>'MAC_T1-G'!$H$9</f>
        <v>3.8205666666666667</v>
      </c>
      <c r="D14" s="7">
        <f>'MAC_T1-G'!$I$9</f>
        <v>57.844000000000001</v>
      </c>
      <c r="E14" s="7">
        <f>'MAC_T1-G'!$J$9</f>
        <v>0.77480666666666664</v>
      </c>
      <c r="F14" s="7">
        <f>'MAC_T1-G'!$K$9</f>
        <v>17.592486666666666</v>
      </c>
      <c r="G14" s="7">
        <f>'MAC_T1-G'!$L$9</f>
        <v>7.1297000000000006</v>
      </c>
      <c r="H14" s="7">
        <f>'MAC_T1-G'!$M$9</f>
        <v>0.13717333333333331</v>
      </c>
      <c r="I14" s="7">
        <f>'MAC_T1-G'!$N$9</f>
        <v>0.16276000000000002</v>
      </c>
      <c r="J14" s="7">
        <f>'MAC_T1-G'!$O$9</f>
        <v>3.1203800000000004</v>
      </c>
      <c r="K14" s="7">
        <f>'MAC_T1-G'!$P$9</f>
        <v>1.9742066666666669</v>
      </c>
      <c r="L14" s="7">
        <f>'MAC_T1-G'!$Q$9</f>
        <v>6.5594799999999998</v>
      </c>
      <c r="M14" s="7" t="e">
        <f>'MAC_T1-G'!$R$9</f>
        <v>#DIV/0!</v>
      </c>
      <c r="N14" s="7" t="e">
        <f>'MAC_T1-G'!$S$9</f>
        <v>#DIV/0!</v>
      </c>
      <c r="O14" s="12" t="e">
        <f>'MAC_T1-G'!$T$9</f>
        <v>#DIV/0!</v>
      </c>
    </row>
    <row r="15" spans="1:15">
      <c r="A15" s="1" t="s">
        <v>28</v>
      </c>
      <c r="B15" s="3" t="s">
        <v>10</v>
      </c>
      <c r="C15" s="7">
        <f>'MAC_GOR132-G'!$H$9</f>
        <v>22.206910000000001</v>
      </c>
      <c r="D15" s="7">
        <f>'MAC_GOR132-G'!$I$9</f>
        <v>45.566020000000002</v>
      </c>
      <c r="E15" s="7">
        <f>'MAC_GOR132-G'!$J$9</f>
        <v>0.30054999999999998</v>
      </c>
      <c r="F15" s="7">
        <f>'MAC_GOR132-G'!$K$9</f>
        <v>10.875690000000002</v>
      </c>
      <c r="G15" s="7">
        <f>'MAC_GOR132-G'!$L$9</f>
        <v>8.32118</v>
      </c>
      <c r="H15" s="7">
        <f>'MAC_GOR132-G'!$M$9</f>
        <v>0.14887</v>
      </c>
      <c r="I15" s="7">
        <f>'MAC_GOR132-G'!$N$9</f>
        <v>1.8355555555555556E-2</v>
      </c>
      <c r="J15" s="7">
        <f>'MAC_GOR132-G'!$O$9</f>
        <v>0.80888999999999989</v>
      </c>
      <c r="K15" s="7">
        <f>'MAC_GOR132-G'!$P$9</f>
        <v>3.4029999999999991E-2</v>
      </c>
      <c r="L15" s="7">
        <f>'MAC_GOR132-G'!$Q$9</f>
        <v>10.09808</v>
      </c>
      <c r="M15" s="7" t="e">
        <f>'MAC_GOR132-G'!$R$9</f>
        <v>#DIV/0!</v>
      </c>
      <c r="N15" s="7">
        <f>'MAC_GOR132-G'!$S$9</f>
        <v>-6.1000000000000004E-3</v>
      </c>
      <c r="O15" s="12">
        <f>'MAC_GOR132-G'!$T$9</f>
        <v>0.39429999999999998</v>
      </c>
    </row>
    <row r="16" spans="1:15">
      <c r="A16" s="1" t="s">
        <v>29</v>
      </c>
      <c r="B16" s="3" t="s">
        <v>10</v>
      </c>
      <c r="C16" s="7">
        <f>MAC_StHs6_80G!$H$9</f>
        <v>1.9669666666666668</v>
      </c>
      <c r="D16" s="7">
        <f>MAC_StHs6_80G!$I$9</f>
        <v>63.061416666666673</v>
      </c>
      <c r="E16" s="7">
        <f>MAC_StHs6_80G!$J$9</f>
        <v>0.74675000000000002</v>
      </c>
      <c r="F16" s="7">
        <f>MAC_StHs6_80G!$K$9</f>
        <v>17.739516666666667</v>
      </c>
      <c r="G16" s="7">
        <f>MAC_StHs6_80G!$L$9</f>
        <v>5.2070499999999997</v>
      </c>
      <c r="H16" s="7">
        <f>MAC_StHs6_80G!$M$9</f>
        <v>7.085000000000001E-2</v>
      </c>
      <c r="I16" s="7">
        <f>MAC_StHs6_80G!$N$9</f>
        <v>0.12436666666666668</v>
      </c>
      <c r="J16" s="7">
        <f>MAC_StHs6_80G!$O$9</f>
        <v>4.1941333333333324</v>
      </c>
      <c r="K16" s="7">
        <f>MAC_StHs6_80G!$P$9</f>
        <v>1.31965</v>
      </c>
      <c r="L16" s="7">
        <f>MAC_StHs6_80G!$Q$9</f>
        <v>4.2789666666666664</v>
      </c>
      <c r="M16" s="7" t="e">
        <f>MAC_StHs6_80G!$R$9</f>
        <v>#DIV/0!</v>
      </c>
      <c r="N16" s="7" t="e">
        <f>MAC_StHs6_80G!$S$9</f>
        <v>#DIV/0!</v>
      </c>
      <c r="O16" s="12" t="e">
        <f>MAC_StHs6_80G!$T$9</f>
        <v>#DIV/0!</v>
      </c>
    </row>
    <row r="17" spans="1:15">
      <c r="A17" s="1" t="s">
        <v>33</v>
      </c>
      <c r="B17" s="13" t="s">
        <v>10</v>
      </c>
      <c r="C17" s="5">
        <f>MAC_CrDiopside!$H$2</f>
        <v>17.582433333333331</v>
      </c>
      <c r="D17" s="19">
        <f>MAC_CrDiopside!$I$2</f>
        <v>54.812566666666669</v>
      </c>
      <c r="E17" s="8">
        <f>MAC_CrDiopside!$J$2</f>
        <v>6.3E-2</v>
      </c>
      <c r="F17" s="9">
        <f>MAC_CrDiopside!$K$2</f>
        <v>0.16059999999999999</v>
      </c>
      <c r="G17" s="9">
        <f>MAC_CrDiopside!$L$2</f>
        <v>24.221099999999996</v>
      </c>
      <c r="H17" s="9">
        <f>MAC_CrDiopside!$M$2</f>
        <v>4.9800000000000004E-2</v>
      </c>
      <c r="I17" s="4" t="e">
        <f>MAC_CrDiopside!$N$2</f>
        <v>#DIV/0!</v>
      </c>
      <c r="J17" s="9">
        <f>MAC_CrDiopside!$O$2</f>
        <v>0.38323333333333331</v>
      </c>
      <c r="K17" s="9" t="e">
        <f>MAC_CrDiopside!$P$2</f>
        <v>#DIV/0!</v>
      </c>
      <c r="L17" s="9">
        <f>MAC_CrDiopside!$Q$2</f>
        <v>1.3017000000000001</v>
      </c>
      <c r="M17" s="9" t="e">
        <f>MAC_CrDiopside!$R$2</f>
        <v>#DIV/0!</v>
      </c>
      <c r="N17" s="4" t="e">
        <f>MAC_CrDiopside!$S$2</f>
        <v>#DIV/0!</v>
      </c>
      <c r="O17" s="11" t="e">
        <f>MAC_CrDiopside!$T$2</f>
        <v>#DIV/0!</v>
      </c>
    </row>
    <row r="18" spans="1:15">
      <c r="A18" s="1" t="s">
        <v>34</v>
      </c>
      <c r="B18" s="13" t="s">
        <v>10</v>
      </c>
      <c r="C18" s="5">
        <f>Mac_Diopside!$H$2</f>
        <v>16.471899999999998</v>
      </c>
      <c r="D18" s="8">
        <f>Mac_Diopside!$I$2</f>
        <v>53.458550000000002</v>
      </c>
      <c r="E18" s="8">
        <f>Mac_Diopside!$J$2</f>
        <v>0.33272499999999999</v>
      </c>
      <c r="F18" s="9">
        <f>Mac_Diopside!$K$2</f>
        <v>0.82822499999999999</v>
      </c>
      <c r="G18" s="9">
        <f>Mac_Diopside!$L$2</f>
        <v>24.917524999999998</v>
      </c>
      <c r="H18" s="4">
        <f>Mac_Diopside!$M$2</f>
        <v>8.3375000000000005E-2</v>
      </c>
      <c r="I18" s="9" t="e">
        <f>Mac_Diopside!$N$2</f>
        <v>#DIV/0!</v>
      </c>
      <c r="J18" s="9">
        <f>Mac_Diopside!$O$2</f>
        <v>0.16500000000000001</v>
      </c>
      <c r="K18" s="9" t="e">
        <f>Mac_Diopside!$P$2</f>
        <v>#DIV/0!</v>
      </c>
      <c r="L18" s="9">
        <f>Mac_Diopside!$Q$2</f>
        <v>2.9847999999999999</v>
      </c>
      <c r="M18" s="4" t="e">
        <f>Mac_Diopside!$R$2</f>
        <v>#DIV/0!</v>
      </c>
      <c r="N18" s="9" t="e">
        <f>Mac_Diopside!$S$2</f>
        <v>#DIV/0!</v>
      </c>
      <c r="O18" s="15">
        <f>Mac_Diopside!$T$2</f>
        <v>2.145E-2</v>
      </c>
    </row>
    <row r="19" spans="1:15">
      <c r="A19" s="1" t="s">
        <v>35</v>
      </c>
      <c r="B19" s="13" t="s">
        <v>10</v>
      </c>
      <c r="C19" s="5">
        <f>MAC_CrSpinel!$H$2</f>
        <v>16.472913333333334</v>
      </c>
      <c r="D19" s="8" t="e">
        <f>MAC_CrSpinel!$I$2</f>
        <v>#DIV/0!</v>
      </c>
      <c r="E19" s="8">
        <f>MAC_CrSpinel!$J$2</f>
        <v>0.23922000000000004</v>
      </c>
      <c r="F19" s="8">
        <f>MAC_CrSpinel!$K$2</f>
        <v>30.456519999999998</v>
      </c>
      <c r="G19" s="9" t="e">
        <f>MAC_CrSpinel!$L$2</f>
        <v>#DIV/0!</v>
      </c>
      <c r="H19" s="4" t="e">
        <f>MAC_CrSpinel!$M$2</f>
        <v>#DIV/0!</v>
      </c>
      <c r="I19" s="9" t="e">
        <f>MAC_CrSpinel!$N$2</f>
        <v>#DIV/0!</v>
      </c>
      <c r="J19" s="9">
        <f>MAC_CrSpinel!$O$2</f>
        <v>0</v>
      </c>
      <c r="K19" s="9">
        <f>MAC_CrSpinel!$P$2</f>
        <v>0</v>
      </c>
      <c r="L19" s="9">
        <f>MAC_CrSpinel!$Q$2</f>
        <v>13.469033333333334</v>
      </c>
      <c r="M19" s="4">
        <f>MAC_CrSpinel!$R$2</f>
        <v>0.20925333333333332</v>
      </c>
      <c r="N19" s="9" t="e">
        <f>MAC_CrSpinel!$S$2</f>
        <v>#DIV/0!</v>
      </c>
      <c r="O19" s="15">
        <f>MAC_CrSpinel!$T$2</f>
        <v>37.833526666666671</v>
      </c>
    </row>
    <row r="20" spans="1:15">
      <c r="A20" s="1" t="s">
        <v>36</v>
      </c>
      <c r="B20" s="3" t="s">
        <v>10</v>
      </c>
      <c r="C20" s="7">
        <f>UCB_Chromite!$H$2</f>
        <v>10.564962068965517</v>
      </c>
      <c r="D20" s="7" t="e">
        <f>UCB_Chromite!$I$2</f>
        <v>#DIV/0!</v>
      </c>
      <c r="E20" s="7">
        <f>UCB_Chromite!$J$2</f>
        <v>0.56801034482758606</v>
      </c>
      <c r="F20" s="7">
        <f>UCB_Chromite!$K$2</f>
        <v>14.555065517241378</v>
      </c>
      <c r="G20" s="7" t="e">
        <f>UCB_Chromite!$L$2</f>
        <v>#DIV/0!</v>
      </c>
      <c r="H20" s="7">
        <f>UCB_Chromite!$M$2</f>
        <v>0.25111428571428573</v>
      </c>
      <c r="I20" s="7" t="e">
        <f>UCB_Chromite!$N$2</f>
        <v>#DIV/0!</v>
      </c>
      <c r="J20" s="7">
        <f>UCB_Chromite!$O$2</f>
        <v>0</v>
      </c>
      <c r="K20" s="7">
        <f>UCB_Chromite!$P$2</f>
        <v>0</v>
      </c>
      <c r="L20" s="7">
        <f>UCB_Chromite!$Q$2</f>
        <v>26.532858620689655</v>
      </c>
      <c r="M20" s="7">
        <f>UCB_Chromite!$R$2</f>
        <v>0.16766470588235294</v>
      </c>
      <c r="N20" s="7" t="e">
        <f>UCB_Chromite!$S$2</f>
        <v>#DIV/0!</v>
      </c>
      <c r="O20" s="12">
        <f>UCB_Chromite!$T$2</f>
        <v>46.696137931034478</v>
      </c>
    </row>
    <row r="21" spans="1:15">
      <c r="A21" s="1" t="s">
        <v>37</v>
      </c>
      <c r="B21" s="3" t="s">
        <v>10</v>
      </c>
      <c r="C21" s="7">
        <f>UCB_Orthoclase!$H$2</f>
        <v>27.795366666666666</v>
      </c>
      <c r="D21" s="7">
        <f>UCB_Orthoclase!$I$2</f>
        <v>62.556991666666654</v>
      </c>
      <c r="E21" s="7">
        <f>UCB_Orthoclase!$J$2</f>
        <v>6.7400000000000002E-2</v>
      </c>
      <c r="F21" s="7">
        <f>UCB_Orthoclase!$K$2</f>
        <v>13.445441666666666</v>
      </c>
      <c r="G21" s="7">
        <f>UCB_Orthoclase!$L$2</f>
        <v>0.13053333333333333</v>
      </c>
      <c r="H21" s="7">
        <f>UCB_Orthoclase!$M$2</f>
        <v>0.29913333333333331</v>
      </c>
      <c r="I21" s="7" t="e">
        <f>UCB_Orthoclase!$N$2</f>
        <v>#DIV/0!</v>
      </c>
      <c r="J21" s="7">
        <f>UCB_Orthoclase!$O$2</f>
        <v>0.97245555555555563</v>
      </c>
      <c r="K21" s="7">
        <f>UCB_Orthoclase!$P$2</f>
        <v>15.413877777777778</v>
      </c>
      <c r="L21" s="7">
        <f>UCB_Orthoclase!$Q$2</f>
        <v>5.1218166666666667</v>
      </c>
      <c r="M21" s="7" t="e">
        <f>UCB_Orthoclase!$R$2</f>
        <v>#DIV/0!</v>
      </c>
      <c r="N21" s="7" t="e">
        <f>UCB_Orthoclase!$S$2</f>
        <v>#DIV/0!</v>
      </c>
      <c r="O21" s="12">
        <f>UCB_Orthoclase!$T$2</f>
        <v>0.13266666666666668</v>
      </c>
    </row>
    <row r="22" spans="1:15">
      <c r="A22" s="1" t="s">
        <v>38</v>
      </c>
      <c r="B22" s="3" t="s">
        <v>10</v>
      </c>
      <c r="C22" s="7">
        <f>MAC_Enstatite!$H$2</f>
        <v>27.460149999999999</v>
      </c>
      <c r="D22" s="7">
        <f>MAC_Enstatite!$I$2</f>
        <v>53.7622</v>
      </c>
      <c r="E22" s="7">
        <f>MAC_Enstatite!$J$2</f>
        <v>5.4150000000000004E-2</v>
      </c>
      <c r="F22" s="7">
        <f>MAC_Enstatite!$K$2</f>
        <v>3.4426000000000001</v>
      </c>
      <c r="G22" s="7">
        <f>MAC_Enstatite!$L$2</f>
        <v>0.1351</v>
      </c>
      <c r="H22" s="7">
        <f>MAC_Enstatite!$M$2</f>
        <v>0.30204999999999999</v>
      </c>
      <c r="I22" s="7" t="e">
        <f>MAC_Enstatite!$N$2</f>
        <v>#DIV/0!</v>
      </c>
      <c r="J22" s="7" t="e">
        <f>MAC_Enstatite!$O$2</f>
        <v>#DIV/0!</v>
      </c>
      <c r="K22" s="7" t="e">
        <f>MAC_Enstatite!$P$2</f>
        <v>#DIV/0!</v>
      </c>
      <c r="L22" s="7">
        <f>MAC_Enstatite!$Q$2</f>
        <v>15.1494</v>
      </c>
      <c r="M22" s="7" t="e">
        <f>MAC_Enstatite!$R$2</f>
        <v>#DIV/0!</v>
      </c>
      <c r="N22" s="7" t="e">
        <f>MAC_Enstatite!$S$2</f>
        <v>#DIV/0!</v>
      </c>
      <c r="O22" s="12">
        <f>MAC_Enstatite!$T$2</f>
        <v>0.11845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BT19"/>
  <sheetViews>
    <sheetView workbookViewId="0"/>
  </sheetViews>
  <sheetFormatPr defaultColWidth="12.6640625" defaultRowHeight="15.75" customHeight="1"/>
  <sheetData>
    <row r="1" spans="1:72" ht="13.2">
      <c r="A1" s="47" t="s">
        <v>43</v>
      </c>
      <c r="B1" s="47" t="s">
        <v>44</v>
      </c>
      <c r="C1" s="47"/>
      <c r="D1" s="47" t="s">
        <v>45</v>
      </c>
      <c r="E1" s="47" t="s">
        <v>46</v>
      </c>
      <c r="F1" s="47" t="s">
        <v>47</v>
      </c>
      <c r="G1" s="47" t="s">
        <v>48</v>
      </c>
      <c r="H1" s="47" t="s">
        <v>11</v>
      </c>
      <c r="I1" s="47" t="s">
        <v>12</v>
      </c>
      <c r="J1" s="47" t="s">
        <v>13</v>
      </c>
      <c r="K1" s="47" t="s">
        <v>14</v>
      </c>
      <c r="L1" s="47" t="s">
        <v>15</v>
      </c>
      <c r="M1" s="47" t="s">
        <v>16</v>
      </c>
      <c r="N1" s="47" t="s">
        <v>17</v>
      </c>
      <c r="O1" s="47" t="s">
        <v>18</v>
      </c>
      <c r="P1" s="47" t="s">
        <v>19</v>
      </c>
      <c r="Q1" s="47" t="s">
        <v>20</v>
      </c>
      <c r="R1" s="47" t="s">
        <v>21</v>
      </c>
      <c r="S1" s="47" t="s">
        <v>22</v>
      </c>
      <c r="T1" s="47" t="s">
        <v>23</v>
      </c>
      <c r="U1" s="47" t="s">
        <v>49</v>
      </c>
      <c r="V1" s="47" t="s">
        <v>50</v>
      </c>
      <c r="W1" s="47" t="s">
        <v>51</v>
      </c>
      <c r="X1" s="47" t="s">
        <v>52</v>
      </c>
      <c r="Y1" s="47" t="s">
        <v>53</v>
      </c>
      <c r="Z1" s="47" t="s">
        <v>54</v>
      </c>
      <c r="AA1" s="47" t="s">
        <v>55</v>
      </c>
      <c r="AB1" s="47" t="s">
        <v>56</v>
      </c>
      <c r="AC1" s="47" t="s">
        <v>57</v>
      </c>
      <c r="AD1" s="47" t="s">
        <v>58</v>
      </c>
      <c r="AE1" s="47" t="s">
        <v>59</v>
      </c>
      <c r="AF1" s="47" t="s">
        <v>60</v>
      </c>
      <c r="AG1" s="47" t="s">
        <v>61</v>
      </c>
      <c r="AH1" s="47" t="s">
        <v>62</v>
      </c>
      <c r="AI1" s="47" t="s">
        <v>63</v>
      </c>
      <c r="AJ1" s="47" t="s">
        <v>64</v>
      </c>
      <c r="AK1" s="47" t="s">
        <v>65</v>
      </c>
      <c r="AL1" s="47" t="s">
        <v>66</v>
      </c>
      <c r="AM1" s="47" t="s">
        <v>67</v>
      </c>
      <c r="AN1" s="47" t="s">
        <v>68</v>
      </c>
      <c r="AO1" s="47" t="s">
        <v>69</v>
      </c>
      <c r="AP1" s="47" t="s">
        <v>70</v>
      </c>
      <c r="AQ1" s="47" t="s">
        <v>71</v>
      </c>
      <c r="AR1" s="47" t="s">
        <v>72</v>
      </c>
      <c r="AS1" s="47" t="s">
        <v>73</v>
      </c>
      <c r="AT1" s="47" t="s">
        <v>74</v>
      </c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</row>
    <row r="2" spans="1:72" ht="13.2">
      <c r="A2" s="27" t="s">
        <v>825</v>
      </c>
      <c r="B2" s="27"/>
      <c r="C2" s="27"/>
      <c r="D2" s="27"/>
      <c r="E2" s="27"/>
      <c r="F2" s="27"/>
      <c r="G2" s="27"/>
      <c r="H2" s="21">
        <v>2.0299999999999998</v>
      </c>
      <c r="I2" s="21">
        <v>63.93</v>
      </c>
      <c r="J2" s="21">
        <v>0.69</v>
      </c>
      <c r="K2" s="21">
        <v>17.55</v>
      </c>
      <c r="L2" s="21">
        <v>5.42</v>
      </c>
      <c r="M2" s="21">
        <v>7.0000000000000007E-2</v>
      </c>
      <c r="N2" s="21">
        <v>0.18</v>
      </c>
      <c r="O2" s="21">
        <v>4.4400000000000004</v>
      </c>
      <c r="P2" s="21">
        <v>1.3</v>
      </c>
      <c r="Q2" s="21">
        <v>4.3899999999999997</v>
      </c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</row>
    <row r="3" spans="1:72" ht="13.2">
      <c r="A3" s="78" t="s">
        <v>621</v>
      </c>
      <c r="B3" s="78"/>
      <c r="C3" s="78"/>
      <c r="D3" s="78"/>
      <c r="E3" s="78"/>
      <c r="F3" s="78"/>
      <c r="G3" s="78"/>
      <c r="H3" s="78">
        <f t="shared" ref="H3:R3" si="0">100*H9/H2</f>
        <v>96.894909688013158</v>
      </c>
      <c r="I3" s="78">
        <f t="shared" si="0"/>
        <v>98.641352520986501</v>
      </c>
      <c r="J3" s="78">
        <f t="shared" si="0"/>
        <v>108.22463768115942</v>
      </c>
      <c r="K3" s="78">
        <f t="shared" si="0"/>
        <v>101.07986704653371</v>
      </c>
      <c r="L3" s="78">
        <f t="shared" si="0"/>
        <v>96.071033210332089</v>
      </c>
      <c r="M3" s="78">
        <f t="shared" si="0"/>
        <v>101.21428571428572</v>
      </c>
      <c r="N3" s="78">
        <f t="shared" si="0"/>
        <v>69.092592592592595</v>
      </c>
      <c r="O3" s="78">
        <f t="shared" si="0"/>
        <v>94.46246246246244</v>
      </c>
      <c r="P3" s="78">
        <f t="shared" si="0"/>
        <v>101.51153846153846</v>
      </c>
      <c r="Q3" s="78">
        <f t="shared" si="0"/>
        <v>97.4707668944571</v>
      </c>
      <c r="R3" s="78" t="e">
        <f t="shared" si="0"/>
        <v>#DIV/0!</v>
      </c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</row>
    <row r="4" spans="1:72" ht="13.2">
      <c r="A4" s="27" t="s">
        <v>949</v>
      </c>
      <c r="B4" s="27"/>
      <c r="C4" s="27"/>
      <c r="D4" s="27"/>
      <c r="E4" s="27"/>
      <c r="F4" s="27"/>
      <c r="G4" s="27"/>
      <c r="H4" s="47">
        <v>2.0099999999999998</v>
      </c>
      <c r="I4" s="47">
        <v>64</v>
      </c>
      <c r="J4" s="47">
        <v>0.68799999999999994</v>
      </c>
      <c r="K4" s="47">
        <v>17.7</v>
      </c>
      <c r="L4" s="47">
        <v>5.19</v>
      </c>
      <c r="M4" s="47">
        <v>7.4999999999999997E-2</v>
      </c>
      <c r="N4" s="47">
        <v>0.16</v>
      </c>
      <c r="O4" s="47">
        <v>4.59</v>
      </c>
      <c r="P4" s="47">
        <v>1.27</v>
      </c>
      <c r="Q4" s="47">
        <v>4.37</v>
      </c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</row>
    <row r="5" spans="1:72" ht="13.2">
      <c r="A5" s="78" t="s">
        <v>621</v>
      </c>
      <c r="B5" s="78"/>
      <c r="C5" s="78"/>
      <c r="D5" s="78"/>
      <c r="E5" s="78"/>
      <c r="F5" s="78"/>
      <c r="G5" s="78"/>
      <c r="H5" s="78">
        <f t="shared" ref="H5:R5" si="1">100*H9/H4</f>
        <v>97.85903814262025</v>
      </c>
      <c r="I5" s="78">
        <f t="shared" si="1"/>
        <v>98.533463541666677</v>
      </c>
      <c r="J5" s="78">
        <f t="shared" si="1"/>
        <v>108.53924418604652</v>
      </c>
      <c r="K5" s="78">
        <f t="shared" si="1"/>
        <v>100.22325800376647</v>
      </c>
      <c r="L5" s="78">
        <f t="shared" si="1"/>
        <v>100.32851637764931</v>
      </c>
      <c r="M5" s="78">
        <f t="shared" si="1"/>
        <v>94.466666666666683</v>
      </c>
      <c r="N5" s="78">
        <f t="shared" si="1"/>
        <v>77.729166666666671</v>
      </c>
      <c r="O5" s="78">
        <f t="shared" si="1"/>
        <v>91.375453885257784</v>
      </c>
      <c r="P5" s="78">
        <f t="shared" si="1"/>
        <v>103.90944881889764</v>
      </c>
      <c r="Q5" s="78">
        <f t="shared" si="1"/>
        <v>97.916857360793287</v>
      </c>
      <c r="R5" s="78" t="e">
        <f t="shared" si="1"/>
        <v>#DIV/0!</v>
      </c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</row>
    <row r="6" spans="1:72" ht="15">
      <c r="A6" s="27" t="s">
        <v>950</v>
      </c>
      <c r="B6" s="27"/>
      <c r="C6" s="27"/>
      <c r="D6" s="27"/>
      <c r="E6" s="27"/>
      <c r="F6" s="27"/>
      <c r="G6" s="27"/>
      <c r="H6" s="89">
        <v>1.97</v>
      </c>
      <c r="I6" s="89">
        <v>63.7</v>
      </c>
      <c r="J6" s="89">
        <v>0.70299999999999996</v>
      </c>
      <c r="K6" s="89">
        <v>17.8</v>
      </c>
      <c r="L6" s="89">
        <v>5.28</v>
      </c>
      <c r="M6" s="89">
        <v>7.5999999999999998E-2</v>
      </c>
      <c r="N6" s="89">
        <v>0.16400000000000001</v>
      </c>
      <c r="O6" s="89">
        <v>4.4400000000000004</v>
      </c>
      <c r="P6" s="89">
        <v>1.29</v>
      </c>
      <c r="Q6" s="89">
        <v>4.37</v>
      </c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</row>
    <row r="7" spans="1:72" ht="13.2">
      <c r="A7" s="27" t="s">
        <v>973</v>
      </c>
      <c r="B7" s="27"/>
      <c r="C7" s="27"/>
      <c r="D7" s="27"/>
      <c r="E7" s="27"/>
      <c r="F7" s="27"/>
      <c r="G7" s="27"/>
      <c r="H7" s="78">
        <f t="shared" ref="H7:Q7" si="2">100*H9/H6</f>
        <v>99.846023688663294</v>
      </c>
      <c r="I7" s="78">
        <f t="shared" si="2"/>
        <v>98.997514390371535</v>
      </c>
      <c r="J7" s="78">
        <f t="shared" si="2"/>
        <v>106.22332859174965</v>
      </c>
      <c r="K7" s="78">
        <f t="shared" si="2"/>
        <v>99.660205992509361</v>
      </c>
      <c r="L7" s="78">
        <f t="shared" si="2"/>
        <v>98.61837121212119</v>
      </c>
      <c r="M7" s="78">
        <f t="shared" si="2"/>
        <v>93.223684210526329</v>
      </c>
      <c r="N7" s="78">
        <f t="shared" si="2"/>
        <v>75.833333333333329</v>
      </c>
      <c r="O7" s="78">
        <f t="shared" si="2"/>
        <v>94.46246246246244</v>
      </c>
      <c r="P7" s="78">
        <f t="shared" si="2"/>
        <v>102.2984496124031</v>
      </c>
      <c r="Q7" s="78">
        <f t="shared" si="2"/>
        <v>97.916857360793287</v>
      </c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</row>
    <row r="8" spans="1:72" ht="13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</row>
    <row r="9" spans="1:72" ht="13.2">
      <c r="A9" s="47" t="s">
        <v>10</v>
      </c>
      <c r="B9" s="47"/>
      <c r="C9" s="47"/>
      <c r="D9" s="47"/>
      <c r="E9" s="47"/>
      <c r="F9" s="47"/>
      <c r="G9" s="47"/>
      <c r="H9" s="47">
        <f t="shared" ref="H9:AG9" si="3">AVERAGE(H14:H53)</f>
        <v>1.9669666666666668</v>
      </c>
      <c r="I9" s="47">
        <f t="shared" si="3"/>
        <v>63.061416666666673</v>
      </c>
      <c r="J9" s="47">
        <f t="shared" si="3"/>
        <v>0.74675000000000002</v>
      </c>
      <c r="K9" s="47">
        <f t="shared" si="3"/>
        <v>17.739516666666667</v>
      </c>
      <c r="L9" s="47">
        <f t="shared" si="3"/>
        <v>5.2070499999999997</v>
      </c>
      <c r="M9" s="47">
        <f t="shared" si="3"/>
        <v>7.085000000000001E-2</v>
      </c>
      <c r="N9" s="47">
        <f t="shared" si="3"/>
        <v>0.12436666666666668</v>
      </c>
      <c r="O9" s="47">
        <f t="shared" si="3"/>
        <v>4.1941333333333324</v>
      </c>
      <c r="P9" s="47">
        <f t="shared" si="3"/>
        <v>1.31965</v>
      </c>
      <c r="Q9" s="47">
        <f t="shared" si="3"/>
        <v>4.2789666666666664</v>
      </c>
      <c r="R9" s="47" t="e">
        <f t="shared" si="3"/>
        <v>#DIV/0!</v>
      </c>
      <c r="S9" s="47" t="e">
        <f t="shared" si="3"/>
        <v>#DIV/0!</v>
      </c>
      <c r="T9" s="47" t="e">
        <f t="shared" si="3"/>
        <v>#DIV/0!</v>
      </c>
      <c r="U9" s="47" t="e">
        <f t="shared" si="3"/>
        <v>#DIV/0!</v>
      </c>
      <c r="V9" s="47" t="e">
        <f t="shared" si="3"/>
        <v>#DIV/0!</v>
      </c>
      <c r="W9" s="47" t="e">
        <f t="shared" si="3"/>
        <v>#DIV/0!</v>
      </c>
      <c r="X9" s="47" t="e">
        <f t="shared" si="3"/>
        <v>#DIV/0!</v>
      </c>
      <c r="Y9" s="47" t="e">
        <f t="shared" si="3"/>
        <v>#DIV/0!</v>
      </c>
      <c r="Z9" s="47" t="e">
        <f t="shared" si="3"/>
        <v>#DIV/0!</v>
      </c>
      <c r="AA9" s="47" t="e">
        <f t="shared" si="3"/>
        <v>#DIV/0!</v>
      </c>
      <c r="AB9" s="47" t="e">
        <f t="shared" si="3"/>
        <v>#DIV/0!</v>
      </c>
      <c r="AC9" s="47" t="e">
        <f t="shared" si="3"/>
        <v>#DIV/0!</v>
      </c>
      <c r="AD9" s="47" t="e">
        <f t="shared" si="3"/>
        <v>#DIV/0!</v>
      </c>
      <c r="AE9" s="47" t="e">
        <f t="shared" si="3"/>
        <v>#DIV/0!</v>
      </c>
      <c r="AF9" s="47" t="e">
        <f t="shared" si="3"/>
        <v>#DIV/0!</v>
      </c>
      <c r="AG9" s="47" t="e">
        <f t="shared" si="3"/>
        <v>#DIV/0!</v>
      </c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</row>
    <row r="10" spans="1:72" ht="13.2">
      <c r="A10" s="27" t="s">
        <v>41</v>
      </c>
      <c r="B10" s="27"/>
      <c r="C10" s="27"/>
      <c r="D10" s="27"/>
      <c r="E10" s="27"/>
      <c r="F10" s="27"/>
      <c r="G10" s="27"/>
      <c r="H10" s="27">
        <f t="shared" ref="H10:AG10" si="4">STDEV(H14:H24)</f>
        <v>3.7081891357731893E-3</v>
      </c>
      <c r="I10" s="27">
        <f t="shared" si="4"/>
        <v>0.34624051419015911</v>
      </c>
      <c r="J10" s="27">
        <f t="shared" si="4"/>
        <v>6.8154970471712472E-3</v>
      </c>
      <c r="K10" s="27">
        <f t="shared" si="4"/>
        <v>0.15060363098765792</v>
      </c>
      <c r="L10" s="27">
        <f t="shared" si="4"/>
        <v>4.6667976172104298E-3</v>
      </c>
      <c r="M10" s="27">
        <f t="shared" si="4"/>
        <v>1.3560936545828949E-2</v>
      </c>
      <c r="N10" s="27">
        <f t="shared" si="4"/>
        <v>1.3087194759254812E-2</v>
      </c>
      <c r="O10" s="27">
        <f t="shared" si="4"/>
        <v>0.11224853970839284</v>
      </c>
      <c r="P10" s="27">
        <f t="shared" si="4"/>
        <v>1.1002681491345674E-2</v>
      </c>
      <c r="Q10" s="27">
        <f t="shared" si="4"/>
        <v>3.4436589068411953E-2</v>
      </c>
      <c r="R10" s="27" t="e">
        <f t="shared" si="4"/>
        <v>#DIV/0!</v>
      </c>
      <c r="S10" s="27" t="e">
        <f t="shared" si="4"/>
        <v>#DIV/0!</v>
      </c>
      <c r="T10" s="27" t="e">
        <f t="shared" si="4"/>
        <v>#DIV/0!</v>
      </c>
      <c r="U10" s="27" t="e">
        <f t="shared" si="4"/>
        <v>#DIV/0!</v>
      </c>
      <c r="V10" s="27" t="e">
        <f t="shared" si="4"/>
        <v>#DIV/0!</v>
      </c>
      <c r="W10" s="27" t="e">
        <f t="shared" si="4"/>
        <v>#DIV/0!</v>
      </c>
      <c r="X10" s="27" t="e">
        <f t="shared" si="4"/>
        <v>#DIV/0!</v>
      </c>
      <c r="Y10" s="27" t="e">
        <f t="shared" si="4"/>
        <v>#DIV/0!</v>
      </c>
      <c r="Z10" s="27" t="e">
        <f t="shared" si="4"/>
        <v>#DIV/0!</v>
      </c>
      <c r="AA10" s="27" t="e">
        <f t="shared" si="4"/>
        <v>#DIV/0!</v>
      </c>
      <c r="AB10" s="27" t="e">
        <f t="shared" si="4"/>
        <v>#DIV/0!</v>
      </c>
      <c r="AC10" s="27" t="e">
        <f t="shared" si="4"/>
        <v>#DIV/0!</v>
      </c>
      <c r="AD10" s="27" t="e">
        <f t="shared" si="4"/>
        <v>#DIV/0!</v>
      </c>
      <c r="AE10" s="27" t="e">
        <f t="shared" si="4"/>
        <v>#DIV/0!</v>
      </c>
      <c r="AF10" s="27" t="e">
        <f t="shared" si="4"/>
        <v>#DIV/0!</v>
      </c>
      <c r="AG10" s="27" t="e">
        <f t="shared" si="4"/>
        <v>#DIV/0!</v>
      </c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</row>
    <row r="11" spans="1:72" ht="13.2">
      <c r="A11" s="29" t="s">
        <v>42</v>
      </c>
      <c r="B11" s="29"/>
      <c r="C11" s="29"/>
      <c r="D11" s="29"/>
      <c r="E11" s="29"/>
      <c r="F11" s="29"/>
      <c r="G11" s="29"/>
      <c r="H11" s="29">
        <f t="shared" ref="H11:AG11" si="5">100*H10/H9</f>
        <v>0.18852323217338995</v>
      </c>
      <c r="I11" s="29">
        <f t="shared" si="5"/>
        <v>0.54905286384594765</v>
      </c>
      <c r="J11" s="29">
        <f t="shared" si="5"/>
        <v>0.91268792061215231</v>
      </c>
      <c r="K11" s="29">
        <f t="shared" si="5"/>
        <v>0.84897257246387536</v>
      </c>
      <c r="L11" s="29">
        <f t="shared" si="5"/>
        <v>8.9624597751326182E-2</v>
      </c>
      <c r="M11" s="29">
        <f t="shared" si="5"/>
        <v>19.140347982821382</v>
      </c>
      <c r="N11" s="29">
        <f t="shared" si="5"/>
        <v>10.523072709130108</v>
      </c>
      <c r="O11" s="29">
        <f t="shared" si="5"/>
        <v>2.6763226341968034</v>
      </c>
      <c r="P11" s="29">
        <f t="shared" si="5"/>
        <v>0.83375754869440188</v>
      </c>
      <c r="Q11" s="29">
        <f t="shared" si="5"/>
        <v>0.80478750481218875</v>
      </c>
      <c r="R11" s="29" t="e">
        <f t="shared" si="5"/>
        <v>#DIV/0!</v>
      </c>
      <c r="S11" s="29" t="e">
        <f t="shared" si="5"/>
        <v>#DIV/0!</v>
      </c>
      <c r="T11" s="29" t="e">
        <f t="shared" si="5"/>
        <v>#DIV/0!</v>
      </c>
      <c r="U11" s="29" t="e">
        <f t="shared" si="5"/>
        <v>#DIV/0!</v>
      </c>
      <c r="V11" s="29" t="e">
        <f t="shared" si="5"/>
        <v>#DIV/0!</v>
      </c>
      <c r="W11" s="29" t="e">
        <f t="shared" si="5"/>
        <v>#DIV/0!</v>
      </c>
      <c r="X11" s="29" t="e">
        <f t="shared" si="5"/>
        <v>#DIV/0!</v>
      </c>
      <c r="Y11" s="29" t="e">
        <f t="shared" si="5"/>
        <v>#DIV/0!</v>
      </c>
      <c r="Z11" s="29" t="e">
        <f t="shared" si="5"/>
        <v>#DIV/0!</v>
      </c>
      <c r="AA11" s="29" t="e">
        <f t="shared" si="5"/>
        <v>#DIV/0!</v>
      </c>
      <c r="AB11" s="29" t="e">
        <f t="shared" si="5"/>
        <v>#DIV/0!</v>
      </c>
      <c r="AC11" s="29" t="e">
        <f t="shared" si="5"/>
        <v>#DIV/0!</v>
      </c>
      <c r="AD11" s="29" t="e">
        <f t="shared" si="5"/>
        <v>#DIV/0!</v>
      </c>
      <c r="AE11" s="29" t="e">
        <f t="shared" si="5"/>
        <v>#DIV/0!</v>
      </c>
      <c r="AF11" s="29" t="e">
        <f t="shared" si="5"/>
        <v>#DIV/0!</v>
      </c>
      <c r="AG11" s="29" t="e">
        <f t="shared" si="5"/>
        <v>#DIV/0!</v>
      </c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</row>
    <row r="12" spans="1:72" ht="13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</row>
    <row r="13" spans="1:72" ht="27.6">
      <c r="A13" s="47" t="s">
        <v>43</v>
      </c>
      <c r="B13" s="47" t="s">
        <v>44</v>
      </c>
      <c r="C13" s="47"/>
      <c r="D13" s="47" t="s">
        <v>45</v>
      </c>
      <c r="E13" s="47" t="s">
        <v>46</v>
      </c>
      <c r="F13" s="47" t="s">
        <v>47</v>
      </c>
      <c r="G13" s="47" t="s">
        <v>48</v>
      </c>
      <c r="H13" s="47" t="s">
        <v>11</v>
      </c>
      <c r="I13" s="47" t="s">
        <v>12</v>
      </c>
      <c r="J13" s="47" t="s">
        <v>13</v>
      </c>
      <c r="K13" s="47" t="s">
        <v>14</v>
      </c>
      <c r="L13" s="47" t="s">
        <v>15</v>
      </c>
      <c r="M13" s="47" t="s">
        <v>16</v>
      </c>
      <c r="N13" s="47" t="s">
        <v>17</v>
      </c>
      <c r="O13" s="47" t="s">
        <v>18</v>
      </c>
      <c r="P13" s="47" t="s">
        <v>19</v>
      </c>
      <c r="Q13" s="47" t="s">
        <v>20</v>
      </c>
      <c r="R13" s="47" t="s">
        <v>21</v>
      </c>
      <c r="S13" s="47" t="s">
        <v>22</v>
      </c>
      <c r="T13" s="47" t="s">
        <v>23</v>
      </c>
      <c r="U13" s="47" t="s">
        <v>49</v>
      </c>
      <c r="V13" s="47" t="s">
        <v>50</v>
      </c>
      <c r="W13" s="47" t="s">
        <v>51</v>
      </c>
      <c r="X13" s="47" t="s">
        <v>52</v>
      </c>
      <c r="Y13" s="47" t="s">
        <v>53</v>
      </c>
      <c r="Z13" s="47" t="s">
        <v>54</v>
      </c>
      <c r="AA13" s="47" t="s">
        <v>55</v>
      </c>
      <c r="AB13" s="47" t="s">
        <v>56</v>
      </c>
      <c r="AC13" s="47" t="s">
        <v>57</v>
      </c>
      <c r="AD13" s="47" t="s">
        <v>58</v>
      </c>
      <c r="AE13" s="47" t="s">
        <v>59</v>
      </c>
      <c r="AF13" s="47" t="s">
        <v>60</v>
      </c>
      <c r="AG13" s="47" t="s">
        <v>61</v>
      </c>
      <c r="AH13" s="47" t="s">
        <v>62</v>
      </c>
      <c r="AI13" s="47" t="s">
        <v>63</v>
      </c>
      <c r="AJ13" s="47" t="s">
        <v>64</v>
      </c>
      <c r="AK13" s="47" t="s">
        <v>65</v>
      </c>
      <c r="AL13" s="47" t="s">
        <v>66</v>
      </c>
      <c r="AM13" s="47" t="s">
        <v>67</v>
      </c>
      <c r="AN13" s="47" t="s">
        <v>68</v>
      </c>
      <c r="AO13" s="47" t="s">
        <v>69</v>
      </c>
      <c r="AP13" s="47" t="s">
        <v>70</v>
      </c>
      <c r="AQ13" s="47" t="s">
        <v>71</v>
      </c>
      <c r="AR13" s="47" t="s">
        <v>72</v>
      </c>
      <c r="AS13" s="47" t="s">
        <v>73</v>
      </c>
      <c r="AT13" s="47" t="s">
        <v>74</v>
      </c>
      <c r="AU13" s="25" t="s">
        <v>75</v>
      </c>
      <c r="AV13" s="25" t="s">
        <v>76</v>
      </c>
      <c r="AW13" s="25" t="s">
        <v>77</v>
      </c>
      <c r="AX13" s="25" t="s">
        <v>78</v>
      </c>
      <c r="AY13" s="25" t="s">
        <v>79</v>
      </c>
      <c r="AZ13" s="25" t="s">
        <v>80</v>
      </c>
      <c r="BA13" s="25" t="s">
        <v>81</v>
      </c>
      <c r="BB13" s="25" t="s">
        <v>82</v>
      </c>
      <c r="BC13" s="25" t="s">
        <v>83</v>
      </c>
      <c r="BD13" s="25" t="s">
        <v>84</v>
      </c>
      <c r="BE13" s="25" t="s">
        <v>85</v>
      </c>
      <c r="BF13" s="25" t="s">
        <v>86</v>
      </c>
      <c r="BG13" s="25" t="s">
        <v>87</v>
      </c>
      <c r="BH13" s="25" t="s">
        <v>88</v>
      </c>
      <c r="BI13" s="25" t="s">
        <v>89</v>
      </c>
      <c r="BJ13" s="25" t="s">
        <v>90</v>
      </c>
      <c r="BK13" s="25" t="s">
        <v>91</v>
      </c>
      <c r="BL13" s="25" t="s">
        <v>92</v>
      </c>
      <c r="BM13" s="25" t="s">
        <v>93</v>
      </c>
      <c r="BN13" s="25" t="s">
        <v>94</v>
      </c>
      <c r="BO13" s="25" t="s">
        <v>95</v>
      </c>
      <c r="BP13" s="25" t="s">
        <v>96</v>
      </c>
      <c r="BQ13" s="25" t="s">
        <v>97</v>
      </c>
      <c r="BR13" s="25" t="s">
        <v>98</v>
      </c>
      <c r="BS13" s="25" t="s">
        <v>99</v>
      </c>
      <c r="BT13" s="25" t="s">
        <v>100</v>
      </c>
    </row>
    <row r="14" spans="1:72" ht="15.75" customHeight="1">
      <c r="A14" s="98" t="s">
        <v>964</v>
      </c>
      <c r="B14" s="93"/>
      <c r="C14" s="93"/>
      <c r="D14" s="37">
        <v>45517</v>
      </c>
      <c r="E14" s="36" t="s">
        <v>151</v>
      </c>
      <c r="F14" s="36" t="s">
        <v>996</v>
      </c>
      <c r="G14" s="36"/>
      <c r="H14" s="38">
        <v>1.9649000000000001</v>
      </c>
      <c r="I14" s="38">
        <v>63.26</v>
      </c>
      <c r="J14" s="38">
        <v>0.73870000000000002</v>
      </c>
      <c r="K14" s="38">
        <v>17.840299999999999</v>
      </c>
      <c r="L14" s="38">
        <v>5.2112999999999996</v>
      </c>
      <c r="M14" s="38">
        <v>6.7000000000000004E-2</v>
      </c>
      <c r="N14" s="38">
        <v>0.1198</v>
      </c>
      <c r="O14" s="38">
        <v>4.0961999999999996</v>
      </c>
      <c r="P14" s="38">
        <v>1.3321000000000001</v>
      </c>
      <c r="Q14" s="38">
        <v>4.2988</v>
      </c>
    </row>
    <row r="15" spans="1:72" ht="15.75" customHeight="1">
      <c r="A15" s="98" t="s">
        <v>964</v>
      </c>
      <c r="B15" s="93"/>
      <c r="C15" s="93"/>
      <c r="D15" s="37">
        <v>45517</v>
      </c>
      <c r="E15" s="36" t="s">
        <v>151</v>
      </c>
      <c r="F15" s="36" t="s">
        <v>997</v>
      </c>
      <c r="G15" s="36"/>
      <c r="H15" s="38">
        <v>1.9686999999999999</v>
      </c>
      <c r="I15" s="38">
        <v>63.254399999999997</v>
      </c>
      <c r="J15" s="38">
        <v>0.75380000000000003</v>
      </c>
      <c r="K15" s="38">
        <v>17.804200000000002</v>
      </c>
      <c r="L15" s="38">
        <v>5.2089999999999996</v>
      </c>
      <c r="M15" s="38">
        <v>5.8000000000000003E-2</v>
      </c>
      <c r="N15" s="38">
        <v>0.14069999999999999</v>
      </c>
      <c r="O15" s="38">
        <v>4.0933999999999999</v>
      </c>
      <c r="P15" s="38">
        <v>1.3194999999999999</v>
      </c>
      <c r="Q15" s="38">
        <v>4.3037999999999998</v>
      </c>
    </row>
    <row r="16" spans="1:72" ht="15.75" customHeight="1">
      <c r="A16" s="98" t="s">
        <v>964</v>
      </c>
      <c r="B16" s="93"/>
      <c r="C16" s="93"/>
      <c r="D16" s="37">
        <v>45517</v>
      </c>
      <c r="E16" s="36" t="s">
        <v>151</v>
      </c>
      <c r="F16" s="36" t="s">
        <v>998</v>
      </c>
      <c r="G16" s="36"/>
      <c r="H16" s="38">
        <v>1.9617</v>
      </c>
      <c r="I16" s="38">
        <v>62.589300000000001</v>
      </c>
      <c r="J16" s="38">
        <v>0.74760000000000004</v>
      </c>
      <c r="K16" s="38">
        <v>17.533899999999999</v>
      </c>
      <c r="L16" s="38">
        <v>5.2013999999999996</v>
      </c>
      <c r="M16" s="38">
        <v>8.7599999999999997E-2</v>
      </c>
      <c r="N16" s="38">
        <v>0.11260000000000001</v>
      </c>
      <c r="O16" s="38">
        <v>4.0857000000000001</v>
      </c>
      <c r="P16" s="38">
        <v>1.3073999999999999</v>
      </c>
      <c r="Q16" s="38">
        <v>4.2347999999999999</v>
      </c>
    </row>
    <row r="17" spans="1:17" ht="15.75" customHeight="1">
      <c r="A17" s="98" t="s">
        <v>875</v>
      </c>
      <c r="B17" s="93"/>
      <c r="C17" s="93"/>
      <c r="D17" s="37">
        <v>45518</v>
      </c>
      <c r="E17" s="36" t="s">
        <v>151</v>
      </c>
      <c r="F17" s="36" t="s">
        <v>999</v>
      </c>
      <c r="G17" s="36"/>
      <c r="H17" s="38">
        <v>1.9684999999999999</v>
      </c>
      <c r="I17" s="38">
        <v>63.313899999999997</v>
      </c>
      <c r="J17" s="38">
        <v>0.73870000000000002</v>
      </c>
      <c r="K17" s="38">
        <v>17.8674</v>
      </c>
      <c r="L17" s="38">
        <v>5.2111000000000001</v>
      </c>
      <c r="M17" s="38">
        <v>6.7100000000000007E-2</v>
      </c>
      <c r="N17" s="38">
        <v>0.1197</v>
      </c>
      <c r="O17" s="38">
        <v>4.3011999999999997</v>
      </c>
      <c r="P17" s="38">
        <v>1.3320000000000001</v>
      </c>
      <c r="Q17" s="38">
        <v>4.2986000000000004</v>
      </c>
    </row>
    <row r="18" spans="1:17" ht="15.75" customHeight="1">
      <c r="A18" s="98" t="s">
        <v>875</v>
      </c>
      <c r="B18" s="93"/>
      <c r="C18" s="93"/>
      <c r="D18" s="37">
        <v>45518</v>
      </c>
      <c r="E18" s="36" t="s">
        <v>151</v>
      </c>
      <c r="F18" s="36" t="s">
        <v>1000</v>
      </c>
      <c r="G18" s="36"/>
      <c r="H18" s="38">
        <v>1.9723999999999999</v>
      </c>
      <c r="I18" s="38">
        <v>63.308100000000003</v>
      </c>
      <c r="J18" s="38">
        <v>0.75390000000000001</v>
      </c>
      <c r="K18" s="38">
        <v>17.8309</v>
      </c>
      <c r="L18" s="38">
        <v>5.2084999999999999</v>
      </c>
      <c r="M18" s="38">
        <v>5.79E-2</v>
      </c>
      <c r="N18" s="38">
        <v>0.14080000000000001</v>
      </c>
      <c r="O18" s="38">
        <v>4.2981999999999996</v>
      </c>
      <c r="P18" s="38">
        <v>1.3193999999999999</v>
      </c>
      <c r="Q18" s="38">
        <v>4.3033999999999999</v>
      </c>
    </row>
    <row r="19" spans="1:17" ht="15.75" customHeight="1">
      <c r="A19" s="98" t="s">
        <v>875</v>
      </c>
      <c r="B19" s="93"/>
      <c r="C19" s="93"/>
      <c r="D19" s="37">
        <v>45518</v>
      </c>
      <c r="E19" s="36" t="s">
        <v>151</v>
      </c>
      <c r="F19" s="36" t="s">
        <v>1001</v>
      </c>
      <c r="G19" s="36"/>
      <c r="H19" s="38">
        <v>1.9656</v>
      </c>
      <c r="I19" s="38">
        <v>62.642800000000001</v>
      </c>
      <c r="J19" s="38">
        <v>0.74780000000000002</v>
      </c>
      <c r="K19" s="38">
        <v>17.560400000000001</v>
      </c>
      <c r="L19" s="38">
        <v>5.2009999999999996</v>
      </c>
      <c r="M19" s="38">
        <v>8.7499999999999994E-2</v>
      </c>
      <c r="N19" s="38">
        <v>0.11260000000000001</v>
      </c>
      <c r="O19" s="38">
        <v>4.2900999999999998</v>
      </c>
      <c r="P19" s="38">
        <v>1.3075000000000001</v>
      </c>
      <c r="Q19" s="38">
        <v>4.2343999999999999</v>
      </c>
    </row>
  </sheetData>
  <mergeCells count="6">
    <mergeCell ref="A19:C19"/>
    <mergeCell ref="A14:C14"/>
    <mergeCell ref="A15:C15"/>
    <mergeCell ref="A16:C16"/>
    <mergeCell ref="A17:C17"/>
    <mergeCell ref="A18:C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BT12"/>
  <sheetViews>
    <sheetView workbookViewId="0"/>
  </sheetViews>
  <sheetFormatPr defaultColWidth="12.6640625" defaultRowHeight="15.75" customHeight="1"/>
  <sheetData>
    <row r="1" spans="1:72" ht="13.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</row>
    <row r="2" spans="1:72" ht="13.2">
      <c r="A2" s="47" t="s">
        <v>10</v>
      </c>
      <c r="B2" s="47"/>
      <c r="C2" s="47"/>
      <c r="D2" s="47"/>
      <c r="E2" s="47"/>
      <c r="F2" s="47"/>
      <c r="G2" s="47"/>
      <c r="H2" s="47">
        <f t="shared" ref="H2:AG2" si="0">AVERAGE(H7:H42)</f>
        <v>2.8116666666666668E-2</v>
      </c>
      <c r="I2" s="47">
        <f t="shared" si="0"/>
        <v>74.437850000000012</v>
      </c>
      <c r="J2" s="47">
        <f t="shared" si="0"/>
        <v>6.0366666666666673E-2</v>
      </c>
      <c r="K2" s="47">
        <f t="shared" si="0"/>
        <v>13.17</v>
      </c>
      <c r="L2" s="47">
        <f t="shared" si="0"/>
        <v>0.73863333333333336</v>
      </c>
      <c r="M2" s="47">
        <f t="shared" si="0"/>
        <v>7.0233333333333328E-2</v>
      </c>
      <c r="N2" s="47" t="e">
        <f t="shared" si="0"/>
        <v>#DIV/0!</v>
      </c>
      <c r="O2" s="47">
        <f t="shared" si="0"/>
        <v>3.6153166666666667</v>
      </c>
      <c r="P2" s="47">
        <f t="shared" si="0"/>
        <v>5.2208333333333332</v>
      </c>
      <c r="Q2" s="47">
        <f t="shared" si="0"/>
        <v>1.4985666666666664</v>
      </c>
      <c r="R2" s="47" t="e">
        <f t="shared" si="0"/>
        <v>#DIV/0!</v>
      </c>
      <c r="S2" s="47" t="e">
        <f t="shared" si="0"/>
        <v>#DIV/0!</v>
      </c>
      <c r="T2" s="47" t="e">
        <f t="shared" si="0"/>
        <v>#DIV/0!</v>
      </c>
      <c r="U2" s="47" t="e">
        <f t="shared" si="0"/>
        <v>#DIV/0!</v>
      </c>
      <c r="V2" s="47" t="e">
        <f t="shared" si="0"/>
        <v>#DIV/0!</v>
      </c>
      <c r="W2" s="47" t="e">
        <f t="shared" si="0"/>
        <v>#DIV/0!</v>
      </c>
      <c r="X2" s="47" t="e">
        <f t="shared" si="0"/>
        <v>#DIV/0!</v>
      </c>
      <c r="Y2" s="47" t="e">
        <f t="shared" si="0"/>
        <v>#DIV/0!</v>
      </c>
      <c r="Z2" s="47" t="e">
        <f t="shared" si="0"/>
        <v>#DIV/0!</v>
      </c>
      <c r="AA2" s="47" t="e">
        <f t="shared" si="0"/>
        <v>#DIV/0!</v>
      </c>
      <c r="AB2" s="47" t="e">
        <f t="shared" si="0"/>
        <v>#DIV/0!</v>
      </c>
      <c r="AC2" s="47" t="e">
        <f t="shared" si="0"/>
        <v>#DIV/0!</v>
      </c>
      <c r="AD2" s="47" t="e">
        <f t="shared" si="0"/>
        <v>#DIV/0!</v>
      </c>
      <c r="AE2" s="47" t="e">
        <f t="shared" si="0"/>
        <v>#DIV/0!</v>
      </c>
      <c r="AF2" s="47" t="e">
        <f t="shared" si="0"/>
        <v>#DIV/0!</v>
      </c>
      <c r="AG2" s="47" t="e">
        <f t="shared" si="0"/>
        <v>#DIV/0!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</row>
    <row r="3" spans="1:72" ht="13.2">
      <c r="A3" s="27" t="s">
        <v>41</v>
      </c>
      <c r="B3" s="27"/>
      <c r="C3" s="27"/>
      <c r="D3" s="27"/>
      <c r="E3" s="27"/>
      <c r="F3" s="27"/>
      <c r="G3" s="27"/>
      <c r="H3" s="27">
        <f t="shared" ref="H3:AG3" si="1">STDEV(H7:H14)</f>
        <v>3.9605134347287189E-3</v>
      </c>
      <c r="I3" s="27">
        <f t="shared" si="1"/>
        <v>0.28356698503175481</v>
      </c>
      <c r="J3" s="27">
        <f t="shared" si="1"/>
        <v>1.0218740953105076E-2</v>
      </c>
      <c r="K3" s="27">
        <f t="shared" si="1"/>
        <v>5.6830836699805751E-2</v>
      </c>
      <c r="L3" s="27">
        <f t="shared" si="1"/>
        <v>3.5622614540017514E-2</v>
      </c>
      <c r="M3" s="27">
        <f t="shared" si="1"/>
        <v>1.3067465961947904E-2</v>
      </c>
      <c r="N3" s="27" t="e">
        <f t="shared" si="1"/>
        <v>#DIV/0!</v>
      </c>
      <c r="O3" s="27">
        <f t="shared" si="1"/>
        <v>9.9655414637974685E-2</v>
      </c>
      <c r="P3" s="27">
        <f t="shared" si="1"/>
        <v>4.276903864557477E-2</v>
      </c>
      <c r="Q3" s="27">
        <f t="shared" si="1"/>
        <v>4.7028572875079479E-2</v>
      </c>
      <c r="R3" s="27" t="e">
        <f t="shared" si="1"/>
        <v>#DIV/0!</v>
      </c>
      <c r="S3" s="27" t="e">
        <f t="shared" si="1"/>
        <v>#DIV/0!</v>
      </c>
      <c r="T3" s="27" t="e">
        <f t="shared" si="1"/>
        <v>#DIV/0!</v>
      </c>
      <c r="U3" s="27" t="e">
        <f t="shared" si="1"/>
        <v>#DIV/0!</v>
      </c>
      <c r="V3" s="27" t="e">
        <f t="shared" si="1"/>
        <v>#DIV/0!</v>
      </c>
      <c r="W3" s="27" t="e">
        <f t="shared" si="1"/>
        <v>#DIV/0!</v>
      </c>
      <c r="X3" s="27" t="e">
        <f t="shared" si="1"/>
        <v>#DIV/0!</v>
      </c>
      <c r="Y3" s="27" t="e">
        <f t="shared" si="1"/>
        <v>#DIV/0!</v>
      </c>
      <c r="Z3" s="27" t="e">
        <f t="shared" si="1"/>
        <v>#DIV/0!</v>
      </c>
      <c r="AA3" s="27" t="e">
        <f t="shared" si="1"/>
        <v>#DIV/0!</v>
      </c>
      <c r="AB3" s="27" t="e">
        <f t="shared" si="1"/>
        <v>#DIV/0!</v>
      </c>
      <c r="AC3" s="27" t="e">
        <f t="shared" si="1"/>
        <v>#DIV/0!</v>
      </c>
      <c r="AD3" s="27" t="e">
        <f t="shared" si="1"/>
        <v>#DIV/0!</v>
      </c>
      <c r="AE3" s="27" t="e">
        <f t="shared" si="1"/>
        <v>#DIV/0!</v>
      </c>
      <c r="AF3" s="27" t="e">
        <f t="shared" si="1"/>
        <v>#DIV/0!</v>
      </c>
      <c r="AG3" s="27" t="e">
        <f t="shared" si="1"/>
        <v>#DIV/0!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</row>
    <row r="4" spans="1:72" ht="13.2">
      <c r="A4" s="29" t="s">
        <v>42</v>
      </c>
      <c r="B4" s="29"/>
      <c r="C4" s="29"/>
      <c r="D4" s="29"/>
      <c r="E4" s="29"/>
      <c r="F4" s="29"/>
      <c r="G4" s="29"/>
      <c r="H4" s="29">
        <f t="shared" ref="H4:AG4" si="2">100*H3/H2</f>
        <v>14.085999175087322</v>
      </c>
      <c r="I4" s="29">
        <f t="shared" si="2"/>
        <v>0.38094462028625858</v>
      </c>
      <c r="J4" s="29">
        <f t="shared" si="2"/>
        <v>16.927787332587094</v>
      </c>
      <c r="K4" s="29">
        <f t="shared" si="2"/>
        <v>0.43151736294461462</v>
      </c>
      <c r="L4" s="29">
        <f t="shared" si="2"/>
        <v>4.8227737542331575</v>
      </c>
      <c r="M4" s="29">
        <f t="shared" si="2"/>
        <v>18.605789219669536</v>
      </c>
      <c r="N4" s="29" t="e">
        <f t="shared" si="2"/>
        <v>#DIV/0!</v>
      </c>
      <c r="O4" s="29">
        <f t="shared" si="2"/>
        <v>2.7564781684769342</v>
      </c>
      <c r="P4" s="29">
        <f t="shared" si="2"/>
        <v>0.81919946328315607</v>
      </c>
      <c r="Q4" s="29">
        <f t="shared" si="2"/>
        <v>3.1382369514255504</v>
      </c>
      <c r="R4" s="29" t="e">
        <f t="shared" si="2"/>
        <v>#DIV/0!</v>
      </c>
      <c r="S4" s="29" t="e">
        <f t="shared" si="2"/>
        <v>#DIV/0!</v>
      </c>
      <c r="T4" s="29" t="e">
        <f t="shared" si="2"/>
        <v>#DIV/0!</v>
      </c>
      <c r="U4" s="29" t="e">
        <f t="shared" si="2"/>
        <v>#DIV/0!</v>
      </c>
      <c r="V4" s="29" t="e">
        <f t="shared" si="2"/>
        <v>#DIV/0!</v>
      </c>
      <c r="W4" s="29" t="e">
        <f t="shared" si="2"/>
        <v>#DIV/0!</v>
      </c>
      <c r="X4" s="29" t="e">
        <f t="shared" si="2"/>
        <v>#DIV/0!</v>
      </c>
      <c r="Y4" s="29" t="e">
        <f t="shared" si="2"/>
        <v>#DIV/0!</v>
      </c>
      <c r="Z4" s="29" t="e">
        <f t="shared" si="2"/>
        <v>#DIV/0!</v>
      </c>
      <c r="AA4" s="29" t="e">
        <f t="shared" si="2"/>
        <v>#DIV/0!</v>
      </c>
      <c r="AB4" s="29" t="e">
        <f t="shared" si="2"/>
        <v>#DIV/0!</v>
      </c>
      <c r="AC4" s="29" t="e">
        <f t="shared" si="2"/>
        <v>#DIV/0!</v>
      </c>
      <c r="AD4" s="29" t="e">
        <f t="shared" si="2"/>
        <v>#DIV/0!</v>
      </c>
      <c r="AE4" s="29" t="e">
        <f t="shared" si="2"/>
        <v>#DIV/0!</v>
      </c>
      <c r="AF4" s="29" t="e">
        <f t="shared" si="2"/>
        <v>#DIV/0!</v>
      </c>
      <c r="AG4" s="29" t="e">
        <f t="shared" si="2"/>
        <v>#DIV/0!</v>
      </c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</row>
    <row r="5" spans="1:72" ht="13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</row>
    <row r="6" spans="1:72" ht="27.6">
      <c r="A6" s="47" t="s">
        <v>43</v>
      </c>
      <c r="B6" s="47" t="s">
        <v>44</v>
      </c>
      <c r="C6" s="47"/>
      <c r="D6" s="47" t="s">
        <v>45</v>
      </c>
      <c r="E6" s="47" t="s">
        <v>46</v>
      </c>
      <c r="F6" s="47" t="s">
        <v>47</v>
      </c>
      <c r="G6" s="47" t="s">
        <v>48</v>
      </c>
      <c r="H6" s="47" t="s">
        <v>11</v>
      </c>
      <c r="I6" s="47" t="s">
        <v>12</v>
      </c>
      <c r="J6" s="47" t="s">
        <v>13</v>
      </c>
      <c r="K6" s="47" t="s">
        <v>14</v>
      </c>
      <c r="L6" s="47" t="s">
        <v>15</v>
      </c>
      <c r="M6" s="47" t="s">
        <v>16</v>
      </c>
      <c r="N6" s="47" t="s">
        <v>17</v>
      </c>
      <c r="O6" s="47" t="s">
        <v>18</v>
      </c>
      <c r="P6" s="47" t="s">
        <v>19</v>
      </c>
      <c r="Q6" s="47" t="s">
        <v>20</v>
      </c>
      <c r="R6" s="47" t="s">
        <v>21</v>
      </c>
      <c r="S6" s="47" t="s">
        <v>22</v>
      </c>
      <c r="T6" s="47" t="s">
        <v>23</v>
      </c>
      <c r="U6" s="47" t="s">
        <v>49</v>
      </c>
      <c r="V6" s="47" t="s">
        <v>50</v>
      </c>
      <c r="W6" s="47" t="s">
        <v>51</v>
      </c>
      <c r="X6" s="47" t="s">
        <v>52</v>
      </c>
      <c r="Y6" s="47" t="s">
        <v>53</v>
      </c>
      <c r="Z6" s="47" t="s">
        <v>54</v>
      </c>
      <c r="AA6" s="47" t="s">
        <v>55</v>
      </c>
      <c r="AB6" s="47" t="s">
        <v>56</v>
      </c>
      <c r="AC6" s="47" t="s">
        <v>57</v>
      </c>
      <c r="AD6" s="47" t="s">
        <v>58</v>
      </c>
      <c r="AE6" s="47" t="s">
        <v>59</v>
      </c>
      <c r="AF6" s="47" t="s">
        <v>60</v>
      </c>
      <c r="AG6" s="47" t="s">
        <v>61</v>
      </c>
      <c r="AH6" s="47" t="s">
        <v>62</v>
      </c>
      <c r="AI6" s="47" t="s">
        <v>63</v>
      </c>
      <c r="AJ6" s="47" t="s">
        <v>64</v>
      </c>
      <c r="AK6" s="47" t="s">
        <v>65</v>
      </c>
      <c r="AL6" s="47" t="s">
        <v>66</v>
      </c>
      <c r="AM6" s="47" t="s">
        <v>67</v>
      </c>
      <c r="AN6" s="47" t="s">
        <v>68</v>
      </c>
      <c r="AO6" s="47" t="s">
        <v>69</v>
      </c>
      <c r="AP6" s="47" t="s">
        <v>70</v>
      </c>
      <c r="AQ6" s="47" t="s">
        <v>71</v>
      </c>
      <c r="AR6" s="47" t="s">
        <v>72</v>
      </c>
      <c r="AS6" s="47" t="s">
        <v>73</v>
      </c>
      <c r="AT6" s="47" t="s">
        <v>74</v>
      </c>
      <c r="AU6" s="25" t="s">
        <v>75</v>
      </c>
      <c r="AV6" s="25" t="s">
        <v>76</v>
      </c>
      <c r="AW6" s="25" t="s">
        <v>77</v>
      </c>
      <c r="AX6" s="25" t="s">
        <v>78</v>
      </c>
      <c r="AY6" s="25" t="s">
        <v>79</v>
      </c>
      <c r="AZ6" s="25" t="s">
        <v>80</v>
      </c>
      <c r="BA6" s="25" t="s">
        <v>81</v>
      </c>
      <c r="BB6" s="25" t="s">
        <v>82</v>
      </c>
      <c r="BC6" s="25" t="s">
        <v>83</v>
      </c>
      <c r="BD6" s="25" t="s">
        <v>84</v>
      </c>
      <c r="BE6" s="25" t="s">
        <v>85</v>
      </c>
      <c r="BF6" s="25" t="s">
        <v>86</v>
      </c>
      <c r="BG6" s="25" t="s">
        <v>87</v>
      </c>
      <c r="BH6" s="25" t="s">
        <v>88</v>
      </c>
      <c r="BI6" s="25" t="s">
        <v>89</v>
      </c>
      <c r="BJ6" s="25" t="s">
        <v>90</v>
      </c>
      <c r="BK6" s="25" t="s">
        <v>91</v>
      </c>
      <c r="BL6" s="25" t="s">
        <v>92</v>
      </c>
      <c r="BM6" s="25" t="s">
        <v>93</v>
      </c>
      <c r="BN6" s="25" t="s">
        <v>94</v>
      </c>
      <c r="BO6" s="25" t="s">
        <v>95</v>
      </c>
      <c r="BP6" s="25" t="s">
        <v>96</v>
      </c>
      <c r="BQ6" s="25" t="s">
        <v>97</v>
      </c>
      <c r="BR6" s="25" t="s">
        <v>98</v>
      </c>
      <c r="BS6" s="25" t="s">
        <v>99</v>
      </c>
      <c r="BT6" s="25" t="s">
        <v>100</v>
      </c>
    </row>
    <row r="7" spans="1:72" ht="15.75" customHeight="1">
      <c r="A7" s="98" t="s">
        <v>964</v>
      </c>
      <c r="B7" s="93"/>
      <c r="C7" s="93"/>
      <c r="D7" s="37">
        <v>45517</v>
      </c>
      <c r="E7" s="36" t="s">
        <v>151</v>
      </c>
      <c r="F7" s="36" t="s">
        <v>1002</v>
      </c>
      <c r="G7" s="38">
        <v>99.236400000000003</v>
      </c>
      <c r="H7" s="38">
        <v>2.9499999999999998E-2</v>
      </c>
      <c r="I7" s="38">
        <v>74.744</v>
      </c>
      <c r="J7" s="38">
        <v>7.3400000000000007E-2</v>
      </c>
      <c r="K7" s="38">
        <v>13.2326</v>
      </c>
      <c r="L7" s="38">
        <v>0.75970000000000004</v>
      </c>
      <c r="M7" s="38">
        <v>8.2500000000000004E-2</v>
      </c>
      <c r="N7" s="36"/>
      <c r="O7" s="38">
        <v>3.5093000000000001</v>
      </c>
      <c r="P7" s="38">
        <v>5.2503000000000002</v>
      </c>
      <c r="Q7" s="38">
        <v>1.5551999999999999</v>
      </c>
    </row>
    <row r="8" spans="1:72" ht="15.75" customHeight="1">
      <c r="A8" s="98" t="s">
        <v>964</v>
      </c>
      <c r="B8" s="93"/>
      <c r="C8" s="93"/>
      <c r="D8" s="37">
        <v>45517</v>
      </c>
      <c r="E8" s="36" t="s">
        <v>151</v>
      </c>
      <c r="F8" s="36" t="s">
        <v>1003</v>
      </c>
      <c r="G8" s="38">
        <v>98.334000000000003</v>
      </c>
      <c r="H8" s="38">
        <v>2.3199999999999998E-2</v>
      </c>
      <c r="I8" s="38">
        <v>74.122299999999996</v>
      </c>
      <c r="J8" s="38">
        <v>5.5300000000000002E-2</v>
      </c>
      <c r="K8" s="38">
        <v>13.124000000000001</v>
      </c>
      <c r="L8" s="38">
        <v>0.76359999999999995</v>
      </c>
      <c r="M8" s="38">
        <v>7.4300000000000005E-2</v>
      </c>
      <c r="N8" s="36"/>
      <c r="O8" s="38">
        <v>3.5160999999999998</v>
      </c>
      <c r="P8" s="38">
        <v>5.1658999999999997</v>
      </c>
      <c r="Q8" s="38">
        <v>1.4893000000000001</v>
      </c>
    </row>
    <row r="9" spans="1:72" ht="15.75" customHeight="1">
      <c r="A9" s="98" t="s">
        <v>964</v>
      </c>
      <c r="B9" s="93"/>
      <c r="C9" s="93"/>
      <c r="D9" s="37">
        <v>45517</v>
      </c>
      <c r="E9" s="36" t="s">
        <v>151</v>
      </c>
      <c r="F9" s="36" t="s">
        <v>1004</v>
      </c>
      <c r="G9" s="38">
        <v>98.557100000000005</v>
      </c>
      <c r="H9" s="38">
        <v>3.1600000000000003E-2</v>
      </c>
      <c r="I9" s="38">
        <v>74.349000000000004</v>
      </c>
      <c r="J9" s="38">
        <v>5.1900000000000002E-2</v>
      </c>
      <c r="K9" s="38">
        <v>13.124599999999999</v>
      </c>
      <c r="L9" s="38">
        <v>0.69279999999999997</v>
      </c>
      <c r="M9" s="38">
        <v>5.4100000000000002E-2</v>
      </c>
      <c r="N9" s="36"/>
      <c r="O9" s="38">
        <v>3.5547</v>
      </c>
      <c r="P9" s="38">
        <v>5.2470999999999997</v>
      </c>
      <c r="Q9" s="38">
        <v>1.4513</v>
      </c>
    </row>
    <row r="10" spans="1:72" ht="15.75" customHeight="1">
      <c r="A10" s="98" t="s">
        <v>875</v>
      </c>
      <c r="B10" s="93"/>
      <c r="C10" s="93"/>
      <c r="D10" s="37">
        <v>45518</v>
      </c>
      <c r="E10" s="36" t="s">
        <v>151</v>
      </c>
      <c r="F10" s="36" t="s">
        <v>1005</v>
      </c>
      <c r="G10" s="38">
        <v>98.594700000000003</v>
      </c>
      <c r="H10" s="38">
        <v>2.3099999999999999E-2</v>
      </c>
      <c r="I10" s="38">
        <v>74.1875</v>
      </c>
      <c r="J10" s="38">
        <v>5.5899999999999998E-2</v>
      </c>
      <c r="K10" s="38">
        <v>13.1432</v>
      </c>
      <c r="L10" s="38">
        <v>0.76349999999999996</v>
      </c>
      <c r="M10" s="38">
        <v>7.4099999999999999E-2</v>
      </c>
      <c r="N10" s="36"/>
      <c r="O10" s="38">
        <v>3.6928999999999998</v>
      </c>
      <c r="P10" s="38">
        <v>5.1654</v>
      </c>
      <c r="Q10" s="38">
        <v>1.4891000000000001</v>
      </c>
    </row>
    <row r="11" spans="1:72" ht="15.75" customHeight="1">
      <c r="A11" s="98" t="s">
        <v>875</v>
      </c>
      <c r="B11" s="93"/>
      <c r="C11" s="93"/>
      <c r="D11" s="37">
        <v>45518</v>
      </c>
      <c r="E11" s="36" t="s">
        <v>151</v>
      </c>
      <c r="F11" s="36" t="s">
        <v>1006</v>
      </c>
      <c r="G11" s="38">
        <v>98.8215</v>
      </c>
      <c r="H11" s="38">
        <v>3.1699999999999999E-2</v>
      </c>
      <c r="I11" s="38">
        <v>74.415400000000005</v>
      </c>
      <c r="J11" s="38">
        <v>5.2299999999999999E-2</v>
      </c>
      <c r="K11" s="38">
        <v>13.144</v>
      </c>
      <c r="L11" s="38">
        <v>0.69259999999999999</v>
      </c>
      <c r="M11" s="38">
        <v>5.3999999999999999E-2</v>
      </c>
      <c r="N11" s="36"/>
      <c r="O11" s="38">
        <v>3.7334999999999998</v>
      </c>
      <c r="P11" s="38">
        <v>5.2465999999999999</v>
      </c>
      <c r="Q11" s="38">
        <v>1.4513</v>
      </c>
    </row>
    <row r="12" spans="1:72" ht="15.75" customHeight="1">
      <c r="A12" s="98" t="s">
        <v>875</v>
      </c>
      <c r="B12" s="93"/>
      <c r="C12" s="93"/>
      <c r="D12" s="37">
        <v>45518</v>
      </c>
      <c r="E12" s="36" t="s">
        <v>151</v>
      </c>
      <c r="F12" s="36" t="s">
        <v>1007</v>
      </c>
      <c r="G12" s="38">
        <v>99.495800000000003</v>
      </c>
      <c r="H12" s="38">
        <v>2.9600000000000001E-2</v>
      </c>
      <c r="I12" s="38">
        <v>74.808899999999994</v>
      </c>
      <c r="J12" s="38">
        <v>7.3400000000000007E-2</v>
      </c>
      <c r="K12" s="38">
        <v>13.2516</v>
      </c>
      <c r="L12" s="38">
        <v>0.75960000000000005</v>
      </c>
      <c r="M12" s="38">
        <v>8.2400000000000001E-2</v>
      </c>
      <c r="N12" s="36"/>
      <c r="O12" s="38">
        <v>3.6854</v>
      </c>
      <c r="P12" s="38">
        <v>5.2496999999999998</v>
      </c>
      <c r="Q12" s="38">
        <v>1.5551999999999999</v>
      </c>
    </row>
  </sheetData>
  <mergeCells count="6">
    <mergeCell ref="A12:C12"/>
    <mergeCell ref="A7:C7"/>
    <mergeCell ref="A8:C8"/>
    <mergeCell ref="A9:C9"/>
    <mergeCell ref="A10:C10"/>
    <mergeCell ref="A11:C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BT12"/>
  <sheetViews>
    <sheetView workbookViewId="0"/>
  </sheetViews>
  <sheetFormatPr defaultColWidth="12.6640625" defaultRowHeight="15.75" customHeight="1"/>
  <sheetData>
    <row r="1" spans="1:72" ht="13.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</row>
    <row r="2" spans="1:72" ht="13.2">
      <c r="A2" s="47" t="s">
        <v>10</v>
      </c>
      <c r="B2" s="47"/>
      <c r="C2" s="47"/>
      <c r="D2" s="47"/>
      <c r="E2" s="47"/>
      <c r="F2" s="47"/>
      <c r="G2" s="47"/>
      <c r="H2" s="47">
        <f t="shared" ref="H2:AG2" si="0">AVERAGE(H7:H44)</f>
        <v>15.328033333333336</v>
      </c>
      <c r="I2" s="47">
        <f t="shared" si="0"/>
        <v>50.222466666666669</v>
      </c>
      <c r="J2" s="47">
        <f t="shared" si="0"/>
        <v>1.4384666666666668</v>
      </c>
      <c r="K2" s="47">
        <f t="shared" si="0"/>
        <v>4.5983499999999999</v>
      </c>
      <c r="L2" s="47">
        <f t="shared" si="0"/>
        <v>22.604433333333333</v>
      </c>
      <c r="M2" s="47">
        <f t="shared" si="0"/>
        <v>7.6683333333333326E-2</v>
      </c>
      <c r="N2" s="47" t="e">
        <f t="shared" si="0"/>
        <v>#DIV/0!</v>
      </c>
      <c r="O2" s="47">
        <f t="shared" si="0"/>
        <v>0.40696666666666664</v>
      </c>
      <c r="P2" s="47" t="e">
        <f t="shared" si="0"/>
        <v>#DIV/0!</v>
      </c>
      <c r="Q2" s="47">
        <f t="shared" si="0"/>
        <v>4.4286500000000002</v>
      </c>
      <c r="R2" s="47" t="e">
        <f t="shared" si="0"/>
        <v>#DIV/0!</v>
      </c>
      <c r="S2" s="47" t="e">
        <f t="shared" si="0"/>
        <v>#DIV/0!</v>
      </c>
      <c r="T2" s="47">
        <f t="shared" si="0"/>
        <v>0.58499999999999996</v>
      </c>
      <c r="U2" s="47">
        <f t="shared" si="0"/>
        <v>15.2428642964446</v>
      </c>
      <c r="V2" s="47">
        <f t="shared" si="0"/>
        <v>50.2053079619429</v>
      </c>
      <c r="W2" s="47">
        <f t="shared" si="0"/>
        <v>1.5122684026039002</v>
      </c>
      <c r="X2" s="47">
        <f t="shared" si="0"/>
        <v>4.8522784176264349</v>
      </c>
      <c r="Y2" s="47">
        <f t="shared" si="0"/>
        <v>22.663995993990902</v>
      </c>
      <c r="Z2" s="47">
        <f t="shared" si="0"/>
        <v>8.01201802704056E-2</v>
      </c>
      <c r="AA2" s="47">
        <f t="shared" si="0"/>
        <v>0</v>
      </c>
      <c r="AB2" s="47">
        <f t="shared" si="0"/>
        <v>0.420630946419629</v>
      </c>
      <c r="AC2" s="47">
        <f t="shared" si="0"/>
        <v>0</v>
      </c>
      <c r="AD2" s="47">
        <f t="shared" si="0"/>
        <v>4.4366549824737049</v>
      </c>
      <c r="AE2" s="47">
        <f t="shared" si="0"/>
        <v>0</v>
      </c>
      <c r="AF2" s="47" t="e">
        <f t="shared" si="0"/>
        <v>#DIV/0!</v>
      </c>
      <c r="AG2" s="47">
        <f t="shared" si="0"/>
        <v>0.58587881822734045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</row>
    <row r="3" spans="1:72" ht="13.2">
      <c r="A3" s="27" t="s">
        <v>41</v>
      </c>
      <c r="B3" s="27"/>
      <c r="C3" s="27"/>
      <c r="D3" s="27"/>
      <c r="E3" s="27"/>
      <c r="F3" s="27"/>
      <c r="G3" s="27"/>
      <c r="H3" s="27">
        <f t="shared" ref="H3:AG3" si="1">STDEV(H7:H15)</f>
        <v>0.19993013446368332</v>
      </c>
      <c r="I3" s="27">
        <f t="shared" si="1"/>
        <v>0.40843670582682456</v>
      </c>
      <c r="J3" s="27">
        <f t="shared" si="1"/>
        <v>0.11252927915287944</v>
      </c>
      <c r="K3" s="27">
        <f t="shared" si="1"/>
        <v>0.29791420073571517</v>
      </c>
      <c r="L3" s="27">
        <f t="shared" si="1"/>
        <v>7.09551595493009E-2</v>
      </c>
      <c r="M3" s="27">
        <f t="shared" si="1"/>
        <v>1.1160182196840153E-2</v>
      </c>
      <c r="N3" s="27" t="e">
        <f t="shared" si="1"/>
        <v>#DIV/0!</v>
      </c>
      <c r="O3" s="27">
        <f t="shared" si="1"/>
        <v>1.6330666448944028E-2</v>
      </c>
      <c r="P3" s="27" t="e">
        <f t="shared" si="1"/>
        <v>#DIV/0!</v>
      </c>
      <c r="Q3" s="27">
        <f t="shared" si="1"/>
        <v>4.8336435532629049E-2</v>
      </c>
      <c r="R3" s="27" t="e">
        <f t="shared" si="1"/>
        <v>#DIV/0!</v>
      </c>
      <c r="S3" s="27" t="e">
        <f t="shared" si="1"/>
        <v>#DIV/0!</v>
      </c>
      <c r="T3" s="27">
        <f t="shared" si="1"/>
        <v>3.5355339059327327E-2</v>
      </c>
      <c r="U3" s="27">
        <f t="shared" si="1"/>
        <v>0.12747042625294933</v>
      </c>
      <c r="V3" s="27">
        <f t="shared" si="1"/>
        <v>0.18412394903203427</v>
      </c>
      <c r="W3" s="27">
        <f t="shared" si="1"/>
        <v>4.2490142084316389E-2</v>
      </c>
      <c r="X3" s="27">
        <f t="shared" si="1"/>
        <v>0.16287887798988651</v>
      </c>
      <c r="Y3" s="27">
        <f t="shared" si="1"/>
        <v>2.8326761389546248E-2</v>
      </c>
      <c r="Z3" s="27">
        <f t="shared" si="1"/>
        <v>1.416338069477311E-2</v>
      </c>
      <c r="AA3" s="27">
        <f t="shared" si="1"/>
        <v>0</v>
      </c>
      <c r="AB3" s="27">
        <f t="shared" si="1"/>
        <v>0</v>
      </c>
      <c r="AC3" s="27">
        <f t="shared" si="1"/>
        <v>0</v>
      </c>
      <c r="AD3" s="27">
        <f t="shared" si="1"/>
        <v>5.6653522779095633E-2</v>
      </c>
      <c r="AE3" s="27">
        <f t="shared" si="1"/>
        <v>0</v>
      </c>
      <c r="AF3" s="27" t="e">
        <f t="shared" si="1"/>
        <v>#DIV/0!</v>
      </c>
      <c r="AG3" s="27">
        <f t="shared" si="1"/>
        <v>3.5408451736932418E-2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</row>
    <row r="4" spans="1:72" ht="13.2">
      <c r="A4" s="29" t="s">
        <v>42</v>
      </c>
      <c r="B4" s="29"/>
      <c r="C4" s="29"/>
      <c r="D4" s="29"/>
      <c r="E4" s="29"/>
      <c r="F4" s="29"/>
      <c r="G4" s="29"/>
      <c r="H4" s="29">
        <f t="shared" ref="H4:AG4" si="2">100*H3/H2</f>
        <v>1.3043430302888388</v>
      </c>
      <c r="I4" s="29">
        <f t="shared" si="2"/>
        <v>0.81325496921064122</v>
      </c>
      <c r="J4" s="29">
        <f t="shared" si="2"/>
        <v>7.8228631751086413</v>
      </c>
      <c r="K4" s="29">
        <f t="shared" si="2"/>
        <v>6.4787195567043652</v>
      </c>
      <c r="L4" s="29">
        <f t="shared" si="2"/>
        <v>0.31389930684379425</v>
      </c>
      <c r="M4" s="29">
        <f t="shared" si="2"/>
        <v>14.553595562060623</v>
      </c>
      <c r="N4" s="29" t="e">
        <f t="shared" si="2"/>
        <v>#DIV/0!</v>
      </c>
      <c r="O4" s="29">
        <f t="shared" si="2"/>
        <v>4.0127774057524848</v>
      </c>
      <c r="P4" s="29" t="e">
        <f t="shared" si="2"/>
        <v>#DIV/0!</v>
      </c>
      <c r="Q4" s="29">
        <f t="shared" si="2"/>
        <v>1.091448534714395</v>
      </c>
      <c r="R4" s="29" t="e">
        <f t="shared" si="2"/>
        <v>#DIV/0!</v>
      </c>
      <c r="S4" s="29" t="e">
        <f t="shared" si="2"/>
        <v>#DIV/0!</v>
      </c>
      <c r="T4" s="29">
        <f t="shared" si="2"/>
        <v>6.0436477024491166</v>
      </c>
      <c r="U4" s="29">
        <f t="shared" si="2"/>
        <v>0.83626294752674424</v>
      </c>
      <c r="V4" s="29">
        <f t="shared" si="2"/>
        <v>0.36674199702470833</v>
      </c>
      <c r="W4" s="29">
        <f t="shared" si="2"/>
        <v>2.8096958192841108</v>
      </c>
      <c r="X4" s="29">
        <f t="shared" si="2"/>
        <v>3.3567504576450333</v>
      </c>
      <c r="Y4" s="29">
        <f t="shared" si="2"/>
        <v>0.12498573242360599</v>
      </c>
      <c r="Z4" s="29">
        <f t="shared" si="2"/>
        <v>17.677669529663692</v>
      </c>
      <c r="AA4" s="29" t="e">
        <f t="shared" si="2"/>
        <v>#DIV/0!</v>
      </c>
      <c r="AB4" s="29">
        <f t="shared" si="2"/>
        <v>0</v>
      </c>
      <c r="AC4" s="29" t="e">
        <f t="shared" si="2"/>
        <v>#DIV/0!</v>
      </c>
      <c r="AD4" s="29">
        <f t="shared" si="2"/>
        <v>1.2769422685085114</v>
      </c>
      <c r="AE4" s="29" t="e">
        <f t="shared" si="2"/>
        <v>#DIV/0!</v>
      </c>
      <c r="AF4" s="29" t="e">
        <f t="shared" si="2"/>
        <v>#DIV/0!</v>
      </c>
      <c r="AG4" s="29">
        <f t="shared" si="2"/>
        <v>6.0436477024490696</v>
      </c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</row>
    <row r="5" spans="1:72" ht="13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</row>
    <row r="6" spans="1:72" ht="27.6">
      <c r="A6" s="47" t="s">
        <v>43</v>
      </c>
      <c r="B6" s="47" t="s">
        <v>44</v>
      </c>
      <c r="C6" s="47"/>
      <c r="D6" s="47" t="s">
        <v>45</v>
      </c>
      <c r="E6" s="47" t="s">
        <v>46</v>
      </c>
      <c r="F6" s="47" t="s">
        <v>47</v>
      </c>
      <c r="G6" s="47" t="s">
        <v>48</v>
      </c>
      <c r="H6" s="47" t="s">
        <v>11</v>
      </c>
      <c r="I6" s="47" t="s">
        <v>12</v>
      </c>
      <c r="J6" s="47" t="s">
        <v>13</v>
      </c>
      <c r="K6" s="47" t="s">
        <v>14</v>
      </c>
      <c r="L6" s="47" t="s">
        <v>15</v>
      </c>
      <c r="M6" s="47" t="s">
        <v>16</v>
      </c>
      <c r="N6" s="47" t="s">
        <v>17</v>
      </c>
      <c r="O6" s="47" t="s">
        <v>18</v>
      </c>
      <c r="P6" s="47" t="s">
        <v>19</v>
      </c>
      <c r="Q6" s="47" t="s">
        <v>20</v>
      </c>
      <c r="R6" s="47" t="s">
        <v>21</v>
      </c>
      <c r="S6" s="47" t="s">
        <v>22</v>
      </c>
      <c r="T6" s="47" t="s">
        <v>23</v>
      </c>
      <c r="U6" s="47" t="s">
        <v>49</v>
      </c>
      <c r="V6" s="47" t="s">
        <v>50</v>
      </c>
      <c r="W6" s="47" t="s">
        <v>51</v>
      </c>
      <c r="X6" s="47" t="s">
        <v>52</v>
      </c>
      <c r="Y6" s="47" t="s">
        <v>53</v>
      </c>
      <c r="Z6" s="47" t="s">
        <v>54</v>
      </c>
      <c r="AA6" s="47" t="s">
        <v>55</v>
      </c>
      <c r="AB6" s="47" t="s">
        <v>56</v>
      </c>
      <c r="AC6" s="47" t="s">
        <v>57</v>
      </c>
      <c r="AD6" s="47" t="s">
        <v>58</v>
      </c>
      <c r="AE6" s="47" t="s">
        <v>59</v>
      </c>
      <c r="AF6" s="47" t="s">
        <v>60</v>
      </c>
      <c r="AG6" s="47" t="s">
        <v>61</v>
      </c>
      <c r="AH6" s="47" t="s">
        <v>62</v>
      </c>
      <c r="AI6" s="47" t="s">
        <v>63</v>
      </c>
      <c r="AJ6" s="47" t="s">
        <v>64</v>
      </c>
      <c r="AK6" s="47" t="s">
        <v>65</v>
      </c>
      <c r="AL6" s="47" t="s">
        <v>66</v>
      </c>
      <c r="AM6" s="47" t="s">
        <v>67</v>
      </c>
      <c r="AN6" s="47" t="s">
        <v>68</v>
      </c>
      <c r="AO6" s="47" t="s">
        <v>69</v>
      </c>
      <c r="AP6" s="47" t="s">
        <v>70</v>
      </c>
      <c r="AQ6" s="47" t="s">
        <v>71</v>
      </c>
      <c r="AR6" s="47" t="s">
        <v>72</v>
      </c>
      <c r="AS6" s="47" t="s">
        <v>73</v>
      </c>
      <c r="AT6" s="47" t="s">
        <v>74</v>
      </c>
      <c r="AU6" s="25" t="s">
        <v>75</v>
      </c>
      <c r="AV6" s="25" t="s">
        <v>76</v>
      </c>
      <c r="AW6" s="25" t="s">
        <v>77</v>
      </c>
      <c r="AX6" s="25" t="s">
        <v>78</v>
      </c>
      <c r="AY6" s="25" t="s">
        <v>79</v>
      </c>
      <c r="AZ6" s="25" t="s">
        <v>80</v>
      </c>
      <c r="BA6" s="25" t="s">
        <v>81</v>
      </c>
      <c r="BB6" s="25" t="s">
        <v>82</v>
      </c>
      <c r="BC6" s="25" t="s">
        <v>83</v>
      </c>
      <c r="BD6" s="25" t="s">
        <v>84</v>
      </c>
      <c r="BE6" s="25" t="s">
        <v>85</v>
      </c>
      <c r="BF6" s="25" t="s">
        <v>86</v>
      </c>
      <c r="BG6" s="25" t="s">
        <v>87</v>
      </c>
      <c r="BH6" s="25" t="s">
        <v>88</v>
      </c>
      <c r="BI6" s="25" t="s">
        <v>89</v>
      </c>
      <c r="BJ6" s="25" t="s">
        <v>90</v>
      </c>
      <c r="BK6" s="25" t="s">
        <v>91</v>
      </c>
      <c r="BL6" s="25" t="s">
        <v>92</v>
      </c>
      <c r="BM6" s="25" t="s">
        <v>93</v>
      </c>
      <c r="BN6" s="25" t="s">
        <v>94</v>
      </c>
      <c r="BO6" s="25" t="s">
        <v>95</v>
      </c>
      <c r="BP6" s="25" t="s">
        <v>96</v>
      </c>
      <c r="BQ6" s="25" t="s">
        <v>97</v>
      </c>
      <c r="BR6" s="25" t="s">
        <v>98</v>
      </c>
      <c r="BS6" s="25" t="s">
        <v>99</v>
      </c>
      <c r="BT6" s="25" t="s">
        <v>100</v>
      </c>
    </row>
    <row r="7" spans="1:72" ht="13.2">
      <c r="B7" s="26"/>
      <c r="C7" s="21">
        <v>21</v>
      </c>
      <c r="D7" s="26">
        <v>45505</v>
      </c>
      <c r="E7" s="21" t="s">
        <v>139</v>
      </c>
      <c r="F7" s="21" t="s">
        <v>1008</v>
      </c>
      <c r="G7" s="21">
        <v>99.84</v>
      </c>
      <c r="H7" s="21">
        <v>15.31</v>
      </c>
      <c r="I7" s="21">
        <v>50.26</v>
      </c>
      <c r="J7" s="21">
        <v>1.48</v>
      </c>
      <c r="K7" s="21">
        <v>4.7300000000000004</v>
      </c>
      <c r="L7" s="21">
        <v>22.61</v>
      </c>
      <c r="M7" s="21">
        <v>0.09</v>
      </c>
      <c r="O7" s="21">
        <v>0.42</v>
      </c>
      <c r="Q7" s="21">
        <v>4.3899999999999997</v>
      </c>
      <c r="R7" s="21"/>
      <c r="S7" s="21"/>
      <c r="T7" s="21">
        <v>0.56000000000000005</v>
      </c>
      <c r="U7" s="21">
        <v>15.3329994992488</v>
      </c>
      <c r="V7" s="21">
        <v>50.335503254882298</v>
      </c>
      <c r="W7" s="21">
        <v>1.4822233350025</v>
      </c>
      <c r="X7" s="21">
        <v>4.7371056584877298</v>
      </c>
      <c r="Y7" s="21">
        <v>22.643965948923299</v>
      </c>
      <c r="Z7" s="21">
        <v>9.0135202804206296E-2</v>
      </c>
      <c r="AA7" s="21">
        <v>0</v>
      </c>
      <c r="AB7" s="21">
        <v>0.420630946419629</v>
      </c>
      <c r="AC7" s="21">
        <v>0</v>
      </c>
      <c r="AD7" s="21">
        <v>4.3965948923385003</v>
      </c>
      <c r="AE7" s="21">
        <v>0</v>
      </c>
      <c r="AF7" s="21"/>
      <c r="AG7" s="21">
        <v>0.560841261892839</v>
      </c>
      <c r="AH7" s="21">
        <v>0.05</v>
      </c>
      <c r="AI7" s="21">
        <v>0.09</v>
      </c>
      <c r="AJ7" s="21">
        <v>0.03</v>
      </c>
      <c r="AK7" s="21">
        <v>0.04</v>
      </c>
      <c r="AL7" s="21">
        <v>0.05</v>
      </c>
      <c r="AM7" s="21">
        <v>0.02</v>
      </c>
      <c r="AO7" s="21">
        <v>0.02</v>
      </c>
      <c r="AQ7" s="21">
        <v>0.04</v>
      </c>
      <c r="AR7" s="21"/>
      <c r="AS7" s="21"/>
      <c r="AT7" s="21">
        <v>0.02</v>
      </c>
      <c r="AU7" s="21" t="s">
        <v>11</v>
      </c>
      <c r="AV7" s="21" t="s">
        <v>130</v>
      </c>
      <c r="AW7" s="21" t="s">
        <v>129</v>
      </c>
      <c r="AX7" s="34">
        <v>45517.839444444442</v>
      </c>
      <c r="AY7" s="21" t="s">
        <v>532</v>
      </c>
      <c r="AZ7" s="21" t="s">
        <v>130</v>
      </c>
      <c r="BA7" s="21" t="s">
        <v>14</v>
      </c>
      <c r="BB7" s="21" t="s">
        <v>130</v>
      </c>
      <c r="BC7" s="21" t="s">
        <v>131</v>
      </c>
      <c r="BD7" s="34">
        <v>45517.845613425925</v>
      </c>
      <c r="BE7" s="21" t="s">
        <v>132</v>
      </c>
      <c r="BF7" s="21" t="s">
        <v>130</v>
      </c>
      <c r="BG7" s="21"/>
      <c r="BH7" s="21" t="s">
        <v>130</v>
      </c>
      <c r="BI7" s="21" t="s">
        <v>236</v>
      </c>
      <c r="BJ7" s="34">
        <v>45518.785173611112</v>
      </c>
      <c r="BK7" s="21"/>
      <c r="BL7" s="21" t="s">
        <v>130</v>
      </c>
      <c r="BM7" s="21" t="s">
        <v>133</v>
      </c>
      <c r="BN7" s="21" t="s">
        <v>130</v>
      </c>
      <c r="BP7" s="21" t="s">
        <v>130</v>
      </c>
      <c r="BQ7" s="21"/>
      <c r="BR7" s="21" t="s">
        <v>130</v>
      </c>
      <c r="BS7" s="21" t="s">
        <v>23</v>
      </c>
      <c r="BT7" s="34">
        <v>45518.798101851855</v>
      </c>
    </row>
    <row r="8" spans="1:72" ht="13.2">
      <c r="B8" s="26"/>
      <c r="C8" s="21">
        <v>22</v>
      </c>
      <c r="D8" s="26">
        <v>45505</v>
      </c>
      <c r="E8" s="21" t="s">
        <v>139</v>
      </c>
      <c r="F8" s="21" t="s">
        <v>1009</v>
      </c>
      <c r="G8" s="21">
        <v>99.85</v>
      </c>
      <c r="H8" s="21">
        <v>15.13</v>
      </c>
      <c r="I8" s="21">
        <v>50</v>
      </c>
      <c r="J8" s="21">
        <v>1.54</v>
      </c>
      <c r="K8" s="21">
        <v>4.96</v>
      </c>
      <c r="L8" s="21">
        <v>22.65</v>
      </c>
      <c r="M8" s="21">
        <v>7.0000000000000007E-2</v>
      </c>
      <c r="O8" s="21">
        <v>0.42</v>
      </c>
      <c r="Q8" s="21">
        <v>4.47</v>
      </c>
      <c r="R8" s="21"/>
      <c r="S8" s="21"/>
      <c r="T8" s="21">
        <v>0.61</v>
      </c>
      <c r="U8" s="21">
        <v>15.152729093640399</v>
      </c>
      <c r="V8" s="21">
        <v>50.075112669003502</v>
      </c>
      <c r="W8" s="21">
        <v>1.5423134702053001</v>
      </c>
      <c r="X8" s="21">
        <v>4.9674511767651399</v>
      </c>
      <c r="Y8" s="21">
        <v>22.684026039058502</v>
      </c>
      <c r="Z8" s="21">
        <v>7.0105157736604903E-2</v>
      </c>
      <c r="AA8" s="21">
        <v>0</v>
      </c>
      <c r="AB8" s="21">
        <v>0.420630946419629</v>
      </c>
      <c r="AC8" s="21">
        <v>0</v>
      </c>
      <c r="AD8" s="21">
        <v>4.4767150726089104</v>
      </c>
      <c r="AE8" s="21">
        <v>0</v>
      </c>
      <c r="AF8" s="21"/>
      <c r="AG8" s="21">
        <v>0.610916374561842</v>
      </c>
      <c r="AH8" s="21">
        <v>0.05</v>
      </c>
      <c r="AI8" s="21">
        <v>0.09</v>
      </c>
      <c r="AJ8" s="21">
        <v>0.03</v>
      </c>
      <c r="AK8" s="21">
        <v>0.04</v>
      </c>
      <c r="AL8" s="21">
        <v>0.05</v>
      </c>
      <c r="AM8" s="21">
        <v>0.02</v>
      </c>
      <c r="AO8" s="21">
        <v>0.02</v>
      </c>
      <c r="AQ8" s="21">
        <v>0.04</v>
      </c>
      <c r="AR8" s="21"/>
      <c r="AS8" s="21"/>
      <c r="AT8" s="21">
        <v>0.02</v>
      </c>
      <c r="AU8" s="21" t="s">
        <v>11</v>
      </c>
      <c r="AV8" s="21" t="s">
        <v>130</v>
      </c>
      <c r="AW8" s="21" t="s">
        <v>129</v>
      </c>
      <c r="AX8" s="34">
        <v>45517.839444444442</v>
      </c>
      <c r="AY8" s="21" t="s">
        <v>532</v>
      </c>
      <c r="AZ8" s="21" t="s">
        <v>130</v>
      </c>
      <c r="BA8" s="21" t="s">
        <v>14</v>
      </c>
      <c r="BB8" s="21" t="s">
        <v>130</v>
      </c>
      <c r="BC8" s="21" t="s">
        <v>131</v>
      </c>
      <c r="BD8" s="34">
        <v>45517.845613425925</v>
      </c>
      <c r="BE8" s="21" t="s">
        <v>132</v>
      </c>
      <c r="BF8" s="21" t="s">
        <v>130</v>
      </c>
      <c r="BG8" s="21"/>
      <c r="BH8" s="21" t="s">
        <v>130</v>
      </c>
      <c r="BI8" s="21" t="s">
        <v>236</v>
      </c>
      <c r="BJ8" s="34">
        <v>45518.785173611112</v>
      </c>
      <c r="BK8" s="21"/>
      <c r="BL8" s="21" t="s">
        <v>130</v>
      </c>
      <c r="BM8" s="21" t="s">
        <v>133</v>
      </c>
      <c r="BN8" s="21" t="s">
        <v>130</v>
      </c>
      <c r="BP8" s="21" t="s">
        <v>130</v>
      </c>
      <c r="BQ8" s="21"/>
      <c r="BR8" s="21" t="s">
        <v>130</v>
      </c>
      <c r="BS8" s="21" t="s">
        <v>23</v>
      </c>
      <c r="BT8" s="34">
        <v>45518.798101851855</v>
      </c>
    </row>
    <row r="9" spans="1:72" ht="15.75" customHeight="1">
      <c r="A9" s="98" t="s">
        <v>150</v>
      </c>
      <c r="B9" s="93"/>
      <c r="C9" s="93"/>
      <c r="D9" s="37">
        <v>45517</v>
      </c>
      <c r="E9" s="36" t="s">
        <v>151</v>
      </c>
      <c r="F9" s="36"/>
      <c r="G9" s="38">
        <v>98.998099999999994</v>
      </c>
      <c r="H9" s="38">
        <v>15.408200000000001</v>
      </c>
      <c r="I9" s="38">
        <v>50.356200000000001</v>
      </c>
      <c r="J9" s="38">
        <v>1.2318</v>
      </c>
      <c r="K9" s="38">
        <v>4.0674000000000001</v>
      </c>
      <c r="L9" s="38">
        <v>22.515899999999998</v>
      </c>
      <c r="M9" s="38">
        <v>8.7599999999999997E-2</v>
      </c>
      <c r="N9" s="36"/>
      <c r="O9" s="38">
        <v>0.39579999999999999</v>
      </c>
      <c r="P9" s="36"/>
      <c r="Q9" s="38">
        <v>4.3586999999999998</v>
      </c>
    </row>
    <row r="10" spans="1:72" ht="15.75" customHeight="1">
      <c r="A10" s="98" t="s">
        <v>150</v>
      </c>
      <c r="B10" s="93"/>
      <c r="C10" s="93"/>
      <c r="D10" s="37">
        <v>45517</v>
      </c>
      <c r="E10" s="36" t="s">
        <v>151</v>
      </c>
      <c r="F10" s="36"/>
      <c r="G10" s="38">
        <v>99.135099999999994</v>
      </c>
      <c r="H10" s="38">
        <v>15.149100000000001</v>
      </c>
      <c r="I10" s="38">
        <v>49.725099999999998</v>
      </c>
      <c r="J10" s="38">
        <v>1.4931000000000001</v>
      </c>
      <c r="K10" s="38">
        <v>4.5763999999999996</v>
      </c>
      <c r="L10" s="38">
        <v>22.630500000000001</v>
      </c>
      <c r="M10" s="38">
        <v>8.1299999999999997E-2</v>
      </c>
      <c r="N10" s="36"/>
      <c r="O10" s="38">
        <v>0.38690000000000002</v>
      </c>
      <c r="P10" s="36"/>
      <c r="Q10" s="38">
        <v>4.4165000000000001</v>
      </c>
    </row>
    <row r="11" spans="1:72" ht="15.75" customHeight="1">
      <c r="A11" s="98" t="s">
        <v>150</v>
      </c>
      <c r="B11" s="93"/>
      <c r="C11" s="93"/>
      <c r="D11" s="37">
        <v>45517</v>
      </c>
      <c r="E11" s="36" t="s">
        <v>151</v>
      </c>
      <c r="F11" s="36"/>
      <c r="G11" s="38">
        <v>99.718599999999995</v>
      </c>
      <c r="H11" s="38">
        <v>15.295299999999999</v>
      </c>
      <c r="I11" s="38">
        <v>50.068100000000001</v>
      </c>
      <c r="J11" s="38">
        <v>1.4956</v>
      </c>
      <c r="K11" s="38">
        <v>4.7039</v>
      </c>
      <c r="L11" s="38">
        <v>22.524999999999999</v>
      </c>
      <c r="M11" s="38">
        <v>6.2899999999999998E-2</v>
      </c>
      <c r="N11" s="36"/>
      <c r="O11" s="38">
        <v>0.42459999999999998</v>
      </c>
      <c r="P11" s="36"/>
      <c r="Q11" s="38">
        <v>4.4802999999999997</v>
      </c>
    </row>
    <row r="12" spans="1:72" ht="15.75" customHeight="1">
      <c r="A12" s="98" t="s">
        <v>150</v>
      </c>
      <c r="B12" s="93"/>
      <c r="C12" s="93"/>
      <c r="D12" s="37">
        <v>45517</v>
      </c>
      <c r="E12" s="36" t="s">
        <v>151</v>
      </c>
      <c r="F12" s="36"/>
      <c r="G12" s="38">
        <v>100.5611</v>
      </c>
      <c r="H12" s="38">
        <v>15.675599999999999</v>
      </c>
      <c r="I12" s="38">
        <v>50.925400000000003</v>
      </c>
      <c r="J12" s="38">
        <v>1.3903000000000001</v>
      </c>
      <c r="K12" s="38">
        <v>4.5523999999999996</v>
      </c>
      <c r="L12" s="38">
        <v>22.6952</v>
      </c>
      <c r="M12" s="38">
        <v>6.83E-2</v>
      </c>
      <c r="N12" s="36"/>
      <c r="O12" s="38">
        <v>0.39450000000000002</v>
      </c>
      <c r="P12" s="36"/>
      <c r="Q12" s="38">
        <v>4.4564000000000004</v>
      </c>
    </row>
  </sheetData>
  <mergeCells count="4">
    <mergeCell ref="A9:C9"/>
    <mergeCell ref="A10:C10"/>
    <mergeCell ref="A11:C11"/>
    <mergeCell ref="A12:C1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BT9"/>
  <sheetViews>
    <sheetView workbookViewId="0"/>
  </sheetViews>
  <sheetFormatPr defaultColWidth="12.6640625" defaultRowHeight="15.75" customHeight="1"/>
  <sheetData>
    <row r="1" spans="1:72">
      <c r="A1" s="27" t="s">
        <v>1010</v>
      </c>
      <c r="B1" s="27"/>
      <c r="C1" s="27"/>
      <c r="D1" s="27"/>
      <c r="E1" s="27"/>
      <c r="F1" s="27"/>
      <c r="G1" s="27"/>
      <c r="H1" s="27">
        <v>7.83</v>
      </c>
      <c r="I1" s="27"/>
      <c r="J1" s="27">
        <v>0.4</v>
      </c>
      <c r="K1" s="27">
        <v>20.04</v>
      </c>
      <c r="L1" s="27"/>
      <c r="M1" s="27"/>
      <c r="N1" s="27"/>
      <c r="O1" s="27"/>
      <c r="P1" s="27"/>
      <c r="Q1" s="27"/>
      <c r="R1" s="27"/>
      <c r="S1" s="27"/>
      <c r="T1" s="27">
        <v>41.47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</row>
    <row r="2" spans="1:72">
      <c r="A2" s="47" t="s">
        <v>10</v>
      </c>
      <c r="B2" s="47"/>
      <c r="C2" s="47"/>
      <c r="D2" s="47"/>
      <c r="E2" s="47"/>
      <c r="F2" s="47"/>
      <c r="G2" s="47"/>
      <c r="H2" s="47">
        <f t="shared" ref="H2:AG2" si="0">AVERAGE(H7:H43)</f>
        <v>7.7749999999999995</v>
      </c>
      <c r="I2" s="47" t="e">
        <f t="shared" si="0"/>
        <v>#DIV/0!</v>
      </c>
      <c r="J2" s="47">
        <f t="shared" si="0"/>
        <v>0.14700000000000002</v>
      </c>
      <c r="K2" s="47">
        <f t="shared" si="0"/>
        <v>20.117266666666666</v>
      </c>
      <c r="L2" s="47" t="e">
        <f t="shared" si="0"/>
        <v>#DIV/0!</v>
      </c>
      <c r="M2" s="47" t="e">
        <f t="shared" si="0"/>
        <v>#DIV/0!</v>
      </c>
      <c r="N2" s="47" t="e">
        <f t="shared" si="0"/>
        <v>#DIV/0!</v>
      </c>
      <c r="O2" s="47">
        <f t="shared" si="0"/>
        <v>0</v>
      </c>
      <c r="P2" s="47">
        <f t="shared" si="0"/>
        <v>0</v>
      </c>
      <c r="Q2" s="47">
        <f t="shared" si="0"/>
        <v>30.056033333333335</v>
      </c>
      <c r="R2" s="47">
        <f t="shared" si="0"/>
        <v>0.2374333333333333</v>
      </c>
      <c r="S2" s="47" t="e">
        <f t="shared" si="0"/>
        <v>#DIV/0!</v>
      </c>
      <c r="T2" s="47">
        <f t="shared" si="0"/>
        <v>40.371433333333336</v>
      </c>
      <c r="U2" s="47">
        <f t="shared" si="0"/>
        <v>7.8527403374696201</v>
      </c>
      <c r="V2" s="47">
        <f t="shared" si="0"/>
        <v>0</v>
      </c>
      <c r="W2" s="47">
        <f t="shared" si="0"/>
        <v>0.14845129973267668</v>
      </c>
      <c r="X2" s="47">
        <f t="shared" si="0"/>
        <v>20.318355439344799</v>
      </c>
      <c r="Y2" s="47">
        <f t="shared" si="0"/>
        <v>0</v>
      </c>
      <c r="Z2" s="47">
        <f t="shared" si="0"/>
        <v>0</v>
      </c>
      <c r="AA2" s="47" t="e">
        <f t="shared" si="0"/>
        <v>#DIV/0!</v>
      </c>
      <c r="AB2" s="47" t="e">
        <f t="shared" si="0"/>
        <v>#DIV/0!</v>
      </c>
      <c r="AC2" s="47" t="e">
        <f t="shared" si="0"/>
        <v>#DIV/0!</v>
      </c>
      <c r="AD2" s="47">
        <f t="shared" si="0"/>
        <v>30.356353794198338</v>
      </c>
      <c r="AE2" s="47">
        <f t="shared" si="0"/>
        <v>0.23981273941703166</v>
      </c>
      <c r="AF2" s="47" t="e">
        <f t="shared" si="0"/>
        <v>#DIV/0!</v>
      </c>
      <c r="AG2" s="47">
        <f t="shared" si="0"/>
        <v>40.774942136924032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</row>
    <row r="3" spans="1:72">
      <c r="A3" s="27" t="s">
        <v>41</v>
      </c>
      <c r="B3" s="27"/>
      <c r="C3" s="27"/>
      <c r="D3" s="27"/>
      <c r="E3" s="27"/>
      <c r="F3" s="27"/>
      <c r="G3" s="27"/>
      <c r="H3" s="27">
        <f t="shared" ref="H3:AG3" si="1">STDEV(H7:H14)</f>
        <v>3.6104154885552964E-2</v>
      </c>
      <c r="I3" s="27" t="e">
        <f t="shared" si="1"/>
        <v>#DIV/0!</v>
      </c>
      <c r="J3" s="27">
        <f t="shared" si="1"/>
        <v>2.6881406213217187E-2</v>
      </c>
      <c r="K3" s="27">
        <f t="shared" si="1"/>
        <v>7.2167190144366844E-2</v>
      </c>
      <c r="L3" s="27" t="e">
        <f t="shared" si="1"/>
        <v>#DIV/0!</v>
      </c>
      <c r="M3" s="27" t="e">
        <f t="shared" si="1"/>
        <v>#DIV/0!</v>
      </c>
      <c r="N3" s="27" t="e">
        <f t="shared" si="1"/>
        <v>#DIV/0!</v>
      </c>
      <c r="O3" s="27">
        <f t="shared" si="1"/>
        <v>0</v>
      </c>
      <c r="P3" s="27">
        <f t="shared" si="1"/>
        <v>0</v>
      </c>
      <c r="Q3" s="27">
        <f t="shared" si="1"/>
        <v>0.12009022996619528</v>
      </c>
      <c r="R3" s="27">
        <f t="shared" si="1"/>
        <v>2.8012913688749565E-2</v>
      </c>
      <c r="S3" s="27" t="e">
        <f t="shared" si="1"/>
        <v>#DIV/0!</v>
      </c>
      <c r="T3" s="27">
        <f t="shared" si="1"/>
        <v>3.3323615250050197E-2</v>
      </c>
      <c r="U3" s="27">
        <f t="shared" si="1"/>
        <v>4.5386604809844959E-2</v>
      </c>
      <c r="V3" s="27">
        <f t="shared" si="1"/>
        <v>0</v>
      </c>
      <c r="W3" s="27">
        <f t="shared" si="1"/>
        <v>2.7017022096145701E-2</v>
      </c>
      <c r="X3" s="27">
        <f t="shared" si="1"/>
        <v>8.1289645060779819E-2</v>
      </c>
      <c r="Y3" s="27">
        <f t="shared" si="1"/>
        <v>0</v>
      </c>
      <c r="Z3" s="27">
        <f t="shared" si="1"/>
        <v>0</v>
      </c>
      <c r="AA3" s="27" t="e">
        <f t="shared" si="1"/>
        <v>#DIV/0!</v>
      </c>
      <c r="AB3" s="27" t="e">
        <f t="shared" si="1"/>
        <v>#DIV/0!</v>
      </c>
      <c r="AC3" s="27" t="e">
        <f t="shared" si="1"/>
        <v>#DIV/0!</v>
      </c>
      <c r="AD3" s="27">
        <f t="shared" si="1"/>
        <v>8.4756285887567492E-2</v>
      </c>
      <c r="AE3" s="27">
        <f t="shared" si="1"/>
        <v>2.8352370698315334E-2</v>
      </c>
      <c r="AF3" s="27" t="e">
        <f t="shared" si="1"/>
        <v>#DIV/0!</v>
      </c>
      <c r="AG3" s="27">
        <f t="shared" si="1"/>
        <v>4.256322301147214E-2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</row>
    <row r="4" spans="1:72">
      <c r="A4" s="29" t="s">
        <v>42</v>
      </c>
      <c r="B4" s="29"/>
      <c r="C4" s="29"/>
      <c r="D4" s="29"/>
      <c r="E4" s="29"/>
      <c r="F4" s="29"/>
      <c r="G4" s="29"/>
      <c r="H4" s="29">
        <f t="shared" ref="H4:AG4" si="2">100*H3/H2</f>
        <v>0.46436212071450761</v>
      </c>
      <c r="I4" s="29" t="e">
        <f t="shared" si="2"/>
        <v>#DIV/0!</v>
      </c>
      <c r="J4" s="29">
        <f t="shared" si="2"/>
        <v>18.286670893345022</v>
      </c>
      <c r="K4" s="29">
        <f t="shared" si="2"/>
        <v>0.35873258201594738</v>
      </c>
      <c r="L4" s="29" t="e">
        <f t="shared" si="2"/>
        <v>#DIV/0!</v>
      </c>
      <c r="M4" s="29" t="e">
        <f t="shared" si="2"/>
        <v>#DIV/0!</v>
      </c>
      <c r="N4" s="29" t="e">
        <f t="shared" si="2"/>
        <v>#DIV/0!</v>
      </c>
      <c r="O4" s="29" t="e">
        <f t="shared" si="2"/>
        <v>#DIV/0!</v>
      </c>
      <c r="P4" s="29" t="e">
        <f t="shared" si="2"/>
        <v>#DIV/0!</v>
      </c>
      <c r="Q4" s="29">
        <f t="shared" si="2"/>
        <v>0.39955448756110623</v>
      </c>
      <c r="R4" s="29">
        <f t="shared" si="2"/>
        <v>11.798222808682956</v>
      </c>
      <c r="S4" s="29" t="e">
        <f t="shared" si="2"/>
        <v>#DIV/0!</v>
      </c>
      <c r="T4" s="29">
        <f t="shared" si="2"/>
        <v>8.2542561654693605E-2</v>
      </c>
      <c r="U4" s="29">
        <f t="shared" si="2"/>
        <v>0.57797154699336251</v>
      </c>
      <c r="V4" s="29" t="e">
        <f t="shared" si="2"/>
        <v>#DIV/0!</v>
      </c>
      <c r="W4" s="29">
        <f t="shared" si="2"/>
        <v>18.199249278919442</v>
      </c>
      <c r="X4" s="29">
        <f t="shared" si="2"/>
        <v>0.40007984555368686</v>
      </c>
      <c r="Y4" s="29" t="e">
        <f t="shared" si="2"/>
        <v>#DIV/0!</v>
      </c>
      <c r="Z4" s="29" t="e">
        <f t="shared" si="2"/>
        <v>#DIV/0!</v>
      </c>
      <c r="AA4" s="29" t="e">
        <f t="shared" si="2"/>
        <v>#DIV/0!</v>
      </c>
      <c r="AB4" s="29" t="e">
        <f t="shared" si="2"/>
        <v>#DIV/0!</v>
      </c>
      <c r="AC4" s="29" t="e">
        <f t="shared" si="2"/>
        <v>#DIV/0!</v>
      </c>
      <c r="AD4" s="29">
        <f t="shared" si="2"/>
        <v>0.27920443430780539</v>
      </c>
      <c r="AE4" s="29">
        <f t="shared" si="2"/>
        <v>11.822712491103685</v>
      </c>
      <c r="AF4" s="29" t="e">
        <f t="shared" si="2"/>
        <v>#DIV/0!</v>
      </c>
      <c r="AG4" s="29">
        <f t="shared" si="2"/>
        <v>0.10438573491666274</v>
      </c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</row>
    <row r="5" spans="1:7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</row>
    <row r="6" spans="1:72">
      <c r="A6" s="47" t="s">
        <v>43</v>
      </c>
      <c r="B6" s="47" t="s">
        <v>44</v>
      </c>
      <c r="C6" s="47"/>
      <c r="D6" s="47" t="s">
        <v>45</v>
      </c>
      <c r="E6" s="47" t="s">
        <v>46</v>
      </c>
      <c r="F6" s="47" t="s">
        <v>47</v>
      </c>
      <c r="G6" s="47" t="s">
        <v>48</v>
      </c>
      <c r="H6" s="47" t="s">
        <v>11</v>
      </c>
      <c r="I6" s="47" t="s">
        <v>12</v>
      </c>
      <c r="J6" s="47" t="s">
        <v>13</v>
      </c>
      <c r="K6" s="47" t="s">
        <v>14</v>
      </c>
      <c r="L6" s="47" t="s">
        <v>15</v>
      </c>
      <c r="M6" s="47" t="s">
        <v>16</v>
      </c>
      <c r="N6" s="47" t="s">
        <v>17</v>
      </c>
      <c r="O6" s="47" t="s">
        <v>18</v>
      </c>
      <c r="P6" s="47" t="s">
        <v>19</v>
      </c>
      <c r="Q6" s="47" t="s">
        <v>20</v>
      </c>
      <c r="R6" s="47" t="s">
        <v>21</v>
      </c>
      <c r="S6" s="47" t="s">
        <v>22</v>
      </c>
      <c r="T6" s="47" t="s">
        <v>23</v>
      </c>
      <c r="U6" s="47" t="s">
        <v>49</v>
      </c>
      <c r="V6" s="47" t="s">
        <v>50</v>
      </c>
      <c r="W6" s="47" t="s">
        <v>51</v>
      </c>
      <c r="X6" s="47" t="s">
        <v>52</v>
      </c>
      <c r="Y6" s="47" t="s">
        <v>53</v>
      </c>
      <c r="Z6" s="47" t="s">
        <v>54</v>
      </c>
      <c r="AA6" s="47" t="s">
        <v>55</v>
      </c>
      <c r="AB6" s="47" t="s">
        <v>56</v>
      </c>
      <c r="AC6" s="47" t="s">
        <v>57</v>
      </c>
      <c r="AD6" s="47" t="s">
        <v>58</v>
      </c>
      <c r="AE6" s="47" t="s">
        <v>59</v>
      </c>
      <c r="AF6" s="47" t="s">
        <v>60</v>
      </c>
      <c r="AG6" s="47" t="s">
        <v>61</v>
      </c>
      <c r="AH6" s="47" t="s">
        <v>62</v>
      </c>
      <c r="AI6" s="47" t="s">
        <v>63</v>
      </c>
      <c r="AJ6" s="47" t="s">
        <v>64</v>
      </c>
      <c r="AK6" s="47" t="s">
        <v>65</v>
      </c>
      <c r="AL6" s="47" t="s">
        <v>66</v>
      </c>
      <c r="AM6" s="47" t="s">
        <v>67</v>
      </c>
      <c r="AN6" s="47" t="s">
        <v>68</v>
      </c>
      <c r="AO6" s="47" t="s">
        <v>69</v>
      </c>
      <c r="AP6" s="47" t="s">
        <v>70</v>
      </c>
      <c r="AQ6" s="47" t="s">
        <v>71</v>
      </c>
      <c r="AR6" s="47" t="s">
        <v>72</v>
      </c>
      <c r="AS6" s="47" t="s">
        <v>73</v>
      </c>
      <c r="AT6" s="47" t="s">
        <v>74</v>
      </c>
      <c r="AU6" s="25" t="s">
        <v>75</v>
      </c>
      <c r="AV6" s="25" t="s">
        <v>76</v>
      </c>
      <c r="AW6" s="25" t="s">
        <v>77</v>
      </c>
      <c r="AX6" s="25" t="s">
        <v>78</v>
      </c>
      <c r="AY6" s="25" t="s">
        <v>79</v>
      </c>
      <c r="AZ6" s="25" t="s">
        <v>80</v>
      </c>
      <c r="BA6" s="25" t="s">
        <v>81</v>
      </c>
      <c r="BB6" s="25" t="s">
        <v>82</v>
      </c>
      <c r="BC6" s="25" t="s">
        <v>83</v>
      </c>
      <c r="BD6" s="25" t="s">
        <v>84</v>
      </c>
      <c r="BE6" s="25" t="s">
        <v>85</v>
      </c>
      <c r="BF6" s="25" t="s">
        <v>86</v>
      </c>
      <c r="BG6" s="25" t="s">
        <v>87</v>
      </c>
      <c r="BH6" s="25" t="s">
        <v>88</v>
      </c>
      <c r="BI6" s="25" t="s">
        <v>89</v>
      </c>
      <c r="BJ6" s="25" t="s">
        <v>90</v>
      </c>
      <c r="BK6" s="25" t="s">
        <v>91</v>
      </c>
      <c r="BL6" s="25" t="s">
        <v>92</v>
      </c>
      <c r="BM6" s="25" t="s">
        <v>93</v>
      </c>
      <c r="BN6" s="25" t="s">
        <v>94</v>
      </c>
      <c r="BO6" s="25" t="s">
        <v>95</v>
      </c>
      <c r="BP6" s="25" t="s">
        <v>96</v>
      </c>
      <c r="BQ6" s="25" t="s">
        <v>97</v>
      </c>
      <c r="BR6" s="25" t="s">
        <v>98</v>
      </c>
      <c r="BS6" s="25" t="s">
        <v>99</v>
      </c>
      <c r="BT6" s="25" t="s">
        <v>100</v>
      </c>
    </row>
    <row r="7" spans="1:72">
      <c r="C7" s="21">
        <v>11</v>
      </c>
      <c r="D7" s="26">
        <v>45803</v>
      </c>
      <c r="E7" s="21" t="s">
        <v>234</v>
      </c>
      <c r="F7" s="21" t="s">
        <v>1011</v>
      </c>
      <c r="G7" s="21">
        <v>98.868200000000002</v>
      </c>
      <c r="H7" s="21">
        <v>7.8064999999999998</v>
      </c>
      <c r="J7" s="21">
        <v>0.11940000000000001</v>
      </c>
      <c r="K7" s="21">
        <v>20.146899999999999</v>
      </c>
      <c r="O7" s="21">
        <v>0</v>
      </c>
      <c r="P7" s="21">
        <v>0</v>
      </c>
      <c r="Q7" s="21">
        <v>29.931799999999999</v>
      </c>
      <c r="R7" s="21">
        <v>0.23960000000000001</v>
      </c>
      <c r="T7" s="21">
        <v>40.343699999999998</v>
      </c>
      <c r="U7" s="21">
        <v>7.89586540464982</v>
      </c>
      <c r="V7" s="21">
        <v>0</v>
      </c>
      <c r="W7" s="21">
        <v>0.120766839084761</v>
      </c>
      <c r="X7" s="21">
        <v>20.377532917560899</v>
      </c>
      <c r="Y7" s="21">
        <v>0</v>
      </c>
      <c r="Z7" s="21">
        <v>0</v>
      </c>
      <c r="AD7" s="21">
        <v>30.2744461818865</v>
      </c>
      <c r="AE7" s="21">
        <v>0.242342836220341</v>
      </c>
      <c r="AG7" s="21">
        <v>40.805537068541703</v>
      </c>
      <c r="AH7" s="21">
        <v>0.05</v>
      </c>
      <c r="AJ7" s="21">
        <v>2.1700000000000001E-2</v>
      </c>
      <c r="AK7" s="21">
        <v>6.8099999999999994E-2</v>
      </c>
      <c r="AQ7" s="21">
        <v>8.5099999999999995E-2</v>
      </c>
      <c r="AR7" s="21">
        <v>3.3000000000000002E-2</v>
      </c>
      <c r="AT7" s="21">
        <v>8.4699999999999998E-2</v>
      </c>
      <c r="AU7" s="21" t="s">
        <v>131</v>
      </c>
      <c r="AV7" s="34">
        <v>45790.760671296295</v>
      </c>
      <c r="AX7" s="21" t="s">
        <v>130</v>
      </c>
      <c r="AY7" s="21" t="s">
        <v>13</v>
      </c>
      <c r="AZ7" s="34">
        <v>45790.761030092595</v>
      </c>
      <c r="BA7" s="21" t="s">
        <v>14</v>
      </c>
      <c r="BB7" s="34">
        <v>45806.697569444441</v>
      </c>
      <c r="BD7" s="21" t="s">
        <v>130</v>
      </c>
      <c r="BF7" s="21" t="s">
        <v>130</v>
      </c>
      <c r="BH7" s="21" t="s">
        <v>130</v>
      </c>
      <c r="BJ7" s="21" t="s">
        <v>130</v>
      </c>
      <c r="BL7" s="21" t="s">
        <v>130</v>
      </c>
      <c r="BM7" s="21" t="s">
        <v>237</v>
      </c>
      <c r="BN7" s="34">
        <v>45777.737083333333</v>
      </c>
      <c r="BO7" s="21" t="s">
        <v>238</v>
      </c>
      <c r="BP7" s="34">
        <v>45775.967442129629</v>
      </c>
      <c r="BR7" s="21" t="s">
        <v>130</v>
      </c>
      <c r="BS7" s="21" t="s">
        <v>23</v>
      </c>
      <c r="BT7" s="34">
        <v>45790.76090277778</v>
      </c>
    </row>
    <row r="8" spans="1:72">
      <c r="C8" s="21">
        <v>12</v>
      </c>
      <c r="D8" s="26">
        <v>45803</v>
      </c>
      <c r="E8" s="21" t="s">
        <v>234</v>
      </c>
      <c r="F8" s="21" t="s">
        <v>1012</v>
      </c>
      <c r="G8" s="21">
        <v>99.105699999999999</v>
      </c>
      <c r="H8" s="21">
        <v>7.7355999999999998</v>
      </c>
      <c r="J8" s="21">
        <v>0.14849999999999999</v>
      </c>
      <c r="K8" s="21">
        <v>20.169899999999998</v>
      </c>
      <c r="O8" s="21">
        <v>0</v>
      </c>
      <c r="P8" s="21">
        <v>0</v>
      </c>
      <c r="Q8" s="21">
        <v>30.171500000000002</v>
      </c>
      <c r="R8" s="21">
        <v>0.2084</v>
      </c>
      <c r="T8" s="21">
        <v>40.362200000000001</v>
      </c>
      <c r="U8" s="21">
        <v>7.8053879738744101</v>
      </c>
      <c r="V8" s="21">
        <v>0</v>
      </c>
      <c r="W8" s="21">
        <v>0.14983971690888201</v>
      </c>
      <c r="X8" s="21">
        <v>20.351866034211799</v>
      </c>
      <c r="Y8" s="21">
        <v>0</v>
      </c>
      <c r="Z8" s="21">
        <v>0</v>
      </c>
      <c r="AD8" s="21">
        <v>30.443697095732901</v>
      </c>
      <c r="AE8" s="21">
        <v>0.21028011450377801</v>
      </c>
      <c r="AG8" s="21">
        <v>40.726334153667899</v>
      </c>
      <c r="AH8" s="21">
        <v>0.05</v>
      </c>
      <c r="AJ8" s="21">
        <v>2.1700000000000001E-2</v>
      </c>
      <c r="AK8" s="21">
        <v>6.8099999999999994E-2</v>
      </c>
      <c r="AQ8" s="21">
        <v>8.5300000000000001E-2</v>
      </c>
      <c r="AR8" s="21">
        <v>3.2899999999999999E-2</v>
      </c>
      <c r="AT8" s="21">
        <v>8.4699999999999998E-2</v>
      </c>
      <c r="AU8" s="21" t="s">
        <v>131</v>
      </c>
      <c r="AV8" s="34">
        <v>45790.760671296295</v>
      </c>
      <c r="AX8" s="21" t="s">
        <v>130</v>
      </c>
      <c r="AY8" s="21" t="s">
        <v>13</v>
      </c>
      <c r="AZ8" s="34">
        <v>45790.761030092595</v>
      </c>
      <c r="BA8" s="21" t="s">
        <v>14</v>
      </c>
      <c r="BB8" s="34">
        <v>45806.697569444441</v>
      </c>
      <c r="BD8" s="21" t="s">
        <v>130</v>
      </c>
      <c r="BF8" s="21" t="s">
        <v>130</v>
      </c>
      <c r="BH8" s="21" t="s">
        <v>130</v>
      </c>
      <c r="BJ8" s="21" t="s">
        <v>130</v>
      </c>
      <c r="BL8" s="21" t="s">
        <v>130</v>
      </c>
      <c r="BM8" s="21" t="s">
        <v>237</v>
      </c>
      <c r="BN8" s="34">
        <v>45777.737083333333</v>
      </c>
      <c r="BO8" s="21" t="s">
        <v>238</v>
      </c>
      <c r="BP8" s="34">
        <v>45775.967442129629</v>
      </c>
      <c r="BR8" s="21" t="s">
        <v>130</v>
      </c>
      <c r="BS8" s="21" t="s">
        <v>23</v>
      </c>
      <c r="BT8" s="34">
        <v>45790.76090277778</v>
      </c>
    </row>
    <row r="9" spans="1:72">
      <c r="C9" s="21">
        <v>13</v>
      </c>
      <c r="D9" s="26">
        <v>45803</v>
      </c>
      <c r="E9" s="21" t="s">
        <v>234</v>
      </c>
      <c r="F9" s="21" t="s">
        <v>1013</v>
      </c>
      <c r="G9" s="21">
        <v>99.057400000000001</v>
      </c>
      <c r="H9" s="21">
        <v>7.7828999999999997</v>
      </c>
      <c r="J9" s="21">
        <v>0.1731</v>
      </c>
      <c r="K9" s="21">
        <v>20.035</v>
      </c>
      <c r="O9" s="21">
        <v>0</v>
      </c>
      <c r="P9" s="21">
        <v>0</v>
      </c>
      <c r="Q9" s="21">
        <v>30.064800000000002</v>
      </c>
      <c r="R9" s="21">
        <v>0.26429999999999998</v>
      </c>
      <c r="T9" s="21">
        <v>40.4084</v>
      </c>
      <c r="U9" s="21">
        <v>7.8569676338846302</v>
      </c>
      <c r="V9" s="21">
        <v>0</v>
      </c>
      <c r="W9" s="21">
        <v>0.17474734320438701</v>
      </c>
      <c r="X9" s="21">
        <v>20.2256673662617</v>
      </c>
      <c r="Y9" s="21">
        <v>0</v>
      </c>
      <c r="Z9" s="21">
        <v>0</v>
      </c>
      <c r="AD9" s="21">
        <v>30.350918104975602</v>
      </c>
      <c r="AE9" s="21">
        <v>0.26681526752697599</v>
      </c>
      <c r="AG9" s="21">
        <v>40.792955188562502</v>
      </c>
      <c r="AH9" s="21">
        <v>0.05</v>
      </c>
      <c r="AJ9" s="21">
        <v>2.1700000000000001E-2</v>
      </c>
      <c r="AK9" s="21">
        <v>6.8000000000000005E-2</v>
      </c>
      <c r="AQ9" s="21">
        <v>8.5300000000000001E-2</v>
      </c>
      <c r="AR9" s="21">
        <v>3.2899999999999999E-2</v>
      </c>
      <c r="AT9" s="21">
        <v>8.48E-2</v>
      </c>
      <c r="AU9" s="21" t="s">
        <v>131</v>
      </c>
      <c r="AV9" s="34">
        <v>45790.760671296295</v>
      </c>
      <c r="AX9" s="21" t="s">
        <v>130</v>
      </c>
      <c r="AY9" s="21" t="s">
        <v>13</v>
      </c>
      <c r="AZ9" s="34">
        <v>45790.761030092595</v>
      </c>
      <c r="BA9" s="21" t="s">
        <v>14</v>
      </c>
      <c r="BB9" s="34">
        <v>45806.697569444441</v>
      </c>
      <c r="BD9" s="21" t="s">
        <v>130</v>
      </c>
      <c r="BF9" s="21" t="s">
        <v>130</v>
      </c>
      <c r="BH9" s="21" t="s">
        <v>130</v>
      </c>
      <c r="BJ9" s="21" t="s">
        <v>130</v>
      </c>
      <c r="BL9" s="21" t="s">
        <v>130</v>
      </c>
      <c r="BM9" s="21" t="s">
        <v>237</v>
      </c>
      <c r="BN9" s="34">
        <v>45777.737083333333</v>
      </c>
      <c r="BO9" s="21" t="s">
        <v>238</v>
      </c>
      <c r="BP9" s="34">
        <v>45775.967442129629</v>
      </c>
      <c r="BR9" s="21" t="s">
        <v>130</v>
      </c>
      <c r="BS9" s="21" t="s">
        <v>23</v>
      </c>
      <c r="BT9" s="34">
        <v>45790.76090277778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BT9"/>
  <sheetViews>
    <sheetView workbookViewId="0"/>
  </sheetViews>
  <sheetFormatPr defaultColWidth="12.6640625" defaultRowHeight="15.75" customHeight="1"/>
  <sheetData>
    <row r="1" spans="1:72" ht="13.2">
      <c r="A1" s="27" t="s">
        <v>1010</v>
      </c>
      <c r="B1" s="27"/>
      <c r="C1" s="27"/>
      <c r="D1" s="27"/>
      <c r="E1" s="27"/>
      <c r="F1" s="27"/>
      <c r="G1" s="27"/>
      <c r="H1" s="27">
        <v>17.920000000000002</v>
      </c>
      <c r="I1" s="27">
        <v>55.01</v>
      </c>
      <c r="J1" s="27">
        <v>0.4</v>
      </c>
      <c r="K1" s="27">
        <v>0.21</v>
      </c>
      <c r="L1" s="27">
        <v>24.52</v>
      </c>
      <c r="M1" s="27"/>
      <c r="N1" s="27"/>
      <c r="O1" s="27">
        <v>0.44</v>
      </c>
      <c r="P1" s="27"/>
      <c r="Q1" s="27">
        <v>1.36</v>
      </c>
      <c r="R1" s="27"/>
      <c r="S1" s="27"/>
      <c r="T1" s="27">
        <v>0.55000000000000004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</row>
    <row r="2" spans="1:72" ht="13.2">
      <c r="A2" s="47" t="s">
        <v>10</v>
      </c>
      <c r="B2" s="47"/>
      <c r="C2" s="47"/>
      <c r="D2" s="47"/>
      <c r="E2" s="47"/>
      <c r="F2" s="47"/>
      <c r="G2" s="47"/>
      <c r="H2" s="47">
        <f t="shared" ref="H2:AG2" si="0">AVERAGE(H7:H44)</f>
        <v>17.582433333333331</v>
      </c>
      <c r="I2" s="47">
        <f t="shared" si="0"/>
        <v>54.812566666666669</v>
      </c>
      <c r="J2" s="47">
        <f t="shared" si="0"/>
        <v>6.3E-2</v>
      </c>
      <c r="K2" s="47">
        <f t="shared" si="0"/>
        <v>0.16059999999999999</v>
      </c>
      <c r="L2" s="47">
        <f t="shared" si="0"/>
        <v>24.221099999999996</v>
      </c>
      <c r="M2" s="47">
        <f t="shared" si="0"/>
        <v>4.9800000000000004E-2</v>
      </c>
      <c r="N2" s="47" t="e">
        <f t="shared" si="0"/>
        <v>#DIV/0!</v>
      </c>
      <c r="O2" s="47">
        <f t="shared" si="0"/>
        <v>0.38323333333333331</v>
      </c>
      <c r="P2" s="47" t="e">
        <f t="shared" si="0"/>
        <v>#DIV/0!</v>
      </c>
      <c r="Q2" s="47">
        <f t="shared" si="0"/>
        <v>1.3017000000000001</v>
      </c>
      <c r="R2" s="47" t="e">
        <f t="shared" si="0"/>
        <v>#DIV/0!</v>
      </c>
      <c r="S2" s="47" t="e">
        <f t="shared" si="0"/>
        <v>#DIV/0!</v>
      </c>
      <c r="T2" s="47" t="e">
        <f t="shared" si="0"/>
        <v>#DIV/0!</v>
      </c>
      <c r="U2" s="47" t="e">
        <f t="shared" si="0"/>
        <v>#DIV/0!</v>
      </c>
      <c r="V2" s="47" t="e">
        <f t="shared" si="0"/>
        <v>#DIV/0!</v>
      </c>
      <c r="W2" s="47" t="e">
        <f t="shared" si="0"/>
        <v>#DIV/0!</v>
      </c>
      <c r="X2" s="47" t="e">
        <f t="shared" si="0"/>
        <v>#DIV/0!</v>
      </c>
      <c r="Y2" s="47" t="e">
        <f t="shared" si="0"/>
        <v>#DIV/0!</v>
      </c>
      <c r="Z2" s="47" t="e">
        <f t="shared" si="0"/>
        <v>#DIV/0!</v>
      </c>
      <c r="AA2" s="47" t="e">
        <f t="shared" si="0"/>
        <v>#DIV/0!</v>
      </c>
      <c r="AB2" s="47" t="e">
        <f t="shared" si="0"/>
        <v>#DIV/0!</v>
      </c>
      <c r="AC2" s="47" t="e">
        <f t="shared" si="0"/>
        <v>#DIV/0!</v>
      </c>
      <c r="AD2" s="47" t="e">
        <f t="shared" si="0"/>
        <v>#DIV/0!</v>
      </c>
      <c r="AE2" s="47" t="e">
        <f t="shared" si="0"/>
        <v>#DIV/0!</v>
      </c>
      <c r="AF2" s="47" t="e">
        <f t="shared" si="0"/>
        <v>#DIV/0!</v>
      </c>
      <c r="AG2" s="47" t="e">
        <f t="shared" si="0"/>
        <v>#DIV/0!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</row>
    <row r="3" spans="1:72" ht="13.2">
      <c r="A3" s="27" t="s">
        <v>41</v>
      </c>
      <c r="B3" s="27"/>
      <c r="C3" s="27"/>
      <c r="D3" s="27"/>
      <c r="E3" s="27"/>
      <c r="F3" s="27"/>
      <c r="G3" s="27"/>
      <c r="H3" s="27">
        <f t="shared" ref="H3:AG3" si="1">STDEV(H7:H15)</f>
        <v>7.8730193276360577E-2</v>
      </c>
      <c r="I3" s="27">
        <f t="shared" si="1"/>
        <v>4.1319527264153895E-2</v>
      </c>
      <c r="J3" s="27">
        <f t="shared" si="1"/>
        <v>2.4405532159737876E-2</v>
      </c>
      <c r="K3" s="27">
        <f t="shared" si="1"/>
        <v>1.0592922165295088E-2</v>
      </c>
      <c r="L3" s="27">
        <f t="shared" si="1"/>
        <v>4.1388404173149991E-2</v>
      </c>
      <c r="M3" s="27">
        <f t="shared" si="1"/>
        <v>1.2770277992275654E-2</v>
      </c>
      <c r="N3" s="27" t="e">
        <f t="shared" si="1"/>
        <v>#DIV/0!</v>
      </c>
      <c r="O3" s="27">
        <f t="shared" si="1"/>
        <v>9.952051714763788E-3</v>
      </c>
      <c r="P3" s="27" t="e">
        <f t="shared" si="1"/>
        <v>#DIV/0!</v>
      </c>
      <c r="Q3" s="27">
        <f t="shared" si="1"/>
        <v>2.6538274246830803E-2</v>
      </c>
      <c r="R3" s="27" t="e">
        <f t="shared" si="1"/>
        <v>#DIV/0!</v>
      </c>
      <c r="S3" s="27" t="e">
        <f t="shared" si="1"/>
        <v>#DIV/0!</v>
      </c>
      <c r="T3" s="27" t="e">
        <f t="shared" si="1"/>
        <v>#DIV/0!</v>
      </c>
      <c r="U3" s="27" t="e">
        <f t="shared" si="1"/>
        <v>#DIV/0!</v>
      </c>
      <c r="V3" s="27" t="e">
        <f t="shared" si="1"/>
        <v>#DIV/0!</v>
      </c>
      <c r="W3" s="27" t="e">
        <f t="shared" si="1"/>
        <v>#DIV/0!</v>
      </c>
      <c r="X3" s="27" t="e">
        <f t="shared" si="1"/>
        <v>#DIV/0!</v>
      </c>
      <c r="Y3" s="27" t="e">
        <f t="shared" si="1"/>
        <v>#DIV/0!</v>
      </c>
      <c r="Z3" s="27" t="e">
        <f t="shared" si="1"/>
        <v>#DIV/0!</v>
      </c>
      <c r="AA3" s="27" t="e">
        <f t="shared" si="1"/>
        <v>#DIV/0!</v>
      </c>
      <c r="AB3" s="27" t="e">
        <f t="shared" si="1"/>
        <v>#DIV/0!</v>
      </c>
      <c r="AC3" s="27" t="e">
        <f t="shared" si="1"/>
        <v>#DIV/0!</v>
      </c>
      <c r="AD3" s="27" t="e">
        <f t="shared" si="1"/>
        <v>#DIV/0!</v>
      </c>
      <c r="AE3" s="27" t="e">
        <f t="shared" si="1"/>
        <v>#DIV/0!</v>
      </c>
      <c r="AF3" s="27" t="e">
        <f t="shared" si="1"/>
        <v>#DIV/0!</v>
      </c>
      <c r="AG3" s="27" t="e">
        <f t="shared" si="1"/>
        <v>#DIV/0!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</row>
    <row r="4" spans="1:72" ht="13.2">
      <c r="A4" s="29" t="s">
        <v>42</v>
      </c>
      <c r="B4" s="29"/>
      <c r="C4" s="29"/>
      <c r="D4" s="29"/>
      <c r="E4" s="29"/>
      <c r="F4" s="29"/>
      <c r="G4" s="29"/>
      <c r="H4" s="29">
        <f t="shared" ref="H4:AG4" si="2">100*H3/H2</f>
        <v>0.44777757312522493</v>
      </c>
      <c r="I4" s="29">
        <f t="shared" si="2"/>
        <v>7.5383310391997499E-2</v>
      </c>
      <c r="J4" s="29">
        <f t="shared" si="2"/>
        <v>38.738939936091867</v>
      </c>
      <c r="K4" s="29">
        <f t="shared" si="2"/>
        <v>6.5958419460118849</v>
      </c>
      <c r="L4" s="29">
        <f t="shared" si="2"/>
        <v>0.17087747531346636</v>
      </c>
      <c r="M4" s="29">
        <f t="shared" si="2"/>
        <v>25.643128498545487</v>
      </c>
      <c r="N4" s="29" t="e">
        <f t="shared" si="2"/>
        <v>#DIV/0!</v>
      </c>
      <c r="O4" s="29">
        <f t="shared" si="2"/>
        <v>2.5968648468549502</v>
      </c>
      <c r="P4" s="29" t="e">
        <f t="shared" si="2"/>
        <v>#DIV/0!</v>
      </c>
      <c r="Q4" s="29">
        <f t="shared" si="2"/>
        <v>2.0387396671146041</v>
      </c>
      <c r="R4" s="29" t="e">
        <f t="shared" si="2"/>
        <v>#DIV/0!</v>
      </c>
      <c r="S4" s="29" t="e">
        <f t="shared" si="2"/>
        <v>#DIV/0!</v>
      </c>
      <c r="T4" s="29" t="e">
        <f t="shared" si="2"/>
        <v>#DIV/0!</v>
      </c>
      <c r="U4" s="29" t="e">
        <f t="shared" si="2"/>
        <v>#DIV/0!</v>
      </c>
      <c r="V4" s="29" t="e">
        <f t="shared" si="2"/>
        <v>#DIV/0!</v>
      </c>
      <c r="W4" s="29" t="e">
        <f t="shared" si="2"/>
        <v>#DIV/0!</v>
      </c>
      <c r="X4" s="29" t="e">
        <f t="shared" si="2"/>
        <v>#DIV/0!</v>
      </c>
      <c r="Y4" s="29" t="e">
        <f t="shared" si="2"/>
        <v>#DIV/0!</v>
      </c>
      <c r="Z4" s="29" t="e">
        <f t="shared" si="2"/>
        <v>#DIV/0!</v>
      </c>
      <c r="AA4" s="29" t="e">
        <f t="shared" si="2"/>
        <v>#DIV/0!</v>
      </c>
      <c r="AB4" s="29" t="e">
        <f t="shared" si="2"/>
        <v>#DIV/0!</v>
      </c>
      <c r="AC4" s="29" t="e">
        <f t="shared" si="2"/>
        <v>#DIV/0!</v>
      </c>
      <c r="AD4" s="29" t="e">
        <f t="shared" si="2"/>
        <v>#DIV/0!</v>
      </c>
      <c r="AE4" s="29" t="e">
        <f t="shared" si="2"/>
        <v>#DIV/0!</v>
      </c>
      <c r="AF4" s="29" t="e">
        <f t="shared" si="2"/>
        <v>#DIV/0!</v>
      </c>
      <c r="AG4" s="29" t="e">
        <f t="shared" si="2"/>
        <v>#DIV/0!</v>
      </c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</row>
    <row r="5" spans="1:72" ht="13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</row>
    <row r="6" spans="1:72" ht="27.6">
      <c r="A6" s="65" t="s">
        <v>43</v>
      </c>
      <c r="B6" s="101" t="s">
        <v>44</v>
      </c>
      <c r="C6" s="93"/>
      <c r="D6" s="65" t="s">
        <v>45</v>
      </c>
      <c r="E6" s="65" t="s">
        <v>46</v>
      </c>
      <c r="F6" s="65" t="s">
        <v>47</v>
      </c>
      <c r="G6" s="65" t="s">
        <v>48</v>
      </c>
      <c r="H6" s="65" t="s">
        <v>11</v>
      </c>
      <c r="I6" s="65" t="s">
        <v>12</v>
      </c>
      <c r="J6" s="65" t="s">
        <v>13</v>
      </c>
      <c r="K6" s="65" t="s">
        <v>14</v>
      </c>
      <c r="L6" s="65" t="s">
        <v>15</v>
      </c>
      <c r="M6" s="65" t="s">
        <v>16</v>
      </c>
      <c r="N6" s="65" t="s">
        <v>17</v>
      </c>
      <c r="O6" s="65" t="s">
        <v>18</v>
      </c>
      <c r="P6" s="65" t="s">
        <v>19</v>
      </c>
      <c r="Q6" s="65" t="s">
        <v>20</v>
      </c>
      <c r="R6" s="65" t="s">
        <v>21</v>
      </c>
      <c r="S6" s="65" t="s">
        <v>22</v>
      </c>
      <c r="T6" s="65" t="s">
        <v>23</v>
      </c>
      <c r="U6" s="47" t="s">
        <v>49</v>
      </c>
      <c r="V6" s="47" t="s">
        <v>50</v>
      </c>
      <c r="W6" s="47" t="s">
        <v>51</v>
      </c>
      <c r="X6" s="47" t="s">
        <v>52</v>
      </c>
      <c r="Y6" s="47" t="s">
        <v>53</v>
      </c>
      <c r="Z6" s="47" t="s">
        <v>54</v>
      </c>
      <c r="AA6" s="47" t="s">
        <v>55</v>
      </c>
      <c r="AB6" s="47" t="s">
        <v>56</v>
      </c>
      <c r="AC6" s="47" t="s">
        <v>57</v>
      </c>
      <c r="AD6" s="47" t="s">
        <v>58</v>
      </c>
      <c r="AE6" s="47" t="s">
        <v>59</v>
      </c>
      <c r="AF6" s="47" t="s">
        <v>60</v>
      </c>
      <c r="AG6" s="47" t="s">
        <v>61</v>
      </c>
      <c r="AH6" s="47" t="s">
        <v>62</v>
      </c>
      <c r="AI6" s="47" t="s">
        <v>63</v>
      </c>
      <c r="AJ6" s="47" t="s">
        <v>64</v>
      </c>
      <c r="AK6" s="47" t="s">
        <v>65</v>
      </c>
      <c r="AL6" s="47" t="s">
        <v>66</v>
      </c>
      <c r="AM6" s="47" t="s">
        <v>67</v>
      </c>
      <c r="AN6" s="47" t="s">
        <v>68</v>
      </c>
      <c r="AO6" s="47" t="s">
        <v>69</v>
      </c>
      <c r="AP6" s="47" t="s">
        <v>70</v>
      </c>
      <c r="AQ6" s="47" t="s">
        <v>71</v>
      </c>
      <c r="AR6" s="47" t="s">
        <v>72</v>
      </c>
      <c r="AS6" s="47" t="s">
        <v>73</v>
      </c>
      <c r="AT6" s="47" t="s">
        <v>74</v>
      </c>
      <c r="AU6" s="25" t="s">
        <v>75</v>
      </c>
      <c r="AV6" s="25" t="s">
        <v>76</v>
      </c>
      <c r="AW6" s="25" t="s">
        <v>77</v>
      </c>
      <c r="AX6" s="25" t="s">
        <v>78</v>
      </c>
      <c r="AY6" s="25" t="s">
        <v>79</v>
      </c>
      <c r="AZ6" s="25" t="s">
        <v>80</v>
      </c>
      <c r="BA6" s="25" t="s">
        <v>81</v>
      </c>
      <c r="BB6" s="25" t="s">
        <v>82</v>
      </c>
      <c r="BC6" s="25" t="s">
        <v>83</v>
      </c>
      <c r="BD6" s="25" t="s">
        <v>84</v>
      </c>
      <c r="BE6" s="25" t="s">
        <v>85</v>
      </c>
      <c r="BF6" s="25" t="s">
        <v>86</v>
      </c>
      <c r="BG6" s="25" t="s">
        <v>87</v>
      </c>
      <c r="BH6" s="25" t="s">
        <v>88</v>
      </c>
      <c r="BI6" s="25" t="s">
        <v>89</v>
      </c>
      <c r="BJ6" s="25" t="s">
        <v>90</v>
      </c>
      <c r="BK6" s="25" t="s">
        <v>91</v>
      </c>
      <c r="BL6" s="25" t="s">
        <v>92</v>
      </c>
      <c r="BM6" s="25" t="s">
        <v>93</v>
      </c>
      <c r="BN6" s="25" t="s">
        <v>94</v>
      </c>
      <c r="BO6" s="25" t="s">
        <v>95</v>
      </c>
      <c r="BP6" s="25" t="s">
        <v>96</v>
      </c>
      <c r="BQ6" s="25" t="s">
        <v>97</v>
      </c>
      <c r="BR6" s="25" t="s">
        <v>98</v>
      </c>
      <c r="BS6" s="25" t="s">
        <v>99</v>
      </c>
      <c r="BT6" s="25" t="s">
        <v>100</v>
      </c>
    </row>
    <row r="7" spans="1:72" ht="15.75" customHeight="1">
      <c r="A7" s="98" t="s">
        <v>150</v>
      </c>
      <c r="B7" s="93"/>
      <c r="C7" s="93"/>
      <c r="D7" s="37">
        <v>45517</v>
      </c>
      <c r="E7" s="36" t="s">
        <v>151</v>
      </c>
      <c r="F7" s="36"/>
      <c r="G7" s="38">
        <v>99.183599999999998</v>
      </c>
      <c r="H7" s="38">
        <v>17.642099999999999</v>
      </c>
      <c r="I7" s="38">
        <v>54.823099999999997</v>
      </c>
      <c r="J7" s="38">
        <v>8.09E-2</v>
      </c>
      <c r="K7" s="38">
        <v>0.16819999999999999</v>
      </c>
      <c r="L7" s="38">
        <v>24.237100000000002</v>
      </c>
      <c r="M7" s="38">
        <v>6.1199999999999997E-2</v>
      </c>
      <c r="N7" s="36"/>
      <c r="O7" s="38">
        <v>0.39439999999999997</v>
      </c>
      <c r="P7" s="36"/>
      <c r="Q7" s="38">
        <v>1.2910999999999999</v>
      </c>
      <c r="R7" s="36"/>
      <c r="S7" s="36"/>
      <c r="T7" s="36"/>
    </row>
    <row r="8" spans="1:72" ht="15.75" customHeight="1">
      <c r="A8" s="98" t="s">
        <v>150</v>
      </c>
      <c r="B8" s="93"/>
      <c r="C8" s="93"/>
      <c r="D8" s="37">
        <v>45517</v>
      </c>
      <c r="E8" s="36" t="s">
        <v>151</v>
      </c>
      <c r="F8" s="36"/>
      <c r="G8" s="38">
        <v>99.146900000000002</v>
      </c>
      <c r="H8" s="38">
        <v>17.611999999999998</v>
      </c>
      <c r="I8" s="38">
        <v>54.767000000000003</v>
      </c>
      <c r="J8" s="38">
        <v>3.5200000000000002E-2</v>
      </c>
      <c r="K8" s="38">
        <v>0.14849999999999999</v>
      </c>
      <c r="L8" s="38">
        <v>24.252099999999999</v>
      </c>
      <c r="M8" s="38">
        <v>3.5999999999999997E-2</v>
      </c>
      <c r="N8" s="36"/>
      <c r="O8" s="38">
        <v>0.38</v>
      </c>
      <c r="P8" s="36"/>
      <c r="Q8" s="38">
        <v>1.2821</v>
      </c>
      <c r="R8" s="36"/>
      <c r="S8" s="36"/>
      <c r="T8" s="36"/>
    </row>
    <row r="9" spans="1:72" ht="15.75" customHeight="1">
      <c r="A9" s="98" t="s">
        <v>150</v>
      </c>
      <c r="B9" s="93"/>
      <c r="C9" s="93"/>
      <c r="D9" s="37">
        <v>45517</v>
      </c>
      <c r="E9" s="36" t="s">
        <v>151</v>
      </c>
      <c r="F9" s="36"/>
      <c r="G9" s="38">
        <v>99.136399999999995</v>
      </c>
      <c r="H9" s="38">
        <v>17.493200000000002</v>
      </c>
      <c r="I9" s="38">
        <v>54.8476</v>
      </c>
      <c r="J9" s="38">
        <v>7.2900000000000006E-2</v>
      </c>
      <c r="K9" s="38">
        <v>0.1651</v>
      </c>
      <c r="L9" s="38">
        <v>24.174099999999999</v>
      </c>
      <c r="M9" s="38">
        <v>5.2200000000000003E-2</v>
      </c>
      <c r="N9" s="36"/>
      <c r="O9" s="38">
        <v>0.37530000000000002</v>
      </c>
      <c r="P9" s="36"/>
      <c r="Q9" s="38">
        <v>1.3319000000000001</v>
      </c>
      <c r="R9" s="36"/>
      <c r="S9" s="36"/>
      <c r="T9" s="36"/>
    </row>
  </sheetData>
  <mergeCells count="4">
    <mergeCell ref="B6:C6"/>
    <mergeCell ref="A7:C7"/>
    <mergeCell ref="A8:C8"/>
    <mergeCell ref="A9:C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BT10"/>
  <sheetViews>
    <sheetView workbookViewId="0"/>
  </sheetViews>
  <sheetFormatPr defaultColWidth="12.6640625" defaultRowHeight="15.75" customHeight="1"/>
  <sheetData>
    <row r="1" spans="1:72" ht="13.2">
      <c r="A1" s="27" t="s">
        <v>1010</v>
      </c>
      <c r="B1" s="27"/>
      <c r="C1" s="27"/>
      <c r="D1" s="27"/>
      <c r="E1" s="27"/>
      <c r="F1" s="27"/>
      <c r="G1" s="27"/>
      <c r="H1" s="27">
        <v>17.920000000000002</v>
      </c>
      <c r="I1" s="27">
        <v>55.01</v>
      </c>
      <c r="J1" s="27">
        <v>0.4</v>
      </c>
      <c r="K1" s="27">
        <v>0.21</v>
      </c>
      <c r="L1" s="27">
        <v>24.52</v>
      </c>
      <c r="M1" s="27"/>
      <c r="N1" s="27"/>
      <c r="O1" s="27">
        <v>0.44</v>
      </c>
      <c r="P1" s="27"/>
      <c r="Q1" s="27">
        <v>1.36</v>
      </c>
      <c r="R1" s="27"/>
      <c r="S1" s="27"/>
      <c r="T1" s="27">
        <v>0.55000000000000004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</row>
    <row r="2" spans="1:72" ht="13.2">
      <c r="A2" s="47" t="s">
        <v>10</v>
      </c>
      <c r="B2" s="47"/>
      <c r="C2" s="47"/>
      <c r="D2" s="47"/>
      <c r="E2" s="47"/>
      <c r="F2" s="47"/>
      <c r="G2" s="47"/>
      <c r="H2" s="47">
        <f t="shared" ref="H2:AG2" si="0">AVERAGE(H7:H44)</f>
        <v>16.471899999999998</v>
      </c>
      <c r="I2" s="47">
        <f t="shared" si="0"/>
        <v>53.458550000000002</v>
      </c>
      <c r="J2" s="47">
        <f t="shared" si="0"/>
        <v>0.33272499999999999</v>
      </c>
      <c r="K2" s="47">
        <f t="shared" si="0"/>
        <v>0.82822499999999999</v>
      </c>
      <c r="L2" s="47">
        <f t="shared" si="0"/>
        <v>24.917524999999998</v>
      </c>
      <c r="M2" s="47">
        <f t="shared" si="0"/>
        <v>8.3375000000000005E-2</v>
      </c>
      <c r="N2" s="47" t="e">
        <f t="shared" si="0"/>
        <v>#DIV/0!</v>
      </c>
      <c r="O2" s="47">
        <f t="shared" si="0"/>
        <v>0.16500000000000001</v>
      </c>
      <c r="P2" s="47" t="e">
        <f t="shared" si="0"/>
        <v>#DIV/0!</v>
      </c>
      <c r="Q2" s="47">
        <f t="shared" si="0"/>
        <v>2.9847999999999999</v>
      </c>
      <c r="R2" s="47" t="e">
        <f t="shared" si="0"/>
        <v>#DIV/0!</v>
      </c>
      <c r="S2" s="47" t="e">
        <f t="shared" si="0"/>
        <v>#DIV/0!</v>
      </c>
      <c r="T2" s="47">
        <f t="shared" si="0"/>
        <v>2.145E-2</v>
      </c>
      <c r="U2" s="47" t="e">
        <f t="shared" si="0"/>
        <v>#DIV/0!</v>
      </c>
      <c r="V2" s="47" t="e">
        <f t="shared" si="0"/>
        <v>#DIV/0!</v>
      </c>
      <c r="W2" s="47" t="e">
        <f t="shared" si="0"/>
        <v>#DIV/0!</v>
      </c>
      <c r="X2" s="47" t="e">
        <f t="shared" si="0"/>
        <v>#DIV/0!</v>
      </c>
      <c r="Y2" s="47" t="e">
        <f t="shared" si="0"/>
        <v>#DIV/0!</v>
      </c>
      <c r="Z2" s="47" t="e">
        <f t="shared" si="0"/>
        <v>#DIV/0!</v>
      </c>
      <c r="AA2" s="47" t="e">
        <f t="shared" si="0"/>
        <v>#DIV/0!</v>
      </c>
      <c r="AB2" s="47" t="e">
        <f t="shared" si="0"/>
        <v>#DIV/0!</v>
      </c>
      <c r="AC2" s="47" t="e">
        <f t="shared" si="0"/>
        <v>#DIV/0!</v>
      </c>
      <c r="AD2" s="47" t="e">
        <f t="shared" si="0"/>
        <v>#DIV/0!</v>
      </c>
      <c r="AE2" s="47" t="e">
        <f t="shared" si="0"/>
        <v>#DIV/0!</v>
      </c>
      <c r="AF2" s="47" t="e">
        <f t="shared" si="0"/>
        <v>#DIV/0!</v>
      </c>
      <c r="AG2" s="47" t="e">
        <f t="shared" si="0"/>
        <v>#DIV/0!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</row>
    <row r="3" spans="1:72" ht="13.2">
      <c r="A3" s="27" t="s">
        <v>41</v>
      </c>
      <c r="B3" s="27"/>
      <c r="C3" s="27"/>
      <c r="D3" s="27"/>
      <c r="E3" s="27"/>
      <c r="F3" s="27"/>
      <c r="G3" s="27"/>
      <c r="H3" s="27">
        <f t="shared" ref="H3:AG3" si="1">STDEV(H7:H15)</f>
        <v>0.10942160054882569</v>
      </c>
      <c r="I3" s="27">
        <f t="shared" si="1"/>
        <v>0.20491006970538683</v>
      </c>
      <c r="J3" s="27">
        <f t="shared" si="1"/>
        <v>2.9403103577683776E-2</v>
      </c>
      <c r="K3" s="27">
        <f t="shared" si="1"/>
        <v>1.4786790276008741E-2</v>
      </c>
      <c r="L3" s="27">
        <f t="shared" si="1"/>
        <v>3.2657247791773439E-2</v>
      </c>
      <c r="M3" s="27">
        <f t="shared" si="1"/>
        <v>1.0962777932622772E-2</v>
      </c>
      <c r="N3" s="27" t="e">
        <f t="shared" si="1"/>
        <v>#DIV/0!</v>
      </c>
      <c r="O3" s="27">
        <f t="shared" si="1"/>
        <v>5.289612462175285E-3</v>
      </c>
      <c r="P3" s="27" t="e">
        <f t="shared" si="1"/>
        <v>#DIV/0!</v>
      </c>
      <c r="Q3" s="27">
        <f t="shared" si="1"/>
        <v>2.7814145082433728E-2</v>
      </c>
      <c r="R3" s="27" t="e">
        <f t="shared" si="1"/>
        <v>#DIV/0!</v>
      </c>
      <c r="S3" s="27" t="e">
        <f t="shared" si="1"/>
        <v>#DIV/0!</v>
      </c>
      <c r="T3" s="27">
        <f t="shared" si="1"/>
        <v>2.4711198541012395E-2</v>
      </c>
      <c r="U3" s="27" t="e">
        <f t="shared" si="1"/>
        <v>#DIV/0!</v>
      </c>
      <c r="V3" s="27" t="e">
        <f t="shared" si="1"/>
        <v>#DIV/0!</v>
      </c>
      <c r="W3" s="27" t="e">
        <f t="shared" si="1"/>
        <v>#DIV/0!</v>
      </c>
      <c r="X3" s="27" t="e">
        <f t="shared" si="1"/>
        <v>#DIV/0!</v>
      </c>
      <c r="Y3" s="27" t="e">
        <f t="shared" si="1"/>
        <v>#DIV/0!</v>
      </c>
      <c r="Z3" s="27" t="e">
        <f t="shared" si="1"/>
        <v>#DIV/0!</v>
      </c>
      <c r="AA3" s="27" t="e">
        <f t="shared" si="1"/>
        <v>#DIV/0!</v>
      </c>
      <c r="AB3" s="27" t="e">
        <f t="shared" si="1"/>
        <v>#DIV/0!</v>
      </c>
      <c r="AC3" s="27" t="e">
        <f t="shared" si="1"/>
        <v>#DIV/0!</v>
      </c>
      <c r="AD3" s="27" t="e">
        <f t="shared" si="1"/>
        <v>#DIV/0!</v>
      </c>
      <c r="AE3" s="27" t="e">
        <f t="shared" si="1"/>
        <v>#DIV/0!</v>
      </c>
      <c r="AF3" s="27" t="e">
        <f t="shared" si="1"/>
        <v>#DIV/0!</v>
      </c>
      <c r="AG3" s="27" t="e">
        <f t="shared" si="1"/>
        <v>#DIV/0!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</row>
    <row r="4" spans="1:72" ht="13.2">
      <c r="A4" s="29" t="s">
        <v>42</v>
      </c>
      <c r="B4" s="29"/>
      <c r="C4" s="29"/>
      <c r="D4" s="29"/>
      <c r="E4" s="29"/>
      <c r="F4" s="29"/>
      <c r="G4" s="29"/>
      <c r="H4" s="29">
        <f t="shared" ref="H4:AG4" si="2">100*H3/H2</f>
        <v>0.66429252574885533</v>
      </c>
      <c r="I4" s="29">
        <f t="shared" si="2"/>
        <v>0.38330644902524824</v>
      </c>
      <c r="J4" s="29">
        <f t="shared" si="2"/>
        <v>8.8370587054425656</v>
      </c>
      <c r="K4" s="29">
        <f t="shared" si="2"/>
        <v>1.7853590843078562</v>
      </c>
      <c r="L4" s="29">
        <f t="shared" si="2"/>
        <v>0.13106136260231882</v>
      </c>
      <c r="M4" s="29">
        <f t="shared" si="2"/>
        <v>13.148759139577535</v>
      </c>
      <c r="N4" s="29" t="e">
        <f t="shared" si="2"/>
        <v>#DIV/0!</v>
      </c>
      <c r="O4" s="29">
        <f t="shared" si="2"/>
        <v>3.2058257346516879</v>
      </c>
      <c r="P4" s="29" t="e">
        <f t="shared" si="2"/>
        <v>#DIV/0!</v>
      </c>
      <c r="Q4" s="29">
        <f t="shared" si="2"/>
        <v>0.93185959134393359</v>
      </c>
      <c r="R4" s="29" t="e">
        <f t="shared" si="2"/>
        <v>#DIV/0!</v>
      </c>
      <c r="S4" s="29" t="e">
        <f t="shared" si="2"/>
        <v>#DIV/0!</v>
      </c>
      <c r="T4" s="29">
        <f t="shared" si="2"/>
        <v>115.20372280192258</v>
      </c>
      <c r="U4" s="29" t="e">
        <f t="shared" si="2"/>
        <v>#DIV/0!</v>
      </c>
      <c r="V4" s="29" t="e">
        <f t="shared" si="2"/>
        <v>#DIV/0!</v>
      </c>
      <c r="W4" s="29" t="e">
        <f t="shared" si="2"/>
        <v>#DIV/0!</v>
      </c>
      <c r="X4" s="29" t="e">
        <f t="shared" si="2"/>
        <v>#DIV/0!</v>
      </c>
      <c r="Y4" s="29" t="e">
        <f t="shared" si="2"/>
        <v>#DIV/0!</v>
      </c>
      <c r="Z4" s="29" t="e">
        <f t="shared" si="2"/>
        <v>#DIV/0!</v>
      </c>
      <c r="AA4" s="29" t="e">
        <f t="shared" si="2"/>
        <v>#DIV/0!</v>
      </c>
      <c r="AB4" s="29" t="e">
        <f t="shared" si="2"/>
        <v>#DIV/0!</v>
      </c>
      <c r="AC4" s="29" t="e">
        <f t="shared" si="2"/>
        <v>#DIV/0!</v>
      </c>
      <c r="AD4" s="29" t="e">
        <f t="shared" si="2"/>
        <v>#DIV/0!</v>
      </c>
      <c r="AE4" s="29" t="e">
        <f t="shared" si="2"/>
        <v>#DIV/0!</v>
      </c>
      <c r="AF4" s="29" t="e">
        <f t="shared" si="2"/>
        <v>#DIV/0!</v>
      </c>
      <c r="AG4" s="29" t="e">
        <f t="shared" si="2"/>
        <v>#DIV/0!</v>
      </c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</row>
    <row r="5" spans="1:72" ht="13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</row>
    <row r="6" spans="1:72" ht="27.6">
      <c r="A6" s="65" t="s">
        <v>43</v>
      </c>
      <c r="B6" s="101" t="s">
        <v>44</v>
      </c>
      <c r="C6" s="93"/>
      <c r="D6" s="65" t="s">
        <v>45</v>
      </c>
      <c r="E6" s="65" t="s">
        <v>46</v>
      </c>
      <c r="F6" s="65" t="s">
        <v>47</v>
      </c>
      <c r="G6" s="65" t="s">
        <v>48</v>
      </c>
      <c r="H6" s="65" t="s">
        <v>11</v>
      </c>
      <c r="I6" s="65" t="s">
        <v>12</v>
      </c>
      <c r="J6" s="65" t="s">
        <v>13</v>
      </c>
      <c r="K6" s="65" t="s">
        <v>14</v>
      </c>
      <c r="L6" s="65" t="s">
        <v>15</v>
      </c>
      <c r="M6" s="65" t="s">
        <v>16</v>
      </c>
      <c r="N6" s="65" t="s">
        <v>17</v>
      </c>
      <c r="O6" s="65" t="s">
        <v>18</v>
      </c>
      <c r="P6" s="65" t="s">
        <v>19</v>
      </c>
      <c r="Q6" s="65" t="s">
        <v>20</v>
      </c>
      <c r="R6" s="65" t="s">
        <v>21</v>
      </c>
      <c r="S6" s="65" t="s">
        <v>22</v>
      </c>
      <c r="T6" s="65" t="s">
        <v>23</v>
      </c>
      <c r="U6" s="47" t="s">
        <v>49</v>
      </c>
      <c r="V6" s="47" t="s">
        <v>50</v>
      </c>
      <c r="W6" s="47" t="s">
        <v>51</v>
      </c>
      <c r="X6" s="47" t="s">
        <v>52</v>
      </c>
      <c r="Y6" s="47" t="s">
        <v>53</v>
      </c>
      <c r="Z6" s="47" t="s">
        <v>54</v>
      </c>
      <c r="AA6" s="47" t="s">
        <v>55</v>
      </c>
      <c r="AB6" s="47" t="s">
        <v>56</v>
      </c>
      <c r="AC6" s="47" t="s">
        <v>57</v>
      </c>
      <c r="AD6" s="47" t="s">
        <v>58</v>
      </c>
      <c r="AE6" s="47" t="s">
        <v>59</v>
      </c>
      <c r="AF6" s="47" t="s">
        <v>60</v>
      </c>
      <c r="AG6" s="47" t="s">
        <v>61</v>
      </c>
      <c r="AH6" s="47" t="s">
        <v>62</v>
      </c>
      <c r="AI6" s="47" t="s">
        <v>63</v>
      </c>
      <c r="AJ6" s="47" t="s">
        <v>64</v>
      </c>
      <c r="AK6" s="47" t="s">
        <v>65</v>
      </c>
      <c r="AL6" s="47" t="s">
        <v>66</v>
      </c>
      <c r="AM6" s="47" t="s">
        <v>67</v>
      </c>
      <c r="AN6" s="47" t="s">
        <v>68</v>
      </c>
      <c r="AO6" s="47" t="s">
        <v>69</v>
      </c>
      <c r="AP6" s="47" t="s">
        <v>70</v>
      </c>
      <c r="AQ6" s="47" t="s">
        <v>71</v>
      </c>
      <c r="AR6" s="47" t="s">
        <v>72</v>
      </c>
      <c r="AS6" s="47" t="s">
        <v>73</v>
      </c>
      <c r="AT6" s="47" t="s">
        <v>74</v>
      </c>
      <c r="AU6" s="25" t="s">
        <v>75</v>
      </c>
      <c r="AV6" s="25" t="s">
        <v>76</v>
      </c>
      <c r="AW6" s="25" t="s">
        <v>77</v>
      </c>
      <c r="AX6" s="25" t="s">
        <v>78</v>
      </c>
      <c r="AY6" s="25" t="s">
        <v>79</v>
      </c>
      <c r="AZ6" s="25" t="s">
        <v>80</v>
      </c>
      <c r="BA6" s="25" t="s">
        <v>81</v>
      </c>
      <c r="BB6" s="25" t="s">
        <v>82</v>
      </c>
      <c r="BC6" s="25" t="s">
        <v>83</v>
      </c>
      <c r="BD6" s="25" t="s">
        <v>84</v>
      </c>
      <c r="BE6" s="25" t="s">
        <v>85</v>
      </c>
      <c r="BF6" s="25" t="s">
        <v>86</v>
      </c>
      <c r="BG6" s="25" t="s">
        <v>87</v>
      </c>
      <c r="BH6" s="25" t="s">
        <v>88</v>
      </c>
      <c r="BI6" s="25" t="s">
        <v>89</v>
      </c>
      <c r="BJ6" s="25" t="s">
        <v>90</v>
      </c>
      <c r="BK6" s="25" t="s">
        <v>91</v>
      </c>
      <c r="BL6" s="25" t="s">
        <v>92</v>
      </c>
      <c r="BM6" s="25" t="s">
        <v>93</v>
      </c>
      <c r="BN6" s="25" t="s">
        <v>94</v>
      </c>
      <c r="BO6" s="25" t="s">
        <v>95</v>
      </c>
      <c r="BP6" s="25" t="s">
        <v>96</v>
      </c>
      <c r="BQ6" s="25" t="s">
        <v>97</v>
      </c>
      <c r="BR6" s="25" t="s">
        <v>98</v>
      </c>
      <c r="BS6" s="25" t="s">
        <v>99</v>
      </c>
      <c r="BT6" s="25" t="s">
        <v>100</v>
      </c>
    </row>
    <row r="7" spans="1:72" ht="15.75" customHeight="1">
      <c r="A7" s="98" t="s">
        <v>150</v>
      </c>
      <c r="B7" s="93"/>
      <c r="C7" s="93"/>
      <c r="D7" s="91"/>
      <c r="E7" s="91" t="s">
        <v>151</v>
      </c>
      <c r="F7" s="91"/>
      <c r="G7" s="64">
        <v>99.675700000000006</v>
      </c>
      <c r="H7" s="38">
        <v>16.595700000000001</v>
      </c>
      <c r="I7" s="38">
        <v>53.6676</v>
      </c>
      <c r="J7" s="38">
        <v>0.35149999999999998</v>
      </c>
      <c r="K7" s="38">
        <v>0.84889999999999999</v>
      </c>
      <c r="L7" s="38">
        <v>24.907499999999999</v>
      </c>
      <c r="M7" s="38">
        <v>8.8900000000000007E-2</v>
      </c>
      <c r="N7" s="91"/>
      <c r="O7" s="38">
        <v>0.16950000000000001</v>
      </c>
      <c r="P7" s="91"/>
      <c r="Q7" s="38">
        <v>3.0066000000000002</v>
      </c>
      <c r="R7" s="91"/>
      <c r="S7" s="91"/>
      <c r="T7" s="38">
        <v>3.95E-2</v>
      </c>
    </row>
    <row r="8" spans="1:72" ht="15.75" customHeight="1">
      <c r="A8" s="98" t="s">
        <v>150</v>
      </c>
      <c r="B8" s="93"/>
      <c r="C8" s="93"/>
      <c r="D8" s="91"/>
      <c r="E8" s="91" t="s">
        <v>151</v>
      </c>
      <c r="F8" s="91"/>
      <c r="G8" s="64">
        <v>98.799499999999995</v>
      </c>
      <c r="H8" s="38">
        <v>16.369</v>
      </c>
      <c r="I8" s="38">
        <v>53.186900000000001</v>
      </c>
      <c r="J8" s="38">
        <v>0.34820000000000001</v>
      </c>
      <c r="K8" s="38">
        <v>0.82769999999999999</v>
      </c>
      <c r="L8" s="38">
        <v>24.877300000000002</v>
      </c>
      <c r="M8" s="38">
        <v>9.2499999999999999E-2</v>
      </c>
      <c r="N8" s="91"/>
      <c r="O8" s="38">
        <v>0.1588</v>
      </c>
      <c r="P8" s="91"/>
      <c r="Q8" s="38">
        <v>2.9443999999999999</v>
      </c>
      <c r="R8" s="91"/>
      <c r="S8" s="91"/>
      <c r="T8" s="38">
        <v>-5.3E-3</v>
      </c>
    </row>
    <row r="9" spans="1:72" ht="15.75" customHeight="1">
      <c r="A9" s="98" t="s">
        <v>150</v>
      </c>
      <c r="B9" s="93"/>
      <c r="C9" s="93"/>
      <c r="D9" s="91"/>
      <c r="E9" s="91" t="s">
        <v>151</v>
      </c>
      <c r="F9" s="91"/>
      <c r="G9" s="64">
        <v>99.446899999999999</v>
      </c>
      <c r="H9" s="38">
        <v>16.531400000000001</v>
      </c>
      <c r="I9" s="38">
        <v>53.546900000000001</v>
      </c>
      <c r="J9" s="38">
        <v>0.3422</v>
      </c>
      <c r="K9" s="38">
        <v>0.81459999999999999</v>
      </c>
      <c r="L9" s="38">
        <v>24.953099999999999</v>
      </c>
      <c r="M9" s="38">
        <v>8.4400000000000003E-2</v>
      </c>
      <c r="N9" s="91"/>
      <c r="O9" s="38">
        <v>0.16930000000000001</v>
      </c>
      <c r="P9" s="91"/>
      <c r="Q9" s="38">
        <v>2.9986000000000002</v>
      </c>
      <c r="R9" s="91"/>
      <c r="S9" s="91"/>
      <c r="T9" s="38">
        <v>6.4000000000000003E-3</v>
      </c>
    </row>
    <row r="10" spans="1:72" ht="15.75" customHeight="1">
      <c r="A10" s="98" t="s">
        <v>150</v>
      </c>
      <c r="B10" s="93"/>
      <c r="C10" s="93"/>
      <c r="D10" s="36"/>
      <c r="E10" s="36" t="s">
        <v>151</v>
      </c>
      <c r="F10" s="36"/>
      <c r="G10" s="64">
        <v>99.132099999999994</v>
      </c>
      <c r="H10" s="38">
        <v>16.391500000000001</v>
      </c>
      <c r="I10" s="38">
        <v>53.4328</v>
      </c>
      <c r="J10" s="38">
        <v>0.28899999999999998</v>
      </c>
      <c r="K10" s="38">
        <v>0.82169999999999999</v>
      </c>
      <c r="L10" s="38">
        <v>24.932200000000002</v>
      </c>
      <c r="M10" s="38">
        <v>6.7699999999999996E-2</v>
      </c>
      <c r="N10" s="36"/>
      <c r="O10" s="38">
        <v>0.16239999999999999</v>
      </c>
      <c r="P10" s="36"/>
      <c r="Q10" s="38">
        <v>2.9895999999999998</v>
      </c>
      <c r="R10" s="36"/>
      <c r="S10" s="36"/>
      <c r="T10" s="38">
        <v>4.5199999999999997E-2</v>
      </c>
    </row>
  </sheetData>
  <mergeCells count="5">
    <mergeCell ref="B6:C6"/>
    <mergeCell ref="A7:C7"/>
    <mergeCell ref="A8:C8"/>
    <mergeCell ref="A9:C9"/>
    <mergeCell ref="A10:C1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BT21"/>
  <sheetViews>
    <sheetView workbookViewId="0"/>
  </sheetViews>
  <sheetFormatPr defaultColWidth="12.6640625" defaultRowHeight="15.75" customHeight="1"/>
  <sheetData>
    <row r="1" spans="1:72">
      <c r="A1" s="27" t="s">
        <v>1010</v>
      </c>
      <c r="B1" s="27"/>
      <c r="C1" s="27"/>
      <c r="D1" s="27"/>
      <c r="E1" s="27"/>
      <c r="F1" s="27"/>
      <c r="G1" s="27"/>
      <c r="H1" s="27">
        <v>16.93</v>
      </c>
      <c r="I1" s="27">
        <v>55.01</v>
      </c>
      <c r="J1" s="27">
        <v>0.28000000000000003</v>
      </c>
      <c r="K1" s="27">
        <v>31.09</v>
      </c>
      <c r="L1" s="27">
        <v>24.52</v>
      </c>
      <c r="M1" s="27"/>
      <c r="N1" s="27"/>
      <c r="O1" s="27"/>
      <c r="P1" s="27"/>
      <c r="Q1" s="27">
        <v>13.36</v>
      </c>
      <c r="R1" s="27"/>
      <c r="S1" s="27"/>
      <c r="T1" s="27">
        <v>38.35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</row>
    <row r="2" spans="1:72">
      <c r="A2" s="47" t="s">
        <v>10</v>
      </c>
      <c r="B2" s="47"/>
      <c r="C2" s="47"/>
      <c r="D2" s="47"/>
      <c r="E2" s="47"/>
      <c r="F2" s="47"/>
      <c r="G2" s="47"/>
      <c r="H2" s="47">
        <f t="shared" ref="H2:AG2" si="0">AVERAGE(H7:H43)</f>
        <v>16.472913333333334</v>
      </c>
      <c r="I2" s="47" t="e">
        <f t="shared" si="0"/>
        <v>#DIV/0!</v>
      </c>
      <c r="J2" s="47">
        <f t="shared" si="0"/>
        <v>0.23922000000000004</v>
      </c>
      <c r="K2" s="47">
        <f t="shared" si="0"/>
        <v>30.456519999999998</v>
      </c>
      <c r="L2" s="47" t="e">
        <f t="shared" si="0"/>
        <v>#DIV/0!</v>
      </c>
      <c r="M2" s="47" t="e">
        <f t="shared" si="0"/>
        <v>#DIV/0!</v>
      </c>
      <c r="N2" s="47" t="e">
        <f t="shared" si="0"/>
        <v>#DIV/0!</v>
      </c>
      <c r="O2" s="47">
        <f t="shared" si="0"/>
        <v>0</v>
      </c>
      <c r="P2" s="47">
        <f t="shared" si="0"/>
        <v>0</v>
      </c>
      <c r="Q2" s="47">
        <f t="shared" si="0"/>
        <v>13.469033333333334</v>
      </c>
      <c r="R2" s="47">
        <f t="shared" si="0"/>
        <v>0.20925333333333332</v>
      </c>
      <c r="S2" s="47" t="e">
        <f t="shared" si="0"/>
        <v>#DIV/0!</v>
      </c>
      <c r="T2" s="47">
        <f t="shared" si="0"/>
        <v>37.833526666666671</v>
      </c>
      <c r="U2" s="47">
        <f t="shared" si="0"/>
        <v>16.664452876583393</v>
      </c>
      <c r="V2" s="47">
        <f t="shared" si="0"/>
        <v>0</v>
      </c>
      <c r="W2" s="47">
        <f t="shared" si="0"/>
        <v>0.24203828061423874</v>
      </c>
      <c r="X2" s="47">
        <f t="shared" si="0"/>
        <v>30.810696149757362</v>
      </c>
      <c r="Y2" s="47">
        <f t="shared" si="0"/>
        <v>0</v>
      </c>
      <c r="Z2" s="47">
        <f t="shared" si="0"/>
        <v>0</v>
      </c>
      <c r="AA2" s="47" t="e">
        <f t="shared" si="0"/>
        <v>#DIV/0!</v>
      </c>
      <c r="AB2" s="47" t="e">
        <f t="shared" si="0"/>
        <v>#DIV/0!</v>
      </c>
      <c r="AC2" s="47" t="e">
        <f t="shared" si="0"/>
        <v>#DIV/0!</v>
      </c>
      <c r="AD2" s="47">
        <f t="shared" si="0"/>
        <v>13.626714337016759</v>
      </c>
      <c r="AE2" s="47">
        <f t="shared" si="0"/>
        <v>0.21166579305256211</v>
      </c>
      <c r="AF2" s="47" t="e">
        <f t="shared" si="0"/>
        <v>#DIV/0!</v>
      </c>
      <c r="AG2" s="47">
        <f t="shared" si="0"/>
        <v>38.276137900731094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</row>
    <row r="3" spans="1:72">
      <c r="A3" s="27" t="s">
        <v>41</v>
      </c>
      <c r="B3" s="27"/>
      <c r="C3" s="27"/>
      <c r="D3" s="27"/>
      <c r="E3" s="27"/>
      <c r="F3" s="27"/>
      <c r="G3" s="27"/>
      <c r="H3" s="27">
        <f t="shared" ref="H3:AG3" si="1">STDEV(H7:H14)</f>
        <v>0.22990827324640317</v>
      </c>
      <c r="I3" s="27" t="e">
        <f t="shared" si="1"/>
        <v>#DIV/0!</v>
      </c>
      <c r="J3" s="27">
        <f t="shared" si="1"/>
        <v>1.9458967818757202E-2</v>
      </c>
      <c r="K3" s="27">
        <f t="shared" si="1"/>
        <v>0.42858844873941365</v>
      </c>
      <c r="L3" s="27" t="e">
        <f t="shared" si="1"/>
        <v>#DIV/0!</v>
      </c>
      <c r="M3" s="27" t="e">
        <f t="shared" si="1"/>
        <v>#DIV/0!</v>
      </c>
      <c r="N3" s="27" t="e">
        <f t="shared" si="1"/>
        <v>#DIV/0!</v>
      </c>
      <c r="O3" s="27">
        <f t="shared" si="1"/>
        <v>0</v>
      </c>
      <c r="P3" s="27">
        <f t="shared" si="1"/>
        <v>0</v>
      </c>
      <c r="Q3" s="27">
        <f t="shared" si="1"/>
        <v>7.6804501356179888E-2</v>
      </c>
      <c r="R3" s="27">
        <f t="shared" si="1"/>
        <v>3.4507587157443467E-2</v>
      </c>
      <c r="S3" s="27" t="e">
        <f t="shared" si="1"/>
        <v>#DIV/0!</v>
      </c>
      <c r="T3" s="27">
        <f t="shared" si="1"/>
        <v>0.24800783649773309</v>
      </c>
      <c r="U3" s="27">
        <f t="shared" si="1"/>
        <v>0.14446706660825301</v>
      </c>
      <c r="V3" s="27">
        <f t="shared" si="1"/>
        <v>0</v>
      </c>
      <c r="W3" s="27">
        <f t="shared" si="1"/>
        <v>1.9922911519551566E-2</v>
      </c>
      <c r="X3" s="27">
        <f t="shared" si="1"/>
        <v>0.29585876911448933</v>
      </c>
      <c r="Y3" s="27">
        <f t="shared" si="1"/>
        <v>0</v>
      </c>
      <c r="Z3" s="27">
        <f t="shared" si="1"/>
        <v>0</v>
      </c>
      <c r="AA3" s="27" t="e">
        <f t="shared" si="1"/>
        <v>#DIV/0!</v>
      </c>
      <c r="AB3" s="27" t="e">
        <f t="shared" si="1"/>
        <v>#DIV/0!</v>
      </c>
      <c r="AC3" s="27" t="e">
        <f t="shared" si="1"/>
        <v>#DIV/0!</v>
      </c>
      <c r="AD3" s="27">
        <f t="shared" si="1"/>
        <v>0.14893241451627071</v>
      </c>
      <c r="AE3" s="27">
        <f t="shared" si="1"/>
        <v>3.5165373706614732E-2</v>
      </c>
      <c r="AF3" s="27" t="e">
        <f t="shared" si="1"/>
        <v>#DIV/0!</v>
      </c>
      <c r="AG3" s="27">
        <f t="shared" si="1"/>
        <v>0.32896284284489929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</row>
    <row r="4" spans="1:72">
      <c r="A4" s="29" t="s">
        <v>42</v>
      </c>
      <c r="B4" s="29"/>
      <c r="C4" s="29"/>
      <c r="D4" s="29"/>
      <c r="E4" s="29"/>
      <c r="F4" s="29"/>
      <c r="G4" s="29"/>
      <c r="H4" s="29">
        <f t="shared" ref="H4:AG4" si="2">100*H3/H2</f>
        <v>1.3956746362598671</v>
      </c>
      <c r="I4" s="29" t="e">
        <f t="shared" si="2"/>
        <v>#DIV/0!</v>
      </c>
      <c r="J4" s="29">
        <f t="shared" si="2"/>
        <v>8.1343398623681953</v>
      </c>
      <c r="K4" s="29">
        <f t="shared" si="2"/>
        <v>1.4072141161873177</v>
      </c>
      <c r="L4" s="29" t="e">
        <f t="shared" si="2"/>
        <v>#DIV/0!</v>
      </c>
      <c r="M4" s="29" t="e">
        <f t="shared" si="2"/>
        <v>#DIV/0!</v>
      </c>
      <c r="N4" s="29" t="e">
        <f t="shared" si="2"/>
        <v>#DIV/0!</v>
      </c>
      <c r="O4" s="29" t="e">
        <f t="shared" si="2"/>
        <v>#DIV/0!</v>
      </c>
      <c r="P4" s="29" t="e">
        <f t="shared" si="2"/>
        <v>#DIV/0!</v>
      </c>
      <c r="Q4" s="29">
        <f t="shared" si="2"/>
        <v>0.57023024188456894</v>
      </c>
      <c r="R4" s="29">
        <f t="shared" si="2"/>
        <v>16.490818381599723</v>
      </c>
      <c r="S4" s="29" t="e">
        <f t="shared" si="2"/>
        <v>#DIV/0!</v>
      </c>
      <c r="T4" s="29">
        <f t="shared" si="2"/>
        <v>0.65552397132525597</v>
      </c>
      <c r="U4" s="29">
        <f t="shared" si="2"/>
        <v>0.86691755005803806</v>
      </c>
      <c r="V4" s="29" t="e">
        <f t="shared" si="2"/>
        <v>#DIV/0!</v>
      </c>
      <c r="W4" s="29">
        <f t="shared" si="2"/>
        <v>8.2313060020884699</v>
      </c>
      <c r="X4" s="29">
        <f t="shared" si="2"/>
        <v>0.96024694695779933</v>
      </c>
      <c r="Y4" s="29" t="e">
        <f t="shared" si="2"/>
        <v>#DIV/0!</v>
      </c>
      <c r="Z4" s="29" t="e">
        <f t="shared" si="2"/>
        <v>#DIV/0!</v>
      </c>
      <c r="AA4" s="29" t="e">
        <f t="shared" si="2"/>
        <v>#DIV/0!</v>
      </c>
      <c r="AB4" s="29" t="e">
        <f t="shared" si="2"/>
        <v>#DIV/0!</v>
      </c>
      <c r="AC4" s="29" t="e">
        <f t="shared" si="2"/>
        <v>#DIV/0!</v>
      </c>
      <c r="AD4" s="29">
        <f t="shared" si="2"/>
        <v>1.0929444239665176</v>
      </c>
      <c r="AE4" s="29">
        <f t="shared" si="2"/>
        <v>16.613630950695114</v>
      </c>
      <c r="AF4" s="29" t="e">
        <f t="shared" si="2"/>
        <v>#DIV/0!</v>
      </c>
      <c r="AG4" s="29">
        <f t="shared" si="2"/>
        <v>0.8594462787705025</v>
      </c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</row>
    <row r="5" spans="1:7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</row>
    <row r="6" spans="1:72">
      <c r="A6" s="47" t="s">
        <v>43</v>
      </c>
      <c r="B6" s="47" t="s">
        <v>44</v>
      </c>
      <c r="C6" s="47"/>
      <c r="D6" s="47" t="s">
        <v>45</v>
      </c>
      <c r="E6" s="47" t="s">
        <v>46</v>
      </c>
      <c r="F6" s="47" t="s">
        <v>47</v>
      </c>
      <c r="G6" s="47" t="s">
        <v>48</v>
      </c>
      <c r="H6" s="47" t="s">
        <v>11</v>
      </c>
      <c r="I6" s="47" t="s">
        <v>12</v>
      </c>
      <c r="J6" s="47" t="s">
        <v>13</v>
      </c>
      <c r="K6" s="47" t="s">
        <v>14</v>
      </c>
      <c r="L6" s="47" t="s">
        <v>15</v>
      </c>
      <c r="M6" s="47" t="s">
        <v>16</v>
      </c>
      <c r="N6" s="47" t="s">
        <v>17</v>
      </c>
      <c r="O6" s="47" t="s">
        <v>18</v>
      </c>
      <c r="P6" s="47" t="s">
        <v>19</v>
      </c>
      <c r="Q6" s="47" t="s">
        <v>20</v>
      </c>
      <c r="R6" s="47" t="s">
        <v>21</v>
      </c>
      <c r="S6" s="47" t="s">
        <v>22</v>
      </c>
      <c r="T6" s="47" t="s">
        <v>23</v>
      </c>
      <c r="U6" s="47" t="s">
        <v>49</v>
      </c>
      <c r="V6" s="47" t="s">
        <v>50</v>
      </c>
      <c r="W6" s="47" t="s">
        <v>51</v>
      </c>
      <c r="X6" s="47" t="s">
        <v>52</v>
      </c>
      <c r="Y6" s="47" t="s">
        <v>53</v>
      </c>
      <c r="Z6" s="47" t="s">
        <v>54</v>
      </c>
      <c r="AA6" s="47" t="s">
        <v>55</v>
      </c>
      <c r="AB6" s="47" t="s">
        <v>56</v>
      </c>
      <c r="AC6" s="47" t="s">
        <v>57</v>
      </c>
      <c r="AD6" s="47" t="s">
        <v>58</v>
      </c>
      <c r="AE6" s="47" t="s">
        <v>59</v>
      </c>
      <c r="AF6" s="47" t="s">
        <v>60</v>
      </c>
      <c r="AG6" s="47" t="s">
        <v>61</v>
      </c>
      <c r="AH6" s="47" t="s">
        <v>62</v>
      </c>
      <c r="AI6" s="47" t="s">
        <v>63</v>
      </c>
      <c r="AJ6" s="47" t="s">
        <v>64</v>
      </c>
      <c r="AK6" s="47" t="s">
        <v>65</v>
      </c>
      <c r="AL6" s="47" t="s">
        <v>66</v>
      </c>
      <c r="AM6" s="47" t="s">
        <v>67</v>
      </c>
      <c r="AN6" s="47" t="s">
        <v>68</v>
      </c>
      <c r="AO6" s="47" t="s">
        <v>69</v>
      </c>
      <c r="AP6" s="47" t="s">
        <v>70</v>
      </c>
      <c r="AQ6" s="47" t="s">
        <v>71</v>
      </c>
      <c r="AR6" s="47" t="s">
        <v>72</v>
      </c>
      <c r="AS6" s="47" t="s">
        <v>73</v>
      </c>
      <c r="AT6" s="47" t="s">
        <v>74</v>
      </c>
      <c r="AU6" s="25" t="s">
        <v>75</v>
      </c>
      <c r="AV6" s="25" t="s">
        <v>76</v>
      </c>
      <c r="AW6" s="25" t="s">
        <v>77</v>
      </c>
      <c r="AX6" s="25" t="s">
        <v>78</v>
      </c>
      <c r="AY6" s="25" t="s">
        <v>79</v>
      </c>
      <c r="AZ6" s="25" t="s">
        <v>80</v>
      </c>
      <c r="BA6" s="25" t="s">
        <v>81</v>
      </c>
      <c r="BB6" s="25" t="s">
        <v>82</v>
      </c>
      <c r="BC6" s="25" t="s">
        <v>83</v>
      </c>
      <c r="BD6" s="25" t="s">
        <v>84</v>
      </c>
      <c r="BE6" s="25" t="s">
        <v>85</v>
      </c>
      <c r="BF6" s="25" t="s">
        <v>86</v>
      </c>
      <c r="BG6" s="25" t="s">
        <v>87</v>
      </c>
      <c r="BH6" s="25" t="s">
        <v>88</v>
      </c>
      <c r="BI6" s="25" t="s">
        <v>89</v>
      </c>
      <c r="BJ6" s="25" t="s">
        <v>90</v>
      </c>
      <c r="BK6" s="25" t="s">
        <v>91</v>
      </c>
      <c r="BL6" s="25" t="s">
        <v>92</v>
      </c>
      <c r="BM6" s="25" t="s">
        <v>93</v>
      </c>
      <c r="BN6" s="25" t="s">
        <v>94</v>
      </c>
      <c r="BO6" s="25" t="s">
        <v>95</v>
      </c>
      <c r="BP6" s="25" t="s">
        <v>96</v>
      </c>
      <c r="BQ6" s="25" t="s">
        <v>97</v>
      </c>
      <c r="BR6" s="25" t="s">
        <v>98</v>
      </c>
      <c r="BS6" s="25" t="s">
        <v>99</v>
      </c>
      <c r="BT6" s="25" t="s">
        <v>100</v>
      </c>
    </row>
    <row r="7" spans="1:72">
      <c r="C7" s="21">
        <v>14</v>
      </c>
      <c r="D7" s="26">
        <v>45803</v>
      </c>
      <c r="E7" s="21" t="s">
        <v>234</v>
      </c>
      <c r="F7" s="21" t="s">
        <v>1014</v>
      </c>
      <c r="G7" s="21">
        <v>98.899199999999993</v>
      </c>
      <c r="H7" s="21">
        <v>16.586300000000001</v>
      </c>
      <c r="J7" s="21">
        <v>0.22559999999999999</v>
      </c>
      <c r="K7" s="21">
        <v>30.696400000000001</v>
      </c>
      <c r="O7" s="21">
        <v>0</v>
      </c>
      <c r="P7" s="21">
        <v>0</v>
      </c>
      <c r="Q7" s="21">
        <v>13.3856</v>
      </c>
      <c r="R7" s="21">
        <v>0.20899999999999999</v>
      </c>
      <c r="T7" s="21">
        <v>37.642299999999999</v>
      </c>
      <c r="U7" s="21">
        <v>16.7709142237753</v>
      </c>
      <c r="V7" s="21">
        <v>0</v>
      </c>
      <c r="W7" s="21">
        <v>0.22811104639875701</v>
      </c>
      <c r="X7" s="21">
        <v>31.0380670419983</v>
      </c>
      <c r="Y7" s="21">
        <v>0</v>
      </c>
      <c r="Z7" s="21">
        <v>0</v>
      </c>
      <c r="AD7" s="21">
        <v>13.534588752992899</v>
      </c>
      <c r="AE7" s="21">
        <v>0.21132627968679199</v>
      </c>
      <c r="AG7" s="21">
        <v>38.061278554326002</v>
      </c>
      <c r="AH7" s="21">
        <v>6.0699999999999997E-2</v>
      </c>
      <c r="AJ7" s="21">
        <v>2.1499999999999998E-2</v>
      </c>
      <c r="AK7" s="21">
        <v>7.9200000000000007E-2</v>
      </c>
      <c r="AQ7" s="21">
        <v>6.13E-2</v>
      </c>
      <c r="AR7" s="21">
        <v>3.1099999999999999E-2</v>
      </c>
      <c r="AT7" s="21">
        <v>8.3699999999999997E-2</v>
      </c>
      <c r="AU7" s="21" t="s">
        <v>131</v>
      </c>
      <c r="AV7" s="34">
        <v>45790.760671296295</v>
      </c>
      <c r="AX7" s="21" t="s">
        <v>130</v>
      </c>
      <c r="AY7" s="21" t="s">
        <v>13</v>
      </c>
      <c r="AZ7" s="34">
        <v>45790.761030092595</v>
      </c>
      <c r="BA7" s="21" t="s">
        <v>14</v>
      </c>
      <c r="BB7" s="34">
        <v>45806.697569444441</v>
      </c>
      <c r="BD7" s="21" t="s">
        <v>130</v>
      </c>
      <c r="BF7" s="21" t="s">
        <v>130</v>
      </c>
      <c r="BH7" s="21" t="s">
        <v>130</v>
      </c>
      <c r="BJ7" s="21" t="s">
        <v>130</v>
      </c>
      <c r="BL7" s="21" t="s">
        <v>130</v>
      </c>
      <c r="BM7" s="21" t="s">
        <v>237</v>
      </c>
      <c r="BN7" s="34">
        <v>45777.737083333333</v>
      </c>
      <c r="BO7" s="21" t="s">
        <v>238</v>
      </c>
      <c r="BP7" s="34">
        <v>45775.967442129629</v>
      </c>
      <c r="BR7" s="21" t="s">
        <v>130</v>
      </c>
      <c r="BS7" s="21" t="s">
        <v>23</v>
      </c>
      <c r="BT7" s="34">
        <v>45790.76090277778</v>
      </c>
    </row>
    <row r="8" spans="1:72">
      <c r="C8" s="21">
        <v>15</v>
      </c>
      <c r="D8" s="26">
        <v>45803</v>
      </c>
      <c r="E8" s="21" t="s">
        <v>234</v>
      </c>
      <c r="F8" s="21" t="s">
        <v>1015</v>
      </c>
      <c r="G8" s="21">
        <v>98.901300000000006</v>
      </c>
      <c r="H8" s="21">
        <v>16.565799999999999</v>
      </c>
      <c r="J8" s="21">
        <v>0.2203</v>
      </c>
      <c r="K8" s="21">
        <v>30.747900000000001</v>
      </c>
      <c r="O8" s="21">
        <v>0</v>
      </c>
      <c r="P8" s="21">
        <v>0</v>
      </c>
      <c r="Q8" s="21">
        <v>13.367800000000001</v>
      </c>
      <c r="R8" s="21">
        <v>0.18210000000000001</v>
      </c>
      <c r="T8" s="21">
        <v>37.597799999999999</v>
      </c>
      <c r="U8" s="21">
        <v>16.749847322378201</v>
      </c>
      <c r="V8" s="21">
        <v>0</v>
      </c>
      <c r="W8" s="21">
        <v>0.22274755008028199</v>
      </c>
      <c r="X8" s="21">
        <v>31.089511552943701</v>
      </c>
      <c r="Y8" s="21">
        <v>0</v>
      </c>
      <c r="Z8" s="21">
        <v>0</v>
      </c>
      <c r="AD8" s="21">
        <v>13.5163172944312</v>
      </c>
      <c r="AE8" s="21">
        <v>0.18412314511856201</v>
      </c>
      <c r="AG8" s="21">
        <v>38.015514473029597</v>
      </c>
      <c r="AH8" s="21">
        <v>6.0699999999999997E-2</v>
      </c>
      <c r="AJ8" s="21">
        <v>2.1600000000000001E-2</v>
      </c>
      <c r="AK8" s="21">
        <v>7.9299999999999995E-2</v>
      </c>
      <c r="AQ8" s="21">
        <v>6.1199999999999997E-2</v>
      </c>
      <c r="AR8" s="21">
        <v>3.09E-2</v>
      </c>
      <c r="AT8" s="21">
        <v>8.3799999999999999E-2</v>
      </c>
      <c r="AU8" s="21" t="s">
        <v>131</v>
      </c>
      <c r="AV8" s="34">
        <v>45790.760671296295</v>
      </c>
      <c r="AX8" s="21" t="s">
        <v>130</v>
      </c>
      <c r="AY8" s="21" t="s">
        <v>13</v>
      </c>
      <c r="AZ8" s="34">
        <v>45790.761030092595</v>
      </c>
      <c r="BA8" s="21" t="s">
        <v>14</v>
      </c>
      <c r="BB8" s="34">
        <v>45806.697569444441</v>
      </c>
      <c r="BD8" s="21" t="s">
        <v>130</v>
      </c>
      <c r="BF8" s="21" t="s">
        <v>130</v>
      </c>
      <c r="BH8" s="21" t="s">
        <v>130</v>
      </c>
      <c r="BJ8" s="21" t="s">
        <v>130</v>
      </c>
      <c r="BL8" s="21" t="s">
        <v>130</v>
      </c>
      <c r="BM8" s="21" t="s">
        <v>237</v>
      </c>
      <c r="BN8" s="34">
        <v>45777.737083333333</v>
      </c>
      <c r="BO8" s="21" t="s">
        <v>238</v>
      </c>
      <c r="BP8" s="34">
        <v>45775.967442129629</v>
      </c>
      <c r="BR8" s="21" t="s">
        <v>130</v>
      </c>
      <c r="BS8" s="21" t="s">
        <v>23</v>
      </c>
      <c r="BT8" s="34">
        <v>45790.76090277778</v>
      </c>
    </row>
    <row r="9" spans="1:72">
      <c r="C9" s="21">
        <v>16</v>
      </c>
      <c r="D9" s="26">
        <v>45803</v>
      </c>
      <c r="E9" s="21" t="s">
        <v>234</v>
      </c>
      <c r="F9" s="21" t="s">
        <v>1016</v>
      </c>
      <c r="G9" s="21">
        <v>99.034800000000004</v>
      </c>
      <c r="H9" s="21">
        <v>16.588100000000001</v>
      </c>
      <c r="J9" s="21">
        <v>0.2457</v>
      </c>
      <c r="K9" s="21">
        <v>30.754899999999999</v>
      </c>
      <c r="O9" s="21">
        <v>0</v>
      </c>
      <c r="P9" s="21">
        <v>0</v>
      </c>
      <c r="Q9" s="21">
        <v>13.4695</v>
      </c>
      <c r="R9" s="21">
        <v>0.25190000000000001</v>
      </c>
      <c r="T9" s="21">
        <v>37.57</v>
      </c>
      <c r="U9" s="21">
        <v>16.749768768150101</v>
      </c>
      <c r="V9" s="21">
        <v>0</v>
      </c>
      <c r="W9" s="21">
        <v>0.248094609167686</v>
      </c>
      <c r="X9" s="21">
        <v>31.054639379288901</v>
      </c>
      <c r="Y9" s="21">
        <v>0</v>
      </c>
      <c r="Z9" s="21">
        <v>0</v>
      </c>
      <c r="AD9" s="21">
        <v>13.6007746771841</v>
      </c>
      <c r="AE9" s="21">
        <v>0.25435503479584898</v>
      </c>
      <c r="AG9" s="21">
        <v>37.936159814529802</v>
      </c>
      <c r="AH9" s="21">
        <v>6.08E-2</v>
      </c>
      <c r="AJ9" s="21">
        <v>2.1700000000000001E-2</v>
      </c>
      <c r="AK9" s="21">
        <v>7.9299999999999995E-2</v>
      </c>
      <c r="AQ9" s="21">
        <v>6.1199999999999997E-2</v>
      </c>
      <c r="AR9" s="21">
        <v>3.1E-2</v>
      </c>
      <c r="AT9" s="21">
        <v>8.3699999999999997E-2</v>
      </c>
      <c r="AU9" s="21" t="s">
        <v>131</v>
      </c>
      <c r="AV9" s="34">
        <v>45790.760671296295</v>
      </c>
      <c r="AX9" s="21" t="s">
        <v>130</v>
      </c>
      <c r="AY9" s="21" t="s">
        <v>13</v>
      </c>
      <c r="AZ9" s="34">
        <v>45790.761030092595</v>
      </c>
      <c r="BA9" s="21" t="s">
        <v>14</v>
      </c>
      <c r="BB9" s="34">
        <v>45806.697569444441</v>
      </c>
      <c r="BD9" s="21" t="s">
        <v>130</v>
      </c>
      <c r="BF9" s="21" t="s">
        <v>130</v>
      </c>
      <c r="BH9" s="21" t="s">
        <v>130</v>
      </c>
      <c r="BJ9" s="21" t="s">
        <v>130</v>
      </c>
      <c r="BL9" s="21" t="s">
        <v>130</v>
      </c>
      <c r="BM9" s="21" t="s">
        <v>237</v>
      </c>
      <c r="BN9" s="34">
        <v>45777.737083333333</v>
      </c>
      <c r="BO9" s="21" t="s">
        <v>238</v>
      </c>
      <c r="BP9" s="34">
        <v>45775.967442129629</v>
      </c>
      <c r="BR9" s="21" t="s">
        <v>130</v>
      </c>
      <c r="BS9" s="21" t="s">
        <v>23</v>
      </c>
      <c r="BT9" s="34">
        <v>45790.76090277778</v>
      </c>
    </row>
    <row r="10" spans="1:72">
      <c r="C10" s="21">
        <v>32</v>
      </c>
      <c r="D10" s="26">
        <v>45803</v>
      </c>
      <c r="E10" s="21" t="s">
        <v>234</v>
      </c>
      <c r="F10" s="21" t="s">
        <v>1014</v>
      </c>
      <c r="G10" s="21">
        <v>98.897999999999996</v>
      </c>
      <c r="H10" s="21">
        <v>16.4907</v>
      </c>
      <c r="J10" s="21">
        <v>0.23219999999999999</v>
      </c>
      <c r="K10" s="21">
        <v>30.406400000000001</v>
      </c>
      <c r="O10" s="21">
        <v>0</v>
      </c>
      <c r="P10" s="21">
        <v>0</v>
      </c>
      <c r="Q10" s="21">
        <v>13.4671</v>
      </c>
      <c r="R10" s="21">
        <v>0.2341</v>
      </c>
      <c r="T10" s="21">
        <v>37.875700000000002</v>
      </c>
      <c r="U10" s="21">
        <v>16.674435605941799</v>
      </c>
      <c r="V10" s="21">
        <v>0</v>
      </c>
      <c r="W10" s="21">
        <v>0.234787119267205</v>
      </c>
      <c r="X10" s="21">
        <v>30.745181151103999</v>
      </c>
      <c r="Y10" s="21">
        <v>0</v>
      </c>
      <c r="Z10" s="21">
        <v>0</v>
      </c>
      <c r="AD10" s="21">
        <v>13.617147346612301</v>
      </c>
      <c r="AE10" s="21">
        <v>0.23670828863244001</v>
      </c>
      <c r="AG10" s="21">
        <v>38.297702382553297</v>
      </c>
      <c r="AH10" s="21">
        <v>6.08E-2</v>
      </c>
      <c r="AJ10" s="21">
        <v>2.1600000000000001E-2</v>
      </c>
      <c r="AK10" s="21">
        <v>7.9200000000000007E-2</v>
      </c>
      <c r="AQ10" s="21">
        <v>6.1699999999999998E-2</v>
      </c>
      <c r="AR10" s="21">
        <v>3.1E-2</v>
      </c>
      <c r="AT10" s="21">
        <v>8.4099999999999994E-2</v>
      </c>
      <c r="AU10" s="21" t="s">
        <v>131</v>
      </c>
      <c r="AV10" s="34">
        <v>45790.760671296295</v>
      </c>
      <c r="AX10" s="21" t="s">
        <v>130</v>
      </c>
      <c r="AY10" s="21" t="s">
        <v>13</v>
      </c>
      <c r="AZ10" s="34">
        <v>45790.761030092595</v>
      </c>
      <c r="BA10" s="21" t="s">
        <v>14</v>
      </c>
      <c r="BB10" s="34">
        <v>45806.697569444441</v>
      </c>
      <c r="BD10" s="21" t="s">
        <v>130</v>
      </c>
      <c r="BF10" s="21" t="s">
        <v>130</v>
      </c>
      <c r="BH10" s="21" t="s">
        <v>130</v>
      </c>
      <c r="BJ10" s="21" t="s">
        <v>130</v>
      </c>
      <c r="BL10" s="21" t="s">
        <v>130</v>
      </c>
      <c r="BM10" s="21" t="s">
        <v>237</v>
      </c>
      <c r="BN10" s="34">
        <v>45777.737083333333</v>
      </c>
      <c r="BO10" s="21" t="s">
        <v>238</v>
      </c>
      <c r="BP10" s="34">
        <v>45775.967442129629</v>
      </c>
      <c r="BR10" s="21" t="s">
        <v>130</v>
      </c>
      <c r="BS10" s="21" t="s">
        <v>23</v>
      </c>
      <c r="BT10" s="34">
        <v>45790.76090277778</v>
      </c>
    </row>
    <row r="11" spans="1:72">
      <c r="C11" s="21">
        <v>33</v>
      </c>
      <c r="D11" s="26">
        <v>45803</v>
      </c>
      <c r="E11" s="21" t="s">
        <v>234</v>
      </c>
      <c r="F11" s="21" t="s">
        <v>1015</v>
      </c>
      <c r="G11" s="21">
        <v>98.300299999999993</v>
      </c>
      <c r="H11" s="21">
        <v>16.280100000000001</v>
      </c>
      <c r="J11" s="21">
        <v>0.2359</v>
      </c>
      <c r="K11" s="21">
        <v>30.309799999999999</v>
      </c>
      <c r="O11" s="21">
        <v>0</v>
      </c>
      <c r="P11" s="21">
        <v>0</v>
      </c>
      <c r="Q11" s="21">
        <v>13.486000000000001</v>
      </c>
      <c r="R11" s="21">
        <v>0.1668</v>
      </c>
      <c r="T11" s="21">
        <v>37.6663</v>
      </c>
      <c r="U11" s="21">
        <v>16.561614320215</v>
      </c>
      <c r="V11" s="21">
        <v>0</v>
      </c>
      <c r="W11" s="21">
        <v>0.23997916586130999</v>
      </c>
      <c r="X11" s="21">
        <v>30.833914885218899</v>
      </c>
      <c r="Y11" s="21">
        <v>0</v>
      </c>
      <c r="Z11" s="21">
        <v>0</v>
      </c>
      <c r="AD11" s="21">
        <v>13.719198943644001</v>
      </c>
      <c r="AE11" s="21">
        <v>0.169684293623003</v>
      </c>
      <c r="AG11" s="21">
        <v>38.317622954988899</v>
      </c>
      <c r="AH11" s="21">
        <v>6.0499999999999998E-2</v>
      </c>
      <c r="AJ11" s="21">
        <v>2.1700000000000001E-2</v>
      </c>
      <c r="AK11" s="21">
        <v>7.8799999999999995E-2</v>
      </c>
      <c r="AQ11" s="21">
        <v>6.1600000000000002E-2</v>
      </c>
      <c r="AR11" s="21">
        <v>3.1099999999999999E-2</v>
      </c>
      <c r="AT11" s="21">
        <v>8.3900000000000002E-2</v>
      </c>
      <c r="AU11" s="21" t="s">
        <v>131</v>
      </c>
      <c r="AV11" s="34">
        <v>45790.760671296295</v>
      </c>
      <c r="AX11" s="21" t="s">
        <v>130</v>
      </c>
      <c r="AY11" s="21" t="s">
        <v>13</v>
      </c>
      <c r="AZ11" s="34">
        <v>45790.761030092595</v>
      </c>
      <c r="BA11" s="21" t="s">
        <v>14</v>
      </c>
      <c r="BB11" s="34">
        <v>45806.697569444441</v>
      </c>
      <c r="BD11" s="21" t="s">
        <v>130</v>
      </c>
      <c r="BF11" s="21" t="s">
        <v>130</v>
      </c>
      <c r="BH11" s="21" t="s">
        <v>130</v>
      </c>
      <c r="BJ11" s="21" t="s">
        <v>130</v>
      </c>
      <c r="BL11" s="21" t="s">
        <v>130</v>
      </c>
      <c r="BM11" s="21" t="s">
        <v>237</v>
      </c>
      <c r="BN11" s="34">
        <v>45777.737083333333</v>
      </c>
      <c r="BO11" s="21" t="s">
        <v>238</v>
      </c>
      <c r="BP11" s="34">
        <v>45775.967442129629</v>
      </c>
      <c r="BR11" s="21" t="s">
        <v>130</v>
      </c>
      <c r="BS11" s="21" t="s">
        <v>23</v>
      </c>
      <c r="BT11" s="34">
        <v>45790.76090277778</v>
      </c>
    </row>
    <row r="12" spans="1:72">
      <c r="C12" s="21">
        <v>34</v>
      </c>
      <c r="D12" s="26">
        <v>45803</v>
      </c>
      <c r="E12" s="21" t="s">
        <v>234</v>
      </c>
      <c r="F12" s="21" t="s">
        <v>1016</v>
      </c>
      <c r="G12" s="21">
        <v>97.363799999999998</v>
      </c>
      <c r="H12" s="21">
        <v>15.901300000000001</v>
      </c>
      <c r="J12" s="21">
        <v>0.24310000000000001</v>
      </c>
      <c r="K12" s="21">
        <v>29.504100000000001</v>
      </c>
      <c r="O12" s="21">
        <v>0</v>
      </c>
      <c r="P12" s="21">
        <v>0</v>
      </c>
      <c r="Q12" s="21">
        <v>13.618600000000001</v>
      </c>
      <c r="R12" s="21">
        <v>0.2409</v>
      </c>
      <c r="T12" s="21">
        <v>37.711599999999997</v>
      </c>
      <c r="U12" s="21">
        <v>16.331823191141599</v>
      </c>
      <c r="V12" s="21">
        <v>0</v>
      </c>
      <c r="W12" s="21">
        <v>0.249681863606531</v>
      </c>
      <c r="X12" s="21">
        <v>30.3029151461681</v>
      </c>
      <c r="Y12" s="21">
        <v>0</v>
      </c>
      <c r="Z12" s="21">
        <v>0</v>
      </c>
      <c r="AD12" s="21">
        <v>13.9873197355488</v>
      </c>
      <c r="AE12" s="21">
        <v>0.247422299230002</v>
      </c>
      <c r="AG12" s="21">
        <v>38.7326308826988</v>
      </c>
      <c r="AH12" s="21">
        <v>5.9900000000000002E-2</v>
      </c>
      <c r="AJ12" s="21">
        <v>2.1600000000000001E-2</v>
      </c>
      <c r="AK12" s="21">
        <v>7.8E-2</v>
      </c>
      <c r="AQ12" s="21">
        <v>6.1800000000000001E-2</v>
      </c>
      <c r="AR12" s="21">
        <v>3.1E-2</v>
      </c>
      <c r="AT12" s="21">
        <v>8.3900000000000002E-2</v>
      </c>
      <c r="AU12" s="21" t="s">
        <v>131</v>
      </c>
      <c r="AV12" s="34">
        <v>45790.760671296295</v>
      </c>
      <c r="AX12" s="21" t="s">
        <v>130</v>
      </c>
      <c r="AY12" s="21" t="s">
        <v>13</v>
      </c>
      <c r="AZ12" s="34">
        <v>45790.761030092595</v>
      </c>
      <c r="BA12" s="21" t="s">
        <v>14</v>
      </c>
      <c r="BB12" s="34">
        <v>45806.697569444441</v>
      </c>
      <c r="BD12" s="21" t="s">
        <v>130</v>
      </c>
      <c r="BF12" s="21" t="s">
        <v>130</v>
      </c>
      <c r="BH12" s="21" t="s">
        <v>130</v>
      </c>
      <c r="BJ12" s="21" t="s">
        <v>130</v>
      </c>
      <c r="BL12" s="21" t="s">
        <v>130</v>
      </c>
      <c r="BM12" s="21" t="s">
        <v>237</v>
      </c>
      <c r="BN12" s="34">
        <v>45777.737083333333</v>
      </c>
      <c r="BO12" s="21" t="s">
        <v>238</v>
      </c>
      <c r="BP12" s="34">
        <v>45775.967442129629</v>
      </c>
      <c r="BR12" s="21" t="s">
        <v>130</v>
      </c>
      <c r="BS12" s="21" t="s">
        <v>23</v>
      </c>
      <c r="BT12" s="34">
        <v>45790.76090277778</v>
      </c>
    </row>
    <row r="13" spans="1:72">
      <c r="C13" s="21">
        <v>48</v>
      </c>
      <c r="D13" s="26">
        <v>45803</v>
      </c>
      <c r="E13" s="21" t="s">
        <v>234</v>
      </c>
      <c r="F13" s="21" t="s">
        <v>1014</v>
      </c>
      <c r="G13" s="21">
        <v>98.649299999999997</v>
      </c>
      <c r="H13" s="21">
        <v>16.374400000000001</v>
      </c>
      <c r="J13" s="21">
        <v>0.27179999999999999</v>
      </c>
      <c r="K13" s="21">
        <v>30.0975</v>
      </c>
      <c r="O13" s="21">
        <v>0</v>
      </c>
      <c r="P13" s="21">
        <v>0</v>
      </c>
      <c r="Q13" s="21">
        <v>13.4343</v>
      </c>
      <c r="R13" s="21">
        <v>0.17330000000000001</v>
      </c>
      <c r="T13" s="21">
        <v>38.174500000000002</v>
      </c>
      <c r="U13" s="21">
        <v>16.598597253097498</v>
      </c>
      <c r="V13" s="21">
        <v>0</v>
      </c>
      <c r="W13" s="21">
        <v>0.275521468474687</v>
      </c>
      <c r="X13" s="21">
        <v>30.5095930736457</v>
      </c>
      <c r="Y13" s="21">
        <v>0</v>
      </c>
      <c r="Z13" s="21">
        <v>0</v>
      </c>
      <c r="AD13" s="21">
        <v>13.6182415891445</v>
      </c>
      <c r="AE13" s="21">
        <v>0.17567281268088</v>
      </c>
      <c r="AG13" s="21">
        <v>38.697182848737803</v>
      </c>
      <c r="AH13" s="21">
        <v>6.0600000000000001E-2</v>
      </c>
      <c r="AJ13" s="21">
        <v>2.1600000000000001E-2</v>
      </c>
      <c r="AK13" s="21">
        <v>7.8600000000000003E-2</v>
      </c>
      <c r="AQ13" s="21">
        <v>6.13E-2</v>
      </c>
      <c r="AR13" s="21">
        <v>3.1199999999999999E-2</v>
      </c>
      <c r="AT13" s="21">
        <v>8.4199999999999997E-2</v>
      </c>
      <c r="AU13" s="21" t="s">
        <v>131</v>
      </c>
      <c r="AV13" s="34">
        <v>45790.760671296295</v>
      </c>
      <c r="AX13" s="21" t="s">
        <v>130</v>
      </c>
      <c r="AY13" s="21" t="s">
        <v>13</v>
      </c>
      <c r="AZ13" s="34">
        <v>45790.761030092595</v>
      </c>
      <c r="BA13" s="21" t="s">
        <v>14</v>
      </c>
      <c r="BB13" s="34">
        <v>45806.697569444441</v>
      </c>
      <c r="BD13" s="21" t="s">
        <v>130</v>
      </c>
      <c r="BF13" s="21" t="s">
        <v>130</v>
      </c>
      <c r="BH13" s="21" t="s">
        <v>130</v>
      </c>
      <c r="BJ13" s="21" t="s">
        <v>130</v>
      </c>
      <c r="BL13" s="21" t="s">
        <v>130</v>
      </c>
      <c r="BM13" s="21" t="s">
        <v>237</v>
      </c>
      <c r="BN13" s="34">
        <v>45777.737083333333</v>
      </c>
      <c r="BO13" s="21" t="s">
        <v>238</v>
      </c>
      <c r="BP13" s="34">
        <v>45775.967442129629</v>
      </c>
      <c r="BR13" s="21" t="s">
        <v>130</v>
      </c>
      <c r="BS13" s="21" t="s">
        <v>23</v>
      </c>
      <c r="BT13" s="34">
        <v>45790.76090277778</v>
      </c>
    </row>
    <row r="14" spans="1:72">
      <c r="C14" s="21">
        <v>49</v>
      </c>
      <c r="D14" s="26">
        <v>45803</v>
      </c>
      <c r="E14" s="21" t="s">
        <v>234</v>
      </c>
      <c r="F14" s="21" t="s">
        <v>1015</v>
      </c>
      <c r="G14" s="21">
        <v>98.649299999999997</v>
      </c>
      <c r="H14" s="21">
        <v>16.374400000000001</v>
      </c>
      <c r="J14" s="21">
        <v>0.27179999999999999</v>
      </c>
      <c r="K14" s="21">
        <v>30.0975</v>
      </c>
      <c r="O14" s="21">
        <v>0</v>
      </c>
      <c r="P14" s="21">
        <v>0</v>
      </c>
      <c r="Q14" s="21">
        <v>13.4343</v>
      </c>
      <c r="R14" s="21">
        <v>0.17330000000000001</v>
      </c>
      <c r="T14" s="21">
        <v>38.174500000000002</v>
      </c>
      <c r="U14" s="21">
        <v>16.598597253097498</v>
      </c>
      <c r="V14" s="21">
        <v>0</v>
      </c>
      <c r="W14" s="21">
        <v>0.275521468474687</v>
      </c>
      <c r="X14" s="21">
        <v>30.5095930736457</v>
      </c>
      <c r="Y14" s="21">
        <v>0</v>
      </c>
      <c r="Z14" s="21">
        <v>0</v>
      </c>
      <c r="AD14" s="21">
        <v>13.6182415891445</v>
      </c>
      <c r="AE14" s="21">
        <v>0.17567281268088</v>
      </c>
      <c r="AG14" s="21">
        <v>38.697182848737803</v>
      </c>
      <c r="AH14" s="21">
        <v>6.0600000000000001E-2</v>
      </c>
      <c r="AJ14" s="21">
        <v>2.1600000000000001E-2</v>
      </c>
      <c r="AK14" s="21">
        <v>7.8600000000000003E-2</v>
      </c>
      <c r="AQ14" s="21">
        <v>6.13E-2</v>
      </c>
      <c r="AR14" s="21">
        <v>3.1199999999999999E-2</v>
      </c>
      <c r="AT14" s="21">
        <v>8.4199999999999997E-2</v>
      </c>
      <c r="AU14" s="21" t="s">
        <v>131</v>
      </c>
      <c r="AV14" s="34">
        <v>45790.760671296295</v>
      </c>
      <c r="AX14" s="21" t="s">
        <v>130</v>
      </c>
      <c r="AY14" s="21" t="s">
        <v>13</v>
      </c>
      <c r="AZ14" s="34">
        <v>45790.761030092595</v>
      </c>
      <c r="BA14" s="21" t="s">
        <v>14</v>
      </c>
      <c r="BB14" s="34">
        <v>45806.697569444441</v>
      </c>
      <c r="BD14" s="21" t="s">
        <v>130</v>
      </c>
      <c r="BF14" s="21" t="s">
        <v>130</v>
      </c>
      <c r="BH14" s="21" t="s">
        <v>130</v>
      </c>
      <c r="BJ14" s="21" t="s">
        <v>130</v>
      </c>
      <c r="BL14" s="21" t="s">
        <v>130</v>
      </c>
      <c r="BM14" s="21" t="s">
        <v>237</v>
      </c>
      <c r="BN14" s="34">
        <v>45777.737083333333</v>
      </c>
      <c r="BO14" s="21" t="s">
        <v>238</v>
      </c>
      <c r="BP14" s="34">
        <v>45775.967442129629</v>
      </c>
      <c r="BR14" s="21" t="s">
        <v>130</v>
      </c>
      <c r="BS14" s="21" t="s">
        <v>23</v>
      </c>
      <c r="BT14" s="34">
        <v>45790.76090277778</v>
      </c>
    </row>
    <row r="15" spans="1:72">
      <c r="C15" s="21">
        <v>50</v>
      </c>
      <c r="D15" s="26">
        <v>45803</v>
      </c>
      <c r="E15" s="21" t="s">
        <v>234</v>
      </c>
      <c r="F15" s="21" t="s">
        <v>1016</v>
      </c>
      <c r="G15" s="21">
        <v>98.829099999999997</v>
      </c>
      <c r="H15" s="21">
        <v>16.3856</v>
      </c>
      <c r="J15" s="21">
        <v>0.25469999999999998</v>
      </c>
      <c r="K15" s="21">
        <v>30.019400000000001</v>
      </c>
      <c r="O15" s="21">
        <v>0</v>
      </c>
      <c r="P15" s="21">
        <v>0</v>
      </c>
      <c r="Q15" s="21">
        <v>13.539199999999999</v>
      </c>
      <c r="R15" s="21">
        <v>0.2079</v>
      </c>
      <c r="T15" s="21">
        <v>38.265999999999998</v>
      </c>
      <c r="U15" s="21">
        <v>16.5797320829593</v>
      </c>
      <c r="V15" s="21">
        <v>0</v>
      </c>
      <c r="W15" s="21">
        <v>0.25771761556059802</v>
      </c>
      <c r="X15" s="21">
        <v>30.3750615962302</v>
      </c>
      <c r="Y15" s="21">
        <v>0</v>
      </c>
      <c r="Z15" s="21">
        <v>0</v>
      </c>
      <c r="AD15" s="21">
        <v>13.699608718484701</v>
      </c>
      <c r="AE15" s="21">
        <v>0.21036314203002901</v>
      </c>
      <c r="AG15" s="21">
        <v>38.719365045315598</v>
      </c>
      <c r="AH15" s="21">
        <v>6.0600000000000001E-2</v>
      </c>
      <c r="AJ15" s="21">
        <v>2.1600000000000001E-2</v>
      </c>
      <c r="AK15" s="21">
        <v>7.8600000000000003E-2</v>
      </c>
      <c r="AQ15" s="21">
        <v>6.1600000000000002E-2</v>
      </c>
      <c r="AR15" s="21">
        <v>3.1E-2</v>
      </c>
      <c r="AT15" s="21">
        <v>8.4400000000000003E-2</v>
      </c>
      <c r="AU15" s="21" t="s">
        <v>131</v>
      </c>
      <c r="AV15" s="34">
        <v>45790.760671296295</v>
      </c>
      <c r="AX15" s="21" t="s">
        <v>130</v>
      </c>
      <c r="AY15" s="21" t="s">
        <v>13</v>
      </c>
      <c r="AZ15" s="34">
        <v>45790.761030092595</v>
      </c>
      <c r="BA15" s="21" t="s">
        <v>14</v>
      </c>
      <c r="BB15" s="34">
        <v>45806.697569444441</v>
      </c>
      <c r="BD15" s="21" t="s">
        <v>130</v>
      </c>
      <c r="BF15" s="21" t="s">
        <v>130</v>
      </c>
      <c r="BH15" s="21" t="s">
        <v>130</v>
      </c>
      <c r="BJ15" s="21" t="s">
        <v>130</v>
      </c>
      <c r="BL15" s="21" t="s">
        <v>130</v>
      </c>
      <c r="BM15" s="21" t="s">
        <v>237</v>
      </c>
      <c r="BN15" s="34">
        <v>45777.737083333333</v>
      </c>
      <c r="BO15" s="21" t="s">
        <v>238</v>
      </c>
      <c r="BP15" s="34">
        <v>45775.967442129629</v>
      </c>
      <c r="BR15" s="21" t="s">
        <v>130</v>
      </c>
      <c r="BS15" s="21" t="s">
        <v>23</v>
      </c>
      <c r="BT15" s="34">
        <v>45790.76090277778</v>
      </c>
    </row>
    <row r="16" spans="1:72">
      <c r="C16" s="21">
        <v>63</v>
      </c>
      <c r="D16" s="26">
        <v>45803</v>
      </c>
      <c r="E16" s="21" t="s">
        <v>234</v>
      </c>
      <c r="F16" s="21" t="s">
        <v>1014</v>
      </c>
      <c r="G16" s="21">
        <v>99.490499999999997</v>
      </c>
      <c r="H16" s="21">
        <v>16.7437</v>
      </c>
      <c r="J16" s="21">
        <v>0.2492</v>
      </c>
      <c r="K16" s="21">
        <v>30.933499999999999</v>
      </c>
      <c r="O16" s="21">
        <v>0</v>
      </c>
      <c r="P16" s="21">
        <v>0</v>
      </c>
      <c r="Q16" s="21">
        <v>13.5076</v>
      </c>
      <c r="R16" s="21">
        <v>0.23350000000000001</v>
      </c>
      <c r="T16" s="21">
        <v>37.670099999999998</v>
      </c>
      <c r="U16" s="21">
        <v>16.829429111895902</v>
      </c>
      <c r="V16" s="21">
        <v>0</v>
      </c>
      <c r="W16" s="21">
        <v>0.25047592435868299</v>
      </c>
      <c r="X16" s="21">
        <v>31.091882047148101</v>
      </c>
      <c r="Y16" s="21">
        <v>0</v>
      </c>
      <c r="Z16" s="21">
        <v>0</v>
      </c>
      <c r="AD16" s="21">
        <v>13.576760015519</v>
      </c>
      <c r="AE16" s="21">
        <v>0.23469553907605301</v>
      </c>
      <c r="AG16" s="21">
        <v>37.8629739895025</v>
      </c>
      <c r="AH16" s="21">
        <v>6.1199999999999997E-2</v>
      </c>
      <c r="AJ16" s="21">
        <v>2.18E-2</v>
      </c>
      <c r="AK16" s="21">
        <v>0.08</v>
      </c>
      <c r="AQ16" s="21">
        <v>6.1800000000000001E-2</v>
      </c>
      <c r="AR16" s="21">
        <v>3.15E-2</v>
      </c>
      <c r="AT16" s="21">
        <v>8.4199999999999997E-2</v>
      </c>
      <c r="AU16" s="21" t="s">
        <v>131</v>
      </c>
      <c r="AV16" s="34">
        <v>45790.760671296295</v>
      </c>
      <c r="AX16" s="21" t="s">
        <v>130</v>
      </c>
      <c r="AY16" s="21" t="s">
        <v>13</v>
      </c>
      <c r="AZ16" s="34">
        <v>45790.761030092595</v>
      </c>
      <c r="BA16" s="21" t="s">
        <v>14</v>
      </c>
      <c r="BB16" s="34">
        <v>45806.697569444441</v>
      </c>
      <c r="BD16" s="21" t="s">
        <v>130</v>
      </c>
      <c r="BF16" s="21" t="s">
        <v>130</v>
      </c>
      <c r="BH16" s="21" t="s">
        <v>130</v>
      </c>
      <c r="BJ16" s="21" t="s">
        <v>130</v>
      </c>
      <c r="BL16" s="21" t="s">
        <v>130</v>
      </c>
      <c r="BM16" s="21" t="s">
        <v>237</v>
      </c>
      <c r="BN16" s="34">
        <v>45777.737083333333</v>
      </c>
      <c r="BO16" s="21" t="s">
        <v>238</v>
      </c>
      <c r="BP16" s="34">
        <v>45775.967442129629</v>
      </c>
      <c r="BR16" s="21" t="s">
        <v>130</v>
      </c>
      <c r="BS16" s="21" t="s">
        <v>23</v>
      </c>
      <c r="BT16" s="34">
        <v>45790.76090277778</v>
      </c>
    </row>
    <row r="17" spans="3:72">
      <c r="C17" s="21">
        <v>64</v>
      </c>
      <c r="D17" s="26">
        <v>45803</v>
      </c>
      <c r="E17" s="21" t="s">
        <v>234</v>
      </c>
      <c r="F17" s="21" t="s">
        <v>1015</v>
      </c>
      <c r="G17" s="21">
        <v>99.588700000000003</v>
      </c>
      <c r="H17" s="21">
        <v>16.781500000000001</v>
      </c>
      <c r="J17" s="21">
        <v>0.21790000000000001</v>
      </c>
      <c r="K17" s="21">
        <v>31.055700000000002</v>
      </c>
      <c r="O17" s="21">
        <v>0</v>
      </c>
      <c r="P17" s="21">
        <v>0</v>
      </c>
      <c r="Q17" s="21">
        <v>13.439</v>
      </c>
      <c r="R17" s="21">
        <v>0.21940000000000001</v>
      </c>
      <c r="T17" s="21">
        <v>37.670900000000003</v>
      </c>
      <c r="U17" s="21">
        <v>16.8508073707157</v>
      </c>
      <c r="V17" s="21">
        <v>0</v>
      </c>
      <c r="W17" s="21">
        <v>0.21879992408777299</v>
      </c>
      <c r="X17" s="21">
        <v>31.183959625941402</v>
      </c>
      <c r="Y17" s="21">
        <v>0</v>
      </c>
      <c r="Z17" s="21">
        <v>0</v>
      </c>
      <c r="AD17" s="21">
        <v>13.4945028903881</v>
      </c>
      <c r="AE17" s="21">
        <v>0.22030611906772499</v>
      </c>
      <c r="AG17" s="21">
        <v>37.826480313529501</v>
      </c>
      <c r="AH17" s="21">
        <v>6.1400000000000003E-2</v>
      </c>
      <c r="AJ17" s="21">
        <v>2.1700000000000001E-2</v>
      </c>
      <c r="AK17" s="21">
        <v>8.0100000000000005E-2</v>
      </c>
      <c r="AQ17" s="21">
        <v>6.1600000000000002E-2</v>
      </c>
      <c r="AR17" s="21">
        <v>3.1399999999999997E-2</v>
      </c>
      <c r="AT17" s="21">
        <v>8.43E-2</v>
      </c>
      <c r="AU17" s="21" t="s">
        <v>131</v>
      </c>
      <c r="AV17" s="34">
        <v>45790.760671296295</v>
      </c>
      <c r="AX17" s="21" t="s">
        <v>130</v>
      </c>
      <c r="AY17" s="21" t="s">
        <v>13</v>
      </c>
      <c r="AZ17" s="34">
        <v>45790.761030092595</v>
      </c>
      <c r="BA17" s="21" t="s">
        <v>14</v>
      </c>
      <c r="BB17" s="34">
        <v>45806.697569444441</v>
      </c>
      <c r="BD17" s="21" t="s">
        <v>130</v>
      </c>
      <c r="BF17" s="21" t="s">
        <v>130</v>
      </c>
      <c r="BH17" s="21" t="s">
        <v>130</v>
      </c>
      <c r="BJ17" s="21" t="s">
        <v>130</v>
      </c>
      <c r="BL17" s="21" t="s">
        <v>130</v>
      </c>
      <c r="BM17" s="21" t="s">
        <v>237</v>
      </c>
      <c r="BN17" s="34">
        <v>45777.737083333333</v>
      </c>
      <c r="BO17" s="21" t="s">
        <v>238</v>
      </c>
      <c r="BP17" s="34">
        <v>45775.967442129629</v>
      </c>
      <c r="BR17" s="21" t="s">
        <v>130</v>
      </c>
      <c r="BS17" s="21" t="s">
        <v>23</v>
      </c>
      <c r="BT17" s="34">
        <v>45790.76090277778</v>
      </c>
    </row>
    <row r="18" spans="3:72">
      <c r="C18" s="21">
        <v>65</v>
      </c>
      <c r="D18" s="26">
        <v>45803</v>
      </c>
      <c r="E18" s="21" t="s">
        <v>234</v>
      </c>
      <c r="F18" s="21" t="s">
        <v>1016</v>
      </c>
      <c r="G18" s="21">
        <v>99.677300000000002</v>
      </c>
      <c r="H18" s="21">
        <v>16.7088</v>
      </c>
      <c r="J18" s="21">
        <v>0.23530000000000001</v>
      </c>
      <c r="K18" s="21">
        <v>31.019500000000001</v>
      </c>
      <c r="O18" s="21">
        <v>0</v>
      </c>
      <c r="P18" s="21">
        <v>0</v>
      </c>
      <c r="Q18" s="21">
        <v>13.468999999999999</v>
      </c>
      <c r="R18" s="21">
        <v>0.23880000000000001</v>
      </c>
      <c r="T18" s="21">
        <v>37.794600000000003</v>
      </c>
      <c r="U18" s="21">
        <v>16.762893858481299</v>
      </c>
      <c r="V18" s="21">
        <v>0</v>
      </c>
      <c r="W18" s="21">
        <v>0.23606177133610101</v>
      </c>
      <c r="X18" s="21">
        <v>31.1199239947309</v>
      </c>
      <c r="Y18" s="21">
        <v>0</v>
      </c>
      <c r="Z18" s="21">
        <v>0</v>
      </c>
      <c r="AD18" s="21">
        <v>13.512605176905801</v>
      </c>
      <c r="AE18" s="21">
        <v>0.239573102401449</v>
      </c>
      <c r="AG18" s="21">
        <v>37.916958023541902</v>
      </c>
      <c r="AH18" s="21">
        <v>6.1400000000000003E-2</v>
      </c>
      <c r="AJ18" s="21">
        <v>2.1700000000000001E-2</v>
      </c>
      <c r="AK18" s="21">
        <v>0.08</v>
      </c>
      <c r="AQ18" s="21">
        <v>6.1699999999999998E-2</v>
      </c>
      <c r="AR18" s="21">
        <v>3.1199999999999999E-2</v>
      </c>
      <c r="AT18" s="21">
        <v>8.4400000000000003E-2</v>
      </c>
      <c r="AU18" s="21" t="s">
        <v>131</v>
      </c>
      <c r="AV18" s="34">
        <v>45790.760671296295</v>
      </c>
      <c r="AX18" s="21" t="s">
        <v>130</v>
      </c>
      <c r="AY18" s="21" t="s">
        <v>13</v>
      </c>
      <c r="AZ18" s="34">
        <v>45790.761030092595</v>
      </c>
      <c r="BA18" s="21" t="s">
        <v>14</v>
      </c>
      <c r="BB18" s="34">
        <v>45806.697569444441</v>
      </c>
      <c r="BD18" s="21" t="s">
        <v>130</v>
      </c>
      <c r="BF18" s="21" t="s">
        <v>130</v>
      </c>
      <c r="BH18" s="21" t="s">
        <v>130</v>
      </c>
      <c r="BJ18" s="21" t="s">
        <v>130</v>
      </c>
      <c r="BL18" s="21" t="s">
        <v>130</v>
      </c>
      <c r="BM18" s="21" t="s">
        <v>237</v>
      </c>
      <c r="BN18" s="34">
        <v>45777.737083333333</v>
      </c>
      <c r="BO18" s="21" t="s">
        <v>238</v>
      </c>
      <c r="BP18" s="34">
        <v>45775.967442129629</v>
      </c>
      <c r="BR18" s="21" t="s">
        <v>130</v>
      </c>
      <c r="BS18" s="21" t="s">
        <v>23</v>
      </c>
      <c r="BT18" s="34">
        <v>45790.76090277778</v>
      </c>
    </row>
    <row r="19" spans="3:72">
      <c r="C19" s="21">
        <v>78</v>
      </c>
      <c r="D19" s="26">
        <v>45803</v>
      </c>
      <c r="E19" s="21" t="s">
        <v>234</v>
      </c>
      <c r="F19" s="21" t="s">
        <v>1014</v>
      </c>
      <c r="G19" s="21">
        <v>98.901600000000002</v>
      </c>
      <c r="H19" s="21">
        <v>16.422599999999999</v>
      </c>
      <c r="J19" s="21">
        <v>0.221</v>
      </c>
      <c r="K19" s="21">
        <v>30.430900000000001</v>
      </c>
      <c r="O19" s="21">
        <v>0</v>
      </c>
      <c r="P19" s="21">
        <v>0</v>
      </c>
      <c r="Q19" s="21">
        <v>13.4841</v>
      </c>
      <c r="R19" s="21">
        <v>0.23680000000000001</v>
      </c>
      <c r="T19" s="21">
        <v>37.929400000000001</v>
      </c>
      <c r="U19" s="21">
        <v>16.604989201388001</v>
      </c>
      <c r="V19" s="21">
        <v>0</v>
      </c>
      <c r="W19" s="21">
        <v>0.223454423386477</v>
      </c>
      <c r="X19" s="21">
        <v>30.768865215527299</v>
      </c>
      <c r="Y19" s="21">
        <v>0</v>
      </c>
      <c r="Z19" s="21">
        <v>0</v>
      </c>
      <c r="AD19" s="21">
        <v>13.633854255138401</v>
      </c>
      <c r="AE19" s="21">
        <v>0.23942989799962699</v>
      </c>
      <c r="AG19" s="21">
        <v>38.350643467850801</v>
      </c>
      <c r="AH19" s="21">
        <v>6.0999999999999999E-2</v>
      </c>
      <c r="AJ19" s="21">
        <v>2.18E-2</v>
      </c>
      <c r="AK19" s="21">
        <v>7.9399999999999998E-2</v>
      </c>
      <c r="AQ19" s="21">
        <v>6.1800000000000001E-2</v>
      </c>
      <c r="AR19" s="21">
        <v>3.1300000000000001E-2</v>
      </c>
      <c r="AT19" s="21">
        <v>8.4599999999999995E-2</v>
      </c>
      <c r="AU19" s="21" t="s">
        <v>131</v>
      </c>
      <c r="AV19" s="34">
        <v>45790.760671296295</v>
      </c>
      <c r="AX19" s="21" t="s">
        <v>130</v>
      </c>
      <c r="AY19" s="21" t="s">
        <v>13</v>
      </c>
      <c r="AZ19" s="34">
        <v>45790.761030092595</v>
      </c>
      <c r="BA19" s="21" t="s">
        <v>14</v>
      </c>
      <c r="BB19" s="34">
        <v>45806.697569444441</v>
      </c>
      <c r="BD19" s="21" t="s">
        <v>130</v>
      </c>
      <c r="BF19" s="21" t="s">
        <v>130</v>
      </c>
      <c r="BH19" s="21" t="s">
        <v>130</v>
      </c>
      <c r="BJ19" s="21" t="s">
        <v>130</v>
      </c>
      <c r="BL19" s="21" t="s">
        <v>130</v>
      </c>
      <c r="BM19" s="21" t="s">
        <v>237</v>
      </c>
      <c r="BN19" s="34">
        <v>45777.737083333333</v>
      </c>
      <c r="BO19" s="21" t="s">
        <v>238</v>
      </c>
      <c r="BP19" s="34">
        <v>45775.967442129629</v>
      </c>
      <c r="BR19" s="21" t="s">
        <v>130</v>
      </c>
      <c r="BS19" s="21" t="s">
        <v>23</v>
      </c>
      <c r="BT19" s="34">
        <v>45790.76090277778</v>
      </c>
    </row>
    <row r="20" spans="3:72">
      <c r="C20" s="21">
        <v>79</v>
      </c>
      <c r="D20" s="26">
        <v>45803</v>
      </c>
      <c r="E20" s="21" t="s">
        <v>234</v>
      </c>
      <c r="F20" s="21" t="s">
        <v>1015</v>
      </c>
      <c r="G20" s="21">
        <v>98.749899999999997</v>
      </c>
      <c r="H20" s="21">
        <v>16.4376</v>
      </c>
      <c r="J20" s="21">
        <v>0.21840000000000001</v>
      </c>
      <c r="K20" s="21">
        <v>30.395</v>
      </c>
      <c r="O20" s="21">
        <v>0</v>
      </c>
      <c r="P20" s="21">
        <v>0</v>
      </c>
      <c r="Q20" s="21">
        <v>13.4674</v>
      </c>
      <c r="R20" s="21">
        <v>0.16719999999999999</v>
      </c>
      <c r="T20" s="21">
        <v>37.888399999999997</v>
      </c>
      <c r="U20" s="21">
        <v>16.6457045988953</v>
      </c>
      <c r="V20" s="21">
        <v>0</v>
      </c>
      <c r="W20" s="21">
        <v>0.22116500489114899</v>
      </c>
      <c r="X20" s="21">
        <v>30.779809174297</v>
      </c>
      <c r="Y20" s="21">
        <v>0</v>
      </c>
      <c r="Z20" s="21">
        <v>0</v>
      </c>
      <c r="AD20" s="21">
        <v>13.6379010387869</v>
      </c>
      <c r="AE20" s="21">
        <v>0.169316798616301</v>
      </c>
      <c r="AG20" s="21">
        <v>38.368077707499097</v>
      </c>
      <c r="AH20" s="21">
        <v>6.0900000000000003E-2</v>
      </c>
      <c r="AJ20" s="21">
        <v>2.1700000000000001E-2</v>
      </c>
      <c r="AK20" s="21">
        <v>7.9200000000000007E-2</v>
      </c>
      <c r="AQ20" s="21">
        <v>6.1800000000000001E-2</v>
      </c>
      <c r="AR20" s="21">
        <v>3.1E-2</v>
      </c>
      <c r="AT20" s="21">
        <v>8.4599999999999995E-2</v>
      </c>
      <c r="AU20" s="21" t="s">
        <v>131</v>
      </c>
      <c r="AV20" s="34">
        <v>45790.760671296295</v>
      </c>
      <c r="AX20" s="21" t="s">
        <v>130</v>
      </c>
      <c r="AY20" s="21" t="s">
        <v>13</v>
      </c>
      <c r="AZ20" s="34">
        <v>45790.761030092595</v>
      </c>
      <c r="BA20" s="21" t="s">
        <v>14</v>
      </c>
      <c r="BB20" s="34">
        <v>45806.697569444441</v>
      </c>
      <c r="BD20" s="21" t="s">
        <v>130</v>
      </c>
      <c r="BF20" s="21" t="s">
        <v>130</v>
      </c>
      <c r="BH20" s="21" t="s">
        <v>130</v>
      </c>
      <c r="BJ20" s="21" t="s">
        <v>130</v>
      </c>
      <c r="BL20" s="21" t="s">
        <v>130</v>
      </c>
      <c r="BM20" s="21" t="s">
        <v>237</v>
      </c>
      <c r="BN20" s="34">
        <v>45777.737083333333</v>
      </c>
      <c r="BO20" s="21" t="s">
        <v>238</v>
      </c>
      <c r="BP20" s="34">
        <v>45775.967442129629</v>
      </c>
      <c r="BR20" s="21" t="s">
        <v>130</v>
      </c>
      <c r="BS20" s="21" t="s">
        <v>23</v>
      </c>
      <c r="BT20" s="34">
        <v>45790.76090277778</v>
      </c>
    </row>
    <row r="21" spans="3:72">
      <c r="C21" s="21">
        <v>80</v>
      </c>
      <c r="D21" s="26">
        <v>45803</v>
      </c>
      <c r="E21" s="21" t="s">
        <v>234</v>
      </c>
      <c r="F21" s="21" t="s">
        <v>1016</v>
      </c>
      <c r="G21" s="21">
        <v>98.770300000000006</v>
      </c>
      <c r="H21" s="21">
        <v>16.4528</v>
      </c>
      <c r="J21" s="21">
        <v>0.24540000000000001</v>
      </c>
      <c r="K21" s="21">
        <v>30.379300000000001</v>
      </c>
      <c r="O21" s="21">
        <v>0</v>
      </c>
      <c r="P21" s="21">
        <v>0</v>
      </c>
      <c r="Q21" s="21">
        <v>13.465999999999999</v>
      </c>
      <c r="R21" s="21">
        <v>0.20380000000000001</v>
      </c>
      <c r="T21" s="21">
        <v>37.870800000000003</v>
      </c>
      <c r="U21" s="21">
        <v>16.657638986618402</v>
      </c>
      <c r="V21" s="21">
        <v>0</v>
      </c>
      <c r="W21" s="21">
        <v>0.24845525426165499</v>
      </c>
      <c r="X21" s="21">
        <v>30.757525288472301</v>
      </c>
      <c r="Y21" s="21">
        <v>0</v>
      </c>
      <c r="Z21" s="21">
        <v>0</v>
      </c>
      <c r="AD21" s="21">
        <v>13.633653031326199</v>
      </c>
      <c r="AE21" s="21">
        <v>0.20633733014884001</v>
      </c>
      <c r="AG21" s="21">
        <v>38.342295204125101</v>
      </c>
      <c r="AH21" s="21">
        <v>6.0900000000000003E-2</v>
      </c>
      <c r="AJ21" s="21">
        <v>2.18E-2</v>
      </c>
      <c r="AK21" s="21">
        <v>7.9299999999999995E-2</v>
      </c>
      <c r="AQ21" s="21">
        <v>6.1800000000000001E-2</v>
      </c>
      <c r="AR21" s="21">
        <v>3.1199999999999999E-2</v>
      </c>
      <c r="AT21" s="21">
        <v>8.4599999999999995E-2</v>
      </c>
      <c r="AU21" s="21" t="s">
        <v>131</v>
      </c>
      <c r="AV21" s="34">
        <v>45790.760671296295</v>
      </c>
      <c r="AX21" s="21" t="s">
        <v>130</v>
      </c>
      <c r="AY21" s="21" t="s">
        <v>13</v>
      </c>
      <c r="AZ21" s="34">
        <v>45790.761030092595</v>
      </c>
      <c r="BA21" s="21" t="s">
        <v>14</v>
      </c>
      <c r="BB21" s="34">
        <v>45806.697569444441</v>
      </c>
      <c r="BD21" s="21" t="s">
        <v>130</v>
      </c>
      <c r="BF21" s="21" t="s">
        <v>130</v>
      </c>
      <c r="BH21" s="21" t="s">
        <v>130</v>
      </c>
      <c r="BJ21" s="21" t="s">
        <v>130</v>
      </c>
      <c r="BL21" s="21" t="s">
        <v>130</v>
      </c>
      <c r="BM21" s="21" t="s">
        <v>237</v>
      </c>
      <c r="BN21" s="34">
        <v>45777.737083333333</v>
      </c>
      <c r="BO21" s="21" t="s">
        <v>238</v>
      </c>
      <c r="BP21" s="34">
        <v>45775.967442129629</v>
      </c>
      <c r="BR21" s="21" t="s">
        <v>130</v>
      </c>
      <c r="BS21" s="21" t="s">
        <v>23</v>
      </c>
      <c r="BT21" s="34">
        <v>45790.76090277778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BT35"/>
  <sheetViews>
    <sheetView workbookViewId="0"/>
  </sheetViews>
  <sheetFormatPr defaultColWidth="12.6640625" defaultRowHeight="15.75" customHeight="1"/>
  <sheetData>
    <row r="1" spans="1:7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</row>
    <row r="2" spans="1:72">
      <c r="A2" s="47" t="s">
        <v>10</v>
      </c>
      <c r="B2" s="47"/>
      <c r="C2" s="47"/>
      <c r="D2" s="47"/>
      <c r="E2" s="47"/>
      <c r="F2" s="47"/>
      <c r="G2" s="47"/>
      <c r="H2" s="47">
        <f t="shared" ref="H2:AG2" si="0">AVERAGE(H7:H43)</f>
        <v>10.564962068965517</v>
      </c>
      <c r="I2" s="47" t="e">
        <f t="shared" si="0"/>
        <v>#DIV/0!</v>
      </c>
      <c r="J2" s="47">
        <f t="shared" si="0"/>
        <v>0.56801034482758606</v>
      </c>
      <c r="K2" s="47">
        <f t="shared" si="0"/>
        <v>14.555065517241378</v>
      </c>
      <c r="L2" s="47" t="e">
        <f t="shared" si="0"/>
        <v>#DIV/0!</v>
      </c>
      <c r="M2" s="47">
        <f t="shared" si="0"/>
        <v>0.25111428571428573</v>
      </c>
      <c r="N2" s="47" t="e">
        <f t="shared" si="0"/>
        <v>#DIV/0!</v>
      </c>
      <c r="O2" s="47">
        <f t="shared" si="0"/>
        <v>0</v>
      </c>
      <c r="P2" s="47">
        <f t="shared" si="0"/>
        <v>0</v>
      </c>
      <c r="Q2" s="47">
        <f t="shared" si="0"/>
        <v>26.532858620689655</v>
      </c>
      <c r="R2" s="47">
        <f t="shared" si="0"/>
        <v>0.16766470588235294</v>
      </c>
      <c r="S2" s="47" t="e">
        <f t="shared" si="0"/>
        <v>#DIV/0!</v>
      </c>
      <c r="T2" s="47">
        <f t="shared" si="0"/>
        <v>46.696137931034478</v>
      </c>
      <c r="U2" s="47">
        <f t="shared" si="0"/>
        <v>10.629128880107757</v>
      </c>
      <c r="V2" s="47">
        <f t="shared" si="0"/>
        <v>0</v>
      </c>
      <c r="W2" s="47">
        <f t="shared" si="0"/>
        <v>0.57146800387150753</v>
      </c>
      <c r="X2" s="47">
        <f t="shared" si="0"/>
        <v>14.643220674841912</v>
      </c>
      <c r="Y2" s="47">
        <f t="shared" si="0"/>
        <v>0</v>
      </c>
      <c r="Z2" s="47">
        <f t="shared" si="0"/>
        <v>0.12210221600278255</v>
      </c>
      <c r="AA2" s="47" t="e">
        <f t="shared" si="0"/>
        <v>#DIV/0!</v>
      </c>
      <c r="AB2" s="47" t="e">
        <f t="shared" si="0"/>
        <v>#DIV/0!</v>
      </c>
      <c r="AC2" s="47" t="e">
        <f t="shared" si="0"/>
        <v>#DIV/0!</v>
      </c>
      <c r="AD2" s="47">
        <f t="shared" si="0"/>
        <v>26.693492462524205</v>
      </c>
      <c r="AE2" s="47">
        <f t="shared" si="0"/>
        <v>9.8940421168558418E-2</v>
      </c>
      <c r="AF2" s="47" t="e">
        <f t="shared" si="0"/>
        <v>#DIV/0!</v>
      </c>
      <c r="AG2" s="47">
        <f t="shared" si="0"/>
        <v>46.979432351589288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</row>
    <row r="3" spans="1:72">
      <c r="A3" s="27" t="s">
        <v>41</v>
      </c>
      <c r="B3" s="27"/>
      <c r="C3" s="27"/>
      <c r="D3" s="27"/>
      <c r="E3" s="27"/>
      <c r="F3" s="27"/>
      <c r="G3" s="27"/>
      <c r="H3" s="27">
        <f t="shared" ref="H3:AG3" si="1">STDEV(H7:H15)</f>
        <v>5.227982402418762E-2</v>
      </c>
      <c r="I3" s="27" t="e">
        <f t="shared" si="1"/>
        <v>#DIV/0!</v>
      </c>
      <c r="J3" s="27">
        <f t="shared" si="1"/>
        <v>1.9356918085733001E-2</v>
      </c>
      <c r="K3" s="27">
        <f t="shared" si="1"/>
        <v>7.0329814287951944E-2</v>
      </c>
      <c r="L3" s="27" t="e">
        <f t="shared" si="1"/>
        <v>#DIV/0!</v>
      </c>
      <c r="M3" s="27">
        <f t="shared" si="1"/>
        <v>3.8807777714152752E-2</v>
      </c>
      <c r="N3" s="27" t="e">
        <f t="shared" si="1"/>
        <v>#DIV/0!</v>
      </c>
      <c r="O3" s="27">
        <f t="shared" si="1"/>
        <v>0</v>
      </c>
      <c r="P3" s="27">
        <f t="shared" si="1"/>
        <v>0</v>
      </c>
      <c r="Q3" s="27">
        <f t="shared" si="1"/>
        <v>0.13711670617073277</v>
      </c>
      <c r="R3" s="27">
        <f t="shared" si="1"/>
        <v>2.7919353104572116E-2</v>
      </c>
      <c r="S3" s="27" t="e">
        <f t="shared" si="1"/>
        <v>#DIV/0!</v>
      </c>
      <c r="T3" s="27">
        <f t="shared" si="1"/>
        <v>4.1720402016813304E-2</v>
      </c>
      <c r="U3" s="27">
        <f t="shared" si="1"/>
        <v>4.1408723472733701E-2</v>
      </c>
      <c r="V3" s="27">
        <f t="shared" si="1"/>
        <v>0</v>
      </c>
      <c r="W3" s="27">
        <f t="shared" si="1"/>
        <v>1.9879598851740028E-2</v>
      </c>
      <c r="X3" s="27">
        <f t="shared" si="1"/>
        <v>6.695041534372094E-2</v>
      </c>
      <c r="Y3" s="27">
        <f t="shared" si="1"/>
        <v>0</v>
      </c>
      <c r="Z3" s="27">
        <f t="shared" si="1"/>
        <v>3.8891723562485131E-2</v>
      </c>
      <c r="AA3" s="27" t="e">
        <f t="shared" si="1"/>
        <v>#DIV/0!</v>
      </c>
      <c r="AB3" s="27" t="e">
        <f t="shared" si="1"/>
        <v>#DIV/0!</v>
      </c>
      <c r="AC3" s="27" t="e">
        <f t="shared" si="1"/>
        <v>#DIV/0!</v>
      </c>
      <c r="AD3" s="27">
        <f t="shared" si="1"/>
        <v>0.10314298319411774</v>
      </c>
      <c r="AE3" s="27">
        <f t="shared" si="1"/>
        <v>2.803723635624393E-2</v>
      </c>
      <c r="AF3" s="27" t="e">
        <f t="shared" si="1"/>
        <v>#DIV/0!</v>
      </c>
      <c r="AG3" s="27">
        <f t="shared" si="1"/>
        <v>0.10901575185928072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</row>
    <row r="4" spans="1:72">
      <c r="A4" s="29" t="s">
        <v>42</v>
      </c>
      <c r="B4" s="29"/>
      <c r="C4" s="29"/>
      <c r="D4" s="29"/>
      <c r="E4" s="29"/>
      <c r="F4" s="29"/>
      <c r="G4" s="29"/>
      <c r="H4" s="29">
        <f t="shared" ref="H4:AG4" si="2">100*H3/H2</f>
        <v>0.49484156860117029</v>
      </c>
      <c r="I4" s="29" t="e">
        <f t="shared" si="2"/>
        <v>#DIV/0!</v>
      </c>
      <c r="J4" s="29">
        <f t="shared" si="2"/>
        <v>3.4078460475237651</v>
      </c>
      <c r="K4" s="29">
        <f t="shared" si="2"/>
        <v>0.48319819793763152</v>
      </c>
      <c r="L4" s="29" t="e">
        <f t="shared" si="2"/>
        <v>#DIV/0!</v>
      </c>
      <c r="M4" s="29">
        <f t="shared" si="2"/>
        <v>15.45422937757818</v>
      </c>
      <c r="N4" s="29" t="e">
        <f t="shared" si="2"/>
        <v>#DIV/0!</v>
      </c>
      <c r="O4" s="29" t="e">
        <f t="shared" si="2"/>
        <v>#DIV/0!</v>
      </c>
      <c r="P4" s="29" t="e">
        <f t="shared" si="2"/>
        <v>#DIV/0!</v>
      </c>
      <c r="Q4" s="29">
        <f t="shared" si="2"/>
        <v>0.51678075148605584</v>
      </c>
      <c r="R4" s="29">
        <f t="shared" si="2"/>
        <v>16.651896389072238</v>
      </c>
      <c r="S4" s="29" t="e">
        <f t="shared" si="2"/>
        <v>#DIV/0!</v>
      </c>
      <c r="T4" s="29">
        <f t="shared" si="2"/>
        <v>8.9344438031321055E-2</v>
      </c>
      <c r="U4" s="29">
        <f t="shared" si="2"/>
        <v>0.38957777198684135</v>
      </c>
      <c r="V4" s="29" t="e">
        <f t="shared" si="2"/>
        <v>#DIV/0!</v>
      </c>
      <c r="W4" s="29">
        <f t="shared" si="2"/>
        <v>3.4786897458934347</v>
      </c>
      <c r="X4" s="29">
        <f t="shared" si="2"/>
        <v>0.45721099770589735</v>
      </c>
      <c r="Y4" s="29" t="e">
        <f t="shared" si="2"/>
        <v>#DIV/0!</v>
      </c>
      <c r="Z4" s="29">
        <f t="shared" si="2"/>
        <v>31.851775369579567</v>
      </c>
      <c r="AA4" s="29" t="e">
        <f t="shared" si="2"/>
        <v>#DIV/0!</v>
      </c>
      <c r="AB4" s="29" t="e">
        <f t="shared" si="2"/>
        <v>#DIV/0!</v>
      </c>
      <c r="AC4" s="29" t="e">
        <f t="shared" si="2"/>
        <v>#DIV/0!</v>
      </c>
      <c r="AD4" s="29">
        <f t="shared" si="2"/>
        <v>0.38639748372725402</v>
      </c>
      <c r="AE4" s="29">
        <f t="shared" si="2"/>
        <v>28.337494448784181</v>
      </c>
      <c r="AF4" s="29" t="e">
        <f t="shared" si="2"/>
        <v>#DIV/0!</v>
      </c>
      <c r="AG4" s="29">
        <f t="shared" si="2"/>
        <v>0.23204995548566432</v>
      </c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</row>
    <row r="5" spans="1:7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</row>
    <row r="6" spans="1:72">
      <c r="A6" s="47" t="s">
        <v>43</v>
      </c>
      <c r="B6" s="47" t="s">
        <v>44</v>
      </c>
      <c r="C6" s="47"/>
      <c r="D6" s="47" t="s">
        <v>45</v>
      </c>
      <c r="E6" s="47" t="s">
        <v>46</v>
      </c>
      <c r="F6" s="47" t="s">
        <v>47</v>
      </c>
      <c r="G6" s="47" t="s">
        <v>48</v>
      </c>
      <c r="H6" s="47" t="s">
        <v>11</v>
      </c>
      <c r="I6" s="47" t="s">
        <v>12</v>
      </c>
      <c r="J6" s="47" t="s">
        <v>13</v>
      </c>
      <c r="K6" s="47" t="s">
        <v>14</v>
      </c>
      <c r="L6" s="47" t="s">
        <v>15</v>
      </c>
      <c r="M6" s="47" t="s">
        <v>16</v>
      </c>
      <c r="N6" s="47" t="s">
        <v>17</v>
      </c>
      <c r="O6" s="47" t="s">
        <v>18</v>
      </c>
      <c r="P6" s="47" t="s">
        <v>19</v>
      </c>
      <c r="Q6" s="47" t="s">
        <v>20</v>
      </c>
      <c r="R6" s="47" t="s">
        <v>21</v>
      </c>
      <c r="S6" s="47" t="s">
        <v>22</v>
      </c>
      <c r="T6" s="47" t="s">
        <v>23</v>
      </c>
      <c r="U6" s="47" t="s">
        <v>49</v>
      </c>
      <c r="V6" s="47" t="s">
        <v>50</v>
      </c>
      <c r="W6" s="47" t="s">
        <v>51</v>
      </c>
      <c r="X6" s="47" t="s">
        <v>52</v>
      </c>
      <c r="Y6" s="47" t="s">
        <v>53</v>
      </c>
      <c r="Z6" s="47" t="s">
        <v>54</v>
      </c>
      <c r="AA6" s="47" t="s">
        <v>55</v>
      </c>
      <c r="AB6" s="47" t="s">
        <v>56</v>
      </c>
      <c r="AC6" s="47" t="s">
        <v>57</v>
      </c>
      <c r="AD6" s="47" t="s">
        <v>58</v>
      </c>
      <c r="AE6" s="47" t="s">
        <v>59</v>
      </c>
      <c r="AF6" s="47" t="s">
        <v>60</v>
      </c>
      <c r="AG6" s="47" t="s">
        <v>61</v>
      </c>
      <c r="AH6" s="47" t="s">
        <v>62</v>
      </c>
      <c r="AI6" s="47" t="s">
        <v>63</v>
      </c>
      <c r="AJ6" s="47" t="s">
        <v>64</v>
      </c>
      <c r="AK6" s="47" t="s">
        <v>65</v>
      </c>
      <c r="AL6" s="47" t="s">
        <v>66</v>
      </c>
      <c r="AM6" s="47" t="s">
        <v>67</v>
      </c>
      <c r="AN6" s="47" t="s">
        <v>68</v>
      </c>
      <c r="AO6" s="47" t="s">
        <v>69</v>
      </c>
      <c r="AP6" s="47" t="s">
        <v>70</v>
      </c>
      <c r="AQ6" s="47" t="s">
        <v>71</v>
      </c>
      <c r="AR6" s="47" t="s">
        <v>72</v>
      </c>
      <c r="AS6" s="47" t="s">
        <v>73</v>
      </c>
      <c r="AT6" s="47" t="s">
        <v>74</v>
      </c>
      <c r="AU6" s="25" t="s">
        <v>75</v>
      </c>
      <c r="AV6" s="25" t="s">
        <v>76</v>
      </c>
      <c r="AW6" s="25" t="s">
        <v>77</v>
      </c>
      <c r="AX6" s="25" t="s">
        <v>78</v>
      </c>
      <c r="AY6" s="25" t="s">
        <v>79</v>
      </c>
      <c r="AZ6" s="25" t="s">
        <v>80</v>
      </c>
      <c r="BA6" s="25" t="s">
        <v>81</v>
      </c>
      <c r="BB6" s="25" t="s">
        <v>82</v>
      </c>
      <c r="BC6" s="25" t="s">
        <v>83</v>
      </c>
      <c r="BD6" s="25" t="s">
        <v>84</v>
      </c>
      <c r="BE6" s="25" t="s">
        <v>85</v>
      </c>
      <c r="BF6" s="25" t="s">
        <v>86</v>
      </c>
      <c r="BG6" s="25" t="s">
        <v>87</v>
      </c>
      <c r="BH6" s="25" t="s">
        <v>88</v>
      </c>
      <c r="BI6" s="25" t="s">
        <v>89</v>
      </c>
      <c r="BJ6" s="25" t="s">
        <v>90</v>
      </c>
      <c r="BK6" s="25" t="s">
        <v>91</v>
      </c>
      <c r="BL6" s="25" t="s">
        <v>92</v>
      </c>
      <c r="BM6" s="25" t="s">
        <v>93</v>
      </c>
      <c r="BN6" s="25" t="s">
        <v>94</v>
      </c>
      <c r="BO6" s="25" t="s">
        <v>95</v>
      </c>
      <c r="BP6" s="25" t="s">
        <v>96</v>
      </c>
      <c r="BQ6" s="25" t="s">
        <v>97</v>
      </c>
      <c r="BR6" s="25" t="s">
        <v>98</v>
      </c>
      <c r="BS6" s="25" t="s">
        <v>99</v>
      </c>
      <c r="BT6" s="25" t="s">
        <v>100</v>
      </c>
    </row>
    <row r="7" spans="1:72">
      <c r="C7" s="21">
        <v>6</v>
      </c>
      <c r="D7" s="26">
        <v>45505</v>
      </c>
      <c r="E7" s="21" t="s">
        <v>139</v>
      </c>
      <c r="F7" s="21" t="s">
        <v>1017</v>
      </c>
      <c r="G7" s="21">
        <v>99.538700000000006</v>
      </c>
      <c r="H7" s="21">
        <v>10.6434</v>
      </c>
      <c r="J7" s="21">
        <v>0.56759999999999999</v>
      </c>
      <c r="K7" s="21">
        <v>14.4168</v>
      </c>
      <c r="M7" s="21">
        <v>0.28089999999999998</v>
      </c>
      <c r="O7" s="21">
        <v>0</v>
      </c>
      <c r="P7" s="21">
        <v>0</v>
      </c>
      <c r="Q7" s="21">
        <v>26.5153</v>
      </c>
      <c r="R7" s="21">
        <v>0.1754</v>
      </c>
      <c r="T7" s="21">
        <v>46.674399999999999</v>
      </c>
      <c r="U7" s="21">
        <v>10.6927255429295</v>
      </c>
      <c r="V7" s="21">
        <v>0</v>
      </c>
      <c r="W7" s="21">
        <v>0.570230473172745</v>
      </c>
      <c r="X7" s="21">
        <v>14.4836129063369</v>
      </c>
      <c r="Y7" s="21">
        <v>0</v>
      </c>
      <c r="Z7" s="21">
        <v>0.28220179688904901</v>
      </c>
      <c r="AD7" s="21">
        <v>26.6381819332581</v>
      </c>
      <c r="AE7" s="21">
        <v>0.17621286996916699</v>
      </c>
      <c r="AG7" s="21">
        <v>46.890706830609503</v>
      </c>
      <c r="AH7" s="21">
        <v>5.5300000000000002E-2</v>
      </c>
      <c r="AJ7" s="21">
        <v>2.3400000000000001E-2</v>
      </c>
      <c r="AK7" s="21">
        <v>5.8900000000000001E-2</v>
      </c>
      <c r="AM7" s="21">
        <v>4.4200000000000003E-2</v>
      </c>
      <c r="AQ7" s="21">
        <v>7.9699999999999993E-2</v>
      </c>
      <c r="AR7" s="21">
        <v>3.1800000000000002E-2</v>
      </c>
      <c r="AT7" s="21">
        <v>9.06E-2</v>
      </c>
      <c r="AU7" s="21" t="s">
        <v>11</v>
      </c>
      <c r="AV7" s="21" t="s">
        <v>130</v>
      </c>
      <c r="AX7" s="21" t="s">
        <v>130</v>
      </c>
      <c r="AY7" s="21" t="s">
        <v>532</v>
      </c>
      <c r="AZ7" s="21" t="s">
        <v>130</v>
      </c>
      <c r="BA7" s="21" t="s">
        <v>236</v>
      </c>
      <c r="BB7" s="34">
        <v>45505.781377314815</v>
      </c>
      <c r="BD7" s="21" t="s">
        <v>130</v>
      </c>
      <c r="BE7" s="21" t="s">
        <v>132</v>
      </c>
      <c r="BF7" s="21" t="s">
        <v>130</v>
      </c>
      <c r="BH7" s="21" t="s">
        <v>130</v>
      </c>
      <c r="BJ7" s="21" t="s">
        <v>130</v>
      </c>
      <c r="BL7" s="21" t="s">
        <v>130</v>
      </c>
      <c r="BM7" s="21" t="s">
        <v>133</v>
      </c>
      <c r="BN7" s="21" t="s">
        <v>130</v>
      </c>
      <c r="BO7" s="21" t="s">
        <v>134</v>
      </c>
      <c r="BP7" s="21" t="s">
        <v>130</v>
      </c>
      <c r="BR7" s="21" t="s">
        <v>130</v>
      </c>
      <c r="BS7" s="21" t="s">
        <v>23</v>
      </c>
      <c r="BT7" s="34">
        <v>45505.781284722223</v>
      </c>
    </row>
    <row r="8" spans="1:72">
      <c r="C8" s="21">
        <v>7</v>
      </c>
      <c r="D8" s="26">
        <v>45505</v>
      </c>
      <c r="E8" s="21" t="s">
        <v>139</v>
      </c>
      <c r="F8" s="21" t="s">
        <v>1018</v>
      </c>
      <c r="G8" s="21">
        <v>99.353200000000001</v>
      </c>
      <c r="H8" s="21">
        <v>10.597300000000001</v>
      </c>
      <c r="J8" s="21">
        <v>0.53620000000000001</v>
      </c>
      <c r="K8" s="21">
        <v>14.3705</v>
      </c>
      <c r="M8" s="21">
        <v>0.28370000000000001</v>
      </c>
      <c r="O8" s="21">
        <v>0</v>
      </c>
      <c r="P8" s="21">
        <v>0</v>
      </c>
      <c r="Q8" s="21">
        <v>26.3766</v>
      </c>
      <c r="R8" s="21">
        <v>0.21870000000000001</v>
      </c>
      <c r="T8" s="21">
        <v>46.725099999999998</v>
      </c>
      <c r="U8" s="21">
        <v>10.666289560879701</v>
      </c>
      <c r="V8" s="21">
        <v>0</v>
      </c>
      <c r="W8" s="21">
        <v>0.539690719574206</v>
      </c>
      <c r="X8" s="21">
        <v>14.4640534980252</v>
      </c>
      <c r="Y8" s="21">
        <v>0</v>
      </c>
      <c r="Z8" s="21">
        <v>0.285546917462145</v>
      </c>
      <c r="AD8" s="21">
        <v>26.548314498174101</v>
      </c>
      <c r="AE8" s="21">
        <v>0.22012376048280199</v>
      </c>
      <c r="AG8" s="21">
        <v>47.0292854180841</v>
      </c>
      <c r="AH8" s="21">
        <v>5.5399999999999998E-2</v>
      </c>
      <c r="AJ8" s="21">
        <v>2.3400000000000001E-2</v>
      </c>
      <c r="AK8" s="21">
        <v>5.8799999999999998E-2</v>
      </c>
      <c r="AM8" s="21">
        <v>4.4200000000000003E-2</v>
      </c>
      <c r="AQ8" s="21">
        <v>7.9500000000000001E-2</v>
      </c>
      <c r="AR8" s="21">
        <v>3.2000000000000001E-2</v>
      </c>
      <c r="AT8" s="21">
        <v>9.06E-2</v>
      </c>
      <c r="AU8" s="21" t="s">
        <v>11</v>
      </c>
      <c r="AV8" s="21" t="s">
        <v>130</v>
      </c>
      <c r="AX8" s="21" t="s">
        <v>130</v>
      </c>
      <c r="AY8" s="21" t="s">
        <v>532</v>
      </c>
      <c r="AZ8" s="21" t="s">
        <v>130</v>
      </c>
      <c r="BA8" s="21" t="s">
        <v>236</v>
      </c>
      <c r="BB8" s="34">
        <v>45505.781377314815</v>
      </c>
      <c r="BD8" s="21" t="s">
        <v>130</v>
      </c>
      <c r="BE8" s="21" t="s">
        <v>132</v>
      </c>
      <c r="BF8" s="21" t="s">
        <v>130</v>
      </c>
      <c r="BH8" s="21" t="s">
        <v>130</v>
      </c>
      <c r="BJ8" s="21" t="s">
        <v>130</v>
      </c>
      <c r="BL8" s="21" t="s">
        <v>130</v>
      </c>
      <c r="BM8" s="21" t="s">
        <v>133</v>
      </c>
      <c r="BN8" s="21" t="s">
        <v>130</v>
      </c>
      <c r="BO8" s="21" t="s">
        <v>134</v>
      </c>
      <c r="BP8" s="21" t="s">
        <v>130</v>
      </c>
      <c r="BR8" s="21" t="s">
        <v>130</v>
      </c>
      <c r="BS8" s="21" t="s">
        <v>23</v>
      </c>
      <c r="BT8" s="34">
        <v>45505.781284722223</v>
      </c>
    </row>
    <row r="9" spans="1:72">
      <c r="C9" s="21">
        <v>8</v>
      </c>
      <c r="D9" s="26">
        <v>45505</v>
      </c>
      <c r="E9" s="21" t="s">
        <v>139</v>
      </c>
      <c r="F9" s="21" t="s">
        <v>1019</v>
      </c>
      <c r="G9" s="21">
        <v>99.274299999999997</v>
      </c>
      <c r="H9" s="21">
        <v>10.5944</v>
      </c>
      <c r="J9" s="21">
        <v>0.55330000000000001</v>
      </c>
      <c r="K9" s="21">
        <v>14.4086</v>
      </c>
      <c r="M9" s="21">
        <v>0.1782</v>
      </c>
      <c r="O9" s="21">
        <v>0</v>
      </c>
      <c r="P9" s="21">
        <v>0</v>
      </c>
      <c r="Q9" s="21">
        <v>26.364100000000001</v>
      </c>
      <c r="R9" s="21">
        <v>0.14810000000000001</v>
      </c>
      <c r="T9" s="21">
        <v>46.726900000000001</v>
      </c>
      <c r="U9" s="21">
        <v>10.671845583398699</v>
      </c>
      <c r="V9" s="21">
        <v>0</v>
      </c>
      <c r="W9" s="21">
        <v>0.55734465012596401</v>
      </c>
      <c r="X9" s="21">
        <v>14.513927572392801</v>
      </c>
      <c r="Y9" s="21">
        <v>0</v>
      </c>
      <c r="Z9" s="21">
        <v>0.17950265073639399</v>
      </c>
      <c r="AD9" s="21">
        <v>26.556822863520502</v>
      </c>
      <c r="AE9" s="21">
        <v>0.14918261826071799</v>
      </c>
      <c r="AG9" s="21">
        <v>47.068475929822696</v>
      </c>
      <c r="AH9" s="21">
        <v>5.5300000000000002E-2</v>
      </c>
      <c r="AJ9" s="21">
        <v>2.35E-2</v>
      </c>
      <c r="AK9" s="21">
        <v>5.8700000000000002E-2</v>
      </c>
      <c r="AM9" s="21">
        <v>4.3999999999999997E-2</v>
      </c>
      <c r="AQ9" s="21">
        <v>7.9500000000000001E-2</v>
      </c>
      <c r="AR9" s="21">
        <v>3.2099999999999997E-2</v>
      </c>
      <c r="AT9" s="21">
        <v>9.06E-2</v>
      </c>
      <c r="AU9" s="21" t="s">
        <v>11</v>
      </c>
      <c r="AV9" s="21" t="s">
        <v>130</v>
      </c>
      <c r="AX9" s="21" t="s">
        <v>130</v>
      </c>
      <c r="AY9" s="21" t="s">
        <v>532</v>
      </c>
      <c r="AZ9" s="21" t="s">
        <v>130</v>
      </c>
      <c r="BA9" s="21" t="s">
        <v>236</v>
      </c>
      <c r="BB9" s="34">
        <v>45505.781377314815</v>
      </c>
      <c r="BD9" s="21" t="s">
        <v>130</v>
      </c>
      <c r="BE9" s="21" t="s">
        <v>132</v>
      </c>
      <c r="BF9" s="21" t="s">
        <v>130</v>
      </c>
      <c r="BH9" s="21" t="s">
        <v>130</v>
      </c>
      <c r="BJ9" s="21" t="s">
        <v>130</v>
      </c>
      <c r="BL9" s="21" t="s">
        <v>130</v>
      </c>
      <c r="BM9" s="21" t="s">
        <v>133</v>
      </c>
      <c r="BN9" s="21" t="s">
        <v>130</v>
      </c>
      <c r="BO9" s="21" t="s">
        <v>134</v>
      </c>
      <c r="BP9" s="21" t="s">
        <v>130</v>
      </c>
      <c r="BR9" s="21" t="s">
        <v>130</v>
      </c>
      <c r="BS9" s="21" t="s">
        <v>23</v>
      </c>
      <c r="BT9" s="34">
        <v>45505.781284722223</v>
      </c>
    </row>
    <row r="10" spans="1:72">
      <c r="C10" s="21">
        <v>42</v>
      </c>
      <c r="D10" s="26">
        <v>45505</v>
      </c>
      <c r="E10" s="21" t="s">
        <v>139</v>
      </c>
      <c r="F10" s="21" t="s">
        <v>1020</v>
      </c>
      <c r="G10" s="21">
        <v>99.271299999999997</v>
      </c>
      <c r="H10" s="21">
        <v>10.571400000000001</v>
      </c>
      <c r="J10" s="21">
        <v>0.6018</v>
      </c>
      <c r="K10" s="21">
        <v>14.3407</v>
      </c>
      <c r="M10" s="21">
        <v>0.21110000000000001</v>
      </c>
      <c r="O10" s="21">
        <v>0</v>
      </c>
      <c r="P10" s="21">
        <v>0</v>
      </c>
      <c r="Q10" s="21">
        <v>26.321200000000001</v>
      </c>
      <c r="R10" s="21">
        <v>0.17860000000000001</v>
      </c>
      <c r="T10" s="21">
        <v>46.787500000000001</v>
      </c>
      <c r="U10" s="21">
        <v>10.649009984768901</v>
      </c>
      <c r="V10" s="21">
        <v>0</v>
      </c>
      <c r="W10" s="21">
        <v>0.60621811764137001</v>
      </c>
      <c r="X10" s="21">
        <v>14.445982319141899</v>
      </c>
      <c r="Y10" s="21">
        <v>0</v>
      </c>
      <c r="Z10" s="21">
        <v>0.212649791681776</v>
      </c>
      <c r="AD10" s="21">
        <v>26.514437218447998</v>
      </c>
      <c r="AE10" s="21">
        <v>0.179911192772929</v>
      </c>
      <c r="AG10" s="21">
        <v>47.130990659929502</v>
      </c>
      <c r="AH10" s="21">
        <v>5.5199999999999999E-2</v>
      </c>
      <c r="AJ10" s="21">
        <v>2.35E-2</v>
      </c>
      <c r="AK10" s="21">
        <v>5.8799999999999998E-2</v>
      </c>
      <c r="AM10" s="21">
        <v>4.4200000000000003E-2</v>
      </c>
      <c r="AQ10" s="21">
        <v>7.9699999999999993E-2</v>
      </c>
      <c r="AR10" s="21">
        <v>3.2000000000000001E-2</v>
      </c>
      <c r="AT10" s="21">
        <v>9.0800000000000006E-2</v>
      </c>
      <c r="AU10" s="21" t="s">
        <v>11</v>
      </c>
      <c r="AV10" s="21" t="s">
        <v>130</v>
      </c>
      <c r="AX10" s="21" t="s">
        <v>130</v>
      </c>
      <c r="AY10" s="21" t="s">
        <v>532</v>
      </c>
      <c r="AZ10" s="21" t="s">
        <v>130</v>
      </c>
      <c r="BA10" s="21" t="s">
        <v>236</v>
      </c>
      <c r="BB10" s="34">
        <v>45505.781377314815</v>
      </c>
      <c r="BD10" s="21" t="s">
        <v>130</v>
      </c>
      <c r="BE10" s="21" t="s">
        <v>132</v>
      </c>
      <c r="BF10" s="21" t="s">
        <v>130</v>
      </c>
      <c r="BH10" s="21" t="s">
        <v>130</v>
      </c>
      <c r="BJ10" s="21" t="s">
        <v>130</v>
      </c>
      <c r="BL10" s="21" t="s">
        <v>130</v>
      </c>
      <c r="BM10" s="21" t="s">
        <v>133</v>
      </c>
      <c r="BN10" s="21" t="s">
        <v>130</v>
      </c>
      <c r="BO10" s="21" t="s">
        <v>134</v>
      </c>
      <c r="BP10" s="21" t="s">
        <v>130</v>
      </c>
      <c r="BR10" s="21" t="s">
        <v>130</v>
      </c>
      <c r="BS10" s="21" t="s">
        <v>23</v>
      </c>
      <c r="BT10" s="34">
        <v>45505.781284722223</v>
      </c>
    </row>
    <row r="11" spans="1:72">
      <c r="C11" s="21">
        <v>43</v>
      </c>
      <c r="D11" s="26">
        <v>45505</v>
      </c>
      <c r="E11" s="21" t="s">
        <v>139</v>
      </c>
      <c r="F11" s="21" t="s">
        <v>1021</v>
      </c>
      <c r="G11" s="21">
        <v>99.240600000000001</v>
      </c>
      <c r="H11" s="21">
        <v>10.5543</v>
      </c>
      <c r="J11" s="21">
        <v>0.56410000000000005</v>
      </c>
      <c r="K11" s="21">
        <v>14.342000000000001</v>
      </c>
      <c r="M11" s="21">
        <v>0.2843</v>
      </c>
      <c r="O11" s="21">
        <v>0</v>
      </c>
      <c r="P11" s="21">
        <v>0</v>
      </c>
      <c r="Q11" s="21">
        <v>26.3309</v>
      </c>
      <c r="R11" s="21">
        <v>0.1731</v>
      </c>
      <c r="T11" s="21">
        <v>46.751399999999997</v>
      </c>
      <c r="U11" s="21">
        <v>10.6350626658847</v>
      </c>
      <c r="V11" s="21">
        <v>0</v>
      </c>
      <c r="W11" s="21">
        <v>0.56841655532110802</v>
      </c>
      <c r="X11" s="21">
        <v>14.4517465634024</v>
      </c>
      <c r="Y11" s="21">
        <v>0</v>
      </c>
      <c r="Z11" s="21">
        <v>0.28647549490833302</v>
      </c>
      <c r="AD11" s="21">
        <v>26.532386946471501</v>
      </c>
      <c r="AE11" s="21">
        <v>0.17442458026251301</v>
      </c>
      <c r="AG11" s="21">
        <v>47.109146861264399</v>
      </c>
      <c r="AH11" s="21">
        <v>5.5500000000000001E-2</v>
      </c>
      <c r="AJ11" s="21">
        <v>2.35E-2</v>
      </c>
      <c r="AK11" s="21">
        <v>5.8799999999999998E-2</v>
      </c>
      <c r="AM11" s="21">
        <v>4.4200000000000003E-2</v>
      </c>
      <c r="AQ11" s="21">
        <v>7.9799999999999996E-2</v>
      </c>
      <c r="AR11" s="21">
        <v>3.2000000000000001E-2</v>
      </c>
      <c r="AT11" s="21">
        <v>9.0800000000000006E-2</v>
      </c>
      <c r="AU11" s="21" t="s">
        <v>11</v>
      </c>
      <c r="AV11" s="21" t="s">
        <v>130</v>
      </c>
      <c r="AX11" s="21" t="s">
        <v>130</v>
      </c>
      <c r="AY11" s="21" t="s">
        <v>532</v>
      </c>
      <c r="AZ11" s="21" t="s">
        <v>130</v>
      </c>
      <c r="BA11" s="21" t="s">
        <v>236</v>
      </c>
      <c r="BB11" s="34">
        <v>45505.781377314815</v>
      </c>
      <c r="BD11" s="21" t="s">
        <v>130</v>
      </c>
      <c r="BE11" s="21" t="s">
        <v>132</v>
      </c>
      <c r="BF11" s="21" t="s">
        <v>130</v>
      </c>
      <c r="BH11" s="21" t="s">
        <v>130</v>
      </c>
      <c r="BJ11" s="21" t="s">
        <v>130</v>
      </c>
      <c r="BL11" s="21" t="s">
        <v>130</v>
      </c>
      <c r="BM11" s="21" t="s">
        <v>133</v>
      </c>
      <c r="BN11" s="21" t="s">
        <v>130</v>
      </c>
      <c r="BO11" s="21" t="s">
        <v>134</v>
      </c>
      <c r="BP11" s="21" t="s">
        <v>130</v>
      </c>
      <c r="BR11" s="21" t="s">
        <v>130</v>
      </c>
      <c r="BS11" s="21" t="s">
        <v>23</v>
      </c>
      <c r="BT11" s="34">
        <v>45505.781284722223</v>
      </c>
    </row>
    <row r="12" spans="1:72">
      <c r="C12" s="21">
        <v>50</v>
      </c>
      <c r="D12" s="26">
        <v>45505</v>
      </c>
      <c r="E12" s="21" t="s">
        <v>139</v>
      </c>
      <c r="F12" s="21" t="s">
        <v>1022</v>
      </c>
      <c r="G12" s="21">
        <v>99.410200000000003</v>
      </c>
      <c r="H12" s="21">
        <v>10.6623</v>
      </c>
      <c r="J12" s="21">
        <v>0.58089999999999997</v>
      </c>
      <c r="K12" s="21">
        <v>14.4169</v>
      </c>
      <c r="M12" s="21">
        <v>0.27489999999999998</v>
      </c>
      <c r="O12" s="21">
        <v>0</v>
      </c>
      <c r="P12" s="21">
        <v>0</v>
      </c>
      <c r="Q12" s="21">
        <v>26.297899999999998</v>
      </c>
      <c r="R12" s="21">
        <v>0.23169999999999999</v>
      </c>
      <c r="T12" s="21">
        <v>46.718600000000002</v>
      </c>
      <c r="U12" s="21">
        <v>10.725548559857399</v>
      </c>
      <c r="V12" s="21">
        <v>0</v>
      </c>
      <c r="W12" s="21">
        <v>0.58434588769976503</v>
      </c>
      <c r="X12" s="21">
        <v>14.502420775312</v>
      </c>
      <c r="Y12" s="21">
        <v>0</v>
      </c>
      <c r="Z12" s="21">
        <v>0.27653070154702197</v>
      </c>
      <c r="AD12" s="21">
        <v>26.4538986402817</v>
      </c>
      <c r="AE12" s="21">
        <v>0.23307443997251701</v>
      </c>
      <c r="AG12" s="21">
        <v>46.995733842469001</v>
      </c>
      <c r="AH12" s="21">
        <v>5.5300000000000002E-2</v>
      </c>
      <c r="AJ12" s="21">
        <v>2.3400000000000001E-2</v>
      </c>
      <c r="AK12" s="21">
        <v>5.8700000000000002E-2</v>
      </c>
      <c r="AM12" s="21">
        <v>4.4200000000000003E-2</v>
      </c>
      <c r="AQ12" s="21">
        <v>7.8700000000000006E-2</v>
      </c>
      <c r="AR12" s="21">
        <v>3.1899999999999998E-2</v>
      </c>
      <c r="AT12" s="21">
        <v>9.0300000000000005E-2</v>
      </c>
      <c r="AU12" s="21" t="s">
        <v>11</v>
      </c>
      <c r="AV12" s="21" t="s">
        <v>130</v>
      </c>
      <c r="AX12" s="21" t="s">
        <v>130</v>
      </c>
      <c r="AY12" s="21" t="s">
        <v>532</v>
      </c>
      <c r="AZ12" s="21" t="s">
        <v>130</v>
      </c>
      <c r="BA12" s="21" t="s">
        <v>236</v>
      </c>
      <c r="BB12" s="34">
        <v>45505.781377314815</v>
      </c>
      <c r="BD12" s="21" t="s">
        <v>130</v>
      </c>
      <c r="BE12" s="21" t="s">
        <v>132</v>
      </c>
      <c r="BF12" s="21" t="s">
        <v>130</v>
      </c>
      <c r="BH12" s="21" t="s">
        <v>130</v>
      </c>
      <c r="BJ12" s="21" t="s">
        <v>130</v>
      </c>
      <c r="BL12" s="21" t="s">
        <v>130</v>
      </c>
      <c r="BM12" s="21" t="s">
        <v>136</v>
      </c>
      <c r="BN12" s="34">
        <v>45506.768657407411</v>
      </c>
      <c r="BO12" s="21" t="s">
        <v>134</v>
      </c>
      <c r="BP12" s="21" t="s">
        <v>130</v>
      </c>
      <c r="BR12" s="21" t="s">
        <v>130</v>
      </c>
      <c r="BS12" s="21" t="s">
        <v>23</v>
      </c>
      <c r="BT12" s="34">
        <v>45506.768750000003</v>
      </c>
    </row>
    <row r="13" spans="1:72">
      <c r="C13" s="21">
        <v>51</v>
      </c>
      <c r="D13" s="26">
        <v>45505</v>
      </c>
      <c r="E13" s="21" t="s">
        <v>139</v>
      </c>
      <c r="F13" s="21" t="s">
        <v>1023</v>
      </c>
      <c r="G13" s="21">
        <v>98.908699999999996</v>
      </c>
      <c r="H13" s="21">
        <v>10.5162</v>
      </c>
      <c r="J13" s="21">
        <v>0.58919999999999995</v>
      </c>
      <c r="K13" s="21">
        <v>14.353199999999999</v>
      </c>
      <c r="M13" s="21">
        <v>0.21490000000000001</v>
      </c>
      <c r="O13" s="21">
        <v>0</v>
      </c>
      <c r="P13" s="21">
        <v>0</v>
      </c>
      <c r="Q13" s="21">
        <v>26.086400000000001</v>
      </c>
      <c r="R13" s="21">
        <v>0.17</v>
      </c>
      <c r="T13" s="21">
        <v>46.757800000000003</v>
      </c>
      <c r="U13" s="21">
        <v>10.632240270310101</v>
      </c>
      <c r="V13" s="21">
        <v>0</v>
      </c>
      <c r="W13" s="21">
        <v>0.595701486018404</v>
      </c>
      <c r="X13" s="21">
        <v>14.5115793773241</v>
      </c>
      <c r="Y13" s="21">
        <v>0</v>
      </c>
      <c r="Z13" s="21">
        <v>0.21727129895681399</v>
      </c>
      <c r="AD13" s="21">
        <v>26.374248548659999</v>
      </c>
      <c r="AE13" s="21">
        <v>0.17187585306030001</v>
      </c>
      <c r="AG13" s="21">
        <v>47.273745660134701</v>
      </c>
      <c r="AH13" s="21">
        <v>5.5E-2</v>
      </c>
      <c r="AJ13" s="21">
        <v>2.3400000000000001E-2</v>
      </c>
      <c r="AK13" s="21">
        <v>5.8500000000000003E-2</v>
      </c>
      <c r="AM13" s="21">
        <v>4.4200000000000003E-2</v>
      </c>
      <c r="AQ13" s="21">
        <v>7.85E-2</v>
      </c>
      <c r="AR13" s="21">
        <v>3.2099999999999997E-2</v>
      </c>
      <c r="AT13" s="21">
        <v>9.0300000000000005E-2</v>
      </c>
      <c r="AU13" s="21" t="s">
        <v>11</v>
      </c>
      <c r="AV13" s="21" t="s">
        <v>130</v>
      </c>
      <c r="AX13" s="21" t="s">
        <v>130</v>
      </c>
      <c r="AY13" s="21" t="s">
        <v>532</v>
      </c>
      <c r="AZ13" s="21" t="s">
        <v>130</v>
      </c>
      <c r="BA13" s="21" t="s">
        <v>236</v>
      </c>
      <c r="BB13" s="34">
        <v>45505.781377314815</v>
      </c>
      <c r="BD13" s="21" t="s">
        <v>130</v>
      </c>
      <c r="BE13" s="21" t="s">
        <v>132</v>
      </c>
      <c r="BF13" s="21" t="s">
        <v>130</v>
      </c>
      <c r="BH13" s="21" t="s">
        <v>130</v>
      </c>
      <c r="BJ13" s="21" t="s">
        <v>130</v>
      </c>
      <c r="BL13" s="21" t="s">
        <v>130</v>
      </c>
      <c r="BM13" s="21" t="s">
        <v>136</v>
      </c>
      <c r="BN13" s="34">
        <v>45506.768657407411</v>
      </c>
      <c r="BO13" s="21" t="s">
        <v>134</v>
      </c>
      <c r="BP13" s="21" t="s">
        <v>130</v>
      </c>
      <c r="BR13" s="21" t="s">
        <v>130</v>
      </c>
      <c r="BS13" s="21" t="s">
        <v>23</v>
      </c>
      <c r="BT13" s="34">
        <v>45506.768750000003</v>
      </c>
    </row>
    <row r="14" spans="1:72">
      <c r="C14" s="21">
        <v>52</v>
      </c>
      <c r="D14" s="26">
        <v>45505</v>
      </c>
      <c r="E14" s="21" t="s">
        <v>139</v>
      </c>
      <c r="F14" s="21" t="s">
        <v>1024</v>
      </c>
      <c r="G14" s="21">
        <v>99.124799999999993</v>
      </c>
      <c r="H14" s="21">
        <v>10.5923</v>
      </c>
      <c r="J14" s="21">
        <v>0.5756</v>
      </c>
      <c r="K14" s="21">
        <v>14.324999999999999</v>
      </c>
      <c r="M14" s="21">
        <v>0.25600000000000001</v>
      </c>
      <c r="O14" s="21">
        <v>0</v>
      </c>
      <c r="P14" s="21">
        <v>0</v>
      </c>
      <c r="Q14" s="21">
        <v>26.176100000000002</v>
      </c>
      <c r="R14" s="21">
        <v>0.2079</v>
      </c>
      <c r="T14" s="21">
        <v>46.716200000000001</v>
      </c>
      <c r="U14" s="21">
        <v>10.6858223169176</v>
      </c>
      <c r="V14" s="21">
        <v>0</v>
      </c>
      <c r="W14" s="21">
        <v>0.58068213000177504</v>
      </c>
      <c r="X14" s="21">
        <v>14.451479347247099</v>
      </c>
      <c r="Y14" s="21">
        <v>0</v>
      </c>
      <c r="Z14" s="21">
        <v>0.25826029409390899</v>
      </c>
      <c r="AD14" s="21">
        <v>26.407215954029599</v>
      </c>
      <c r="AE14" s="21">
        <v>0.209735606023921</v>
      </c>
      <c r="AG14" s="21">
        <v>47.1286701208981</v>
      </c>
      <c r="AH14" s="21">
        <v>5.5100000000000003E-2</v>
      </c>
      <c r="AJ14" s="21">
        <v>2.3400000000000001E-2</v>
      </c>
      <c r="AK14" s="21">
        <v>5.8500000000000003E-2</v>
      </c>
      <c r="AM14" s="21">
        <v>4.41E-2</v>
      </c>
      <c r="AQ14" s="21">
        <v>7.85E-2</v>
      </c>
      <c r="AR14" s="21">
        <v>3.1899999999999998E-2</v>
      </c>
      <c r="AT14" s="21">
        <v>9.0200000000000002E-2</v>
      </c>
      <c r="AU14" s="21" t="s">
        <v>11</v>
      </c>
      <c r="AV14" s="21" t="s">
        <v>130</v>
      </c>
      <c r="AX14" s="21" t="s">
        <v>130</v>
      </c>
      <c r="AY14" s="21" t="s">
        <v>532</v>
      </c>
      <c r="AZ14" s="21" t="s">
        <v>130</v>
      </c>
      <c r="BA14" s="21" t="s">
        <v>236</v>
      </c>
      <c r="BB14" s="34">
        <v>45505.781377314815</v>
      </c>
      <c r="BD14" s="21" t="s">
        <v>130</v>
      </c>
      <c r="BE14" s="21" t="s">
        <v>132</v>
      </c>
      <c r="BF14" s="21" t="s">
        <v>130</v>
      </c>
      <c r="BH14" s="21" t="s">
        <v>130</v>
      </c>
      <c r="BJ14" s="21" t="s">
        <v>130</v>
      </c>
      <c r="BL14" s="21" t="s">
        <v>130</v>
      </c>
      <c r="BM14" s="21" t="s">
        <v>136</v>
      </c>
      <c r="BN14" s="34">
        <v>45506.768657407411</v>
      </c>
      <c r="BO14" s="21" t="s">
        <v>134</v>
      </c>
      <c r="BP14" s="21" t="s">
        <v>130</v>
      </c>
      <c r="BR14" s="21" t="s">
        <v>130</v>
      </c>
      <c r="BS14" s="21" t="s">
        <v>23</v>
      </c>
      <c r="BT14" s="34">
        <v>45506.768750000003</v>
      </c>
    </row>
    <row r="15" spans="1:72">
      <c r="C15" s="21">
        <v>62</v>
      </c>
      <c r="D15" s="26">
        <v>45505</v>
      </c>
      <c r="E15" s="21" t="s">
        <v>139</v>
      </c>
      <c r="F15" s="21" t="s">
        <v>1025</v>
      </c>
      <c r="G15" s="21">
        <v>99.265199999999993</v>
      </c>
      <c r="H15" s="21">
        <v>10.678000000000001</v>
      </c>
      <c r="J15" s="21">
        <v>0.57520000000000004</v>
      </c>
      <c r="K15" s="21">
        <v>14.5547</v>
      </c>
      <c r="M15" s="21">
        <v>0.26500000000000001</v>
      </c>
      <c r="O15" s="21">
        <v>0</v>
      </c>
      <c r="P15" s="21">
        <v>0</v>
      </c>
      <c r="Q15" s="21">
        <v>26.117999999999999</v>
      </c>
      <c r="R15" s="21">
        <v>0.16189999999999999</v>
      </c>
      <c r="T15" s="21">
        <v>46.650199999999998</v>
      </c>
      <c r="U15" s="21">
        <v>10.7570319134682</v>
      </c>
      <c r="V15" s="21">
        <v>0</v>
      </c>
      <c r="W15" s="21">
        <v>0.57945727258165702</v>
      </c>
      <c r="X15" s="21">
        <v>14.6624248352646</v>
      </c>
      <c r="Y15" s="21">
        <v>0</v>
      </c>
      <c r="Z15" s="21">
        <v>0.26696136514975499</v>
      </c>
      <c r="AD15" s="21">
        <v>26.3113091886087</v>
      </c>
      <c r="AE15" s="21">
        <v>0.16309828308583099</v>
      </c>
      <c r="AG15" s="21">
        <v>46.995475760411701</v>
      </c>
      <c r="AH15" s="21">
        <v>5.5399999999999998E-2</v>
      </c>
      <c r="AJ15" s="21">
        <v>2.3400000000000001E-2</v>
      </c>
      <c r="AK15" s="21">
        <v>5.91E-2</v>
      </c>
      <c r="AM15" s="21">
        <v>4.4200000000000003E-2</v>
      </c>
      <c r="AQ15" s="21">
        <v>7.8700000000000006E-2</v>
      </c>
      <c r="AR15" s="21">
        <v>3.1899999999999998E-2</v>
      </c>
      <c r="AT15" s="21">
        <v>9.0300000000000005E-2</v>
      </c>
      <c r="AU15" s="21" t="s">
        <v>11</v>
      </c>
      <c r="AV15" s="21" t="s">
        <v>130</v>
      </c>
      <c r="AX15" s="21" t="s">
        <v>130</v>
      </c>
      <c r="AY15" s="21" t="s">
        <v>532</v>
      </c>
      <c r="AZ15" s="21" t="s">
        <v>130</v>
      </c>
      <c r="BA15" s="21" t="s">
        <v>236</v>
      </c>
      <c r="BB15" s="34">
        <v>45505.781377314815</v>
      </c>
      <c r="BD15" s="21" t="s">
        <v>130</v>
      </c>
      <c r="BE15" s="21" t="s">
        <v>132</v>
      </c>
      <c r="BF15" s="21" t="s">
        <v>130</v>
      </c>
      <c r="BH15" s="21" t="s">
        <v>130</v>
      </c>
      <c r="BJ15" s="21" t="s">
        <v>130</v>
      </c>
      <c r="BL15" s="21" t="s">
        <v>130</v>
      </c>
      <c r="BM15" s="21" t="s">
        <v>136</v>
      </c>
      <c r="BN15" s="34">
        <v>45506.768657407411</v>
      </c>
      <c r="BO15" s="21" t="s">
        <v>134</v>
      </c>
      <c r="BP15" s="21" t="s">
        <v>130</v>
      </c>
      <c r="BR15" s="21" t="s">
        <v>130</v>
      </c>
      <c r="BS15" s="21" t="s">
        <v>23</v>
      </c>
      <c r="BT15" s="34">
        <v>45506.768750000003</v>
      </c>
    </row>
    <row r="16" spans="1:72">
      <c r="C16" s="21">
        <v>63</v>
      </c>
      <c r="D16" s="26">
        <v>45505</v>
      </c>
      <c r="E16" s="21" t="s">
        <v>139</v>
      </c>
      <c r="F16" s="21" t="s">
        <v>1026</v>
      </c>
      <c r="G16" s="21">
        <v>99.485600000000005</v>
      </c>
      <c r="H16" s="21">
        <v>10.723699999999999</v>
      </c>
      <c r="J16" s="21">
        <v>0.5514</v>
      </c>
      <c r="K16" s="21">
        <v>14.609299999999999</v>
      </c>
      <c r="M16" s="21">
        <v>0.23749999999999999</v>
      </c>
      <c r="O16" s="21">
        <v>0</v>
      </c>
      <c r="P16" s="21">
        <v>0</v>
      </c>
      <c r="Q16" s="21">
        <v>26.1935</v>
      </c>
      <c r="R16" s="21">
        <v>0.20369999999999999</v>
      </c>
      <c r="T16" s="21">
        <v>46.735500000000002</v>
      </c>
      <c r="U16" s="21">
        <v>10.779158771881299</v>
      </c>
      <c r="V16" s="21">
        <v>0</v>
      </c>
      <c r="W16" s="21">
        <v>0.55425162460861099</v>
      </c>
      <c r="X16" s="21">
        <v>14.684853571626</v>
      </c>
      <c r="Y16" s="21">
        <v>0</v>
      </c>
      <c r="Z16" s="21">
        <v>0.238728256881656</v>
      </c>
      <c r="AD16" s="21">
        <v>26.3289625121248</v>
      </c>
      <c r="AE16" s="21">
        <v>0.20475345653386601</v>
      </c>
      <c r="AG16" s="21">
        <v>46.977197682074198</v>
      </c>
      <c r="AH16" s="21">
        <v>5.5399999999999998E-2</v>
      </c>
      <c r="AJ16" s="21">
        <v>2.35E-2</v>
      </c>
      <c r="AK16" s="21">
        <v>5.8999999999999997E-2</v>
      </c>
      <c r="AM16" s="21">
        <v>4.4200000000000003E-2</v>
      </c>
      <c r="AQ16" s="21">
        <v>7.8600000000000003E-2</v>
      </c>
      <c r="AR16" s="21">
        <v>3.1899999999999998E-2</v>
      </c>
      <c r="AT16" s="21">
        <v>9.0300000000000005E-2</v>
      </c>
      <c r="AU16" s="21" t="s">
        <v>11</v>
      </c>
      <c r="AV16" s="21" t="s">
        <v>130</v>
      </c>
      <c r="AX16" s="21" t="s">
        <v>130</v>
      </c>
      <c r="AY16" s="21" t="s">
        <v>532</v>
      </c>
      <c r="AZ16" s="21" t="s">
        <v>130</v>
      </c>
      <c r="BA16" s="21" t="s">
        <v>236</v>
      </c>
      <c r="BB16" s="34">
        <v>45505.781377314815</v>
      </c>
      <c r="BD16" s="21" t="s">
        <v>130</v>
      </c>
      <c r="BE16" s="21" t="s">
        <v>132</v>
      </c>
      <c r="BF16" s="21" t="s">
        <v>130</v>
      </c>
      <c r="BH16" s="21" t="s">
        <v>130</v>
      </c>
      <c r="BJ16" s="21" t="s">
        <v>130</v>
      </c>
      <c r="BL16" s="21" t="s">
        <v>130</v>
      </c>
      <c r="BM16" s="21" t="s">
        <v>136</v>
      </c>
      <c r="BN16" s="34">
        <v>45506.768657407411</v>
      </c>
      <c r="BO16" s="21" t="s">
        <v>134</v>
      </c>
      <c r="BP16" s="21" t="s">
        <v>130</v>
      </c>
      <c r="BR16" s="21" t="s">
        <v>130</v>
      </c>
      <c r="BS16" s="21" t="s">
        <v>23</v>
      </c>
      <c r="BT16" s="34">
        <v>45506.768750000003</v>
      </c>
    </row>
    <row r="17" spans="3:72">
      <c r="C17" s="21">
        <v>64</v>
      </c>
      <c r="D17" s="26">
        <v>45505</v>
      </c>
      <c r="E17" s="21" t="s">
        <v>139</v>
      </c>
      <c r="F17" s="21" t="s">
        <v>1027</v>
      </c>
      <c r="G17" s="21">
        <v>99.0946</v>
      </c>
      <c r="H17" s="21">
        <v>10.690300000000001</v>
      </c>
      <c r="J17" s="21">
        <v>0.58819999999999995</v>
      </c>
      <c r="K17" s="21">
        <v>14.478</v>
      </c>
      <c r="M17" s="21">
        <v>0.25109999999999999</v>
      </c>
      <c r="O17" s="21">
        <v>0</v>
      </c>
      <c r="P17" s="21">
        <v>0</v>
      </c>
      <c r="Q17" s="21">
        <v>26.185400000000001</v>
      </c>
      <c r="R17" s="21">
        <v>0.15579999999999999</v>
      </c>
      <c r="T17" s="21">
        <v>46.5246</v>
      </c>
      <c r="U17" s="21">
        <v>10.787974319488599</v>
      </c>
      <c r="V17" s="21">
        <v>0</v>
      </c>
      <c r="W17" s="21">
        <v>0.59357422099690504</v>
      </c>
      <c r="X17" s="21">
        <v>14.6102814885977</v>
      </c>
      <c r="Y17" s="21">
        <v>0</v>
      </c>
      <c r="Z17" s="21">
        <v>0.253394231370831</v>
      </c>
      <c r="AD17" s="21">
        <v>26.424648769963198</v>
      </c>
      <c r="AE17" s="21">
        <v>0.15722350158333501</v>
      </c>
      <c r="AG17" s="21">
        <v>46.949682424672901</v>
      </c>
      <c r="AH17" s="21">
        <v>5.5500000000000001E-2</v>
      </c>
      <c r="AJ17" s="21">
        <v>2.3400000000000001E-2</v>
      </c>
      <c r="AK17" s="21">
        <v>5.8999999999999997E-2</v>
      </c>
      <c r="AM17" s="21">
        <v>4.41E-2</v>
      </c>
      <c r="AQ17" s="21">
        <v>7.85E-2</v>
      </c>
      <c r="AR17" s="21">
        <v>3.1899999999999998E-2</v>
      </c>
      <c r="AT17" s="21">
        <v>9.0300000000000005E-2</v>
      </c>
      <c r="AU17" s="21" t="s">
        <v>11</v>
      </c>
      <c r="AV17" s="21" t="s">
        <v>130</v>
      </c>
      <c r="AX17" s="21" t="s">
        <v>130</v>
      </c>
      <c r="AY17" s="21" t="s">
        <v>532</v>
      </c>
      <c r="AZ17" s="21" t="s">
        <v>130</v>
      </c>
      <c r="BA17" s="21" t="s">
        <v>236</v>
      </c>
      <c r="BB17" s="34">
        <v>45505.781377314815</v>
      </c>
      <c r="BD17" s="21" t="s">
        <v>130</v>
      </c>
      <c r="BE17" s="21" t="s">
        <v>132</v>
      </c>
      <c r="BF17" s="21" t="s">
        <v>130</v>
      </c>
      <c r="BH17" s="21" t="s">
        <v>130</v>
      </c>
      <c r="BJ17" s="21" t="s">
        <v>130</v>
      </c>
      <c r="BL17" s="21" t="s">
        <v>130</v>
      </c>
      <c r="BM17" s="21" t="s">
        <v>136</v>
      </c>
      <c r="BN17" s="34">
        <v>45506.768657407411</v>
      </c>
      <c r="BO17" s="21" t="s">
        <v>134</v>
      </c>
      <c r="BP17" s="21" t="s">
        <v>130</v>
      </c>
      <c r="BR17" s="21" t="s">
        <v>130</v>
      </c>
      <c r="BS17" s="21" t="s">
        <v>23</v>
      </c>
      <c r="BT17" s="34">
        <v>45506.768750000003</v>
      </c>
    </row>
    <row r="18" spans="3:72">
      <c r="C18" s="21">
        <v>122</v>
      </c>
      <c r="D18" s="26">
        <v>45505</v>
      </c>
      <c r="E18" s="21" t="s">
        <v>139</v>
      </c>
      <c r="F18" s="21" t="s">
        <v>1028</v>
      </c>
      <c r="G18" s="21">
        <v>99.263300000000001</v>
      </c>
      <c r="H18" s="21">
        <v>10.6708</v>
      </c>
      <c r="J18" s="21">
        <v>0.59799999999999998</v>
      </c>
      <c r="K18" s="21">
        <v>14.4877</v>
      </c>
      <c r="M18" s="21">
        <v>0.27229999999999999</v>
      </c>
      <c r="O18" s="21">
        <v>0</v>
      </c>
      <c r="P18" s="21">
        <v>0</v>
      </c>
      <c r="Q18" s="21">
        <v>26.1571</v>
      </c>
      <c r="R18" s="21">
        <v>0.15579999999999999</v>
      </c>
      <c r="T18" s="21">
        <v>46.647300000000001</v>
      </c>
      <c r="U18" s="21">
        <v>10.749984384979699</v>
      </c>
      <c r="V18" s="21">
        <v>0</v>
      </c>
      <c r="W18" s="21">
        <v>0.60243755503035301</v>
      </c>
      <c r="X18" s="21">
        <v>14.595208304369899</v>
      </c>
      <c r="Y18" s="21">
        <v>0</v>
      </c>
      <c r="Z18" s="21">
        <v>0.27432064587753302</v>
      </c>
      <c r="AD18" s="21">
        <v>26.351202961010799</v>
      </c>
      <c r="AE18" s="21">
        <v>0.15695613891927901</v>
      </c>
      <c r="AG18" s="21">
        <v>46.993453780547497</v>
      </c>
      <c r="AH18" s="21">
        <v>5.5500000000000001E-2</v>
      </c>
      <c r="AJ18" s="21">
        <v>2.35E-2</v>
      </c>
      <c r="AK18" s="21">
        <v>5.8999999999999997E-2</v>
      </c>
      <c r="AM18" s="21">
        <v>4.41E-2</v>
      </c>
      <c r="AQ18" s="21">
        <v>7.85E-2</v>
      </c>
      <c r="AR18" s="21">
        <v>3.1899999999999998E-2</v>
      </c>
      <c r="AT18" s="21">
        <v>9.0300000000000005E-2</v>
      </c>
      <c r="AU18" s="21" t="s">
        <v>11</v>
      </c>
      <c r="AV18" s="21" t="s">
        <v>130</v>
      </c>
      <c r="AX18" s="21" t="s">
        <v>130</v>
      </c>
      <c r="AY18" s="21" t="s">
        <v>532</v>
      </c>
      <c r="AZ18" s="21" t="s">
        <v>130</v>
      </c>
      <c r="BA18" s="21" t="s">
        <v>236</v>
      </c>
      <c r="BB18" s="34">
        <v>45505.781377314815</v>
      </c>
      <c r="BD18" s="21" t="s">
        <v>130</v>
      </c>
      <c r="BE18" s="21" t="s">
        <v>132</v>
      </c>
      <c r="BF18" s="21" t="s">
        <v>130</v>
      </c>
      <c r="BH18" s="21" t="s">
        <v>130</v>
      </c>
      <c r="BJ18" s="21" t="s">
        <v>130</v>
      </c>
      <c r="BL18" s="21" t="s">
        <v>130</v>
      </c>
      <c r="BM18" s="21" t="s">
        <v>136</v>
      </c>
      <c r="BN18" s="34">
        <v>45506.768657407411</v>
      </c>
      <c r="BO18" s="21" t="s">
        <v>134</v>
      </c>
      <c r="BP18" s="21" t="s">
        <v>130</v>
      </c>
      <c r="BR18" s="21" t="s">
        <v>130</v>
      </c>
      <c r="BS18" s="21" t="s">
        <v>23</v>
      </c>
      <c r="BT18" s="34">
        <v>45506.768750000003</v>
      </c>
    </row>
    <row r="19" spans="3:72">
      <c r="C19" s="21">
        <v>123</v>
      </c>
      <c r="D19" s="26">
        <v>45505</v>
      </c>
      <c r="E19" s="21" t="s">
        <v>139</v>
      </c>
      <c r="F19" s="21" t="s">
        <v>1029</v>
      </c>
      <c r="G19" s="21">
        <v>99.386399999999995</v>
      </c>
      <c r="H19" s="21">
        <v>10.752599999999999</v>
      </c>
      <c r="J19" s="21">
        <v>0.56220000000000003</v>
      </c>
      <c r="K19" s="21">
        <v>14.6195</v>
      </c>
      <c r="M19" s="21">
        <v>0.29070000000000001</v>
      </c>
      <c r="O19" s="21">
        <v>0</v>
      </c>
      <c r="P19" s="21">
        <v>0</v>
      </c>
      <c r="Q19" s="21">
        <v>26.203800000000001</v>
      </c>
      <c r="R19" s="21">
        <v>0.2016</v>
      </c>
      <c r="T19" s="21">
        <v>46.496200000000002</v>
      </c>
      <c r="U19" s="21">
        <v>10.818996179553899</v>
      </c>
      <c r="V19" s="21">
        <v>0</v>
      </c>
      <c r="W19" s="21">
        <v>0.56567152615601901</v>
      </c>
      <c r="X19" s="21">
        <v>14.7097738823157</v>
      </c>
      <c r="Y19" s="21">
        <v>0</v>
      </c>
      <c r="Z19" s="21">
        <v>0.29249504207320298</v>
      </c>
      <c r="AD19" s="21">
        <v>26.365605722317799</v>
      </c>
      <c r="AE19" s="21">
        <v>0.20284485889906301</v>
      </c>
      <c r="AG19" s="21">
        <v>46.783309168366202</v>
      </c>
      <c r="AH19" s="21">
        <v>5.57E-2</v>
      </c>
      <c r="AJ19" s="21">
        <v>2.3400000000000001E-2</v>
      </c>
      <c r="AK19" s="21">
        <v>5.9200000000000003E-2</v>
      </c>
      <c r="AM19" s="21">
        <v>4.4200000000000003E-2</v>
      </c>
      <c r="AQ19" s="21">
        <v>7.8700000000000006E-2</v>
      </c>
      <c r="AR19" s="21">
        <v>3.1800000000000002E-2</v>
      </c>
      <c r="AT19" s="21">
        <v>9.0200000000000002E-2</v>
      </c>
      <c r="AU19" s="21" t="s">
        <v>11</v>
      </c>
      <c r="AV19" s="21" t="s">
        <v>130</v>
      </c>
      <c r="AX19" s="21" t="s">
        <v>130</v>
      </c>
      <c r="AY19" s="21" t="s">
        <v>532</v>
      </c>
      <c r="AZ19" s="21" t="s">
        <v>130</v>
      </c>
      <c r="BA19" s="21" t="s">
        <v>236</v>
      </c>
      <c r="BB19" s="34">
        <v>45505.781377314815</v>
      </c>
      <c r="BD19" s="21" t="s">
        <v>130</v>
      </c>
      <c r="BE19" s="21" t="s">
        <v>132</v>
      </c>
      <c r="BF19" s="21" t="s">
        <v>130</v>
      </c>
      <c r="BH19" s="21" t="s">
        <v>130</v>
      </c>
      <c r="BJ19" s="21" t="s">
        <v>130</v>
      </c>
      <c r="BL19" s="21" t="s">
        <v>130</v>
      </c>
      <c r="BM19" s="21" t="s">
        <v>136</v>
      </c>
      <c r="BN19" s="34">
        <v>45506.768657407411</v>
      </c>
      <c r="BO19" s="21" t="s">
        <v>134</v>
      </c>
      <c r="BP19" s="21" t="s">
        <v>130</v>
      </c>
      <c r="BR19" s="21" t="s">
        <v>130</v>
      </c>
      <c r="BS19" s="21" t="s">
        <v>23</v>
      </c>
      <c r="BT19" s="34">
        <v>45506.768750000003</v>
      </c>
    </row>
    <row r="20" spans="3:72">
      <c r="C20" s="21">
        <v>124</v>
      </c>
      <c r="D20" s="26">
        <v>45505</v>
      </c>
      <c r="E20" s="21" t="s">
        <v>139</v>
      </c>
      <c r="F20" s="21" t="s">
        <v>1030</v>
      </c>
      <c r="G20" s="21">
        <v>99.249499999999998</v>
      </c>
      <c r="H20" s="21">
        <v>10.7371</v>
      </c>
      <c r="J20" s="21">
        <v>0.56910000000000005</v>
      </c>
      <c r="K20" s="21">
        <v>14.618399999999999</v>
      </c>
      <c r="M20" s="21">
        <v>0.215</v>
      </c>
      <c r="O20" s="21">
        <v>0</v>
      </c>
      <c r="P20" s="21">
        <v>0</v>
      </c>
      <c r="Q20" s="21">
        <v>26.151800000000001</v>
      </c>
      <c r="R20" s="21">
        <v>0.14630000000000001</v>
      </c>
      <c r="T20" s="21">
        <v>46.554600000000001</v>
      </c>
      <c r="U20" s="21">
        <v>10.8182912760265</v>
      </c>
      <c r="V20" s="21">
        <v>0</v>
      </c>
      <c r="W20" s="21">
        <v>0.57340339246041505</v>
      </c>
      <c r="X20" s="21">
        <v>14.7289406999531</v>
      </c>
      <c r="Y20" s="21">
        <v>0</v>
      </c>
      <c r="Z20" s="21">
        <v>0.21662577645227399</v>
      </c>
      <c r="AD20" s="21">
        <v>26.349553398253899</v>
      </c>
      <c r="AE20" s="21">
        <v>0.14740628416264001</v>
      </c>
      <c r="AG20" s="21">
        <v>46.906634290348997</v>
      </c>
      <c r="AH20" s="21">
        <v>5.5500000000000001E-2</v>
      </c>
      <c r="AJ20" s="21">
        <v>2.35E-2</v>
      </c>
      <c r="AK20" s="21">
        <v>5.91E-2</v>
      </c>
      <c r="AM20" s="21">
        <v>4.41E-2</v>
      </c>
      <c r="AQ20" s="21">
        <v>7.8600000000000003E-2</v>
      </c>
      <c r="AR20" s="21">
        <v>3.1800000000000002E-2</v>
      </c>
      <c r="AT20" s="21">
        <v>9.0200000000000002E-2</v>
      </c>
      <c r="AU20" s="21" t="s">
        <v>11</v>
      </c>
      <c r="AV20" s="21" t="s">
        <v>130</v>
      </c>
      <c r="AX20" s="21" t="s">
        <v>130</v>
      </c>
      <c r="AY20" s="21" t="s">
        <v>532</v>
      </c>
      <c r="AZ20" s="21" t="s">
        <v>130</v>
      </c>
      <c r="BA20" s="21" t="s">
        <v>236</v>
      </c>
      <c r="BB20" s="34">
        <v>45505.781377314815</v>
      </c>
      <c r="BD20" s="21" t="s">
        <v>130</v>
      </c>
      <c r="BE20" s="21" t="s">
        <v>132</v>
      </c>
      <c r="BF20" s="21" t="s">
        <v>130</v>
      </c>
      <c r="BH20" s="21" t="s">
        <v>130</v>
      </c>
      <c r="BJ20" s="21" t="s">
        <v>130</v>
      </c>
      <c r="BL20" s="21" t="s">
        <v>130</v>
      </c>
      <c r="BM20" s="21" t="s">
        <v>136</v>
      </c>
      <c r="BN20" s="34">
        <v>45506.768657407411</v>
      </c>
      <c r="BO20" s="21" t="s">
        <v>134</v>
      </c>
      <c r="BP20" s="21" t="s">
        <v>130</v>
      </c>
      <c r="BR20" s="21" t="s">
        <v>130</v>
      </c>
      <c r="BS20" s="21" t="s">
        <v>23</v>
      </c>
      <c r="BT20" s="34">
        <v>45506.768750000003</v>
      </c>
    </row>
    <row r="21" spans="3:72">
      <c r="C21" s="21">
        <v>17</v>
      </c>
      <c r="D21" s="26">
        <v>45803</v>
      </c>
      <c r="E21" s="21" t="s">
        <v>234</v>
      </c>
      <c r="F21" s="21" t="s">
        <v>1031</v>
      </c>
      <c r="G21" s="21">
        <v>99.662000000000006</v>
      </c>
      <c r="H21" s="21">
        <v>10.481999999999999</v>
      </c>
      <c r="J21" s="21">
        <v>0.58509999999999995</v>
      </c>
      <c r="K21" s="21">
        <v>14.6584</v>
      </c>
      <c r="O21" s="21">
        <v>0</v>
      </c>
      <c r="P21" s="21">
        <v>0</v>
      </c>
      <c r="Q21" s="21">
        <v>26.837299999999999</v>
      </c>
      <c r="T21" s="21">
        <v>46.776000000000003</v>
      </c>
      <c r="U21" s="21">
        <v>10.5175598699202</v>
      </c>
      <c r="V21" s="21">
        <v>0</v>
      </c>
      <c r="W21" s="21">
        <v>0.58708493416240304</v>
      </c>
      <c r="X21" s="21">
        <v>14.7081281813812</v>
      </c>
      <c r="Y21" s="21">
        <v>0</v>
      </c>
      <c r="Z21" s="21">
        <v>0</v>
      </c>
      <c r="AD21" s="21">
        <v>26.928344733544101</v>
      </c>
      <c r="AE21" s="21">
        <v>0</v>
      </c>
      <c r="AG21" s="21">
        <v>46.934686173954098</v>
      </c>
      <c r="AH21" s="21">
        <v>5.5599999999999997E-2</v>
      </c>
      <c r="AJ21" s="21">
        <v>2.3400000000000001E-2</v>
      </c>
      <c r="AK21" s="21">
        <v>6.0900000000000003E-2</v>
      </c>
      <c r="AQ21" s="21">
        <v>8.1699999999999995E-2</v>
      </c>
      <c r="AT21" s="21">
        <v>9.0700000000000003E-2</v>
      </c>
      <c r="AU21" s="21" t="s">
        <v>131</v>
      </c>
      <c r="AV21" s="34">
        <v>45790.760671296295</v>
      </c>
      <c r="AX21" s="21" t="s">
        <v>130</v>
      </c>
      <c r="AY21" s="21" t="s">
        <v>13</v>
      </c>
      <c r="AZ21" s="34">
        <v>45790.761030092595</v>
      </c>
      <c r="BA21" s="21" t="s">
        <v>14</v>
      </c>
      <c r="BB21" s="34">
        <v>45806.697569444441</v>
      </c>
      <c r="BD21" s="21" t="s">
        <v>130</v>
      </c>
      <c r="BF21" s="21" t="s">
        <v>130</v>
      </c>
      <c r="BH21" s="21" t="s">
        <v>130</v>
      </c>
      <c r="BJ21" s="21" t="s">
        <v>130</v>
      </c>
      <c r="BL21" s="21" t="s">
        <v>130</v>
      </c>
      <c r="BM21" s="21" t="s">
        <v>237</v>
      </c>
      <c r="BN21" s="34">
        <v>45777.737083333333</v>
      </c>
      <c r="BP21" s="21" t="s">
        <v>130</v>
      </c>
      <c r="BR21" s="21" t="s">
        <v>130</v>
      </c>
      <c r="BS21" s="21" t="s">
        <v>23</v>
      </c>
      <c r="BT21" s="34">
        <v>45790.76090277778</v>
      </c>
    </row>
    <row r="22" spans="3:72">
      <c r="C22" s="21">
        <v>18</v>
      </c>
      <c r="D22" s="26">
        <v>45803</v>
      </c>
      <c r="E22" s="21" t="s">
        <v>234</v>
      </c>
      <c r="F22" s="21" t="s">
        <v>1032</v>
      </c>
      <c r="G22" s="21">
        <v>99.4863</v>
      </c>
      <c r="H22" s="21">
        <v>10.474399999999999</v>
      </c>
      <c r="J22" s="21">
        <v>0.55279999999999996</v>
      </c>
      <c r="K22" s="21">
        <v>14.6563</v>
      </c>
      <c r="O22" s="21">
        <v>0</v>
      </c>
      <c r="P22" s="21">
        <v>0</v>
      </c>
      <c r="Q22" s="21">
        <v>26.816500000000001</v>
      </c>
      <c r="T22" s="21">
        <v>46.698900000000002</v>
      </c>
      <c r="U22" s="21">
        <v>10.528484826553999</v>
      </c>
      <c r="V22" s="21">
        <v>0</v>
      </c>
      <c r="W22" s="21">
        <v>0.55565439663551597</v>
      </c>
      <c r="X22" s="21">
        <v>14.7319781718688</v>
      </c>
      <c r="Y22" s="21">
        <v>0</v>
      </c>
      <c r="Z22" s="21">
        <v>0</v>
      </c>
      <c r="AD22" s="21">
        <v>26.954967668915199</v>
      </c>
      <c r="AE22" s="21">
        <v>0</v>
      </c>
      <c r="AG22" s="21">
        <v>46.940030938933297</v>
      </c>
      <c r="AH22" s="21">
        <v>5.5599999999999997E-2</v>
      </c>
      <c r="AJ22" s="21">
        <v>2.3300000000000001E-2</v>
      </c>
      <c r="AK22" s="21">
        <v>6.08E-2</v>
      </c>
      <c r="AQ22" s="21">
        <v>8.1500000000000003E-2</v>
      </c>
      <c r="AT22" s="21">
        <v>9.0700000000000003E-2</v>
      </c>
      <c r="AU22" s="21" t="s">
        <v>131</v>
      </c>
      <c r="AV22" s="34">
        <v>45790.760671296295</v>
      </c>
      <c r="AX22" s="21" t="s">
        <v>130</v>
      </c>
      <c r="AY22" s="21" t="s">
        <v>13</v>
      </c>
      <c r="AZ22" s="34">
        <v>45790.761030092595</v>
      </c>
      <c r="BA22" s="21" t="s">
        <v>14</v>
      </c>
      <c r="BB22" s="34">
        <v>45806.697569444441</v>
      </c>
      <c r="BD22" s="21" t="s">
        <v>130</v>
      </c>
      <c r="BF22" s="21" t="s">
        <v>130</v>
      </c>
      <c r="BH22" s="21" t="s">
        <v>130</v>
      </c>
      <c r="BJ22" s="21" t="s">
        <v>130</v>
      </c>
      <c r="BL22" s="21" t="s">
        <v>130</v>
      </c>
      <c r="BM22" s="21" t="s">
        <v>237</v>
      </c>
      <c r="BN22" s="34">
        <v>45777.737083333333</v>
      </c>
      <c r="BP22" s="21" t="s">
        <v>130</v>
      </c>
      <c r="BR22" s="21" t="s">
        <v>130</v>
      </c>
      <c r="BS22" s="21" t="s">
        <v>23</v>
      </c>
      <c r="BT22" s="34">
        <v>45790.76090277778</v>
      </c>
    </row>
    <row r="23" spans="3:72">
      <c r="C23" s="21">
        <v>19</v>
      </c>
      <c r="D23" s="26">
        <v>45803</v>
      </c>
      <c r="E23" s="21" t="s">
        <v>234</v>
      </c>
      <c r="F23" s="21" t="s">
        <v>1033</v>
      </c>
      <c r="G23" s="21">
        <v>99.534400000000005</v>
      </c>
      <c r="H23" s="21">
        <v>10.492900000000001</v>
      </c>
      <c r="J23" s="21">
        <v>0.55789999999999995</v>
      </c>
      <c r="K23" s="21">
        <v>14.7128</v>
      </c>
      <c r="O23" s="21">
        <v>0</v>
      </c>
      <c r="P23" s="21">
        <v>0</v>
      </c>
      <c r="Q23" s="21">
        <v>26.816700000000001</v>
      </c>
      <c r="T23" s="21">
        <v>46.691299999999998</v>
      </c>
      <c r="U23" s="21">
        <v>10.5419728837739</v>
      </c>
      <c r="V23" s="21">
        <v>0</v>
      </c>
      <c r="W23" s="21">
        <v>0.56050917018722102</v>
      </c>
      <c r="X23" s="21">
        <v>14.781608387041601</v>
      </c>
      <c r="Y23" s="21">
        <v>0</v>
      </c>
      <c r="Z23" s="21">
        <v>0</v>
      </c>
      <c r="AD23" s="21">
        <v>26.9421155478753</v>
      </c>
      <c r="AE23" s="21">
        <v>0</v>
      </c>
      <c r="AG23" s="21">
        <v>46.909664488192497</v>
      </c>
      <c r="AH23" s="21">
        <v>5.5599999999999997E-2</v>
      </c>
      <c r="AJ23" s="21">
        <v>2.3300000000000001E-2</v>
      </c>
      <c r="AK23" s="21">
        <v>6.0999999999999999E-2</v>
      </c>
      <c r="AQ23" s="21">
        <v>8.1500000000000003E-2</v>
      </c>
      <c r="AT23" s="21">
        <v>9.0700000000000003E-2</v>
      </c>
      <c r="AU23" s="21" t="s">
        <v>131</v>
      </c>
      <c r="AV23" s="34">
        <v>45790.760671296295</v>
      </c>
      <c r="AX23" s="21" t="s">
        <v>130</v>
      </c>
      <c r="AY23" s="21" t="s">
        <v>13</v>
      </c>
      <c r="AZ23" s="34">
        <v>45790.761030092595</v>
      </c>
      <c r="BA23" s="21" t="s">
        <v>14</v>
      </c>
      <c r="BB23" s="34">
        <v>45806.697569444441</v>
      </c>
      <c r="BD23" s="21" t="s">
        <v>130</v>
      </c>
      <c r="BF23" s="21" t="s">
        <v>130</v>
      </c>
      <c r="BH23" s="21" t="s">
        <v>130</v>
      </c>
      <c r="BJ23" s="21" t="s">
        <v>130</v>
      </c>
      <c r="BL23" s="21" t="s">
        <v>130</v>
      </c>
      <c r="BM23" s="21" t="s">
        <v>237</v>
      </c>
      <c r="BN23" s="34">
        <v>45777.737083333333</v>
      </c>
      <c r="BP23" s="21" t="s">
        <v>130</v>
      </c>
      <c r="BR23" s="21" t="s">
        <v>130</v>
      </c>
      <c r="BS23" s="21" t="s">
        <v>23</v>
      </c>
      <c r="BT23" s="34">
        <v>45790.76090277778</v>
      </c>
    </row>
    <row r="24" spans="3:72">
      <c r="C24" s="21">
        <v>35</v>
      </c>
      <c r="D24" s="26">
        <v>45803</v>
      </c>
      <c r="E24" s="21" t="s">
        <v>234</v>
      </c>
      <c r="F24" s="21" t="s">
        <v>1034</v>
      </c>
      <c r="G24" s="21">
        <v>99.313800000000001</v>
      </c>
      <c r="H24" s="21">
        <v>10.537000000000001</v>
      </c>
      <c r="J24" s="21">
        <v>0.54749999999999999</v>
      </c>
      <c r="K24" s="21">
        <v>14.7525</v>
      </c>
      <c r="O24" s="21">
        <v>0</v>
      </c>
      <c r="P24" s="21">
        <v>0</v>
      </c>
      <c r="Q24" s="21">
        <v>26.583200000000001</v>
      </c>
      <c r="R24" s="21">
        <v>9.2700000000000005E-2</v>
      </c>
      <c r="T24" s="21">
        <v>46.536700000000003</v>
      </c>
      <c r="U24" s="21">
        <v>10.609815161453</v>
      </c>
      <c r="V24" s="21">
        <v>0</v>
      </c>
      <c r="W24" s="21">
        <v>0.55128345837482595</v>
      </c>
      <c r="X24" s="21">
        <v>14.854446063332601</v>
      </c>
      <c r="Y24" s="21">
        <v>0</v>
      </c>
      <c r="Z24" s="21">
        <v>0</v>
      </c>
      <c r="AD24" s="21">
        <v>26.766901243232301</v>
      </c>
      <c r="AE24" s="21">
        <v>9.3340596513874705E-2</v>
      </c>
      <c r="AG24" s="21">
        <v>46.858288433519199</v>
      </c>
      <c r="AH24" s="21">
        <v>5.5800000000000002E-2</v>
      </c>
      <c r="AJ24" s="21">
        <v>2.3300000000000001E-2</v>
      </c>
      <c r="AK24" s="21">
        <v>6.1199999999999997E-2</v>
      </c>
      <c r="AQ24" s="21">
        <v>8.1500000000000003E-2</v>
      </c>
      <c r="AR24" s="21">
        <v>3.2300000000000002E-2</v>
      </c>
      <c r="AT24" s="21">
        <v>9.0800000000000006E-2</v>
      </c>
      <c r="AU24" s="21" t="s">
        <v>131</v>
      </c>
      <c r="AV24" s="34">
        <v>45790.760671296295</v>
      </c>
      <c r="AX24" s="21" t="s">
        <v>130</v>
      </c>
      <c r="AY24" s="21" t="s">
        <v>13</v>
      </c>
      <c r="AZ24" s="34">
        <v>45790.761030092595</v>
      </c>
      <c r="BA24" s="21" t="s">
        <v>14</v>
      </c>
      <c r="BB24" s="34">
        <v>45806.697569444441</v>
      </c>
      <c r="BD24" s="21" t="s">
        <v>130</v>
      </c>
      <c r="BF24" s="21" t="s">
        <v>130</v>
      </c>
      <c r="BH24" s="21" t="s">
        <v>130</v>
      </c>
      <c r="BJ24" s="21" t="s">
        <v>130</v>
      </c>
      <c r="BL24" s="21" t="s">
        <v>130</v>
      </c>
      <c r="BM24" s="21" t="s">
        <v>237</v>
      </c>
      <c r="BN24" s="34">
        <v>45777.737083333333</v>
      </c>
      <c r="BO24" s="21" t="s">
        <v>238</v>
      </c>
      <c r="BP24" s="34">
        <v>45775.967442129629</v>
      </c>
      <c r="BR24" s="21" t="s">
        <v>130</v>
      </c>
      <c r="BS24" s="21" t="s">
        <v>23</v>
      </c>
      <c r="BT24" s="34">
        <v>45790.76090277778</v>
      </c>
    </row>
    <row r="25" spans="3:72">
      <c r="C25" s="21">
        <v>36</v>
      </c>
      <c r="D25" s="26">
        <v>45803</v>
      </c>
      <c r="E25" s="21" t="s">
        <v>234</v>
      </c>
      <c r="F25" s="21" t="s">
        <v>1035</v>
      </c>
      <c r="G25" s="21">
        <v>99.996300000000005</v>
      </c>
      <c r="H25" s="21">
        <v>10.553900000000001</v>
      </c>
      <c r="J25" s="21">
        <v>0.5746</v>
      </c>
      <c r="K25" s="21">
        <v>14.786799999999999</v>
      </c>
      <c r="O25" s="21">
        <v>0</v>
      </c>
      <c r="P25" s="21">
        <v>0</v>
      </c>
      <c r="Q25" s="21">
        <v>26.754200000000001</v>
      </c>
      <c r="R25" s="21">
        <v>0.13009999999999999</v>
      </c>
      <c r="T25" s="21">
        <v>46.9407</v>
      </c>
      <c r="U25" s="21">
        <v>10.554290508748799</v>
      </c>
      <c r="V25" s="21">
        <v>0</v>
      </c>
      <c r="W25" s="21">
        <v>0.574621260986656</v>
      </c>
      <c r="X25" s="21">
        <v>14.7873471318438</v>
      </c>
      <c r="Y25" s="21">
        <v>0</v>
      </c>
      <c r="Z25" s="21">
        <v>0</v>
      </c>
      <c r="AD25" s="21">
        <v>26.755189942027801</v>
      </c>
      <c r="AE25" s="21">
        <v>0.13010481387811301</v>
      </c>
      <c r="AG25" s="21">
        <v>46.942436870164201</v>
      </c>
      <c r="AH25" s="21">
        <v>5.5800000000000002E-2</v>
      </c>
      <c r="AJ25" s="21">
        <v>2.3400000000000001E-2</v>
      </c>
      <c r="AK25" s="21">
        <v>6.1199999999999997E-2</v>
      </c>
      <c r="AQ25" s="21">
        <v>8.1699999999999995E-2</v>
      </c>
      <c r="AR25" s="21">
        <v>3.2399999999999998E-2</v>
      </c>
      <c r="AT25" s="21">
        <v>9.0999999999999998E-2</v>
      </c>
      <c r="AU25" s="21" t="s">
        <v>131</v>
      </c>
      <c r="AV25" s="34">
        <v>45790.760671296295</v>
      </c>
      <c r="AX25" s="21" t="s">
        <v>130</v>
      </c>
      <c r="AY25" s="21" t="s">
        <v>13</v>
      </c>
      <c r="AZ25" s="34">
        <v>45790.761030092595</v>
      </c>
      <c r="BA25" s="21" t="s">
        <v>14</v>
      </c>
      <c r="BB25" s="34">
        <v>45806.697569444441</v>
      </c>
      <c r="BD25" s="21" t="s">
        <v>130</v>
      </c>
      <c r="BF25" s="21" t="s">
        <v>130</v>
      </c>
      <c r="BH25" s="21" t="s">
        <v>130</v>
      </c>
      <c r="BJ25" s="21" t="s">
        <v>130</v>
      </c>
      <c r="BL25" s="21" t="s">
        <v>130</v>
      </c>
      <c r="BM25" s="21" t="s">
        <v>237</v>
      </c>
      <c r="BN25" s="34">
        <v>45777.737083333333</v>
      </c>
      <c r="BO25" s="21" t="s">
        <v>238</v>
      </c>
      <c r="BP25" s="34">
        <v>45775.967442129629</v>
      </c>
      <c r="BR25" s="21" t="s">
        <v>130</v>
      </c>
      <c r="BS25" s="21" t="s">
        <v>23</v>
      </c>
      <c r="BT25" s="34">
        <v>45790.76090277778</v>
      </c>
    </row>
    <row r="26" spans="3:72">
      <c r="C26" s="21">
        <v>37</v>
      </c>
      <c r="D26" s="26">
        <v>45803</v>
      </c>
      <c r="E26" s="21" t="s">
        <v>234</v>
      </c>
      <c r="F26" s="21" t="s">
        <v>1036</v>
      </c>
      <c r="G26" s="21">
        <v>99.895700000000005</v>
      </c>
      <c r="H26" s="21">
        <v>10.558299999999999</v>
      </c>
      <c r="J26" s="21">
        <v>0.53849999999999998</v>
      </c>
      <c r="K26" s="21">
        <v>14.697900000000001</v>
      </c>
      <c r="O26" s="21">
        <v>0</v>
      </c>
      <c r="P26" s="21">
        <v>0</v>
      </c>
      <c r="Q26" s="21">
        <v>26.823</v>
      </c>
      <c r="R26" s="21">
        <v>9.8900000000000002E-2</v>
      </c>
      <c r="T26" s="21">
        <v>46.906599999999997</v>
      </c>
      <c r="U26" s="21">
        <v>10.569334385097999</v>
      </c>
      <c r="V26" s="21">
        <v>0</v>
      </c>
      <c r="W26" s="21">
        <v>0.53906278154393095</v>
      </c>
      <c r="X26" s="21">
        <v>14.713260644112401</v>
      </c>
      <c r="Y26" s="21">
        <v>0</v>
      </c>
      <c r="Z26" s="21">
        <v>0</v>
      </c>
      <c r="AD26" s="21">
        <v>26.851032477906902</v>
      </c>
      <c r="AE26" s="21">
        <v>9.9003359507325597E-2</v>
      </c>
      <c r="AG26" s="21">
        <v>46.955621669022399</v>
      </c>
      <c r="AH26" s="21">
        <v>5.5800000000000002E-2</v>
      </c>
      <c r="AJ26" s="21">
        <v>2.3400000000000001E-2</v>
      </c>
      <c r="AK26" s="21">
        <v>6.13E-2</v>
      </c>
      <c r="AQ26" s="21">
        <v>8.1799999999999998E-2</v>
      </c>
      <c r="AR26" s="21">
        <v>3.2300000000000002E-2</v>
      </c>
      <c r="AT26" s="21">
        <v>9.0899999999999995E-2</v>
      </c>
      <c r="AU26" s="21" t="s">
        <v>131</v>
      </c>
      <c r="AV26" s="34">
        <v>45790.760671296295</v>
      </c>
      <c r="AX26" s="21" t="s">
        <v>130</v>
      </c>
      <c r="AY26" s="21" t="s">
        <v>13</v>
      </c>
      <c r="AZ26" s="34">
        <v>45790.761030092595</v>
      </c>
      <c r="BA26" s="21" t="s">
        <v>14</v>
      </c>
      <c r="BB26" s="34">
        <v>45806.697569444441</v>
      </c>
      <c r="BD26" s="21" t="s">
        <v>130</v>
      </c>
      <c r="BF26" s="21" t="s">
        <v>130</v>
      </c>
      <c r="BH26" s="21" t="s">
        <v>130</v>
      </c>
      <c r="BJ26" s="21" t="s">
        <v>130</v>
      </c>
      <c r="BL26" s="21" t="s">
        <v>130</v>
      </c>
      <c r="BM26" s="21" t="s">
        <v>237</v>
      </c>
      <c r="BN26" s="34">
        <v>45777.737083333333</v>
      </c>
      <c r="BO26" s="21" t="s">
        <v>238</v>
      </c>
      <c r="BP26" s="34">
        <v>45775.967442129629</v>
      </c>
      <c r="BR26" s="21" t="s">
        <v>130</v>
      </c>
      <c r="BS26" s="21" t="s">
        <v>23</v>
      </c>
      <c r="BT26" s="34">
        <v>45790.76090277778</v>
      </c>
    </row>
    <row r="27" spans="3:72">
      <c r="C27" s="21">
        <v>51</v>
      </c>
      <c r="D27" s="26">
        <v>45803</v>
      </c>
      <c r="E27" s="21" t="s">
        <v>234</v>
      </c>
      <c r="F27" s="21" t="s">
        <v>1037</v>
      </c>
      <c r="G27" s="21">
        <v>99.241200000000006</v>
      </c>
      <c r="H27" s="21">
        <v>10.5427</v>
      </c>
      <c r="J27" s="21">
        <v>0.57099999999999995</v>
      </c>
      <c r="K27" s="21">
        <v>14.658099999999999</v>
      </c>
      <c r="O27" s="21">
        <v>0</v>
      </c>
      <c r="P27" s="21">
        <v>0</v>
      </c>
      <c r="Q27" s="21">
        <v>26.649000000000001</v>
      </c>
      <c r="T27" s="21">
        <v>46.578099999999999</v>
      </c>
      <c r="U27" s="21">
        <v>10.623298969279899</v>
      </c>
      <c r="V27" s="21">
        <v>0</v>
      </c>
      <c r="W27" s="21">
        <v>0.57536529650458001</v>
      </c>
      <c r="X27" s="21">
        <v>14.770161213123901</v>
      </c>
      <c r="Y27" s="21">
        <v>0</v>
      </c>
      <c r="Z27" s="21">
        <v>0</v>
      </c>
      <c r="AD27" s="21">
        <v>26.8527316752198</v>
      </c>
      <c r="AE27" s="21">
        <v>0</v>
      </c>
      <c r="AG27" s="21">
        <v>46.934189697232902</v>
      </c>
      <c r="AH27" s="21">
        <v>5.5599999999999997E-2</v>
      </c>
      <c r="AJ27" s="21">
        <v>2.3400000000000001E-2</v>
      </c>
      <c r="AK27" s="21">
        <v>6.0999999999999999E-2</v>
      </c>
      <c r="AQ27" s="21">
        <v>8.1500000000000003E-2</v>
      </c>
      <c r="AT27" s="21">
        <v>9.0700000000000003E-2</v>
      </c>
      <c r="AU27" s="21" t="s">
        <v>131</v>
      </c>
      <c r="AV27" s="34">
        <v>45790.760671296295</v>
      </c>
      <c r="AX27" s="21" t="s">
        <v>130</v>
      </c>
      <c r="AY27" s="21" t="s">
        <v>13</v>
      </c>
      <c r="AZ27" s="34">
        <v>45790.761030092595</v>
      </c>
      <c r="BA27" s="21" t="s">
        <v>14</v>
      </c>
      <c r="BB27" s="34">
        <v>45806.697569444441</v>
      </c>
      <c r="BD27" s="21" t="s">
        <v>130</v>
      </c>
      <c r="BF27" s="21" t="s">
        <v>130</v>
      </c>
      <c r="BH27" s="21" t="s">
        <v>130</v>
      </c>
      <c r="BJ27" s="21" t="s">
        <v>130</v>
      </c>
      <c r="BL27" s="21" t="s">
        <v>130</v>
      </c>
      <c r="BM27" s="21" t="s">
        <v>237</v>
      </c>
      <c r="BN27" s="34">
        <v>45777.737083333333</v>
      </c>
      <c r="BP27" s="21" t="s">
        <v>130</v>
      </c>
      <c r="BR27" s="21" t="s">
        <v>130</v>
      </c>
      <c r="BS27" s="21" t="s">
        <v>23</v>
      </c>
      <c r="BT27" s="34">
        <v>45790.76090277778</v>
      </c>
    </row>
    <row r="28" spans="3:72">
      <c r="C28" s="21">
        <v>52</v>
      </c>
      <c r="D28" s="26">
        <v>45803</v>
      </c>
      <c r="E28" s="21" t="s">
        <v>234</v>
      </c>
      <c r="F28" s="21" t="s">
        <v>1038</v>
      </c>
      <c r="G28" s="21">
        <v>99.449600000000004</v>
      </c>
      <c r="H28" s="21">
        <v>10.562799999999999</v>
      </c>
      <c r="J28" s="21">
        <v>0.54520000000000002</v>
      </c>
      <c r="K28" s="21">
        <v>14.6319</v>
      </c>
      <c r="O28" s="21">
        <v>0</v>
      </c>
      <c r="P28" s="21">
        <v>0</v>
      </c>
      <c r="Q28" s="21">
        <v>26.682600000000001</v>
      </c>
      <c r="T28" s="21">
        <v>46.777299999999997</v>
      </c>
      <c r="U28" s="21">
        <v>10.6212594118025</v>
      </c>
      <c r="V28" s="21">
        <v>0</v>
      </c>
      <c r="W28" s="21">
        <v>0.54821738850633805</v>
      </c>
      <c r="X28" s="21">
        <v>14.7128796898127</v>
      </c>
      <c r="Y28" s="21">
        <v>0</v>
      </c>
      <c r="Z28" s="21">
        <v>0</v>
      </c>
      <c r="AD28" s="21">
        <v>26.830273827144602</v>
      </c>
      <c r="AE28" s="21">
        <v>0</v>
      </c>
      <c r="AG28" s="21">
        <v>47.036187174206802</v>
      </c>
      <c r="AH28" s="21">
        <v>5.57E-2</v>
      </c>
      <c r="AJ28" s="21">
        <v>2.3400000000000001E-2</v>
      </c>
      <c r="AK28" s="21">
        <v>6.0999999999999999E-2</v>
      </c>
      <c r="AQ28" s="21">
        <v>8.1600000000000006E-2</v>
      </c>
      <c r="AT28" s="21">
        <v>9.0800000000000006E-2</v>
      </c>
      <c r="AU28" s="21" t="s">
        <v>131</v>
      </c>
      <c r="AV28" s="34">
        <v>45790.760671296295</v>
      </c>
      <c r="AX28" s="21" t="s">
        <v>130</v>
      </c>
      <c r="AY28" s="21" t="s">
        <v>13</v>
      </c>
      <c r="AZ28" s="34">
        <v>45790.761030092595</v>
      </c>
      <c r="BA28" s="21" t="s">
        <v>14</v>
      </c>
      <c r="BB28" s="34">
        <v>45806.697569444441</v>
      </c>
      <c r="BD28" s="21" t="s">
        <v>130</v>
      </c>
      <c r="BF28" s="21" t="s">
        <v>130</v>
      </c>
      <c r="BH28" s="21" t="s">
        <v>130</v>
      </c>
      <c r="BJ28" s="21" t="s">
        <v>130</v>
      </c>
      <c r="BL28" s="21" t="s">
        <v>130</v>
      </c>
      <c r="BM28" s="21" t="s">
        <v>237</v>
      </c>
      <c r="BN28" s="34">
        <v>45777.737083333333</v>
      </c>
      <c r="BP28" s="21" t="s">
        <v>130</v>
      </c>
      <c r="BR28" s="21" t="s">
        <v>130</v>
      </c>
      <c r="BS28" s="21" t="s">
        <v>23</v>
      </c>
      <c r="BT28" s="34">
        <v>45790.76090277778</v>
      </c>
    </row>
    <row r="29" spans="3:72">
      <c r="C29" s="21">
        <v>53</v>
      </c>
      <c r="D29" s="26">
        <v>45803</v>
      </c>
      <c r="E29" s="21" t="s">
        <v>234</v>
      </c>
      <c r="F29" s="21" t="s">
        <v>1039</v>
      </c>
      <c r="G29" s="21">
        <v>99.365600000000001</v>
      </c>
      <c r="H29" s="21">
        <v>10.559200000000001</v>
      </c>
      <c r="J29" s="21">
        <v>0.5806</v>
      </c>
      <c r="K29" s="21">
        <v>14.611599999999999</v>
      </c>
      <c r="O29" s="21">
        <v>0</v>
      </c>
      <c r="P29" s="21">
        <v>0</v>
      </c>
      <c r="Q29" s="21">
        <v>26.845199999999998</v>
      </c>
      <c r="T29" s="21">
        <v>46.500599999999999</v>
      </c>
      <c r="U29" s="21">
        <v>10.626615247127701</v>
      </c>
      <c r="V29" s="21">
        <v>0</v>
      </c>
      <c r="W29" s="21">
        <v>0.58430684260951404</v>
      </c>
      <c r="X29" s="21">
        <v>14.704887808255499</v>
      </c>
      <c r="Y29" s="21">
        <v>0</v>
      </c>
      <c r="Z29" s="21">
        <v>0</v>
      </c>
      <c r="AD29" s="21">
        <v>27.016593267690201</v>
      </c>
      <c r="AE29" s="21">
        <v>0</v>
      </c>
      <c r="AG29" s="21">
        <v>46.797483233634097</v>
      </c>
      <c r="AH29" s="21">
        <v>5.5800000000000002E-2</v>
      </c>
      <c r="AJ29" s="21">
        <v>2.3300000000000001E-2</v>
      </c>
      <c r="AK29" s="21">
        <v>6.0900000000000003E-2</v>
      </c>
      <c r="AQ29" s="21">
        <v>8.1600000000000006E-2</v>
      </c>
      <c r="AT29" s="21">
        <v>9.0700000000000003E-2</v>
      </c>
      <c r="AU29" s="21" t="s">
        <v>131</v>
      </c>
      <c r="AV29" s="34">
        <v>45790.760671296295</v>
      </c>
      <c r="AX29" s="21" t="s">
        <v>130</v>
      </c>
      <c r="AY29" s="21" t="s">
        <v>13</v>
      </c>
      <c r="AZ29" s="34">
        <v>45790.761030092595</v>
      </c>
      <c r="BA29" s="21" t="s">
        <v>14</v>
      </c>
      <c r="BB29" s="34">
        <v>45806.697569444441</v>
      </c>
      <c r="BD29" s="21" t="s">
        <v>130</v>
      </c>
      <c r="BF29" s="21" t="s">
        <v>130</v>
      </c>
      <c r="BH29" s="21" t="s">
        <v>130</v>
      </c>
      <c r="BJ29" s="21" t="s">
        <v>130</v>
      </c>
      <c r="BL29" s="21" t="s">
        <v>130</v>
      </c>
      <c r="BM29" s="21" t="s">
        <v>237</v>
      </c>
      <c r="BN29" s="34">
        <v>45777.737083333333</v>
      </c>
      <c r="BP29" s="21" t="s">
        <v>130</v>
      </c>
      <c r="BR29" s="21" t="s">
        <v>130</v>
      </c>
      <c r="BS29" s="21" t="s">
        <v>23</v>
      </c>
      <c r="BT29" s="34">
        <v>45790.76090277778</v>
      </c>
    </row>
    <row r="30" spans="3:72">
      <c r="C30" s="21">
        <v>66</v>
      </c>
      <c r="D30" s="26">
        <v>45803</v>
      </c>
      <c r="E30" s="21" t="s">
        <v>234</v>
      </c>
      <c r="F30" s="21" t="s">
        <v>1040</v>
      </c>
      <c r="G30" s="21">
        <v>99.698700000000002</v>
      </c>
      <c r="H30" s="21">
        <v>10.507199999999999</v>
      </c>
      <c r="J30" s="21">
        <v>0.58530000000000004</v>
      </c>
      <c r="K30" s="21">
        <v>14.718299999999999</v>
      </c>
      <c r="O30" s="21">
        <v>0</v>
      </c>
      <c r="P30" s="21">
        <v>0</v>
      </c>
      <c r="Q30" s="21">
        <v>26.936399999999999</v>
      </c>
      <c r="T30" s="21">
        <v>46.704900000000002</v>
      </c>
      <c r="U30" s="21">
        <v>10.538953868004199</v>
      </c>
      <c r="V30" s="21">
        <v>0</v>
      </c>
      <c r="W30" s="21">
        <v>0.58706883841012902</v>
      </c>
      <c r="X30" s="21">
        <v>14.762780256914001</v>
      </c>
      <c r="Y30" s="21">
        <v>0</v>
      </c>
      <c r="Z30" s="21">
        <v>0</v>
      </c>
      <c r="AD30" s="21">
        <v>27.017804645396499</v>
      </c>
      <c r="AE30" s="21">
        <v>0</v>
      </c>
      <c r="AG30" s="21">
        <v>46.846047140032901</v>
      </c>
      <c r="AH30" s="21">
        <v>5.6000000000000001E-2</v>
      </c>
      <c r="AJ30" s="21">
        <v>2.3599999999999999E-2</v>
      </c>
      <c r="AK30" s="21">
        <v>6.1400000000000003E-2</v>
      </c>
      <c r="AQ30" s="21">
        <v>8.2100000000000006E-2</v>
      </c>
      <c r="AT30" s="21">
        <v>9.1300000000000006E-2</v>
      </c>
      <c r="AU30" s="21" t="s">
        <v>131</v>
      </c>
      <c r="AV30" s="34">
        <v>45790.760671296295</v>
      </c>
      <c r="AX30" s="21" t="s">
        <v>130</v>
      </c>
      <c r="AY30" s="21" t="s">
        <v>13</v>
      </c>
      <c r="AZ30" s="34">
        <v>45790.761030092595</v>
      </c>
      <c r="BA30" s="21" t="s">
        <v>14</v>
      </c>
      <c r="BB30" s="34">
        <v>45806.697569444441</v>
      </c>
      <c r="BD30" s="21" t="s">
        <v>130</v>
      </c>
      <c r="BF30" s="21" t="s">
        <v>130</v>
      </c>
      <c r="BH30" s="21" t="s">
        <v>130</v>
      </c>
      <c r="BJ30" s="21" t="s">
        <v>130</v>
      </c>
      <c r="BL30" s="21" t="s">
        <v>130</v>
      </c>
      <c r="BM30" s="21" t="s">
        <v>237</v>
      </c>
      <c r="BN30" s="34">
        <v>45777.737083333333</v>
      </c>
      <c r="BP30" s="21" t="s">
        <v>130</v>
      </c>
      <c r="BR30" s="21" t="s">
        <v>130</v>
      </c>
      <c r="BS30" s="21" t="s">
        <v>23</v>
      </c>
      <c r="BT30" s="34">
        <v>45790.76090277778</v>
      </c>
    </row>
    <row r="31" spans="3:72">
      <c r="C31" s="21">
        <v>67</v>
      </c>
      <c r="D31" s="26">
        <v>45803</v>
      </c>
      <c r="E31" s="21" t="s">
        <v>234</v>
      </c>
      <c r="F31" s="21" t="s">
        <v>1041</v>
      </c>
      <c r="G31" s="21">
        <v>99.407399999999996</v>
      </c>
      <c r="H31" s="21">
        <v>10.474</v>
      </c>
      <c r="J31" s="21">
        <v>0.55230000000000001</v>
      </c>
      <c r="K31" s="21">
        <v>14.685</v>
      </c>
      <c r="O31" s="21">
        <v>0</v>
      </c>
      <c r="P31" s="21">
        <v>0</v>
      </c>
      <c r="Q31" s="21">
        <v>26.794</v>
      </c>
      <c r="T31" s="21">
        <v>46.625100000000003</v>
      </c>
      <c r="U31" s="21">
        <v>10.5364389371414</v>
      </c>
      <c r="V31" s="21">
        <v>0</v>
      </c>
      <c r="W31" s="21">
        <v>0.555592440804205</v>
      </c>
      <c r="X31" s="21">
        <v>14.7725420843921</v>
      </c>
      <c r="Y31" s="21">
        <v>0</v>
      </c>
      <c r="Z31" s="21">
        <v>0</v>
      </c>
      <c r="AD31" s="21">
        <v>26.953727790888799</v>
      </c>
      <c r="AE31" s="21">
        <v>0</v>
      </c>
      <c r="AG31" s="21">
        <v>46.903047459243403</v>
      </c>
      <c r="AH31" s="21">
        <v>5.5899999999999998E-2</v>
      </c>
      <c r="AJ31" s="21">
        <v>2.3400000000000001E-2</v>
      </c>
      <c r="AK31" s="21">
        <v>6.1400000000000003E-2</v>
      </c>
      <c r="AQ31" s="21">
        <v>8.2000000000000003E-2</v>
      </c>
      <c r="AT31" s="21">
        <v>9.1200000000000003E-2</v>
      </c>
      <c r="AU31" s="21" t="s">
        <v>131</v>
      </c>
      <c r="AV31" s="34">
        <v>45790.760671296295</v>
      </c>
      <c r="AX31" s="21" t="s">
        <v>130</v>
      </c>
      <c r="AY31" s="21" t="s">
        <v>13</v>
      </c>
      <c r="AZ31" s="34">
        <v>45790.761030092595</v>
      </c>
      <c r="BA31" s="21" t="s">
        <v>14</v>
      </c>
      <c r="BB31" s="34">
        <v>45806.697569444441</v>
      </c>
      <c r="BD31" s="21" t="s">
        <v>130</v>
      </c>
      <c r="BF31" s="21" t="s">
        <v>130</v>
      </c>
      <c r="BH31" s="21" t="s">
        <v>130</v>
      </c>
      <c r="BJ31" s="21" t="s">
        <v>130</v>
      </c>
      <c r="BL31" s="21" t="s">
        <v>130</v>
      </c>
      <c r="BM31" s="21" t="s">
        <v>237</v>
      </c>
      <c r="BN31" s="34">
        <v>45777.737083333333</v>
      </c>
      <c r="BP31" s="21" t="s">
        <v>130</v>
      </c>
      <c r="BR31" s="21" t="s">
        <v>130</v>
      </c>
      <c r="BS31" s="21" t="s">
        <v>23</v>
      </c>
      <c r="BT31" s="34">
        <v>45790.76090277778</v>
      </c>
    </row>
    <row r="32" spans="3:72">
      <c r="C32" s="21">
        <v>68</v>
      </c>
      <c r="D32" s="26">
        <v>45803</v>
      </c>
      <c r="E32" s="21" t="s">
        <v>234</v>
      </c>
      <c r="F32" s="21" t="s">
        <v>1042</v>
      </c>
      <c r="G32" s="21">
        <v>99.343299999999999</v>
      </c>
      <c r="H32" s="21">
        <v>10.542400000000001</v>
      </c>
      <c r="J32" s="21">
        <v>0.54979999999999996</v>
      </c>
      <c r="K32" s="21">
        <v>14.6929</v>
      </c>
      <c r="O32" s="21">
        <v>0</v>
      </c>
      <c r="P32" s="21">
        <v>0</v>
      </c>
      <c r="Q32" s="21">
        <v>26.842700000000001</v>
      </c>
      <c r="T32" s="21">
        <v>46.450499999999998</v>
      </c>
      <c r="U32" s="21">
        <v>10.6121109568757</v>
      </c>
      <c r="V32" s="21">
        <v>0</v>
      </c>
      <c r="W32" s="21">
        <v>0.55343551791719803</v>
      </c>
      <c r="X32" s="21">
        <v>14.7900558770563</v>
      </c>
      <c r="Y32" s="21">
        <v>0</v>
      </c>
      <c r="Z32" s="21">
        <v>0</v>
      </c>
      <c r="AD32" s="21">
        <v>27.020195665325499</v>
      </c>
      <c r="AE32" s="21">
        <v>0</v>
      </c>
      <c r="AG32" s="21">
        <v>46.757651009481201</v>
      </c>
      <c r="AH32" s="21">
        <v>5.6099999999999997E-2</v>
      </c>
      <c r="AJ32" s="21">
        <v>2.35E-2</v>
      </c>
      <c r="AK32" s="21">
        <v>6.1400000000000003E-2</v>
      </c>
      <c r="AQ32" s="21">
        <v>8.2000000000000003E-2</v>
      </c>
      <c r="AT32" s="21">
        <v>9.11E-2</v>
      </c>
      <c r="AU32" s="21" t="s">
        <v>131</v>
      </c>
      <c r="AV32" s="34">
        <v>45790.760671296295</v>
      </c>
      <c r="AX32" s="21" t="s">
        <v>130</v>
      </c>
      <c r="AY32" s="21" t="s">
        <v>13</v>
      </c>
      <c r="AZ32" s="34">
        <v>45790.761030092595</v>
      </c>
      <c r="BA32" s="21" t="s">
        <v>14</v>
      </c>
      <c r="BB32" s="34">
        <v>45806.697569444441</v>
      </c>
      <c r="BD32" s="21" t="s">
        <v>130</v>
      </c>
      <c r="BF32" s="21" t="s">
        <v>130</v>
      </c>
      <c r="BH32" s="21" t="s">
        <v>130</v>
      </c>
      <c r="BJ32" s="21" t="s">
        <v>130</v>
      </c>
      <c r="BL32" s="21" t="s">
        <v>130</v>
      </c>
      <c r="BM32" s="21" t="s">
        <v>237</v>
      </c>
      <c r="BN32" s="34">
        <v>45777.737083333333</v>
      </c>
      <c r="BP32" s="21" t="s">
        <v>130</v>
      </c>
      <c r="BR32" s="21" t="s">
        <v>130</v>
      </c>
      <c r="BS32" s="21" t="s">
        <v>23</v>
      </c>
      <c r="BT32" s="34">
        <v>45790.76090277778</v>
      </c>
    </row>
    <row r="33" spans="3:72">
      <c r="C33" s="21">
        <v>81</v>
      </c>
      <c r="D33" s="26">
        <v>45803</v>
      </c>
      <c r="E33" s="21" t="s">
        <v>234</v>
      </c>
      <c r="F33" s="21" t="s">
        <v>1043</v>
      </c>
      <c r="G33" s="21">
        <v>99.4315</v>
      </c>
      <c r="H33" s="21">
        <v>10.3979</v>
      </c>
      <c r="J33" s="21">
        <v>0.57199999999999995</v>
      </c>
      <c r="K33" s="21">
        <v>14.492100000000001</v>
      </c>
      <c r="O33" s="21">
        <v>0</v>
      </c>
      <c r="P33" s="21">
        <v>0</v>
      </c>
      <c r="Q33" s="21">
        <v>26.827400000000001</v>
      </c>
      <c r="T33" s="21">
        <v>46.895200000000003</v>
      </c>
      <c r="U33" s="21">
        <v>10.4573605520992</v>
      </c>
      <c r="V33" s="21">
        <v>0</v>
      </c>
      <c r="W33" s="21">
        <v>0.57527099085399502</v>
      </c>
      <c r="X33" s="21">
        <v>14.574973298173401</v>
      </c>
      <c r="Y33" s="21">
        <v>0</v>
      </c>
      <c r="Z33" s="21">
        <v>0</v>
      </c>
      <c r="AD33" s="21">
        <v>26.980812902161599</v>
      </c>
      <c r="AE33" s="21">
        <v>0</v>
      </c>
      <c r="AG33" s="21">
        <v>47.1633709270914</v>
      </c>
      <c r="AH33" s="21">
        <v>5.5800000000000002E-2</v>
      </c>
      <c r="AJ33" s="21">
        <v>2.35E-2</v>
      </c>
      <c r="AK33" s="21">
        <v>6.0900000000000003E-2</v>
      </c>
      <c r="AQ33" s="21">
        <v>8.2199999999999995E-2</v>
      </c>
      <c r="AT33" s="21">
        <v>9.1499999999999998E-2</v>
      </c>
      <c r="AU33" s="21" t="s">
        <v>131</v>
      </c>
      <c r="AV33" s="34">
        <v>45790.760671296295</v>
      </c>
      <c r="AX33" s="21" t="s">
        <v>130</v>
      </c>
      <c r="AY33" s="21" t="s">
        <v>13</v>
      </c>
      <c r="AZ33" s="34">
        <v>45790.761030092595</v>
      </c>
      <c r="BA33" s="21" t="s">
        <v>14</v>
      </c>
      <c r="BB33" s="34">
        <v>45806.697569444441</v>
      </c>
      <c r="BD33" s="21" t="s">
        <v>130</v>
      </c>
      <c r="BF33" s="21" t="s">
        <v>130</v>
      </c>
      <c r="BH33" s="21" t="s">
        <v>130</v>
      </c>
      <c r="BJ33" s="21" t="s">
        <v>130</v>
      </c>
      <c r="BL33" s="21" t="s">
        <v>130</v>
      </c>
      <c r="BM33" s="21" t="s">
        <v>237</v>
      </c>
      <c r="BN33" s="34">
        <v>45777.737083333333</v>
      </c>
      <c r="BP33" s="21" t="s">
        <v>130</v>
      </c>
      <c r="BR33" s="21" t="s">
        <v>130</v>
      </c>
      <c r="BS33" s="21" t="s">
        <v>23</v>
      </c>
      <c r="BT33" s="34">
        <v>45790.76090277778</v>
      </c>
    </row>
    <row r="34" spans="3:72">
      <c r="C34" s="21">
        <v>82</v>
      </c>
      <c r="D34" s="26">
        <v>45803</v>
      </c>
      <c r="E34" s="21" t="s">
        <v>234</v>
      </c>
      <c r="F34" s="21" t="s">
        <v>1044</v>
      </c>
      <c r="G34" s="21">
        <v>99.4803</v>
      </c>
      <c r="H34" s="21">
        <v>10.4017</v>
      </c>
      <c r="J34" s="21">
        <v>0.56869999999999998</v>
      </c>
      <c r="K34" s="21">
        <v>14.531499999999999</v>
      </c>
      <c r="O34" s="21">
        <v>0</v>
      </c>
      <c r="P34" s="21">
        <v>0</v>
      </c>
      <c r="Q34" s="21">
        <v>26.901800000000001</v>
      </c>
      <c r="T34" s="21">
        <v>46.786799999999999</v>
      </c>
      <c r="U34" s="21">
        <v>10.4560505507628</v>
      </c>
      <c r="V34" s="21">
        <v>0</v>
      </c>
      <c r="W34" s="21">
        <v>0.57167154871019499</v>
      </c>
      <c r="X34" s="21">
        <v>14.6074294181153</v>
      </c>
      <c r="Y34" s="21">
        <v>0</v>
      </c>
      <c r="Z34" s="21">
        <v>0</v>
      </c>
      <c r="AD34" s="21">
        <v>27.042366219609502</v>
      </c>
      <c r="AE34" s="21">
        <v>0</v>
      </c>
      <c r="AG34" s="21">
        <v>47.031268533838798</v>
      </c>
      <c r="AH34" s="21">
        <v>5.5599999999999997E-2</v>
      </c>
      <c r="AJ34" s="21">
        <v>2.35E-2</v>
      </c>
      <c r="AK34" s="21">
        <v>6.1100000000000002E-2</v>
      </c>
      <c r="AQ34" s="21">
        <v>8.2199999999999995E-2</v>
      </c>
      <c r="AT34" s="21">
        <v>9.1499999999999998E-2</v>
      </c>
      <c r="AU34" s="21" t="s">
        <v>131</v>
      </c>
      <c r="AV34" s="34">
        <v>45790.760671296295</v>
      </c>
      <c r="AX34" s="21" t="s">
        <v>130</v>
      </c>
      <c r="AY34" s="21" t="s">
        <v>13</v>
      </c>
      <c r="AZ34" s="34">
        <v>45790.761030092595</v>
      </c>
      <c r="BA34" s="21" t="s">
        <v>14</v>
      </c>
      <c r="BB34" s="34">
        <v>45806.697569444441</v>
      </c>
      <c r="BD34" s="21" t="s">
        <v>130</v>
      </c>
      <c r="BF34" s="21" t="s">
        <v>130</v>
      </c>
      <c r="BH34" s="21" t="s">
        <v>130</v>
      </c>
      <c r="BJ34" s="21" t="s">
        <v>130</v>
      </c>
      <c r="BL34" s="21" t="s">
        <v>130</v>
      </c>
      <c r="BM34" s="21" t="s">
        <v>237</v>
      </c>
      <c r="BN34" s="34">
        <v>45777.737083333333</v>
      </c>
      <c r="BP34" s="21" t="s">
        <v>130</v>
      </c>
      <c r="BR34" s="21" t="s">
        <v>130</v>
      </c>
      <c r="BS34" s="21" t="s">
        <v>23</v>
      </c>
      <c r="BT34" s="34">
        <v>45790.76090277778</v>
      </c>
    </row>
    <row r="35" spans="3:72">
      <c r="C35" s="21">
        <v>83</v>
      </c>
      <c r="D35" s="26">
        <v>45803</v>
      </c>
      <c r="E35" s="21" t="s">
        <v>234</v>
      </c>
      <c r="F35" s="21" t="s">
        <v>1045</v>
      </c>
      <c r="G35" s="21">
        <v>99.346800000000002</v>
      </c>
      <c r="H35" s="21">
        <v>10.3134</v>
      </c>
      <c r="J35" s="21">
        <v>0.57820000000000005</v>
      </c>
      <c r="K35" s="21">
        <v>14.4695</v>
      </c>
      <c r="O35" s="21">
        <v>0</v>
      </c>
      <c r="P35" s="21">
        <v>0</v>
      </c>
      <c r="Q35" s="21">
        <v>26.864799999999999</v>
      </c>
      <c r="T35" s="21">
        <v>46.853000000000002</v>
      </c>
      <c r="U35" s="21">
        <v>10.3812100641389</v>
      </c>
      <c r="V35" s="21">
        <v>0</v>
      </c>
      <c r="W35" s="21">
        <v>0.58200163467771404</v>
      </c>
      <c r="X35" s="21">
        <v>14.564636203682401</v>
      </c>
      <c r="Y35" s="21">
        <v>0</v>
      </c>
      <c r="Z35" s="21">
        <v>0</v>
      </c>
      <c r="AD35" s="21">
        <v>27.041434651141198</v>
      </c>
      <c r="AE35" s="21">
        <v>0</v>
      </c>
      <c r="AG35" s="21">
        <v>47.161056017908898</v>
      </c>
      <c r="AH35" s="21">
        <v>5.5599999999999997E-2</v>
      </c>
      <c r="AJ35" s="21">
        <v>2.3599999999999999E-2</v>
      </c>
      <c r="AK35" s="21">
        <v>6.08E-2</v>
      </c>
      <c r="AQ35" s="21">
        <v>8.2199999999999995E-2</v>
      </c>
      <c r="AT35" s="21">
        <v>9.1499999999999998E-2</v>
      </c>
      <c r="AU35" s="21" t="s">
        <v>131</v>
      </c>
      <c r="AV35" s="34">
        <v>45790.760671296295</v>
      </c>
      <c r="AX35" s="21" t="s">
        <v>130</v>
      </c>
      <c r="AY35" s="21" t="s">
        <v>13</v>
      </c>
      <c r="AZ35" s="34">
        <v>45790.761030092595</v>
      </c>
      <c r="BA35" s="21" t="s">
        <v>14</v>
      </c>
      <c r="BB35" s="34">
        <v>45806.697569444441</v>
      </c>
      <c r="BD35" s="21" t="s">
        <v>130</v>
      </c>
      <c r="BF35" s="21" t="s">
        <v>130</v>
      </c>
      <c r="BH35" s="21" t="s">
        <v>130</v>
      </c>
      <c r="BJ35" s="21" t="s">
        <v>130</v>
      </c>
      <c r="BL35" s="21" t="s">
        <v>130</v>
      </c>
      <c r="BM35" s="21" t="s">
        <v>237</v>
      </c>
      <c r="BN35" s="34">
        <v>45777.737083333333</v>
      </c>
      <c r="BP35" s="21" t="s">
        <v>130</v>
      </c>
      <c r="BR35" s="21" t="s">
        <v>130</v>
      </c>
      <c r="BS35" s="21" t="s">
        <v>23</v>
      </c>
      <c r="BT35" s="34">
        <v>45790.76090277778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U208"/>
  <sheetViews>
    <sheetView workbookViewId="0"/>
  </sheetViews>
  <sheetFormatPr defaultColWidth="12.6640625" defaultRowHeight="15.75" customHeight="1"/>
  <cols>
    <col min="1" max="1" width="59.88671875" customWidth="1"/>
    <col min="6" max="6" width="51.33203125" customWidth="1"/>
    <col min="61" max="61" width="29.77734375" customWidth="1"/>
    <col min="62" max="62" width="23.88671875" customWidth="1"/>
    <col min="63" max="63" width="27.33203125" customWidth="1"/>
    <col min="65" max="65" width="30.44140625" customWidth="1"/>
  </cols>
  <sheetData>
    <row r="1" spans="1:73" ht="13.2">
      <c r="A1" s="21" t="s">
        <v>40</v>
      </c>
      <c r="B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ht="13.2">
      <c r="A2" s="22" t="s">
        <v>10</v>
      </c>
      <c r="B2" s="22"/>
      <c r="C2" s="22"/>
      <c r="D2" s="22"/>
      <c r="E2" s="22"/>
      <c r="F2" s="22"/>
      <c r="G2" s="22"/>
      <c r="H2" s="22">
        <f t="shared" ref="H2:I2" si="0">AVERAGE(H7:H163)</f>
        <v>49.570859999999968</v>
      </c>
      <c r="I2" s="22">
        <f t="shared" si="0"/>
        <v>40.696406451612894</v>
      </c>
      <c r="J2" s="22">
        <f t="shared" ref="J2:K2" si="1">AVERAGE(J7:J38)</f>
        <v>0</v>
      </c>
      <c r="K2" s="22">
        <f t="shared" si="1"/>
        <v>0</v>
      </c>
      <c r="L2" s="22">
        <f t="shared" ref="L2:M2" si="2">AVERAGE(L7:L163)</f>
        <v>9.9772258064516145E-2</v>
      </c>
      <c r="M2" s="22">
        <f t="shared" si="2"/>
        <v>0.12956580645161295</v>
      </c>
      <c r="N2" s="22" t="e">
        <f t="shared" ref="N2:P2" si="3">AVERAGE(N7:N38)</f>
        <v>#DIV/0!</v>
      </c>
      <c r="O2" s="22">
        <f t="shared" si="3"/>
        <v>0</v>
      </c>
      <c r="P2" s="22">
        <f t="shared" si="3"/>
        <v>0</v>
      </c>
      <c r="Q2" s="22">
        <f t="shared" ref="Q2:R2" si="4">AVERAGE(Q7:Q163)</f>
        <v>8.8597890322580657</v>
      </c>
      <c r="R2" s="22">
        <f t="shared" si="4"/>
        <v>0.39601999999999998</v>
      </c>
      <c r="S2" s="22" t="e">
        <f t="shared" ref="S2:AG2" si="5">AVERAGE(S7:S38)</f>
        <v>#DIV/0!</v>
      </c>
      <c r="T2" s="22">
        <f t="shared" si="5"/>
        <v>6.7473684210526321E-3</v>
      </c>
      <c r="U2" s="22">
        <f t="shared" si="5"/>
        <v>49.809687713029852</v>
      </c>
      <c r="V2" s="22">
        <f t="shared" si="5"/>
        <v>40.667091104955169</v>
      </c>
      <c r="W2" s="22">
        <f t="shared" si="5"/>
        <v>0</v>
      </c>
      <c r="X2" s="22">
        <f t="shared" si="5"/>
        <v>4.370990514946705E-2</v>
      </c>
      <c r="Y2" s="22">
        <f t="shared" si="5"/>
        <v>9.9746340428472455E-2</v>
      </c>
      <c r="Z2" s="22">
        <f t="shared" si="5"/>
        <v>0.12485126498414456</v>
      </c>
      <c r="AA2" s="22">
        <f t="shared" si="5"/>
        <v>0</v>
      </c>
      <c r="AB2" s="22">
        <f t="shared" si="5"/>
        <v>0</v>
      </c>
      <c r="AC2" s="22">
        <f t="shared" si="5"/>
        <v>0</v>
      </c>
      <c r="AD2" s="22">
        <f t="shared" si="5"/>
        <v>8.8331979012387833</v>
      </c>
      <c r="AE2" s="22">
        <f t="shared" si="5"/>
        <v>0.43257579272983271</v>
      </c>
      <c r="AF2" s="22">
        <f t="shared" si="5"/>
        <v>0</v>
      </c>
      <c r="AG2" s="22">
        <f t="shared" si="5"/>
        <v>6.3470588637225336E-3</v>
      </c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</row>
    <row r="3" spans="1:73" ht="13.2">
      <c r="A3" s="21" t="s">
        <v>41</v>
      </c>
      <c r="B3" s="21"/>
      <c r="D3" s="21"/>
      <c r="E3" s="21"/>
      <c r="F3" s="21"/>
      <c r="G3" s="21"/>
      <c r="H3" s="21">
        <f t="shared" ref="H3:I3" si="6">STDEV(H7:H163)</f>
        <v>0.27513695399663329</v>
      </c>
      <c r="I3" s="21">
        <f t="shared" si="6"/>
        <v>0.22003790218883859</v>
      </c>
      <c r="J3" s="21">
        <f t="shared" ref="J3:K3" si="7">STDEV(J7:J17)</f>
        <v>0</v>
      </c>
      <c r="K3" s="21">
        <f t="shared" si="7"/>
        <v>0</v>
      </c>
      <c r="L3" s="21">
        <f t="shared" ref="L3:M3" si="8">STDEV(L7:L163)</f>
        <v>1.047536711989619E-2</v>
      </c>
      <c r="M3" s="21">
        <f t="shared" si="8"/>
        <v>1.6645593148367582E-2</v>
      </c>
      <c r="N3" s="21" t="e">
        <f t="shared" ref="N3:P3" si="9">STDEV(N7:N17)</f>
        <v>#DIV/0!</v>
      </c>
      <c r="O3" s="21">
        <f t="shared" si="9"/>
        <v>0</v>
      </c>
      <c r="P3" s="21">
        <f t="shared" si="9"/>
        <v>0</v>
      </c>
      <c r="Q3" s="21">
        <f t="shared" ref="Q3:R3" si="10">STDEV(Q7:Q163)</f>
        <v>5.5836571090418091E-2</v>
      </c>
      <c r="R3" s="21">
        <f t="shared" si="10"/>
        <v>3.0141615502069993E-2</v>
      </c>
      <c r="S3" s="21" t="e">
        <f t="shared" ref="S3:AG3" si="11">STDEV(S7:S17)</f>
        <v>#DIV/0!</v>
      </c>
      <c r="T3" s="21">
        <f t="shared" si="11"/>
        <v>0</v>
      </c>
      <c r="U3" s="21">
        <f t="shared" si="11"/>
        <v>4.275277093245531E-2</v>
      </c>
      <c r="V3" s="21">
        <f t="shared" si="11"/>
        <v>4.4234534976283213E-2</v>
      </c>
      <c r="W3" s="21" t="e">
        <f t="shared" si="11"/>
        <v>#DIV/0!</v>
      </c>
      <c r="X3" s="21" t="e">
        <f t="shared" si="11"/>
        <v>#DIV/0!</v>
      </c>
      <c r="Y3" s="21">
        <f t="shared" si="11"/>
        <v>9.1318320478565706E-3</v>
      </c>
      <c r="Z3" s="21">
        <f t="shared" si="11"/>
        <v>1.2435474188969347E-2</v>
      </c>
      <c r="AA3" s="21" t="e">
        <f t="shared" si="11"/>
        <v>#DIV/0!</v>
      </c>
      <c r="AB3" s="21" t="e">
        <f t="shared" si="11"/>
        <v>#DIV/0!</v>
      </c>
      <c r="AC3" s="21" t="e">
        <f t="shared" si="11"/>
        <v>#DIV/0!</v>
      </c>
      <c r="AD3" s="21">
        <f t="shared" si="11"/>
        <v>3.1990960148969891E-2</v>
      </c>
      <c r="AE3" s="21">
        <f t="shared" si="11"/>
        <v>8.8452776283339078E-3</v>
      </c>
      <c r="AF3" s="21" t="e">
        <f t="shared" si="11"/>
        <v>#DIV/0!</v>
      </c>
      <c r="AG3" s="21" t="e">
        <f t="shared" si="11"/>
        <v>#DIV/0!</v>
      </c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</row>
    <row r="4" spans="1:73" ht="13.2">
      <c r="A4" s="23" t="s">
        <v>42</v>
      </c>
      <c r="B4" s="23"/>
      <c r="C4" s="23"/>
      <c r="D4" s="23"/>
      <c r="E4" s="23"/>
      <c r="F4" s="23"/>
      <c r="G4" s="23"/>
      <c r="H4" s="23">
        <f t="shared" ref="H4:AG4" si="12">100*H3/H2</f>
        <v>0.55503768543986021</v>
      </c>
      <c r="I4" s="23">
        <f t="shared" si="12"/>
        <v>0.54068140500429362</v>
      </c>
      <c r="J4" s="23" t="e">
        <f t="shared" si="12"/>
        <v>#DIV/0!</v>
      </c>
      <c r="K4" s="23" t="e">
        <f t="shared" si="12"/>
        <v>#DIV/0!</v>
      </c>
      <c r="L4" s="23">
        <f t="shared" si="12"/>
        <v>10.499278379689931</v>
      </c>
      <c r="M4" s="23">
        <f t="shared" si="12"/>
        <v>12.84721147055413</v>
      </c>
      <c r="N4" s="23" t="e">
        <f t="shared" si="12"/>
        <v>#DIV/0!</v>
      </c>
      <c r="O4" s="23" t="e">
        <f t="shared" si="12"/>
        <v>#DIV/0!</v>
      </c>
      <c r="P4" s="23" t="e">
        <f t="shared" si="12"/>
        <v>#DIV/0!</v>
      </c>
      <c r="Q4" s="23">
        <f t="shared" si="12"/>
        <v>0.63022461242722394</v>
      </c>
      <c r="R4" s="23">
        <f t="shared" si="12"/>
        <v>7.6111346654386125</v>
      </c>
      <c r="S4" s="23" t="e">
        <f t="shared" si="12"/>
        <v>#DIV/0!</v>
      </c>
      <c r="T4" s="23">
        <f t="shared" si="12"/>
        <v>0</v>
      </c>
      <c r="U4" s="23">
        <f t="shared" si="12"/>
        <v>8.5832240464481971E-2</v>
      </c>
      <c r="V4" s="23">
        <f t="shared" si="12"/>
        <v>0.1087723114056057</v>
      </c>
      <c r="W4" s="23" t="e">
        <f t="shared" si="12"/>
        <v>#DIV/0!</v>
      </c>
      <c r="X4" s="23" t="e">
        <f t="shared" si="12"/>
        <v>#DIV/0!</v>
      </c>
      <c r="Y4" s="23">
        <f t="shared" si="12"/>
        <v>9.1550547204335349</v>
      </c>
      <c r="Z4" s="23">
        <f t="shared" si="12"/>
        <v>9.9602308319011303</v>
      </c>
      <c r="AA4" s="23" t="e">
        <f t="shared" si="12"/>
        <v>#DIV/0!</v>
      </c>
      <c r="AB4" s="23" t="e">
        <f t="shared" si="12"/>
        <v>#DIV/0!</v>
      </c>
      <c r="AC4" s="23" t="e">
        <f t="shared" si="12"/>
        <v>#DIV/0!</v>
      </c>
      <c r="AD4" s="23">
        <f t="shared" si="12"/>
        <v>0.36216736573380087</v>
      </c>
      <c r="AE4" s="23">
        <f t="shared" si="12"/>
        <v>2.0447925605162718</v>
      </c>
      <c r="AF4" s="23" t="e">
        <f t="shared" si="12"/>
        <v>#DIV/0!</v>
      </c>
      <c r="AG4" s="23" t="e">
        <f t="shared" si="12"/>
        <v>#DIV/0!</v>
      </c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</row>
    <row r="5" spans="1:73" ht="13.2">
      <c r="A5" s="21"/>
      <c r="B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</row>
    <row r="6" spans="1:73" ht="82.5" customHeight="1">
      <c r="A6" s="24" t="s">
        <v>43</v>
      </c>
      <c r="B6" s="24" t="s">
        <v>44</v>
      </c>
      <c r="C6" s="24"/>
      <c r="D6" s="24" t="s">
        <v>45</v>
      </c>
      <c r="E6" s="24" t="s">
        <v>46</v>
      </c>
      <c r="F6" s="24" t="s">
        <v>47</v>
      </c>
      <c r="G6" s="24" t="s">
        <v>48</v>
      </c>
      <c r="H6" s="24" t="s">
        <v>11</v>
      </c>
      <c r="I6" s="24" t="s">
        <v>12</v>
      </c>
      <c r="J6" s="24" t="s">
        <v>13</v>
      </c>
      <c r="K6" s="24" t="s">
        <v>14</v>
      </c>
      <c r="L6" s="24" t="s">
        <v>15</v>
      </c>
      <c r="M6" s="24" t="s">
        <v>16</v>
      </c>
      <c r="N6" s="24" t="s">
        <v>17</v>
      </c>
      <c r="O6" s="24" t="s">
        <v>18</v>
      </c>
      <c r="P6" s="24" t="s">
        <v>19</v>
      </c>
      <c r="Q6" s="24" t="s">
        <v>20</v>
      </c>
      <c r="R6" s="24" t="s">
        <v>21</v>
      </c>
      <c r="S6" s="24" t="s">
        <v>22</v>
      </c>
      <c r="T6" s="24" t="s">
        <v>23</v>
      </c>
      <c r="U6" s="24" t="s">
        <v>49</v>
      </c>
      <c r="V6" s="24" t="s">
        <v>50</v>
      </c>
      <c r="W6" s="24" t="s">
        <v>51</v>
      </c>
      <c r="X6" s="24" t="s">
        <v>52</v>
      </c>
      <c r="Y6" s="24" t="s">
        <v>53</v>
      </c>
      <c r="Z6" s="24" t="s">
        <v>54</v>
      </c>
      <c r="AA6" s="24" t="s">
        <v>55</v>
      </c>
      <c r="AB6" s="24" t="s">
        <v>56</v>
      </c>
      <c r="AC6" s="24" t="s">
        <v>57</v>
      </c>
      <c r="AD6" s="24" t="s">
        <v>58</v>
      </c>
      <c r="AE6" s="24" t="s">
        <v>59</v>
      </c>
      <c r="AF6" s="24" t="s">
        <v>60</v>
      </c>
      <c r="AG6" s="24" t="s">
        <v>61</v>
      </c>
      <c r="AH6" s="24" t="s">
        <v>62</v>
      </c>
      <c r="AI6" s="24" t="s">
        <v>63</v>
      </c>
      <c r="AJ6" s="24" t="s">
        <v>64</v>
      </c>
      <c r="AK6" s="24" t="s">
        <v>65</v>
      </c>
      <c r="AL6" s="24" t="s">
        <v>66</v>
      </c>
      <c r="AM6" s="24" t="s">
        <v>67</v>
      </c>
      <c r="AN6" s="24" t="s">
        <v>68</v>
      </c>
      <c r="AO6" s="24" t="s">
        <v>69</v>
      </c>
      <c r="AP6" s="24" t="s">
        <v>70</v>
      </c>
      <c r="AQ6" s="24" t="s">
        <v>71</v>
      </c>
      <c r="AR6" s="24" t="s">
        <v>72</v>
      </c>
      <c r="AS6" s="24" t="s">
        <v>73</v>
      </c>
      <c r="AT6" s="24" t="s">
        <v>74</v>
      </c>
      <c r="AU6" s="25" t="s">
        <v>75</v>
      </c>
      <c r="AV6" s="25" t="s">
        <v>76</v>
      </c>
      <c r="AW6" s="25" t="s">
        <v>77</v>
      </c>
      <c r="AX6" s="25" t="s">
        <v>78</v>
      </c>
      <c r="AY6" s="25" t="s">
        <v>79</v>
      </c>
      <c r="AZ6" s="25" t="s">
        <v>80</v>
      </c>
      <c r="BA6" s="25" t="s">
        <v>81</v>
      </c>
      <c r="BB6" s="25" t="s">
        <v>82</v>
      </c>
      <c r="BC6" s="25" t="s">
        <v>83</v>
      </c>
      <c r="BD6" s="25" t="s">
        <v>84</v>
      </c>
      <c r="BE6" s="25" t="s">
        <v>85</v>
      </c>
      <c r="BF6" s="25" t="s">
        <v>86</v>
      </c>
      <c r="BG6" s="25" t="s">
        <v>87</v>
      </c>
      <c r="BH6" s="25" t="s">
        <v>88</v>
      </c>
      <c r="BI6" s="25" t="s">
        <v>89</v>
      </c>
      <c r="BJ6" s="25" t="s">
        <v>90</v>
      </c>
      <c r="BK6" s="25" t="s">
        <v>91</v>
      </c>
      <c r="BL6" s="25" t="s">
        <v>92</v>
      </c>
      <c r="BM6" s="25" t="s">
        <v>93</v>
      </c>
      <c r="BN6" s="25" t="s">
        <v>94</v>
      </c>
      <c r="BO6" s="25" t="s">
        <v>95</v>
      </c>
      <c r="BP6" s="25" t="s">
        <v>96</v>
      </c>
      <c r="BQ6" s="25" t="s">
        <v>97</v>
      </c>
      <c r="BR6" s="25" t="s">
        <v>98</v>
      </c>
      <c r="BS6" s="25" t="s">
        <v>99</v>
      </c>
      <c r="BT6" s="25" t="s">
        <v>100</v>
      </c>
      <c r="BU6" s="25"/>
    </row>
    <row r="7" spans="1:73" ht="13.2">
      <c r="A7" s="21" t="s">
        <v>101</v>
      </c>
      <c r="B7" s="21" t="s">
        <v>102</v>
      </c>
      <c r="C7" s="21">
        <v>37</v>
      </c>
      <c r="D7" s="26">
        <v>45568</v>
      </c>
      <c r="E7" s="21" t="s">
        <v>103</v>
      </c>
      <c r="F7" s="21" t="s">
        <v>104</v>
      </c>
      <c r="G7" s="21">
        <v>100.2627</v>
      </c>
      <c r="H7" s="21">
        <v>49.908999999999999</v>
      </c>
      <c r="I7" s="21">
        <v>40.902500000000003</v>
      </c>
      <c r="J7" s="21">
        <v>0</v>
      </c>
      <c r="K7" s="21">
        <v>0</v>
      </c>
      <c r="L7" s="21">
        <v>9.0700000000000003E-2</v>
      </c>
      <c r="M7" s="21">
        <v>0.13289999999999999</v>
      </c>
      <c r="N7" s="21"/>
      <c r="O7" s="21">
        <v>0</v>
      </c>
      <c r="P7" s="21">
        <v>0</v>
      </c>
      <c r="Q7" s="21">
        <v>8.8481000000000005</v>
      </c>
      <c r="R7" s="21">
        <v>0.37959999999999999</v>
      </c>
      <c r="S7" s="21"/>
      <c r="T7" s="21">
        <v>0</v>
      </c>
      <c r="U7" s="21">
        <v>49.7781829352461</v>
      </c>
      <c r="V7" s="21">
        <v>40.795289977937898</v>
      </c>
      <c r="W7" s="21"/>
      <c r="X7" s="21"/>
      <c r="Y7" s="21">
        <v>9.0462265167140704E-2</v>
      </c>
      <c r="Z7" s="21">
        <v>0.132551654252624</v>
      </c>
      <c r="AA7" s="21"/>
      <c r="AB7" s="21"/>
      <c r="AC7" s="21"/>
      <c r="AD7" s="21">
        <v>8.8249081414043893</v>
      </c>
      <c r="AE7" s="21">
        <v>0.37860502599169299</v>
      </c>
      <c r="AF7" s="21"/>
      <c r="AG7" s="21"/>
      <c r="AH7" s="21">
        <v>5.7500000000000002E-2</v>
      </c>
      <c r="AI7" s="21">
        <v>6.3500000000000001E-2</v>
      </c>
      <c r="AJ7" s="21"/>
      <c r="AK7" s="21"/>
      <c r="AL7" s="21">
        <v>0.01</v>
      </c>
      <c r="AM7" s="21">
        <v>1.52E-2</v>
      </c>
      <c r="AN7" s="21"/>
      <c r="AO7" s="21"/>
      <c r="AP7" s="21"/>
      <c r="AQ7" s="21">
        <v>3.56E-2</v>
      </c>
      <c r="AR7" s="21">
        <v>8.6E-3</v>
      </c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3" ht="13.2">
      <c r="B8" s="21" t="s">
        <v>102</v>
      </c>
      <c r="C8" s="21">
        <v>38</v>
      </c>
      <c r="D8" s="26">
        <v>45568</v>
      </c>
      <c r="E8" s="21" t="s">
        <v>103</v>
      </c>
      <c r="F8" s="21" t="s">
        <v>105</v>
      </c>
      <c r="G8" s="21">
        <v>100.2231</v>
      </c>
      <c r="H8" s="21">
        <v>49.832099999999997</v>
      </c>
      <c r="I8" s="21">
        <v>40.900300000000001</v>
      </c>
      <c r="J8" s="21">
        <v>0</v>
      </c>
      <c r="K8" s="21">
        <v>0</v>
      </c>
      <c r="L8" s="21">
        <v>9.2299999999999993E-2</v>
      </c>
      <c r="M8" s="21">
        <v>0.12690000000000001</v>
      </c>
      <c r="N8" s="21"/>
      <c r="O8" s="21">
        <v>0</v>
      </c>
      <c r="P8" s="21">
        <v>0</v>
      </c>
      <c r="Q8" s="21">
        <v>8.8919999999999995</v>
      </c>
      <c r="R8" s="21">
        <v>0.3795</v>
      </c>
      <c r="S8" s="21"/>
      <c r="T8" s="21">
        <v>0</v>
      </c>
      <c r="U8" s="21">
        <v>49.721172065122701</v>
      </c>
      <c r="V8" s="21">
        <v>40.809254553092003</v>
      </c>
      <c r="W8" s="21"/>
      <c r="X8" s="21"/>
      <c r="Y8" s="21">
        <v>9.2094537087757194E-2</v>
      </c>
      <c r="Z8" s="21">
        <v>0.126617516321087</v>
      </c>
      <c r="AA8" s="21"/>
      <c r="AB8" s="21"/>
      <c r="AC8" s="21"/>
      <c r="AD8" s="21">
        <v>8.8722061081726604</v>
      </c>
      <c r="AE8" s="21">
        <v>0.378655220203725</v>
      </c>
      <c r="AF8" s="21"/>
      <c r="AG8" s="21"/>
      <c r="AH8" s="21">
        <v>5.7500000000000002E-2</v>
      </c>
      <c r="AI8" s="21">
        <v>6.3399999999999998E-2</v>
      </c>
      <c r="AJ8" s="21"/>
      <c r="AK8" s="21"/>
      <c r="AL8" s="21">
        <v>0.01</v>
      </c>
      <c r="AM8" s="21">
        <v>1.5100000000000001E-2</v>
      </c>
      <c r="AN8" s="21"/>
      <c r="AO8" s="21"/>
      <c r="AP8" s="21"/>
      <c r="AQ8" s="21">
        <v>3.56E-2</v>
      </c>
      <c r="AR8" s="21">
        <v>8.6999999999999994E-3</v>
      </c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</row>
    <row r="9" spans="1:73" ht="13.2">
      <c r="B9" s="21" t="s">
        <v>102</v>
      </c>
      <c r="C9" s="21">
        <v>39</v>
      </c>
      <c r="D9" s="26">
        <v>45568</v>
      </c>
      <c r="E9" s="21" t="s">
        <v>103</v>
      </c>
      <c r="F9" s="21" t="s">
        <v>106</v>
      </c>
      <c r="G9" s="21">
        <v>100.2615</v>
      </c>
      <c r="H9" s="21">
        <v>49.773099999999999</v>
      </c>
      <c r="I9" s="21">
        <v>40.989100000000001</v>
      </c>
      <c r="J9" s="21">
        <v>0</v>
      </c>
      <c r="K9" s="21">
        <v>0</v>
      </c>
      <c r="L9" s="21">
        <v>9.4100000000000003E-2</v>
      </c>
      <c r="M9" s="21">
        <v>0.1338</v>
      </c>
      <c r="N9" s="21"/>
      <c r="O9" s="21">
        <v>0</v>
      </c>
      <c r="P9" s="21">
        <v>0</v>
      </c>
      <c r="Q9" s="21">
        <v>8.8811</v>
      </c>
      <c r="R9" s="21">
        <v>0.39040000000000002</v>
      </c>
      <c r="S9" s="21"/>
      <c r="T9" s="21">
        <v>0</v>
      </c>
      <c r="U9" s="21">
        <v>49.643233301682798</v>
      </c>
      <c r="V9" s="21">
        <v>40.882152289610303</v>
      </c>
      <c r="W9" s="21"/>
      <c r="X9" s="21"/>
      <c r="Y9" s="21">
        <v>9.38544766889816E-2</v>
      </c>
      <c r="Z9" s="21">
        <v>0.13345089246531</v>
      </c>
      <c r="AA9" s="21"/>
      <c r="AB9" s="21"/>
      <c r="AC9" s="21"/>
      <c r="AD9" s="21">
        <v>8.8579276612382003</v>
      </c>
      <c r="AE9" s="21">
        <v>0.38938137831432901</v>
      </c>
      <c r="AF9" s="21"/>
      <c r="AG9" s="21"/>
      <c r="AH9" s="21">
        <v>5.7500000000000002E-2</v>
      </c>
      <c r="AI9" s="21">
        <v>6.3600000000000004E-2</v>
      </c>
      <c r="AJ9" s="21"/>
      <c r="AK9" s="21"/>
      <c r="AL9" s="21">
        <v>0.01</v>
      </c>
      <c r="AM9" s="21">
        <v>1.52E-2</v>
      </c>
      <c r="AN9" s="21"/>
      <c r="AO9" s="21"/>
      <c r="AP9" s="21"/>
      <c r="AQ9" s="21">
        <v>3.5700000000000003E-2</v>
      </c>
      <c r="AR9" s="21">
        <v>8.6999999999999994E-3</v>
      </c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</row>
    <row r="10" spans="1:73" ht="13.2">
      <c r="B10" s="21" t="s">
        <v>102</v>
      </c>
      <c r="C10" s="21">
        <v>40</v>
      </c>
      <c r="D10" s="26">
        <v>45568</v>
      </c>
      <c r="E10" s="21" t="s">
        <v>103</v>
      </c>
      <c r="F10" s="21" t="s">
        <v>107</v>
      </c>
      <c r="G10" s="21">
        <v>100.0073</v>
      </c>
      <c r="H10" s="21">
        <v>49.720599999999997</v>
      </c>
      <c r="I10" s="21">
        <v>40.852699999999999</v>
      </c>
      <c r="J10" s="21">
        <v>0</v>
      </c>
      <c r="K10" s="21">
        <v>0</v>
      </c>
      <c r="L10" s="21">
        <v>8.9700000000000002E-2</v>
      </c>
      <c r="M10" s="21">
        <v>0.14510000000000001</v>
      </c>
      <c r="N10" s="21"/>
      <c r="O10" s="21">
        <v>0</v>
      </c>
      <c r="P10" s="21">
        <v>0</v>
      </c>
      <c r="Q10" s="21">
        <v>8.8130000000000006</v>
      </c>
      <c r="R10" s="21">
        <v>0.38619999999999999</v>
      </c>
      <c r="S10" s="21"/>
      <c r="T10" s="21">
        <v>0</v>
      </c>
      <c r="U10" s="21">
        <v>49.716970661141701</v>
      </c>
      <c r="V10" s="21">
        <v>40.849717970588102</v>
      </c>
      <c r="W10" s="21"/>
      <c r="X10" s="21"/>
      <c r="Y10" s="21">
        <v>8.9693452377976393E-2</v>
      </c>
      <c r="Z10" s="21">
        <v>0.145089408473181</v>
      </c>
      <c r="AA10" s="21"/>
      <c r="AB10" s="21"/>
      <c r="AC10" s="21"/>
      <c r="AD10" s="21">
        <v>8.8123566979610501</v>
      </c>
      <c r="AE10" s="21">
        <v>0.38617180945790902</v>
      </c>
      <c r="AF10" s="21"/>
      <c r="AG10" s="21"/>
      <c r="AH10" s="21">
        <v>5.74E-2</v>
      </c>
      <c r="AI10" s="21">
        <v>6.3500000000000001E-2</v>
      </c>
      <c r="AJ10" s="21"/>
      <c r="AK10" s="21"/>
      <c r="AL10" s="21">
        <v>0.01</v>
      </c>
      <c r="AM10" s="21">
        <v>1.52E-2</v>
      </c>
      <c r="AN10" s="21"/>
      <c r="AO10" s="21"/>
      <c r="AP10" s="21"/>
      <c r="AQ10" s="21">
        <v>3.56E-2</v>
      </c>
      <c r="AR10" s="21">
        <v>8.8000000000000005E-3</v>
      </c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</row>
    <row r="11" spans="1:73" ht="13.2">
      <c r="B11" s="21" t="s">
        <v>102</v>
      </c>
      <c r="C11" s="21">
        <v>41</v>
      </c>
      <c r="D11" s="26">
        <v>45568</v>
      </c>
      <c r="E11" s="21" t="s">
        <v>103</v>
      </c>
      <c r="F11" s="21" t="s">
        <v>108</v>
      </c>
      <c r="G11" s="21">
        <v>100.1309</v>
      </c>
      <c r="H11" s="21">
        <v>49.767200000000003</v>
      </c>
      <c r="I11" s="21">
        <v>40.895000000000003</v>
      </c>
      <c r="J11" s="21">
        <v>0</v>
      </c>
      <c r="K11" s="21">
        <v>0</v>
      </c>
      <c r="L11" s="21">
        <v>9.5200000000000007E-2</v>
      </c>
      <c r="M11" s="21">
        <v>0.13730000000000001</v>
      </c>
      <c r="N11" s="21"/>
      <c r="O11" s="21">
        <v>0</v>
      </c>
      <c r="P11" s="21">
        <v>0</v>
      </c>
      <c r="Q11" s="21">
        <v>8.8528000000000002</v>
      </c>
      <c r="R11" s="21">
        <v>0.38340000000000002</v>
      </c>
      <c r="S11" s="21"/>
      <c r="T11" s="21">
        <v>0</v>
      </c>
      <c r="U11" s="21">
        <v>49.702139898872304</v>
      </c>
      <c r="V11" s="21">
        <v>40.841538426200103</v>
      </c>
      <c r="W11" s="21"/>
      <c r="X11" s="21"/>
      <c r="Y11" s="21">
        <v>9.5075546110141795E-2</v>
      </c>
      <c r="Z11" s="21">
        <v>0.13712050925338701</v>
      </c>
      <c r="AA11" s="21"/>
      <c r="AB11" s="21"/>
      <c r="AC11" s="21"/>
      <c r="AD11" s="21">
        <v>8.84122683407419</v>
      </c>
      <c r="AE11" s="21">
        <v>0.382898785489793</v>
      </c>
      <c r="AF11" s="21"/>
      <c r="AG11" s="21"/>
      <c r="AH11" s="21">
        <v>5.74E-2</v>
      </c>
      <c r="AI11" s="21">
        <v>6.3500000000000001E-2</v>
      </c>
      <c r="AJ11" s="21"/>
      <c r="AK11" s="21"/>
      <c r="AL11" s="21">
        <v>0.01</v>
      </c>
      <c r="AM11" s="21">
        <v>1.5100000000000001E-2</v>
      </c>
      <c r="AN11" s="21"/>
      <c r="AO11" s="21"/>
      <c r="AP11" s="21"/>
      <c r="AQ11" s="21">
        <v>3.5700000000000003E-2</v>
      </c>
      <c r="AR11" s="21">
        <v>8.6999999999999994E-3</v>
      </c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</row>
    <row r="12" spans="1:73" ht="13.2">
      <c r="B12" s="21" t="s">
        <v>102</v>
      </c>
      <c r="C12" s="21">
        <v>42</v>
      </c>
      <c r="D12" s="26">
        <v>45568</v>
      </c>
      <c r="E12" s="21" t="s">
        <v>103</v>
      </c>
      <c r="F12" s="21" t="s">
        <v>109</v>
      </c>
      <c r="G12" s="21">
        <v>99.668499999999995</v>
      </c>
      <c r="H12" s="21">
        <v>49.526899999999998</v>
      </c>
      <c r="I12" s="21">
        <v>40.614899999999999</v>
      </c>
      <c r="J12" s="21">
        <v>0</v>
      </c>
      <c r="K12" s="21">
        <v>0</v>
      </c>
      <c r="L12" s="21">
        <v>8.8099999999999998E-2</v>
      </c>
      <c r="M12" s="21">
        <v>0.14910000000000001</v>
      </c>
      <c r="N12" s="21"/>
      <c r="O12" s="21">
        <v>0</v>
      </c>
      <c r="P12" s="21">
        <v>0</v>
      </c>
      <c r="Q12" s="21">
        <v>8.8842999999999996</v>
      </c>
      <c r="R12" s="21">
        <v>0.40529999999999999</v>
      </c>
      <c r="S12" s="21"/>
      <c r="T12" s="21">
        <v>0</v>
      </c>
      <c r="U12" s="21">
        <v>49.691577889124503</v>
      </c>
      <c r="V12" s="21">
        <v>40.749945318786402</v>
      </c>
      <c r="W12" s="21"/>
      <c r="X12" s="21"/>
      <c r="Y12" s="21">
        <v>8.8392934183885399E-2</v>
      </c>
      <c r="Z12" s="21">
        <v>0.14959576034979899</v>
      </c>
      <c r="AA12" s="21"/>
      <c r="AB12" s="21"/>
      <c r="AC12" s="21"/>
      <c r="AD12" s="21">
        <v>8.9138404673086598</v>
      </c>
      <c r="AE12" s="21">
        <v>0.40664763024663703</v>
      </c>
      <c r="AF12" s="21"/>
      <c r="AG12" s="21"/>
      <c r="AH12" s="21">
        <v>5.7299999999999997E-2</v>
      </c>
      <c r="AI12" s="21">
        <v>6.3299999999999995E-2</v>
      </c>
      <c r="AJ12" s="21"/>
      <c r="AK12" s="21"/>
      <c r="AL12" s="21">
        <v>0.01</v>
      </c>
      <c r="AM12" s="21">
        <v>1.52E-2</v>
      </c>
      <c r="AN12" s="21"/>
      <c r="AO12" s="21"/>
      <c r="AP12" s="21"/>
      <c r="AQ12" s="21">
        <v>3.5700000000000003E-2</v>
      </c>
      <c r="AR12" s="21">
        <v>8.8000000000000005E-3</v>
      </c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</row>
    <row r="13" spans="1:73" ht="13.2">
      <c r="B13" s="21" t="s">
        <v>102</v>
      </c>
      <c r="C13" s="21">
        <v>43</v>
      </c>
      <c r="D13" s="26">
        <v>45568</v>
      </c>
      <c r="E13" s="21" t="s">
        <v>103</v>
      </c>
      <c r="F13" s="21" t="s">
        <v>110</v>
      </c>
      <c r="G13" s="21">
        <v>99.851100000000002</v>
      </c>
      <c r="H13" s="21">
        <v>49.5578</v>
      </c>
      <c r="I13" s="21">
        <v>40.810600000000001</v>
      </c>
      <c r="J13" s="21">
        <v>0</v>
      </c>
      <c r="K13" s="21">
        <v>0</v>
      </c>
      <c r="L13" s="21">
        <v>9.69E-2</v>
      </c>
      <c r="M13" s="21">
        <v>0.1057</v>
      </c>
      <c r="N13" s="21"/>
      <c r="O13" s="21">
        <v>0</v>
      </c>
      <c r="P13" s="21">
        <v>0</v>
      </c>
      <c r="Q13" s="21">
        <v>8.8864999999999998</v>
      </c>
      <c r="R13" s="21">
        <v>0.39360000000000001</v>
      </c>
      <c r="S13" s="21"/>
      <c r="T13" s="21">
        <v>0</v>
      </c>
      <c r="U13" s="21">
        <v>49.631701603687802</v>
      </c>
      <c r="V13" s="21">
        <v>40.871457600366902</v>
      </c>
      <c r="W13" s="21"/>
      <c r="X13" s="21"/>
      <c r="Y13" s="21">
        <v>9.7044499259397204E-2</v>
      </c>
      <c r="Z13" s="21">
        <v>0.10585762199915601</v>
      </c>
      <c r="AA13" s="21"/>
      <c r="AB13" s="21"/>
      <c r="AC13" s="21"/>
      <c r="AD13" s="21">
        <v>8.8997517303264502</v>
      </c>
      <c r="AE13" s="21">
        <v>0.394186944360152</v>
      </c>
      <c r="AF13" s="21"/>
      <c r="AG13" s="21"/>
      <c r="AH13" s="21">
        <v>5.74E-2</v>
      </c>
      <c r="AI13" s="21">
        <v>6.3399999999999998E-2</v>
      </c>
      <c r="AJ13" s="21"/>
      <c r="AK13" s="21"/>
      <c r="AL13" s="21">
        <v>0.01</v>
      </c>
      <c r="AM13" s="21">
        <v>1.52E-2</v>
      </c>
      <c r="AN13" s="21"/>
      <c r="AO13" s="21"/>
      <c r="AP13" s="21"/>
      <c r="AQ13" s="21">
        <v>3.5799999999999998E-2</v>
      </c>
      <c r="AR13" s="21">
        <v>8.8000000000000005E-3</v>
      </c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</row>
    <row r="14" spans="1:73" ht="13.2">
      <c r="B14" s="21" t="s">
        <v>102</v>
      </c>
      <c r="C14" s="21">
        <v>44</v>
      </c>
      <c r="D14" s="26">
        <v>45568</v>
      </c>
      <c r="E14" s="21" t="s">
        <v>103</v>
      </c>
      <c r="F14" s="21" t="s">
        <v>111</v>
      </c>
      <c r="G14" s="21">
        <v>100.1182</v>
      </c>
      <c r="H14" s="21">
        <v>49.753799999999998</v>
      </c>
      <c r="I14" s="21">
        <v>40.834400000000002</v>
      </c>
      <c r="J14" s="21">
        <v>0</v>
      </c>
      <c r="K14" s="21">
        <v>0</v>
      </c>
      <c r="L14" s="21">
        <v>0.1154</v>
      </c>
      <c r="M14" s="21">
        <v>0.13700000000000001</v>
      </c>
      <c r="N14" s="21"/>
      <c r="O14" s="21">
        <v>0</v>
      </c>
      <c r="P14" s="21">
        <v>0</v>
      </c>
      <c r="Q14" s="21">
        <v>8.8801000000000005</v>
      </c>
      <c r="R14" s="21">
        <v>0.39750000000000002</v>
      </c>
      <c r="S14" s="21"/>
      <c r="T14" s="21">
        <v>0</v>
      </c>
      <c r="U14" s="21">
        <v>49.695060438561597</v>
      </c>
      <c r="V14" s="21">
        <v>40.786190722565898</v>
      </c>
      <c r="W14" s="21"/>
      <c r="X14" s="21"/>
      <c r="Y14" s="21">
        <v>0.115263758237762</v>
      </c>
      <c r="Z14" s="21">
        <v>0.136838257180013</v>
      </c>
      <c r="AA14" s="21"/>
      <c r="AB14" s="21"/>
      <c r="AC14" s="21"/>
      <c r="AD14" s="21">
        <v>8.8696161137535405</v>
      </c>
      <c r="AE14" s="21">
        <v>0.39703070970113302</v>
      </c>
      <c r="AF14" s="21"/>
      <c r="AG14" s="21"/>
      <c r="AH14" s="21">
        <v>5.7500000000000002E-2</v>
      </c>
      <c r="AI14" s="21">
        <v>6.3500000000000001E-2</v>
      </c>
      <c r="AJ14" s="21"/>
      <c r="AK14" s="21"/>
      <c r="AL14" s="21">
        <v>0.01</v>
      </c>
      <c r="AM14" s="21">
        <v>1.52E-2</v>
      </c>
      <c r="AN14" s="21"/>
      <c r="AO14" s="21"/>
      <c r="AP14" s="21"/>
      <c r="AQ14" s="21">
        <v>3.5799999999999998E-2</v>
      </c>
      <c r="AR14" s="21">
        <v>8.8000000000000005E-3</v>
      </c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</row>
    <row r="15" spans="1:73" ht="13.2">
      <c r="B15" s="21" t="s">
        <v>102</v>
      </c>
      <c r="C15" s="21">
        <v>45</v>
      </c>
      <c r="D15" s="26">
        <v>45568</v>
      </c>
      <c r="E15" s="21" t="s">
        <v>103</v>
      </c>
      <c r="F15" s="21" t="s">
        <v>112</v>
      </c>
      <c r="G15" s="21">
        <v>100.2111</v>
      </c>
      <c r="H15" s="21">
        <v>49.784700000000001</v>
      </c>
      <c r="I15" s="21">
        <v>40.944099999999999</v>
      </c>
      <c r="J15" s="21">
        <v>0</v>
      </c>
      <c r="K15" s="21">
        <v>0</v>
      </c>
      <c r="L15" s="21">
        <v>9.6000000000000002E-2</v>
      </c>
      <c r="M15" s="21">
        <v>0.12239999999999999</v>
      </c>
      <c r="N15" s="21"/>
      <c r="O15" s="21">
        <v>0</v>
      </c>
      <c r="P15" s="21">
        <v>0</v>
      </c>
      <c r="Q15" s="21">
        <v>8.8741000000000003</v>
      </c>
      <c r="R15" s="21">
        <v>0.39</v>
      </c>
      <c r="S15" s="21"/>
      <c r="T15" s="21">
        <v>0</v>
      </c>
      <c r="U15" s="21">
        <v>49.679726737403797</v>
      </c>
      <c r="V15" s="21">
        <v>40.857767537193901</v>
      </c>
      <c r="W15" s="21"/>
      <c r="X15" s="21"/>
      <c r="Y15" s="21">
        <v>9.5797579714064093E-2</v>
      </c>
      <c r="Z15" s="21">
        <v>0.122141914135431</v>
      </c>
      <c r="AA15" s="21"/>
      <c r="AB15" s="21"/>
      <c r="AC15" s="21"/>
      <c r="AD15" s="21">
        <v>8.8553885639643397</v>
      </c>
      <c r="AE15" s="21">
        <v>0.38917766758838501</v>
      </c>
      <c r="AF15" s="21"/>
      <c r="AG15" s="21"/>
      <c r="AH15" s="21">
        <v>5.7500000000000002E-2</v>
      </c>
      <c r="AI15" s="21">
        <v>6.3500000000000001E-2</v>
      </c>
      <c r="AJ15" s="21"/>
      <c r="AK15" s="21"/>
      <c r="AL15" s="21">
        <v>0.01</v>
      </c>
      <c r="AM15" s="21">
        <v>1.52E-2</v>
      </c>
      <c r="AN15" s="21"/>
      <c r="AO15" s="21"/>
      <c r="AP15" s="21"/>
      <c r="AQ15" s="21">
        <v>3.5799999999999998E-2</v>
      </c>
      <c r="AR15" s="21">
        <v>8.6999999999999994E-3</v>
      </c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</row>
    <row r="16" spans="1:73" ht="13.2">
      <c r="A16" s="27"/>
      <c r="B16" s="21" t="s">
        <v>102</v>
      </c>
      <c r="C16" s="27">
        <v>46</v>
      </c>
      <c r="D16" s="28">
        <v>45568</v>
      </c>
      <c r="E16" s="27" t="s">
        <v>103</v>
      </c>
      <c r="F16" s="27" t="s">
        <v>113</v>
      </c>
      <c r="G16" s="27">
        <v>100.13939999999999</v>
      </c>
      <c r="H16" s="27">
        <v>49.7181</v>
      </c>
      <c r="I16" s="27">
        <v>40.893000000000001</v>
      </c>
      <c r="J16" s="27">
        <v>0</v>
      </c>
      <c r="K16" s="27">
        <v>0</v>
      </c>
      <c r="L16" s="27">
        <v>8.3500000000000005E-2</v>
      </c>
      <c r="M16" s="27">
        <v>0.1361</v>
      </c>
      <c r="N16" s="27"/>
      <c r="O16" s="27">
        <v>0</v>
      </c>
      <c r="P16" s="27">
        <v>0</v>
      </c>
      <c r="Q16" s="27">
        <v>8.9083000000000006</v>
      </c>
      <c r="R16" s="27">
        <v>0.40050000000000002</v>
      </c>
      <c r="S16" s="27"/>
      <c r="T16" s="27">
        <v>0</v>
      </c>
      <c r="U16" s="27">
        <v>49.648839868383597</v>
      </c>
      <c r="V16" s="27">
        <v>40.836033732942496</v>
      </c>
      <c r="W16" s="27"/>
      <c r="X16" s="27"/>
      <c r="Y16" s="27">
        <v>8.3383679766725394E-2</v>
      </c>
      <c r="Z16" s="27">
        <v>0.135910404985045</v>
      </c>
      <c r="AA16" s="27"/>
      <c r="AB16" s="27"/>
      <c r="AC16" s="27"/>
      <c r="AD16" s="27">
        <v>8.8958902331247902</v>
      </c>
      <c r="AE16" s="27">
        <v>0.39994208079728699</v>
      </c>
      <c r="AF16" s="27"/>
      <c r="AG16" s="27"/>
      <c r="AH16" s="27">
        <v>5.7500000000000002E-2</v>
      </c>
      <c r="AI16" s="27">
        <v>6.3500000000000001E-2</v>
      </c>
      <c r="AJ16" s="27"/>
      <c r="AK16" s="27"/>
      <c r="AL16" s="27">
        <v>0.01</v>
      </c>
      <c r="AM16" s="27">
        <v>1.52E-2</v>
      </c>
      <c r="AN16" s="27"/>
      <c r="AO16" s="27"/>
      <c r="AP16" s="27"/>
      <c r="AQ16" s="27">
        <v>3.5700000000000003E-2</v>
      </c>
      <c r="AR16" s="27">
        <v>8.8000000000000005E-3</v>
      </c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</row>
    <row r="17" spans="1:73" ht="13.2">
      <c r="A17" s="29"/>
      <c r="B17" s="29" t="s">
        <v>102</v>
      </c>
      <c r="C17" s="29">
        <v>75</v>
      </c>
      <c r="D17" s="30">
        <v>45568</v>
      </c>
      <c r="E17" s="29" t="s">
        <v>103</v>
      </c>
      <c r="F17" s="29" t="s">
        <v>114</v>
      </c>
      <c r="G17" s="29">
        <v>99.781499999999994</v>
      </c>
      <c r="H17" s="29">
        <v>49.545299999999997</v>
      </c>
      <c r="I17" s="29">
        <v>40.803899999999999</v>
      </c>
      <c r="J17" s="29">
        <v>0</v>
      </c>
      <c r="K17" s="29">
        <v>0</v>
      </c>
      <c r="L17" s="29">
        <v>7.9500000000000001E-2</v>
      </c>
      <c r="M17" s="29">
        <v>0.1467</v>
      </c>
      <c r="N17" s="29"/>
      <c r="O17" s="29">
        <v>0</v>
      </c>
      <c r="P17" s="29">
        <v>0</v>
      </c>
      <c r="Q17" s="29">
        <v>8.8208000000000002</v>
      </c>
      <c r="R17" s="29">
        <v>0.38529999999999998</v>
      </c>
      <c r="S17" s="29"/>
      <c r="T17" s="29">
        <v>0</v>
      </c>
      <c r="U17" s="29">
        <v>49.653793538882397</v>
      </c>
      <c r="V17" s="29">
        <v>40.893251755084798</v>
      </c>
      <c r="W17" s="29"/>
      <c r="X17" s="29"/>
      <c r="Y17" s="29">
        <v>7.9674087882022196E-2</v>
      </c>
      <c r="Z17" s="29">
        <v>0.14702124141248599</v>
      </c>
      <c r="AA17" s="29"/>
      <c r="AB17" s="29"/>
      <c r="AC17" s="29"/>
      <c r="AD17" s="29">
        <v>8.8401156527011509</v>
      </c>
      <c r="AE17" s="29">
        <v>0.38614372403702002</v>
      </c>
      <c r="AF17" s="29"/>
      <c r="AG17" s="29"/>
      <c r="AH17" s="29">
        <v>5.7299999999999997E-2</v>
      </c>
      <c r="AI17" s="29">
        <v>6.3399999999999998E-2</v>
      </c>
      <c r="AJ17" s="29"/>
      <c r="AK17" s="29"/>
      <c r="AL17" s="29">
        <v>0.01</v>
      </c>
      <c r="AM17" s="29">
        <v>1.52E-2</v>
      </c>
      <c r="AN17" s="29"/>
      <c r="AO17" s="29"/>
      <c r="AP17" s="29"/>
      <c r="AQ17" s="29">
        <v>3.56E-2</v>
      </c>
      <c r="AR17" s="29">
        <v>8.8000000000000005E-3</v>
      </c>
      <c r="AS17" s="29"/>
      <c r="AT17" s="29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</row>
    <row r="18" spans="1:73" ht="13.2">
      <c r="A18" s="27"/>
      <c r="B18" s="27" t="s">
        <v>102</v>
      </c>
      <c r="C18" s="27">
        <v>137</v>
      </c>
      <c r="D18" s="28">
        <v>45520</v>
      </c>
      <c r="E18" s="27" t="s">
        <v>115</v>
      </c>
      <c r="F18" s="27" t="s">
        <v>116</v>
      </c>
      <c r="G18" s="27">
        <v>100.1765</v>
      </c>
      <c r="H18" s="27">
        <v>49.783999999999999</v>
      </c>
      <c r="I18" s="27">
        <v>40.561100000000003</v>
      </c>
      <c r="J18" s="27"/>
      <c r="K18" s="27"/>
      <c r="L18" s="27">
        <v>9.4E-2</v>
      </c>
      <c r="M18" s="27">
        <v>0.1489</v>
      </c>
      <c r="N18" s="27"/>
      <c r="O18" s="27"/>
      <c r="P18" s="27"/>
      <c r="Q18" s="27">
        <v>8.7777999999999992</v>
      </c>
      <c r="R18" s="27">
        <v>0.37230000000000002</v>
      </c>
      <c r="S18" s="27"/>
      <c r="T18" s="27"/>
      <c r="U18" s="27">
        <v>49.696286055112701</v>
      </c>
      <c r="V18" s="27">
        <v>40.489635792825602</v>
      </c>
      <c r="W18" s="27">
        <v>0</v>
      </c>
      <c r="X18" s="27">
        <v>0.43762758730840001</v>
      </c>
      <c r="Y18" s="27">
        <v>9.3834382315213599E-2</v>
      </c>
      <c r="Z18" s="27">
        <v>0.14863765453973701</v>
      </c>
      <c r="AA18" s="27">
        <v>0</v>
      </c>
      <c r="AB18" s="27">
        <v>0</v>
      </c>
      <c r="AC18" s="27">
        <v>0</v>
      </c>
      <c r="AD18" s="27">
        <v>8.7623344796434193</v>
      </c>
      <c r="AE18" s="27">
        <v>0.37164404825483</v>
      </c>
      <c r="AF18" s="27"/>
      <c r="AG18" s="27">
        <v>0</v>
      </c>
      <c r="AH18" s="27">
        <v>5.74E-2</v>
      </c>
      <c r="AI18" s="27">
        <v>6.2700000000000006E-2</v>
      </c>
      <c r="AJ18" s="27"/>
      <c r="AK18" s="27">
        <v>1.7500000000000002E-2</v>
      </c>
      <c r="AL18" s="27">
        <v>9.9000000000000008E-3</v>
      </c>
      <c r="AM18" s="27">
        <v>1.4999999999999999E-2</v>
      </c>
      <c r="AN18" s="27"/>
      <c r="AO18" s="27"/>
      <c r="AP18" s="27"/>
      <c r="AQ18" s="27">
        <v>3.5299999999999998E-2</v>
      </c>
      <c r="AR18" s="27">
        <v>1.01E-2</v>
      </c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</row>
    <row r="19" spans="1:73" ht="13.2">
      <c r="A19" s="27"/>
      <c r="B19" s="27" t="s">
        <v>102</v>
      </c>
      <c r="C19" s="27">
        <v>140</v>
      </c>
      <c r="D19" s="28">
        <v>45520</v>
      </c>
      <c r="E19" s="27" t="s">
        <v>115</v>
      </c>
      <c r="F19" s="27" t="s">
        <v>117</v>
      </c>
      <c r="G19" s="27">
        <v>100.42059999999999</v>
      </c>
      <c r="H19" s="27">
        <v>49.835900000000002</v>
      </c>
      <c r="I19" s="27">
        <v>40.656700000000001</v>
      </c>
      <c r="J19" s="27"/>
      <c r="K19" s="27"/>
      <c r="L19" s="27">
        <v>0.1051</v>
      </c>
      <c r="M19" s="27">
        <v>0.1119</v>
      </c>
      <c r="N19" s="27"/>
      <c r="O19" s="27"/>
      <c r="P19" s="27"/>
      <c r="Q19" s="27">
        <v>8.8316999999999997</v>
      </c>
      <c r="R19" s="27">
        <v>0.39689999999999998</v>
      </c>
      <c r="S19" s="27"/>
      <c r="T19" s="27"/>
      <c r="U19" s="27">
        <v>49.627217550201401</v>
      </c>
      <c r="V19" s="27">
        <v>40.486454458999901</v>
      </c>
      <c r="W19" s="27">
        <v>0</v>
      </c>
      <c r="X19" s="27">
        <v>0.48028042083040801</v>
      </c>
      <c r="Y19" s="27">
        <v>0.104659905099058</v>
      </c>
      <c r="Z19" s="27">
        <v>0.111431430833345</v>
      </c>
      <c r="AA19" s="27">
        <v>0</v>
      </c>
      <c r="AB19" s="27">
        <v>0</v>
      </c>
      <c r="AC19" s="27">
        <v>0</v>
      </c>
      <c r="AD19" s="27">
        <v>8.7947182099272503</v>
      </c>
      <c r="AE19" s="27">
        <v>0.39523802410862302</v>
      </c>
      <c r="AF19" s="27"/>
      <c r="AG19" s="27">
        <v>0</v>
      </c>
      <c r="AH19" s="27">
        <v>8.1199999999999994E-2</v>
      </c>
      <c r="AI19" s="27">
        <v>8.8800000000000004E-2</v>
      </c>
      <c r="AJ19" s="27"/>
      <c r="AK19" s="27">
        <v>2.4899999999999999E-2</v>
      </c>
      <c r="AL19" s="27">
        <v>1.3899999999999999E-2</v>
      </c>
      <c r="AM19" s="27">
        <v>2.12E-2</v>
      </c>
      <c r="AN19" s="27"/>
      <c r="AO19" s="27"/>
      <c r="AP19" s="27"/>
      <c r="AQ19" s="27">
        <v>4.9799999999999997E-2</v>
      </c>
      <c r="AR19" s="27">
        <v>1.03E-2</v>
      </c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</row>
    <row r="20" spans="1:73" ht="13.2">
      <c r="A20" s="27"/>
      <c r="B20" s="27" t="s">
        <v>102</v>
      </c>
      <c r="C20" s="27">
        <v>144</v>
      </c>
      <c r="D20" s="28">
        <v>45520</v>
      </c>
      <c r="E20" s="27" t="s">
        <v>115</v>
      </c>
      <c r="F20" s="27" t="s">
        <v>118</v>
      </c>
      <c r="G20" s="27">
        <v>100.1378</v>
      </c>
      <c r="H20" s="27">
        <v>50.001100000000001</v>
      </c>
      <c r="I20" s="27">
        <v>40.694800000000001</v>
      </c>
      <c r="J20" s="27"/>
      <c r="K20" s="27"/>
      <c r="L20" s="27">
        <v>0.1019</v>
      </c>
      <c r="M20" s="27">
        <v>0.1111</v>
      </c>
      <c r="N20" s="27"/>
      <c r="O20" s="27"/>
      <c r="P20" s="27"/>
      <c r="Q20" s="27">
        <v>8.8390000000000004</v>
      </c>
      <c r="R20" s="27">
        <v>0.38990000000000002</v>
      </c>
      <c r="S20" s="27"/>
      <c r="T20" s="27"/>
      <c r="U20" s="27">
        <v>49.9322932998328</v>
      </c>
      <c r="V20" s="27">
        <v>40.6387997339666</v>
      </c>
      <c r="W20" s="27">
        <v>0</v>
      </c>
      <c r="X20" s="27">
        <v>0</v>
      </c>
      <c r="Y20" s="27">
        <v>0.10175977503000801</v>
      </c>
      <c r="Z20" s="27">
        <v>0.110947114875701</v>
      </c>
      <c r="AA20" s="27">
        <v>0</v>
      </c>
      <c r="AB20" s="27">
        <v>0</v>
      </c>
      <c r="AC20" s="27">
        <v>0</v>
      </c>
      <c r="AD20" s="27">
        <v>8.8268366191388203</v>
      </c>
      <c r="AE20" s="27">
        <v>0.38936345715603898</v>
      </c>
      <c r="AF20" s="27"/>
      <c r="AG20" s="27">
        <v>0</v>
      </c>
      <c r="AH20" s="27">
        <v>5.7500000000000002E-2</v>
      </c>
      <c r="AI20" s="27">
        <v>6.2799999999999995E-2</v>
      </c>
      <c r="AJ20" s="27"/>
      <c r="AK20" s="27"/>
      <c r="AL20" s="27">
        <v>9.9000000000000008E-3</v>
      </c>
      <c r="AM20" s="27">
        <v>1.4999999999999999E-2</v>
      </c>
      <c r="AN20" s="27"/>
      <c r="AO20" s="27"/>
      <c r="AP20" s="27"/>
      <c r="AQ20" s="27">
        <v>3.5400000000000001E-2</v>
      </c>
      <c r="AR20" s="27">
        <v>1.04E-2</v>
      </c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</row>
    <row r="21" spans="1:73" ht="13.2">
      <c r="A21" s="29"/>
      <c r="B21" s="29" t="s">
        <v>102</v>
      </c>
      <c r="C21" s="29">
        <v>148</v>
      </c>
      <c r="D21" s="30">
        <v>45520</v>
      </c>
      <c r="E21" s="29" t="s">
        <v>115</v>
      </c>
      <c r="F21" s="29" t="s">
        <v>119</v>
      </c>
      <c r="G21" s="29">
        <v>100.20650000000001</v>
      </c>
      <c r="H21" s="29">
        <v>50.0929</v>
      </c>
      <c r="I21" s="29">
        <v>40.676499999999997</v>
      </c>
      <c r="J21" s="29"/>
      <c r="K21" s="29"/>
      <c r="L21" s="29">
        <v>9.0499999999999997E-2</v>
      </c>
      <c r="M21" s="29">
        <v>0.1162</v>
      </c>
      <c r="N21" s="29"/>
      <c r="O21" s="29"/>
      <c r="P21" s="29"/>
      <c r="Q21" s="29">
        <v>8.8300999999999998</v>
      </c>
      <c r="R21" s="29">
        <v>0.40029999999999999</v>
      </c>
      <c r="S21" s="29"/>
      <c r="T21" s="29"/>
      <c r="U21" s="29">
        <v>49.989671328706201</v>
      </c>
      <c r="V21" s="29">
        <v>40.592676123804303</v>
      </c>
      <c r="W21" s="29">
        <v>0</v>
      </c>
      <c r="X21" s="29">
        <v>0</v>
      </c>
      <c r="Y21" s="29">
        <v>9.0313502617095698E-2</v>
      </c>
      <c r="Z21" s="29">
        <v>0.11596054148184</v>
      </c>
      <c r="AA21" s="29">
        <v>0</v>
      </c>
      <c r="AB21" s="29">
        <v>0</v>
      </c>
      <c r="AC21" s="29">
        <v>0</v>
      </c>
      <c r="AD21" s="29">
        <v>8.8119034194388508</v>
      </c>
      <c r="AE21" s="29">
        <v>0.399475083951639</v>
      </c>
      <c r="AF21" s="29"/>
      <c r="AG21" s="29">
        <v>0</v>
      </c>
      <c r="AH21" s="29">
        <v>5.7500000000000002E-2</v>
      </c>
      <c r="AI21" s="29">
        <v>6.2700000000000006E-2</v>
      </c>
      <c r="AJ21" s="29"/>
      <c r="AK21" s="29"/>
      <c r="AL21" s="29">
        <v>9.7999999999999997E-3</v>
      </c>
      <c r="AM21" s="29">
        <v>1.49E-2</v>
      </c>
      <c r="AN21" s="29"/>
      <c r="AO21" s="29"/>
      <c r="AP21" s="29"/>
      <c r="AQ21" s="29">
        <v>3.5200000000000002E-2</v>
      </c>
      <c r="AR21" s="29">
        <v>1.03E-2</v>
      </c>
      <c r="AS21" s="29"/>
      <c r="AT21" s="29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</row>
    <row r="22" spans="1:73" ht="13.2">
      <c r="A22" s="27" t="s">
        <v>120</v>
      </c>
      <c r="B22" s="27" t="s">
        <v>102</v>
      </c>
      <c r="C22" s="27">
        <v>13</v>
      </c>
      <c r="D22" s="28">
        <v>45547</v>
      </c>
      <c r="E22" s="27" t="s">
        <v>115</v>
      </c>
      <c r="F22" s="27" t="s">
        <v>121</v>
      </c>
      <c r="G22" s="27">
        <v>100.02</v>
      </c>
      <c r="H22" s="27">
        <v>49.84</v>
      </c>
      <c r="I22" s="27">
        <v>40.57</v>
      </c>
      <c r="J22" s="27"/>
      <c r="K22" s="27"/>
      <c r="L22" s="27">
        <v>0.11</v>
      </c>
      <c r="M22" s="27">
        <v>0.15</v>
      </c>
      <c r="N22" s="27"/>
      <c r="O22" s="27"/>
      <c r="P22" s="27"/>
      <c r="Q22" s="27">
        <v>8.84</v>
      </c>
      <c r="R22" s="27"/>
      <c r="S22" s="27"/>
      <c r="T22" s="27"/>
      <c r="U22" s="27">
        <v>49.8350164983501</v>
      </c>
      <c r="V22" s="27">
        <v>40.565943405659397</v>
      </c>
      <c r="W22" s="27">
        <v>0</v>
      </c>
      <c r="X22" s="27">
        <v>0</v>
      </c>
      <c r="Y22" s="27">
        <v>0.10998900109989</v>
      </c>
      <c r="Z22" s="27">
        <v>0.14998500149985</v>
      </c>
      <c r="AA22" s="27">
        <v>0</v>
      </c>
      <c r="AB22" s="27">
        <v>0</v>
      </c>
      <c r="AC22" s="27">
        <v>0</v>
      </c>
      <c r="AD22" s="27">
        <v>8.8391160883911599</v>
      </c>
      <c r="AE22" s="27">
        <v>0.49995000499949999</v>
      </c>
      <c r="AF22" s="27">
        <v>0</v>
      </c>
      <c r="AG22" s="27">
        <v>0</v>
      </c>
      <c r="AH22" s="27">
        <v>0.08</v>
      </c>
      <c r="AI22" s="27">
        <v>0.09</v>
      </c>
      <c r="AJ22" s="27"/>
      <c r="AK22" s="27"/>
      <c r="AL22" s="27">
        <v>0.01</v>
      </c>
      <c r="AM22" s="27">
        <v>0.02</v>
      </c>
      <c r="AN22" s="27"/>
      <c r="AO22" s="27"/>
      <c r="AP22" s="27"/>
      <c r="AQ22" s="27">
        <v>0.05</v>
      </c>
      <c r="AR22" s="27">
        <v>0.03</v>
      </c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</row>
    <row r="23" spans="1:73" ht="13.2">
      <c r="A23" s="27" t="s">
        <v>120</v>
      </c>
      <c r="B23" s="27" t="s">
        <v>102</v>
      </c>
      <c r="C23" s="27">
        <v>14</v>
      </c>
      <c r="D23" s="28">
        <v>45547</v>
      </c>
      <c r="E23" s="27" t="s">
        <v>115</v>
      </c>
      <c r="F23" s="27" t="s">
        <v>122</v>
      </c>
      <c r="G23" s="27">
        <v>99.8</v>
      </c>
      <c r="H23" s="27">
        <v>49.78</v>
      </c>
      <c r="I23" s="27">
        <v>40.44</v>
      </c>
      <c r="J23" s="27"/>
      <c r="K23" s="27"/>
      <c r="L23" s="27">
        <v>0.12</v>
      </c>
      <c r="M23" s="27">
        <v>0.13</v>
      </c>
      <c r="N23" s="27"/>
      <c r="O23" s="27"/>
      <c r="P23" s="27"/>
      <c r="Q23" s="27">
        <v>8.86</v>
      </c>
      <c r="R23" s="27"/>
      <c r="S23" s="27"/>
      <c r="T23" s="27"/>
      <c r="U23" s="27">
        <v>49.879759519037997</v>
      </c>
      <c r="V23" s="27">
        <v>40.5210420841683</v>
      </c>
      <c r="W23" s="27">
        <v>0</v>
      </c>
      <c r="X23" s="27">
        <v>0</v>
      </c>
      <c r="Y23" s="27">
        <v>0.120240480961923</v>
      </c>
      <c r="Z23" s="27">
        <v>0.13026052104208399</v>
      </c>
      <c r="AA23" s="27">
        <v>0</v>
      </c>
      <c r="AB23" s="27">
        <v>0</v>
      </c>
      <c r="AC23" s="27">
        <v>0</v>
      </c>
      <c r="AD23" s="27">
        <v>8.8777555110220394</v>
      </c>
      <c r="AE23" s="27">
        <v>0.47094188376753499</v>
      </c>
      <c r="AF23" s="27">
        <v>0</v>
      </c>
      <c r="AG23" s="27">
        <v>0</v>
      </c>
      <c r="AH23" s="27">
        <v>0.08</v>
      </c>
      <c r="AI23" s="27">
        <v>0.09</v>
      </c>
      <c r="AJ23" s="27"/>
      <c r="AK23" s="27"/>
      <c r="AL23" s="27">
        <v>0.01</v>
      </c>
      <c r="AM23" s="27">
        <v>0.02</v>
      </c>
      <c r="AN23" s="27"/>
      <c r="AO23" s="27"/>
      <c r="AP23" s="27"/>
      <c r="AQ23" s="27">
        <v>0.05</v>
      </c>
      <c r="AR23" s="27">
        <v>0.03</v>
      </c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</row>
    <row r="24" spans="1:73" ht="13.2">
      <c r="A24" s="27" t="s">
        <v>120</v>
      </c>
      <c r="B24" s="27" t="s">
        <v>102</v>
      </c>
      <c r="C24" s="27">
        <v>49</v>
      </c>
      <c r="D24" s="28">
        <v>45547</v>
      </c>
      <c r="E24" s="27" t="s">
        <v>115</v>
      </c>
      <c r="F24" s="27" t="s">
        <v>123</v>
      </c>
      <c r="G24" s="27">
        <v>99.077399999999997</v>
      </c>
      <c r="H24" s="27">
        <v>49.410200000000003</v>
      </c>
      <c r="I24" s="27">
        <v>40.179299999999998</v>
      </c>
      <c r="J24" s="27"/>
      <c r="K24" s="27"/>
      <c r="L24" s="27">
        <v>0.11849999999999999</v>
      </c>
      <c r="M24" s="27">
        <v>9.9699999999999997E-2</v>
      </c>
      <c r="N24" s="27"/>
      <c r="O24" s="27"/>
      <c r="P24" s="27"/>
      <c r="Q24" s="27">
        <v>8.8030000000000008</v>
      </c>
      <c r="R24" s="27"/>
      <c r="S24" s="27"/>
      <c r="T24" s="27">
        <v>2.23E-2</v>
      </c>
      <c r="U24" s="27">
        <v>49.870253084706398</v>
      </c>
      <c r="V24" s="27">
        <v>40.553405162625197</v>
      </c>
      <c r="W24" s="27">
        <v>0</v>
      </c>
      <c r="X24" s="27">
        <v>0</v>
      </c>
      <c r="Y24" s="27">
        <v>0.11960334081905501</v>
      </c>
      <c r="Z24" s="27">
        <v>0.100628296030884</v>
      </c>
      <c r="AA24" s="27">
        <v>0</v>
      </c>
      <c r="AB24" s="27">
        <v>0</v>
      </c>
      <c r="AC24" s="27">
        <v>0</v>
      </c>
      <c r="AD24" s="27">
        <v>8.8849637909717103</v>
      </c>
      <c r="AE24" s="27">
        <v>0.44863869193308198</v>
      </c>
      <c r="AF24" s="27">
        <v>0</v>
      </c>
      <c r="AG24" s="27">
        <v>2.2507632913628201E-2</v>
      </c>
      <c r="AH24" s="27">
        <v>8.1100000000000005E-2</v>
      </c>
      <c r="AI24" s="27">
        <v>8.9200000000000002E-2</v>
      </c>
      <c r="AJ24" s="27"/>
      <c r="AK24" s="27"/>
      <c r="AL24" s="27">
        <v>1.4E-2</v>
      </c>
      <c r="AM24" s="27">
        <v>2.1399999999999999E-2</v>
      </c>
      <c r="AN24" s="27"/>
      <c r="AO24" s="27"/>
      <c r="AP24" s="27"/>
      <c r="AQ24" s="27">
        <v>5.0200000000000002E-2</v>
      </c>
      <c r="AR24" s="27">
        <v>2.9600000000000001E-2</v>
      </c>
      <c r="AS24" s="27"/>
      <c r="AT24" s="27">
        <v>2.0199999999999999E-2</v>
      </c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</row>
    <row r="25" spans="1:73" ht="13.2">
      <c r="A25" s="27" t="s">
        <v>120</v>
      </c>
      <c r="B25" s="27" t="s">
        <v>102</v>
      </c>
      <c r="C25" s="27">
        <v>50</v>
      </c>
      <c r="D25" s="28">
        <v>45547</v>
      </c>
      <c r="E25" s="27" t="s">
        <v>115</v>
      </c>
      <c r="F25" s="27" t="s">
        <v>124</v>
      </c>
      <c r="G25" s="27">
        <v>99.0244</v>
      </c>
      <c r="H25" s="27">
        <v>49.393000000000001</v>
      </c>
      <c r="I25" s="27">
        <v>40.219900000000003</v>
      </c>
      <c r="J25" s="27"/>
      <c r="K25" s="27"/>
      <c r="L25" s="27">
        <v>0.11360000000000001</v>
      </c>
      <c r="M25" s="27">
        <v>0.1229</v>
      </c>
      <c r="N25" s="27"/>
      <c r="O25" s="27"/>
      <c r="P25" s="27"/>
      <c r="Q25" s="27">
        <v>8.6823999999999995</v>
      </c>
      <c r="R25" s="27"/>
      <c r="S25" s="27"/>
      <c r="T25" s="27">
        <v>2.7199999999999998E-2</v>
      </c>
      <c r="U25" s="27">
        <v>49.879625627623099</v>
      </c>
      <c r="V25" s="27">
        <v>40.616151170822498</v>
      </c>
      <c r="W25" s="27">
        <v>0</v>
      </c>
      <c r="X25" s="27">
        <v>0</v>
      </c>
      <c r="Y25" s="27">
        <v>0.114719200520275</v>
      </c>
      <c r="Z25" s="27">
        <v>0.124110825210756</v>
      </c>
      <c r="AA25" s="27">
        <v>0</v>
      </c>
      <c r="AB25" s="27">
        <v>0</v>
      </c>
      <c r="AC25" s="27">
        <v>0</v>
      </c>
      <c r="AD25" s="27">
        <v>8.7679400228630495</v>
      </c>
      <c r="AE25" s="27">
        <v>0.469985175370918</v>
      </c>
      <c r="AF25" s="27">
        <v>0</v>
      </c>
      <c r="AG25" s="27">
        <v>2.74679775893618E-2</v>
      </c>
      <c r="AH25" s="27">
        <v>8.1100000000000005E-2</v>
      </c>
      <c r="AI25" s="27">
        <v>8.9399999999999993E-2</v>
      </c>
      <c r="AJ25" s="27"/>
      <c r="AK25" s="27"/>
      <c r="AL25" s="27">
        <v>1.41E-2</v>
      </c>
      <c r="AM25" s="27">
        <v>2.1399999999999999E-2</v>
      </c>
      <c r="AN25" s="27"/>
      <c r="AO25" s="27"/>
      <c r="AP25" s="27"/>
      <c r="AQ25" s="27">
        <v>5.0200000000000002E-2</v>
      </c>
      <c r="AR25" s="27">
        <v>2.9600000000000001E-2</v>
      </c>
      <c r="AS25" s="27"/>
      <c r="AT25" s="27">
        <v>2.01E-2</v>
      </c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</row>
    <row r="26" spans="1:73" ht="13.2">
      <c r="A26" s="27" t="s">
        <v>120</v>
      </c>
      <c r="B26" s="27" t="s">
        <v>102</v>
      </c>
      <c r="C26" s="27">
        <v>51</v>
      </c>
      <c r="D26" s="28">
        <v>45547</v>
      </c>
      <c r="E26" s="27" t="s">
        <v>115</v>
      </c>
      <c r="F26" s="27" t="s">
        <v>125</v>
      </c>
      <c r="G26" s="27">
        <v>99.589100000000002</v>
      </c>
      <c r="H26" s="27">
        <v>49.726799999999997</v>
      </c>
      <c r="I26" s="27">
        <v>40.431699999999999</v>
      </c>
      <c r="J26" s="27"/>
      <c r="K26" s="27"/>
      <c r="L26" s="27">
        <v>9.1700000000000004E-2</v>
      </c>
      <c r="M26" s="27">
        <v>0.1082</v>
      </c>
      <c r="N26" s="27"/>
      <c r="O26" s="27"/>
      <c r="P26" s="27"/>
      <c r="Q26" s="27">
        <v>8.7802000000000007</v>
      </c>
      <c r="R26" s="27"/>
      <c r="S26" s="27"/>
      <c r="T26" s="27">
        <v>1.66E-2</v>
      </c>
      <c r="U26" s="27">
        <v>49.932020604685199</v>
      </c>
      <c r="V26" s="27">
        <v>40.598560081936697</v>
      </c>
      <c r="W26" s="27">
        <v>0</v>
      </c>
      <c r="X26" s="27">
        <v>0</v>
      </c>
      <c r="Y26" s="27">
        <v>9.2078442398256799E-2</v>
      </c>
      <c r="Z26" s="27">
        <v>0.108646537268172</v>
      </c>
      <c r="AA26" s="27">
        <v>0</v>
      </c>
      <c r="AB26" s="27">
        <v>0</v>
      </c>
      <c r="AC26" s="27">
        <v>0</v>
      </c>
      <c r="AD26" s="27">
        <v>8.8164355501109508</v>
      </c>
      <c r="AE26" s="27">
        <v>0.43559027603450101</v>
      </c>
      <c r="AF26" s="27">
        <v>0</v>
      </c>
      <c r="AG26" s="27">
        <v>1.6668507566096599E-2</v>
      </c>
      <c r="AH26" s="27">
        <v>8.14E-2</v>
      </c>
      <c r="AI26" s="27">
        <v>8.9599999999999999E-2</v>
      </c>
      <c r="AJ26" s="27"/>
      <c r="AK26" s="27"/>
      <c r="AL26" s="27">
        <v>1.4200000000000001E-2</v>
      </c>
      <c r="AM26" s="27">
        <v>2.1499999999999998E-2</v>
      </c>
      <c r="AN26" s="27"/>
      <c r="AO26" s="27"/>
      <c r="AP26" s="27"/>
      <c r="AQ26" s="27">
        <v>5.0200000000000002E-2</v>
      </c>
      <c r="AR26" s="27">
        <v>2.9499999999999998E-2</v>
      </c>
      <c r="AS26" s="27"/>
      <c r="AT26" s="27">
        <v>2.0299999999999999E-2</v>
      </c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</row>
    <row r="27" spans="1:73" ht="13.2">
      <c r="A27" s="27" t="s">
        <v>120</v>
      </c>
      <c r="B27" s="27" t="s">
        <v>102</v>
      </c>
      <c r="C27" s="21">
        <v>52</v>
      </c>
      <c r="D27" s="31">
        <v>45547</v>
      </c>
      <c r="E27" s="21" t="s">
        <v>115</v>
      </c>
      <c r="F27" s="21" t="s">
        <v>126</v>
      </c>
      <c r="G27" s="21">
        <v>99.585599999999999</v>
      </c>
      <c r="H27" s="21">
        <v>49.8078</v>
      </c>
      <c r="I27" s="21">
        <v>40.354799999999997</v>
      </c>
      <c r="L27" s="21">
        <v>7.7299999999999994E-2</v>
      </c>
      <c r="M27" s="21">
        <v>0.14449999999999999</v>
      </c>
      <c r="Q27" s="21">
        <v>8.7536000000000005</v>
      </c>
      <c r="T27" s="21">
        <v>-2E-3</v>
      </c>
      <c r="U27" s="21">
        <v>50.014057975089202</v>
      </c>
      <c r="V27" s="21">
        <v>40.5219123665998</v>
      </c>
      <c r="W27" s="21">
        <v>0</v>
      </c>
      <c r="X27" s="21">
        <v>0</v>
      </c>
      <c r="Y27" s="21">
        <v>7.7620105314316207E-2</v>
      </c>
      <c r="Z27" s="21">
        <v>0.14509838574280301</v>
      </c>
      <c r="AA27" s="21">
        <v>0</v>
      </c>
      <c r="AB27" s="21">
        <v>0</v>
      </c>
      <c r="AC27" s="21">
        <v>0</v>
      </c>
      <c r="AD27" s="21">
        <v>8.7898493386726795</v>
      </c>
      <c r="AE27" s="21">
        <v>0.45146182858106798</v>
      </c>
      <c r="AF27" s="21">
        <v>0</v>
      </c>
      <c r="AG27" s="21">
        <v>0</v>
      </c>
      <c r="AH27" s="21">
        <v>8.14E-2</v>
      </c>
      <c r="AI27" s="21">
        <v>8.9499999999999996E-2</v>
      </c>
      <c r="AL27" s="21">
        <v>1.41E-2</v>
      </c>
      <c r="AM27" s="21">
        <v>2.1299999999999999E-2</v>
      </c>
      <c r="AQ27" s="21">
        <v>5.0099999999999999E-2</v>
      </c>
      <c r="AR27" s="21">
        <v>2.9399999999999999E-2</v>
      </c>
      <c r="AT27" s="21">
        <v>2.01E-2</v>
      </c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</row>
    <row r="28" spans="1:73" ht="13.2">
      <c r="A28" s="27" t="s">
        <v>120</v>
      </c>
      <c r="B28" s="27" t="s">
        <v>102</v>
      </c>
      <c r="C28" s="21">
        <v>165</v>
      </c>
      <c r="D28" s="31">
        <v>45547</v>
      </c>
      <c r="E28" s="21" t="s">
        <v>115</v>
      </c>
      <c r="F28" s="21" t="s">
        <v>121</v>
      </c>
      <c r="G28" s="21">
        <v>99.879000000000005</v>
      </c>
      <c r="H28" s="21">
        <v>49.818100000000001</v>
      </c>
      <c r="I28" s="21">
        <v>40.5867</v>
      </c>
      <c r="L28" s="21">
        <v>0.1013</v>
      </c>
      <c r="M28" s="21">
        <v>9.6500000000000002E-2</v>
      </c>
      <c r="Q28" s="21">
        <v>8.7879000000000005</v>
      </c>
      <c r="U28" s="21">
        <v>49.878402989213903</v>
      </c>
      <c r="V28" s="21">
        <v>40.635828716918702</v>
      </c>
      <c r="W28" s="21">
        <v>0</v>
      </c>
      <c r="X28" s="21">
        <v>0</v>
      </c>
      <c r="Y28" s="21">
        <v>0.101422619947516</v>
      </c>
      <c r="Z28" s="21">
        <v>9.6616809722954999E-2</v>
      </c>
      <c r="AA28" s="21">
        <v>0</v>
      </c>
      <c r="AB28" s="21">
        <v>0</v>
      </c>
      <c r="AC28" s="21">
        <v>0</v>
      </c>
      <c r="AD28" s="21">
        <v>8.7985374317549905</v>
      </c>
      <c r="AE28" s="21">
        <v>0.48919143244182201</v>
      </c>
      <c r="AF28" s="21">
        <v>0</v>
      </c>
      <c r="AG28" s="21">
        <v>0</v>
      </c>
      <c r="AH28" s="21">
        <v>8.1500000000000003E-2</v>
      </c>
      <c r="AI28" s="21">
        <v>8.9599999999999999E-2</v>
      </c>
      <c r="AL28" s="21">
        <v>1.4200000000000001E-2</v>
      </c>
      <c r="AM28" s="21">
        <v>2.1399999999999999E-2</v>
      </c>
      <c r="AQ28" s="21">
        <v>5.0200000000000002E-2</v>
      </c>
      <c r="AR28" s="21">
        <v>2.98E-2</v>
      </c>
    </row>
    <row r="29" spans="1:73" ht="13.2">
      <c r="A29" s="27" t="s">
        <v>120</v>
      </c>
      <c r="B29" s="27" t="s">
        <v>102</v>
      </c>
      <c r="C29" s="21">
        <v>166</v>
      </c>
      <c r="D29" s="31">
        <v>45547</v>
      </c>
      <c r="E29" s="21" t="s">
        <v>115</v>
      </c>
      <c r="F29" s="21" t="s">
        <v>122</v>
      </c>
      <c r="G29" s="21">
        <v>99.7303</v>
      </c>
      <c r="H29" s="21">
        <v>49.6571</v>
      </c>
      <c r="I29" s="21">
        <v>40.569299999999998</v>
      </c>
      <c r="L29" s="21">
        <v>0.1076</v>
      </c>
      <c r="M29" s="21">
        <v>0.11899999999999999</v>
      </c>
      <c r="Q29" s="21">
        <v>8.7840000000000007</v>
      </c>
      <c r="U29" s="21">
        <v>49.7913873717415</v>
      </c>
      <c r="V29" s="21">
        <v>40.679011293458402</v>
      </c>
      <c r="W29" s="21">
        <v>0</v>
      </c>
      <c r="X29" s="21">
        <v>0</v>
      </c>
      <c r="Y29" s="21">
        <v>0.107890981978395</v>
      </c>
      <c r="Z29" s="21">
        <v>0.11932181092406199</v>
      </c>
      <c r="AA29" s="21">
        <v>0</v>
      </c>
      <c r="AB29" s="21">
        <v>0</v>
      </c>
      <c r="AC29" s="21">
        <v>0</v>
      </c>
      <c r="AD29" s="21">
        <v>8.8077545139240492</v>
      </c>
      <c r="AE29" s="21">
        <v>0.49463402797344402</v>
      </c>
      <c r="AF29" s="21">
        <v>0</v>
      </c>
      <c r="AG29" s="21">
        <v>0</v>
      </c>
      <c r="AH29" s="21">
        <v>8.1500000000000003E-2</v>
      </c>
      <c r="AI29" s="21">
        <v>8.9700000000000002E-2</v>
      </c>
      <c r="AL29" s="21">
        <v>1.41E-2</v>
      </c>
      <c r="AM29" s="21">
        <v>2.1499999999999998E-2</v>
      </c>
      <c r="AQ29" s="21">
        <v>5.0299999999999997E-2</v>
      </c>
      <c r="AR29" s="21">
        <v>2.9700000000000001E-2</v>
      </c>
    </row>
    <row r="30" spans="1:73" ht="13.2">
      <c r="A30" s="29" t="s">
        <v>120</v>
      </c>
      <c r="B30" s="29" t="s">
        <v>102</v>
      </c>
      <c r="C30" s="23">
        <v>167</v>
      </c>
      <c r="D30" s="32">
        <v>45547</v>
      </c>
      <c r="E30" s="23" t="s">
        <v>115</v>
      </c>
      <c r="F30" s="23" t="s">
        <v>127</v>
      </c>
      <c r="G30" s="23">
        <v>99.732299999999995</v>
      </c>
      <c r="H30" s="23">
        <v>49.807400000000001</v>
      </c>
      <c r="I30" s="23">
        <v>40.474400000000003</v>
      </c>
      <c r="J30" s="23"/>
      <c r="K30" s="23"/>
      <c r="L30" s="23">
        <v>9.3200000000000005E-2</v>
      </c>
      <c r="M30" s="23">
        <v>8.6499999999999994E-2</v>
      </c>
      <c r="N30" s="23"/>
      <c r="O30" s="23"/>
      <c r="P30" s="23"/>
      <c r="Q30" s="23">
        <v>8.7949999999999999</v>
      </c>
      <c r="R30" s="23"/>
      <c r="S30" s="23"/>
      <c r="T30" s="23"/>
      <c r="U30" s="23">
        <v>49.941092304097999</v>
      </c>
      <c r="V30" s="23">
        <v>40.583040800222101</v>
      </c>
      <c r="W30" s="23">
        <v>0</v>
      </c>
      <c r="X30" s="23">
        <v>0</v>
      </c>
      <c r="Y30" s="23">
        <v>9.3450166094635301E-2</v>
      </c>
      <c r="Z30" s="23">
        <v>8.67321820513514E-2</v>
      </c>
      <c r="AA30" s="23">
        <v>0</v>
      </c>
      <c r="AB30" s="23">
        <v>0</v>
      </c>
      <c r="AC30" s="23">
        <v>0</v>
      </c>
      <c r="AD30" s="23">
        <v>8.8186074120420308</v>
      </c>
      <c r="AE30" s="23">
        <v>0.47707713549171099</v>
      </c>
      <c r="AF30" s="23">
        <v>0</v>
      </c>
      <c r="AG30" s="23">
        <v>0</v>
      </c>
      <c r="AH30" s="23">
        <v>8.1500000000000003E-2</v>
      </c>
      <c r="AI30" s="23">
        <v>8.9599999999999999E-2</v>
      </c>
      <c r="AJ30" s="23"/>
      <c r="AK30" s="23"/>
      <c r="AL30" s="23">
        <v>1.4E-2</v>
      </c>
      <c r="AM30" s="23">
        <v>2.1299999999999999E-2</v>
      </c>
      <c r="AN30" s="23"/>
      <c r="AO30" s="23"/>
      <c r="AP30" s="23"/>
      <c r="AQ30" s="23">
        <v>5.0299999999999997E-2</v>
      </c>
      <c r="AR30" s="23">
        <v>2.9499999999999998E-2</v>
      </c>
      <c r="AS30" s="23"/>
      <c r="AT30" s="23"/>
    </row>
    <row r="31" spans="1:73" ht="13.2">
      <c r="C31" s="21">
        <v>13</v>
      </c>
      <c r="D31" s="26">
        <v>45546</v>
      </c>
      <c r="E31" s="21" t="s">
        <v>128</v>
      </c>
      <c r="F31" s="21" t="s">
        <v>121</v>
      </c>
      <c r="G31" s="21">
        <v>100.02</v>
      </c>
      <c r="H31" s="21">
        <v>49.84</v>
      </c>
      <c r="I31" s="21">
        <v>40.57</v>
      </c>
      <c r="L31" s="21">
        <v>0.11</v>
      </c>
      <c r="M31" s="21">
        <v>0.15</v>
      </c>
      <c r="Q31" s="21">
        <v>8.84</v>
      </c>
      <c r="R31" s="21">
        <v>0.5</v>
      </c>
      <c r="U31" s="21">
        <v>49.8350164983501</v>
      </c>
      <c r="V31" s="21">
        <v>40.565943405659397</v>
      </c>
      <c r="W31" s="21">
        <v>0</v>
      </c>
      <c r="X31" s="21">
        <v>0</v>
      </c>
      <c r="Y31" s="21">
        <v>0.10998900109989</v>
      </c>
      <c r="Z31" s="21">
        <v>0.14998500149985</v>
      </c>
      <c r="AA31" s="21">
        <v>0</v>
      </c>
      <c r="AB31" s="21">
        <v>0</v>
      </c>
      <c r="AC31" s="21">
        <v>0</v>
      </c>
      <c r="AD31" s="21">
        <v>8.8391160883911599</v>
      </c>
      <c r="AE31" s="21">
        <v>0.49995000499949999</v>
      </c>
      <c r="AF31" s="21">
        <v>0</v>
      </c>
      <c r="AG31" s="21">
        <v>0</v>
      </c>
      <c r="AH31" s="21">
        <v>0.08</v>
      </c>
      <c r="AI31" s="21">
        <v>0.09</v>
      </c>
      <c r="AL31" s="21">
        <v>0.01</v>
      </c>
      <c r="AM31" s="21">
        <v>0.02</v>
      </c>
      <c r="AQ31" s="21">
        <v>0.05</v>
      </c>
      <c r="AR31" s="21">
        <v>0.03</v>
      </c>
      <c r="AU31" s="21" t="s">
        <v>11</v>
      </c>
      <c r="AV31" s="33">
        <v>45323</v>
      </c>
      <c r="AW31" s="21" t="s">
        <v>129</v>
      </c>
      <c r="AX31" s="34">
        <v>45517.839444444442</v>
      </c>
      <c r="AY31" s="21" t="s">
        <v>130</v>
      </c>
      <c r="AZ31" s="33">
        <v>45323</v>
      </c>
      <c r="BA31" s="21" t="s">
        <v>130</v>
      </c>
      <c r="BB31" s="33">
        <v>45323</v>
      </c>
      <c r="BC31" s="21" t="s">
        <v>131</v>
      </c>
      <c r="BD31" s="34">
        <v>45517.845613425925</v>
      </c>
      <c r="BE31" s="21" t="s">
        <v>132</v>
      </c>
      <c r="BF31" s="33">
        <v>45323</v>
      </c>
      <c r="BG31" s="21" t="s">
        <v>130</v>
      </c>
      <c r="BH31" s="33">
        <v>45323</v>
      </c>
      <c r="BI31" s="21" t="s">
        <v>130</v>
      </c>
      <c r="BJ31" s="35">
        <v>45323</v>
      </c>
      <c r="BK31" s="21" t="s">
        <v>130</v>
      </c>
      <c r="BL31" s="33">
        <v>45323</v>
      </c>
      <c r="BM31" s="21" t="s">
        <v>133</v>
      </c>
      <c r="BN31" s="33">
        <v>45323</v>
      </c>
      <c r="BO31" s="21" t="s">
        <v>134</v>
      </c>
      <c r="BP31" s="33">
        <v>45323</v>
      </c>
      <c r="BQ31" s="21" t="s">
        <v>130</v>
      </c>
      <c r="BR31" s="35">
        <v>45323</v>
      </c>
      <c r="BS31" s="21" t="s">
        <v>130</v>
      </c>
      <c r="BT31" s="34">
        <v>45323</v>
      </c>
    </row>
    <row r="32" spans="1:73" ht="13.2">
      <c r="C32" s="21">
        <v>14</v>
      </c>
      <c r="D32" s="26">
        <v>45546</v>
      </c>
      <c r="E32" s="21" t="s">
        <v>128</v>
      </c>
      <c r="F32" s="21" t="s">
        <v>122</v>
      </c>
      <c r="G32" s="21">
        <v>99.8</v>
      </c>
      <c r="H32" s="21">
        <v>49.78</v>
      </c>
      <c r="I32" s="21">
        <v>40.44</v>
      </c>
      <c r="L32" s="21">
        <v>0.12</v>
      </c>
      <c r="M32" s="21">
        <v>0.13</v>
      </c>
      <c r="Q32" s="21">
        <v>8.86</v>
      </c>
      <c r="R32" s="21">
        <v>0.47</v>
      </c>
      <c r="U32" s="21">
        <v>49.879759519037997</v>
      </c>
      <c r="V32" s="21">
        <v>40.5210420841683</v>
      </c>
      <c r="W32" s="21">
        <v>0</v>
      </c>
      <c r="X32" s="21">
        <v>0</v>
      </c>
      <c r="Y32" s="21">
        <v>0.120240480961923</v>
      </c>
      <c r="Z32" s="21">
        <v>0.13026052104208399</v>
      </c>
      <c r="AA32" s="21">
        <v>0</v>
      </c>
      <c r="AB32" s="21">
        <v>0</v>
      </c>
      <c r="AC32" s="21">
        <v>0</v>
      </c>
      <c r="AD32" s="21">
        <v>8.8777555110220394</v>
      </c>
      <c r="AE32" s="21">
        <v>0.47094188376753499</v>
      </c>
      <c r="AF32" s="21">
        <v>0</v>
      </c>
      <c r="AG32" s="21">
        <v>0</v>
      </c>
      <c r="AH32" s="21">
        <v>0.08</v>
      </c>
      <c r="AI32" s="21">
        <v>0.09</v>
      </c>
      <c r="AL32" s="21">
        <v>0.01</v>
      </c>
      <c r="AM32" s="21">
        <v>0.02</v>
      </c>
      <c r="AQ32" s="21">
        <v>0.05</v>
      </c>
      <c r="AR32" s="21">
        <v>0.03</v>
      </c>
      <c r="AU32" s="21" t="s">
        <v>11</v>
      </c>
      <c r="AV32" s="33">
        <v>45323</v>
      </c>
      <c r="AW32" s="21" t="s">
        <v>129</v>
      </c>
      <c r="AX32" s="34">
        <v>45517.839444444442</v>
      </c>
      <c r="AY32" s="21" t="s">
        <v>130</v>
      </c>
      <c r="AZ32" s="33">
        <v>45323</v>
      </c>
      <c r="BA32" s="21" t="s">
        <v>130</v>
      </c>
      <c r="BB32" s="33">
        <v>45323</v>
      </c>
      <c r="BC32" s="21" t="s">
        <v>131</v>
      </c>
      <c r="BD32" s="34">
        <v>45517.845613425925</v>
      </c>
      <c r="BE32" s="21" t="s">
        <v>132</v>
      </c>
      <c r="BF32" s="33">
        <v>45323</v>
      </c>
      <c r="BG32" s="21" t="s">
        <v>130</v>
      </c>
      <c r="BH32" s="33">
        <v>45323</v>
      </c>
      <c r="BI32" s="21" t="s">
        <v>130</v>
      </c>
      <c r="BJ32" s="35">
        <v>45323</v>
      </c>
      <c r="BK32" s="21" t="s">
        <v>130</v>
      </c>
      <c r="BL32" s="33">
        <v>45323</v>
      </c>
      <c r="BM32" s="21" t="s">
        <v>133</v>
      </c>
      <c r="BN32" s="33">
        <v>45323</v>
      </c>
      <c r="BO32" s="21" t="s">
        <v>134</v>
      </c>
      <c r="BP32" s="33">
        <v>45323</v>
      </c>
      <c r="BQ32" s="21" t="s">
        <v>130</v>
      </c>
      <c r="BR32" s="35">
        <v>45323</v>
      </c>
      <c r="BS32" s="21" t="s">
        <v>130</v>
      </c>
      <c r="BT32" s="34">
        <v>45323</v>
      </c>
    </row>
    <row r="33" spans="3:73" ht="13.2">
      <c r="C33" s="21">
        <v>49</v>
      </c>
      <c r="D33" s="26">
        <v>45546</v>
      </c>
      <c r="E33" s="21" t="s">
        <v>128</v>
      </c>
      <c r="F33" s="21" t="s">
        <v>123</v>
      </c>
      <c r="G33" s="21">
        <v>99.077399999999997</v>
      </c>
      <c r="H33" s="21">
        <v>49.410200000000003</v>
      </c>
      <c r="I33" s="21">
        <v>40.179299999999998</v>
      </c>
      <c r="L33" s="21">
        <v>0.11849999999999999</v>
      </c>
      <c r="M33" s="21">
        <v>9.9699999999999997E-2</v>
      </c>
      <c r="Q33" s="21">
        <v>8.8030000000000008</v>
      </c>
      <c r="R33" s="21">
        <v>0.44450000000000001</v>
      </c>
      <c r="T33" s="21">
        <v>2.23E-2</v>
      </c>
      <c r="U33" s="21">
        <v>49.870253084706398</v>
      </c>
      <c r="V33" s="21">
        <v>40.553405162625197</v>
      </c>
      <c r="W33" s="21">
        <v>0</v>
      </c>
      <c r="X33" s="21">
        <v>0</v>
      </c>
      <c r="Y33" s="21">
        <v>0.11960334081905501</v>
      </c>
      <c r="Z33" s="21">
        <v>0.100628296030884</v>
      </c>
      <c r="AA33" s="21">
        <v>0</v>
      </c>
      <c r="AB33" s="21">
        <v>0</v>
      </c>
      <c r="AC33" s="21">
        <v>0</v>
      </c>
      <c r="AD33" s="21">
        <v>8.8849637909717103</v>
      </c>
      <c r="AE33" s="21">
        <v>0.44863869193308198</v>
      </c>
      <c r="AF33" s="21">
        <v>0</v>
      </c>
      <c r="AG33" s="21">
        <v>2.2507632913628201E-2</v>
      </c>
      <c r="AH33" s="21">
        <v>8.1100000000000005E-2</v>
      </c>
      <c r="AI33" s="21">
        <v>8.9200000000000002E-2</v>
      </c>
      <c r="AL33" s="21">
        <v>1.4E-2</v>
      </c>
      <c r="AM33" s="21">
        <v>2.1399999999999999E-2</v>
      </c>
      <c r="AQ33" s="21">
        <v>5.0200000000000002E-2</v>
      </c>
      <c r="AR33" s="21">
        <v>2.9600000000000001E-2</v>
      </c>
      <c r="AT33" s="21">
        <v>2.0199999999999999E-2</v>
      </c>
      <c r="AU33" s="21" t="s">
        <v>11</v>
      </c>
      <c r="AV33" s="33">
        <v>45323</v>
      </c>
      <c r="AW33" s="21" t="s">
        <v>129</v>
      </c>
      <c r="AX33" s="34">
        <v>45517.839444444442</v>
      </c>
      <c r="AY33" s="21" t="s">
        <v>130</v>
      </c>
      <c r="AZ33" s="33">
        <v>45323</v>
      </c>
      <c r="BA33" s="21" t="s">
        <v>130</v>
      </c>
      <c r="BB33" s="33">
        <v>45323</v>
      </c>
      <c r="BC33" s="21" t="s">
        <v>131</v>
      </c>
      <c r="BD33" s="34">
        <v>45517.845613425925</v>
      </c>
      <c r="BE33" s="21" t="s">
        <v>132</v>
      </c>
      <c r="BF33" s="33">
        <v>45323</v>
      </c>
      <c r="BG33" s="21" t="s">
        <v>130</v>
      </c>
      <c r="BH33" s="33">
        <v>45323</v>
      </c>
      <c r="BI33" s="21" t="s">
        <v>130</v>
      </c>
      <c r="BJ33" s="35">
        <v>45323</v>
      </c>
      <c r="BK33" s="21" t="s">
        <v>130</v>
      </c>
      <c r="BL33" s="33">
        <v>45323</v>
      </c>
      <c r="BM33" s="21" t="s">
        <v>133</v>
      </c>
      <c r="BN33" s="33">
        <v>45323</v>
      </c>
      <c r="BO33" s="21" t="s">
        <v>134</v>
      </c>
      <c r="BP33" s="33">
        <v>45323</v>
      </c>
      <c r="BQ33" s="21" t="s">
        <v>130</v>
      </c>
      <c r="BR33" s="35">
        <v>45323</v>
      </c>
      <c r="BS33" s="21" t="s">
        <v>23</v>
      </c>
      <c r="BT33" s="34">
        <v>45518.798101851855</v>
      </c>
      <c r="BU33" s="34"/>
    </row>
    <row r="34" spans="3:73" ht="13.2">
      <c r="C34" s="21">
        <v>50</v>
      </c>
      <c r="D34" s="26">
        <v>45546</v>
      </c>
      <c r="E34" s="21" t="s">
        <v>128</v>
      </c>
      <c r="F34" s="21" t="s">
        <v>124</v>
      </c>
      <c r="G34" s="21">
        <v>99.0244</v>
      </c>
      <c r="H34" s="21">
        <v>49.393000000000001</v>
      </c>
      <c r="I34" s="21">
        <v>40.219900000000003</v>
      </c>
      <c r="L34" s="21">
        <v>0.11360000000000001</v>
      </c>
      <c r="M34" s="21">
        <v>0.1229</v>
      </c>
      <c r="Q34" s="21">
        <v>8.6823999999999995</v>
      </c>
      <c r="R34" s="21">
        <v>0.46539999999999998</v>
      </c>
      <c r="T34" s="21">
        <v>2.7199999999999998E-2</v>
      </c>
      <c r="U34" s="21">
        <v>49.879625627623099</v>
      </c>
      <c r="V34" s="21">
        <v>40.616151170822498</v>
      </c>
      <c r="W34" s="21">
        <v>0</v>
      </c>
      <c r="X34" s="21">
        <v>0</v>
      </c>
      <c r="Y34" s="21">
        <v>0.114719200520275</v>
      </c>
      <c r="Z34" s="21">
        <v>0.124110825210756</v>
      </c>
      <c r="AA34" s="21">
        <v>0</v>
      </c>
      <c r="AB34" s="21">
        <v>0</v>
      </c>
      <c r="AC34" s="21">
        <v>0</v>
      </c>
      <c r="AD34" s="21">
        <v>8.7679400228630495</v>
      </c>
      <c r="AE34" s="21">
        <v>0.469985175370918</v>
      </c>
      <c r="AF34" s="21">
        <v>0</v>
      </c>
      <c r="AG34" s="21">
        <v>2.74679775893618E-2</v>
      </c>
      <c r="AH34" s="21">
        <v>8.1100000000000005E-2</v>
      </c>
      <c r="AI34" s="21">
        <v>8.9399999999999993E-2</v>
      </c>
      <c r="AL34" s="21">
        <v>1.41E-2</v>
      </c>
      <c r="AM34" s="21">
        <v>2.1399999999999999E-2</v>
      </c>
      <c r="AQ34" s="21">
        <v>5.0200000000000002E-2</v>
      </c>
      <c r="AR34" s="21">
        <v>2.9600000000000001E-2</v>
      </c>
      <c r="AT34" s="21">
        <v>2.01E-2</v>
      </c>
      <c r="AU34" s="21" t="s">
        <v>11</v>
      </c>
      <c r="AV34" s="33">
        <v>45323</v>
      </c>
      <c r="AW34" s="21" t="s">
        <v>129</v>
      </c>
      <c r="AX34" s="34">
        <v>45517.839444444442</v>
      </c>
      <c r="AY34" s="21" t="s">
        <v>130</v>
      </c>
      <c r="AZ34" s="33">
        <v>45323</v>
      </c>
      <c r="BA34" s="21" t="s">
        <v>130</v>
      </c>
      <c r="BB34" s="33">
        <v>45323</v>
      </c>
      <c r="BC34" s="21" t="s">
        <v>131</v>
      </c>
      <c r="BD34" s="34">
        <v>45517.845613425925</v>
      </c>
      <c r="BE34" s="21" t="s">
        <v>132</v>
      </c>
      <c r="BF34" s="33">
        <v>45323</v>
      </c>
      <c r="BG34" s="21" t="s">
        <v>130</v>
      </c>
      <c r="BH34" s="33">
        <v>45323</v>
      </c>
      <c r="BI34" s="21" t="s">
        <v>130</v>
      </c>
      <c r="BJ34" s="35">
        <v>45323</v>
      </c>
      <c r="BK34" s="21" t="s">
        <v>130</v>
      </c>
      <c r="BL34" s="33">
        <v>45323</v>
      </c>
      <c r="BM34" s="21" t="s">
        <v>133</v>
      </c>
      <c r="BN34" s="33">
        <v>45323</v>
      </c>
      <c r="BO34" s="21" t="s">
        <v>134</v>
      </c>
      <c r="BP34" s="33">
        <v>45323</v>
      </c>
      <c r="BQ34" s="21" t="s">
        <v>130</v>
      </c>
      <c r="BR34" s="35">
        <v>45323</v>
      </c>
      <c r="BS34" s="21" t="s">
        <v>23</v>
      </c>
      <c r="BT34" s="34">
        <v>45518.798101851855</v>
      </c>
      <c r="BU34" s="34"/>
    </row>
    <row r="35" spans="3:73" ht="13.2">
      <c r="C35" s="21">
        <v>51</v>
      </c>
      <c r="D35" s="26">
        <v>45546</v>
      </c>
      <c r="E35" s="21" t="s">
        <v>128</v>
      </c>
      <c r="F35" s="21" t="s">
        <v>125</v>
      </c>
      <c r="G35" s="21">
        <v>99.589100000000002</v>
      </c>
      <c r="H35" s="21">
        <v>49.726799999999997</v>
      </c>
      <c r="I35" s="21">
        <v>40.431699999999999</v>
      </c>
      <c r="L35" s="21">
        <v>9.1700000000000004E-2</v>
      </c>
      <c r="M35" s="21">
        <v>0.1082</v>
      </c>
      <c r="Q35" s="21">
        <v>8.7802000000000007</v>
      </c>
      <c r="R35" s="21">
        <v>0.43380000000000002</v>
      </c>
      <c r="T35" s="21">
        <v>1.66E-2</v>
      </c>
      <c r="U35" s="21">
        <v>49.932020604685199</v>
      </c>
      <c r="V35" s="21">
        <v>40.598560081936697</v>
      </c>
      <c r="W35" s="21">
        <v>0</v>
      </c>
      <c r="X35" s="21">
        <v>0</v>
      </c>
      <c r="Y35" s="21">
        <v>9.2078442398256799E-2</v>
      </c>
      <c r="Z35" s="21">
        <v>0.108646537268172</v>
      </c>
      <c r="AA35" s="21">
        <v>0</v>
      </c>
      <c r="AB35" s="21">
        <v>0</v>
      </c>
      <c r="AC35" s="21">
        <v>0</v>
      </c>
      <c r="AD35" s="21">
        <v>8.8164355501109508</v>
      </c>
      <c r="AE35" s="21">
        <v>0.43559027603450101</v>
      </c>
      <c r="AF35" s="21">
        <v>0</v>
      </c>
      <c r="AG35" s="21">
        <v>1.6668507566096599E-2</v>
      </c>
      <c r="AH35" s="21">
        <v>8.14E-2</v>
      </c>
      <c r="AI35" s="21">
        <v>8.9599999999999999E-2</v>
      </c>
      <c r="AL35" s="21">
        <v>1.4200000000000001E-2</v>
      </c>
      <c r="AM35" s="21">
        <v>2.1499999999999998E-2</v>
      </c>
      <c r="AQ35" s="21">
        <v>5.0200000000000002E-2</v>
      </c>
      <c r="AR35" s="21">
        <v>2.9499999999999998E-2</v>
      </c>
      <c r="AT35" s="21">
        <v>2.0299999999999999E-2</v>
      </c>
      <c r="AU35" s="21" t="s">
        <v>11</v>
      </c>
      <c r="AV35" s="33">
        <v>45323</v>
      </c>
      <c r="AW35" s="21" t="s">
        <v>129</v>
      </c>
      <c r="AX35" s="34">
        <v>45517.839444444442</v>
      </c>
      <c r="AY35" s="21" t="s">
        <v>130</v>
      </c>
      <c r="AZ35" s="33">
        <v>45323</v>
      </c>
      <c r="BA35" s="21" t="s">
        <v>130</v>
      </c>
      <c r="BB35" s="33">
        <v>45323</v>
      </c>
      <c r="BC35" s="21" t="s">
        <v>131</v>
      </c>
      <c r="BD35" s="34">
        <v>45517.845613425925</v>
      </c>
      <c r="BE35" s="21" t="s">
        <v>132</v>
      </c>
      <c r="BF35" s="33">
        <v>45323</v>
      </c>
      <c r="BG35" s="21" t="s">
        <v>130</v>
      </c>
      <c r="BH35" s="33">
        <v>45323</v>
      </c>
      <c r="BI35" s="21" t="s">
        <v>130</v>
      </c>
      <c r="BJ35" s="35">
        <v>45323</v>
      </c>
      <c r="BK35" s="21" t="s">
        <v>130</v>
      </c>
      <c r="BL35" s="33">
        <v>45323</v>
      </c>
      <c r="BM35" s="21" t="s">
        <v>133</v>
      </c>
      <c r="BN35" s="33">
        <v>45323</v>
      </c>
      <c r="BO35" s="21" t="s">
        <v>134</v>
      </c>
      <c r="BP35" s="33">
        <v>45323</v>
      </c>
      <c r="BQ35" s="21" t="s">
        <v>130</v>
      </c>
      <c r="BR35" s="35">
        <v>45323</v>
      </c>
      <c r="BS35" s="21" t="s">
        <v>23</v>
      </c>
      <c r="BT35" s="34">
        <v>45518.798101851855</v>
      </c>
      <c r="BU35" s="34"/>
    </row>
    <row r="36" spans="3:73" ht="13.2">
      <c r="C36" s="21">
        <v>52</v>
      </c>
      <c r="D36" s="26">
        <v>45546</v>
      </c>
      <c r="E36" s="21" t="s">
        <v>128</v>
      </c>
      <c r="F36" s="21" t="s">
        <v>126</v>
      </c>
      <c r="G36" s="21">
        <v>99.585599999999999</v>
      </c>
      <c r="H36" s="21">
        <v>49.8078</v>
      </c>
      <c r="I36" s="21">
        <v>40.354799999999997</v>
      </c>
      <c r="L36" s="21">
        <v>7.7299999999999994E-2</v>
      </c>
      <c r="M36" s="21">
        <v>0.14449999999999999</v>
      </c>
      <c r="Q36" s="21">
        <v>8.7536000000000005</v>
      </c>
      <c r="R36" s="21">
        <v>0.4496</v>
      </c>
      <c r="T36" s="21">
        <v>-2E-3</v>
      </c>
      <c r="U36" s="21">
        <v>50.014057975089202</v>
      </c>
      <c r="V36" s="21">
        <v>40.5219123665998</v>
      </c>
      <c r="W36" s="21">
        <v>0</v>
      </c>
      <c r="X36" s="21">
        <v>0</v>
      </c>
      <c r="Y36" s="21">
        <v>7.7620105314316207E-2</v>
      </c>
      <c r="Z36" s="21">
        <v>0.14509838574280301</v>
      </c>
      <c r="AA36" s="21">
        <v>0</v>
      </c>
      <c r="AB36" s="21">
        <v>0</v>
      </c>
      <c r="AC36" s="21">
        <v>0</v>
      </c>
      <c r="AD36" s="21">
        <v>8.7898493386726795</v>
      </c>
      <c r="AE36" s="21">
        <v>0.45146182858106798</v>
      </c>
      <c r="AF36" s="21">
        <v>0</v>
      </c>
      <c r="AG36" s="21">
        <v>0</v>
      </c>
      <c r="AH36" s="21">
        <v>8.14E-2</v>
      </c>
      <c r="AI36" s="21">
        <v>8.9499999999999996E-2</v>
      </c>
      <c r="AL36" s="21">
        <v>1.41E-2</v>
      </c>
      <c r="AM36" s="21">
        <v>2.1299999999999999E-2</v>
      </c>
      <c r="AQ36" s="21">
        <v>5.0099999999999999E-2</v>
      </c>
      <c r="AR36" s="21">
        <v>2.9399999999999999E-2</v>
      </c>
      <c r="AT36" s="21">
        <v>2.01E-2</v>
      </c>
      <c r="AU36" s="21" t="s">
        <v>11</v>
      </c>
      <c r="AV36" s="33">
        <v>45323</v>
      </c>
      <c r="AW36" s="21" t="s">
        <v>129</v>
      </c>
      <c r="AX36" s="34">
        <v>45517.839444444442</v>
      </c>
      <c r="AY36" s="21" t="s">
        <v>130</v>
      </c>
      <c r="AZ36" s="33">
        <v>45323</v>
      </c>
      <c r="BA36" s="21" t="s">
        <v>130</v>
      </c>
      <c r="BB36" s="33">
        <v>45323</v>
      </c>
      <c r="BC36" s="21" t="s">
        <v>131</v>
      </c>
      <c r="BD36" s="34">
        <v>45517.845613425925</v>
      </c>
      <c r="BE36" s="21" t="s">
        <v>132</v>
      </c>
      <c r="BF36" s="33">
        <v>45323</v>
      </c>
      <c r="BG36" s="21" t="s">
        <v>130</v>
      </c>
      <c r="BH36" s="33">
        <v>45323</v>
      </c>
      <c r="BI36" s="21" t="s">
        <v>130</v>
      </c>
      <c r="BJ36" s="35">
        <v>45323</v>
      </c>
      <c r="BK36" s="21" t="s">
        <v>130</v>
      </c>
      <c r="BL36" s="33">
        <v>45323</v>
      </c>
      <c r="BM36" s="21" t="s">
        <v>133</v>
      </c>
      <c r="BN36" s="33">
        <v>45323</v>
      </c>
      <c r="BO36" s="21" t="s">
        <v>134</v>
      </c>
      <c r="BP36" s="33">
        <v>45323</v>
      </c>
      <c r="BQ36" s="21" t="s">
        <v>130</v>
      </c>
      <c r="BR36" s="35">
        <v>45323</v>
      </c>
      <c r="BS36" s="21" t="s">
        <v>23</v>
      </c>
      <c r="BT36" s="34">
        <v>45518.798101851855</v>
      </c>
      <c r="BU36" s="34"/>
    </row>
    <row r="37" spans="3:73" ht="13.2">
      <c r="C37" s="21">
        <v>165</v>
      </c>
      <c r="D37" s="26">
        <v>45546</v>
      </c>
      <c r="E37" s="21" t="s">
        <v>128</v>
      </c>
      <c r="F37" s="21" t="s">
        <v>121</v>
      </c>
      <c r="G37" s="21">
        <v>99.879000000000005</v>
      </c>
      <c r="H37" s="21">
        <v>49.818100000000001</v>
      </c>
      <c r="I37" s="21">
        <v>40.5867</v>
      </c>
      <c r="L37" s="21">
        <v>0.1013</v>
      </c>
      <c r="M37" s="21">
        <v>9.6500000000000002E-2</v>
      </c>
      <c r="Q37" s="21">
        <v>8.7879000000000005</v>
      </c>
      <c r="R37" s="21">
        <v>0.48859999999999998</v>
      </c>
      <c r="U37" s="21">
        <v>49.878402989213903</v>
      </c>
      <c r="V37" s="21">
        <v>40.635828716918702</v>
      </c>
      <c r="W37" s="21">
        <v>0</v>
      </c>
      <c r="X37" s="21">
        <v>0</v>
      </c>
      <c r="Y37" s="21">
        <v>0.101422619947516</v>
      </c>
      <c r="Z37" s="21">
        <v>9.6616809722954999E-2</v>
      </c>
      <c r="AA37" s="21">
        <v>0</v>
      </c>
      <c r="AB37" s="21">
        <v>0</v>
      </c>
      <c r="AC37" s="21">
        <v>0</v>
      </c>
      <c r="AD37" s="21">
        <v>8.7985374317549905</v>
      </c>
      <c r="AE37" s="21">
        <v>0.48919143244182201</v>
      </c>
      <c r="AF37" s="21">
        <v>0</v>
      </c>
      <c r="AG37" s="21">
        <v>0</v>
      </c>
      <c r="AH37" s="21">
        <v>8.1500000000000003E-2</v>
      </c>
      <c r="AI37" s="21">
        <v>8.9599999999999999E-2</v>
      </c>
      <c r="AL37" s="21">
        <v>1.4200000000000001E-2</v>
      </c>
      <c r="AM37" s="21">
        <v>2.1399999999999999E-2</v>
      </c>
      <c r="AQ37" s="21">
        <v>5.0200000000000002E-2</v>
      </c>
      <c r="AR37" s="21">
        <v>2.98E-2</v>
      </c>
      <c r="AU37" s="21" t="s">
        <v>11</v>
      </c>
      <c r="AV37" s="33">
        <v>45323</v>
      </c>
      <c r="AW37" s="21" t="s">
        <v>129</v>
      </c>
      <c r="AX37" s="34">
        <v>45517.839444444442</v>
      </c>
      <c r="AY37" s="21" t="s">
        <v>130</v>
      </c>
      <c r="AZ37" s="33">
        <v>45323</v>
      </c>
      <c r="BA37" s="21" t="s">
        <v>130</v>
      </c>
      <c r="BB37" s="33">
        <v>45323</v>
      </c>
      <c r="BC37" s="21" t="s">
        <v>131</v>
      </c>
      <c r="BD37" s="34">
        <v>45517.845613425925</v>
      </c>
      <c r="BE37" s="21" t="s">
        <v>132</v>
      </c>
      <c r="BF37" s="33">
        <v>45323</v>
      </c>
      <c r="BG37" s="21" t="s">
        <v>130</v>
      </c>
      <c r="BH37" s="33">
        <v>45323</v>
      </c>
      <c r="BI37" s="21" t="s">
        <v>130</v>
      </c>
      <c r="BJ37" s="35">
        <v>45323</v>
      </c>
      <c r="BK37" s="21" t="s">
        <v>130</v>
      </c>
      <c r="BL37" s="33">
        <v>45323</v>
      </c>
      <c r="BM37" s="21" t="s">
        <v>133</v>
      </c>
      <c r="BN37" s="33">
        <v>45323</v>
      </c>
      <c r="BO37" s="21" t="s">
        <v>134</v>
      </c>
      <c r="BP37" s="33">
        <v>45323</v>
      </c>
      <c r="BQ37" s="21" t="s">
        <v>130</v>
      </c>
      <c r="BR37" s="35">
        <v>45323</v>
      </c>
      <c r="BS37" s="21" t="s">
        <v>130</v>
      </c>
      <c r="BT37" s="34">
        <v>45323</v>
      </c>
    </row>
    <row r="38" spans="3:73" ht="13.2">
      <c r="C38" s="21">
        <v>166</v>
      </c>
      <c r="D38" s="26">
        <v>45546</v>
      </c>
      <c r="E38" s="21" t="s">
        <v>128</v>
      </c>
      <c r="F38" s="21" t="s">
        <v>122</v>
      </c>
      <c r="G38" s="21">
        <v>99.7303</v>
      </c>
      <c r="H38" s="21">
        <v>49.6571</v>
      </c>
      <c r="I38" s="21">
        <v>40.569299999999998</v>
      </c>
      <c r="L38" s="21">
        <v>0.1076</v>
      </c>
      <c r="M38" s="21">
        <v>0.11899999999999999</v>
      </c>
      <c r="Q38" s="21">
        <v>8.7840000000000007</v>
      </c>
      <c r="R38" s="21">
        <v>0.49330000000000002</v>
      </c>
      <c r="U38" s="21">
        <v>49.7913873717415</v>
      </c>
      <c r="V38" s="21">
        <v>40.679011293458402</v>
      </c>
      <c r="W38" s="21">
        <v>0</v>
      </c>
      <c r="X38" s="21">
        <v>0</v>
      </c>
      <c r="Y38" s="21">
        <v>0.107890981978395</v>
      </c>
      <c r="Z38" s="21">
        <v>0.11932181092406199</v>
      </c>
      <c r="AA38" s="21">
        <v>0</v>
      </c>
      <c r="AB38" s="21">
        <v>0</v>
      </c>
      <c r="AC38" s="21">
        <v>0</v>
      </c>
      <c r="AD38" s="21">
        <v>8.8077545139240492</v>
      </c>
      <c r="AE38" s="21">
        <v>0.49463402797344402</v>
      </c>
      <c r="AF38" s="21">
        <v>0</v>
      </c>
      <c r="AG38" s="21">
        <v>0</v>
      </c>
      <c r="AH38" s="21">
        <v>8.1500000000000003E-2</v>
      </c>
      <c r="AI38" s="21">
        <v>8.9700000000000002E-2</v>
      </c>
      <c r="AL38" s="21">
        <v>1.41E-2</v>
      </c>
      <c r="AM38" s="21">
        <v>2.1499999999999998E-2</v>
      </c>
      <c r="AQ38" s="21">
        <v>5.0299999999999997E-2</v>
      </c>
      <c r="AR38" s="21">
        <v>2.9700000000000001E-2</v>
      </c>
      <c r="AU38" s="21" t="s">
        <v>11</v>
      </c>
      <c r="AV38" s="33">
        <v>45323</v>
      </c>
      <c r="AW38" s="21" t="s">
        <v>129</v>
      </c>
      <c r="AX38" s="34">
        <v>45517.839444444442</v>
      </c>
      <c r="AY38" s="21" t="s">
        <v>130</v>
      </c>
      <c r="AZ38" s="33">
        <v>45323</v>
      </c>
      <c r="BA38" s="21" t="s">
        <v>130</v>
      </c>
      <c r="BB38" s="33">
        <v>45323</v>
      </c>
      <c r="BC38" s="21" t="s">
        <v>131</v>
      </c>
      <c r="BD38" s="34">
        <v>45517.845613425925</v>
      </c>
      <c r="BE38" s="21" t="s">
        <v>132</v>
      </c>
      <c r="BF38" s="33">
        <v>45323</v>
      </c>
      <c r="BG38" s="21" t="s">
        <v>130</v>
      </c>
      <c r="BH38" s="33">
        <v>45323</v>
      </c>
      <c r="BI38" s="21" t="s">
        <v>130</v>
      </c>
      <c r="BJ38" s="35">
        <v>45323</v>
      </c>
      <c r="BK38" s="21" t="s">
        <v>130</v>
      </c>
      <c r="BL38" s="33">
        <v>45323</v>
      </c>
      <c r="BM38" s="21" t="s">
        <v>133</v>
      </c>
      <c r="BN38" s="33">
        <v>45323</v>
      </c>
      <c r="BO38" s="21" t="s">
        <v>134</v>
      </c>
      <c r="BP38" s="33">
        <v>45323</v>
      </c>
      <c r="BQ38" s="21" t="s">
        <v>130</v>
      </c>
      <c r="BR38" s="35">
        <v>45323</v>
      </c>
      <c r="BS38" s="21" t="s">
        <v>130</v>
      </c>
      <c r="BT38" s="34">
        <v>45323</v>
      </c>
    </row>
    <row r="39" spans="3:73" ht="13.2">
      <c r="C39" s="21">
        <v>167</v>
      </c>
      <c r="D39" s="26">
        <v>45546</v>
      </c>
      <c r="E39" s="21" t="s">
        <v>128</v>
      </c>
      <c r="F39" s="21" t="s">
        <v>127</v>
      </c>
      <c r="G39" s="21">
        <v>99.732299999999995</v>
      </c>
      <c r="H39" s="21">
        <v>49.807400000000001</v>
      </c>
      <c r="I39" s="21">
        <v>40.474400000000003</v>
      </c>
      <c r="L39" s="21">
        <v>9.3200000000000005E-2</v>
      </c>
      <c r="M39" s="21">
        <v>8.6499999999999994E-2</v>
      </c>
      <c r="Q39" s="21">
        <v>8.7949999999999999</v>
      </c>
      <c r="R39" s="21">
        <v>0.4758</v>
      </c>
      <c r="U39" s="21">
        <v>49.941092304097999</v>
      </c>
      <c r="V39" s="21">
        <v>40.583040800222101</v>
      </c>
      <c r="W39" s="21">
        <v>0</v>
      </c>
      <c r="X39" s="21">
        <v>0</v>
      </c>
      <c r="Y39" s="21">
        <v>9.3450166094635301E-2</v>
      </c>
      <c r="Z39" s="21">
        <v>8.67321820513514E-2</v>
      </c>
      <c r="AA39" s="21">
        <v>0</v>
      </c>
      <c r="AB39" s="21">
        <v>0</v>
      </c>
      <c r="AC39" s="21">
        <v>0</v>
      </c>
      <c r="AD39" s="21">
        <v>8.8186074120420308</v>
      </c>
      <c r="AE39" s="21">
        <v>0.47707713549171099</v>
      </c>
      <c r="AF39" s="21">
        <v>0</v>
      </c>
      <c r="AG39" s="21">
        <v>0</v>
      </c>
      <c r="AH39" s="21">
        <v>8.1500000000000003E-2</v>
      </c>
      <c r="AI39" s="21">
        <v>8.9599999999999999E-2</v>
      </c>
      <c r="AL39" s="21">
        <v>1.4E-2</v>
      </c>
      <c r="AM39" s="21">
        <v>2.1299999999999999E-2</v>
      </c>
      <c r="AQ39" s="21">
        <v>5.0299999999999997E-2</v>
      </c>
      <c r="AR39" s="21">
        <v>2.9499999999999998E-2</v>
      </c>
      <c r="AU39" s="21" t="s">
        <v>11</v>
      </c>
      <c r="AV39" s="33">
        <v>45323</v>
      </c>
      <c r="AW39" s="21" t="s">
        <v>129</v>
      </c>
      <c r="AX39" s="34">
        <v>45517.839444444442</v>
      </c>
      <c r="AY39" s="21" t="s">
        <v>130</v>
      </c>
      <c r="AZ39" s="33">
        <v>45323</v>
      </c>
      <c r="BA39" s="21" t="s">
        <v>130</v>
      </c>
      <c r="BB39" s="33">
        <v>45323</v>
      </c>
      <c r="BC39" s="21" t="s">
        <v>131</v>
      </c>
      <c r="BD39" s="34">
        <v>45517.845613425925</v>
      </c>
      <c r="BE39" s="21" t="s">
        <v>132</v>
      </c>
      <c r="BF39" s="33">
        <v>45323</v>
      </c>
      <c r="BG39" s="21" t="s">
        <v>130</v>
      </c>
      <c r="BH39" s="33">
        <v>45323</v>
      </c>
      <c r="BI39" s="21" t="s">
        <v>130</v>
      </c>
      <c r="BJ39" s="35">
        <v>45323</v>
      </c>
      <c r="BK39" s="21" t="s">
        <v>130</v>
      </c>
      <c r="BL39" s="33">
        <v>45323</v>
      </c>
      <c r="BM39" s="21" t="s">
        <v>133</v>
      </c>
      <c r="BN39" s="33">
        <v>45323</v>
      </c>
      <c r="BO39" s="21" t="s">
        <v>134</v>
      </c>
      <c r="BP39" s="33">
        <v>45323</v>
      </c>
      <c r="BQ39" s="21" t="s">
        <v>130</v>
      </c>
      <c r="BR39" s="35">
        <v>45323</v>
      </c>
      <c r="BS39" s="21" t="s">
        <v>130</v>
      </c>
      <c r="BT39" s="34">
        <v>45323</v>
      </c>
    </row>
    <row r="40" spans="3:73" ht="13.2">
      <c r="C40" s="21">
        <v>53</v>
      </c>
      <c r="D40" s="26">
        <v>45568</v>
      </c>
      <c r="E40" s="21" t="s">
        <v>103</v>
      </c>
      <c r="F40" s="21" t="s">
        <v>135</v>
      </c>
      <c r="G40" s="21">
        <v>99.885999999999996</v>
      </c>
      <c r="H40" s="21">
        <v>49.601199999999999</v>
      </c>
      <c r="I40" s="21">
        <v>40.7622</v>
      </c>
      <c r="L40" s="21">
        <v>0.1009</v>
      </c>
      <c r="M40" s="21">
        <v>0.13389999999999999</v>
      </c>
      <c r="Q40" s="21">
        <v>8.8011999999999997</v>
      </c>
      <c r="R40" s="21">
        <v>0.48659999999999998</v>
      </c>
      <c r="U40" s="21">
        <v>49.657809903289703</v>
      </c>
      <c r="V40" s="21">
        <v>40.808721943015001</v>
      </c>
      <c r="W40" s="21">
        <v>0</v>
      </c>
      <c r="X40" s="21">
        <v>0</v>
      </c>
      <c r="Y40" s="21">
        <v>0.101015157279298</v>
      </c>
      <c r="Z40" s="21">
        <v>0.134052820215045</v>
      </c>
      <c r="AA40" s="21">
        <v>0</v>
      </c>
      <c r="AB40" s="21">
        <v>0</v>
      </c>
      <c r="AC40" s="21">
        <v>0</v>
      </c>
      <c r="AD40" s="21">
        <v>8.8112448190937602</v>
      </c>
      <c r="AE40" s="21">
        <v>0.48715535710710201</v>
      </c>
      <c r="AF40" s="21">
        <v>0</v>
      </c>
      <c r="AG40" s="21">
        <v>0</v>
      </c>
      <c r="AH40" s="21">
        <v>5.7599999999999998E-2</v>
      </c>
      <c r="AI40" s="21">
        <v>6.3500000000000001E-2</v>
      </c>
      <c r="AL40" s="21">
        <v>0.01</v>
      </c>
      <c r="AM40" s="21">
        <v>1.5100000000000001E-2</v>
      </c>
      <c r="AQ40" s="21">
        <v>3.56E-2</v>
      </c>
      <c r="AR40" s="21">
        <v>2.1100000000000001E-2</v>
      </c>
      <c r="AU40" s="21" t="s">
        <v>129</v>
      </c>
      <c r="AV40" s="34">
        <v>45517.833379629628</v>
      </c>
      <c r="AW40" s="21" t="s">
        <v>129</v>
      </c>
      <c r="AX40" s="34">
        <v>45517.833414351851</v>
      </c>
      <c r="AZ40" s="21" t="s">
        <v>130</v>
      </c>
      <c r="BB40" s="21" t="s">
        <v>130</v>
      </c>
      <c r="BC40" s="21" t="s">
        <v>131</v>
      </c>
      <c r="BD40" s="34">
        <v>45517.833564814813</v>
      </c>
      <c r="BE40" s="21" t="s">
        <v>132</v>
      </c>
      <c r="BF40" s="21" t="s">
        <v>130</v>
      </c>
      <c r="BH40" s="21" t="s">
        <v>130</v>
      </c>
      <c r="BJ40" s="21" t="s">
        <v>130</v>
      </c>
      <c r="BL40" s="21" t="s">
        <v>130</v>
      </c>
      <c r="BM40" s="21" t="s">
        <v>136</v>
      </c>
      <c r="BN40" s="34">
        <v>45517.833124999997</v>
      </c>
      <c r="BO40" s="21" t="s">
        <v>134</v>
      </c>
      <c r="BP40" s="21" t="s">
        <v>130</v>
      </c>
      <c r="BR40" s="21" t="s">
        <v>130</v>
      </c>
      <c r="BT40" s="21" t="s">
        <v>130</v>
      </c>
    </row>
    <row r="41" spans="3:73" ht="13.2">
      <c r="C41" s="21">
        <v>54</v>
      </c>
      <c r="D41" s="26">
        <v>45568</v>
      </c>
      <c r="E41" s="21" t="s">
        <v>103</v>
      </c>
      <c r="F41" s="21" t="s">
        <v>137</v>
      </c>
      <c r="G41" s="21">
        <v>99.817899999999995</v>
      </c>
      <c r="H41" s="21">
        <v>49.572699999999998</v>
      </c>
      <c r="I41" s="21">
        <v>40.672699999999999</v>
      </c>
      <c r="L41" s="21">
        <v>9.9500000000000005E-2</v>
      </c>
      <c r="M41" s="21">
        <v>0.1358</v>
      </c>
      <c r="Q41" s="21">
        <v>8.8590999999999998</v>
      </c>
      <c r="R41" s="21">
        <v>0.47810000000000002</v>
      </c>
      <c r="U41" s="21">
        <v>49.663136571697002</v>
      </c>
      <c r="V41" s="21">
        <v>40.746900105091299</v>
      </c>
      <c r="W41" s="21">
        <v>0</v>
      </c>
      <c r="X41" s="21">
        <v>0</v>
      </c>
      <c r="Y41" s="21">
        <v>9.9681520048007399E-2</v>
      </c>
      <c r="Z41" s="21">
        <v>0.136047742939893</v>
      </c>
      <c r="AA41" s="21">
        <v>0</v>
      </c>
      <c r="AB41" s="21">
        <v>0</v>
      </c>
      <c r="AC41" s="21">
        <v>0</v>
      </c>
      <c r="AD41" s="21">
        <v>8.87526185183218</v>
      </c>
      <c r="AE41" s="21">
        <v>0.47897220839148003</v>
      </c>
      <c r="AF41" s="21">
        <v>0</v>
      </c>
      <c r="AG41" s="21">
        <v>0</v>
      </c>
      <c r="AH41" s="21">
        <v>5.7599999999999998E-2</v>
      </c>
      <c r="AI41" s="21">
        <v>6.3399999999999998E-2</v>
      </c>
      <c r="AL41" s="21">
        <v>0.01</v>
      </c>
      <c r="AM41" s="21">
        <v>1.52E-2</v>
      </c>
      <c r="AQ41" s="21">
        <v>3.5700000000000003E-2</v>
      </c>
      <c r="AR41" s="21">
        <v>2.1000000000000001E-2</v>
      </c>
      <c r="AU41" s="21" t="s">
        <v>129</v>
      </c>
      <c r="AV41" s="34">
        <v>45517.833379629628</v>
      </c>
      <c r="AW41" s="21" t="s">
        <v>129</v>
      </c>
      <c r="AX41" s="34">
        <v>45517.833414351851</v>
      </c>
      <c r="AZ41" s="21" t="s">
        <v>130</v>
      </c>
      <c r="BB41" s="21" t="s">
        <v>130</v>
      </c>
      <c r="BC41" s="21" t="s">
        <v>131</v>
      </c>
      <c r="BD41" s="34">
        <v>45517.833564814813</v>
      </c>
      <c r="BE41" s="21" t="s">
        <v>132</v>
      </c>
      <c r="BF41" s="21" t="s">
        <v>130</v>
      </c>
      <c r="BH41" s="21" t="s">
        <v>130</v>
      </c>
      <c r="BJ41" s="21" t="s">
        <v>130</v>
      </c>
      <c r="BL41" s="21" t="s">
        <v>130</v>
      </c>
      <c r="BM41" s="21" t="s">
        <v>136</v>
      </c>
      <c r="BN41" s="34">
        <v>45517.833124999997</v>
      </c>
      <c r="BO41" s="21" t="s">
        <v>134</v>
      </c>
      <c r="BP41" s="21" t="s">
        <v>130</v>
      </c>
      <c r="BR41" s="21" t="s">
        <v>130</v>
      </c>
      <c r="BT41" s="21" t="s">
        <v>130</v>
      </c>
    </row>
    <row r="42" spans="3:73" ht="13.2">
      <c r="C42" s="21">
        <v>55</v>
      </c>
      <c r="D42" s="26">
        <v>45568</v>
      </c>
      <c r="E42" s="21" t="s">
        <v>103</v>
      </c>
      <c r="F42" s="21" t="s">
        <v>138</v>
      </c>
      <c r="G42" s="21">
        <v>99.595299999999995</v>
      </c>
      <c r="H42" s="21">
        <v>49.405000000000001</v>
      </c>
      <c r="I42" s="21">
        <v>40.626800000000003</v>
      </c>
      <c r="L42" s="21">
        <v>0.1066</v>
      </c>
      <c r="M42" s="21">
        <v>0.1221</v>
      </c>
      <c r="Q42" s="21">
        <v>8.8488000000000007</v>
      </c>
      <c r="R42" s="21">
        <v>0.48609999999999998</v>
      </c>
      <c r="U42" s="21">
        <v>49.605704681139798</v>
      </c>
      <c r="V42" s="21">
        <v>40.791843800014803</v>
      </c>
      <c r="W42" s="21">
        <v>0</v>
      </c>
      <c r="X42" s="21">
        <v>0</v>
      </c>
      <c r="Y42" s="21">
        <v>0.107033055743538</v>
      </c>
      <c r="Z42" s="21">
        <v>0.122596023511126</v>
      </c>
      <c r="AA42" s="21">
        <v>0</v>
      </c>
      <c r="AB42" s="21">
        <v>0</v>
      </c>
      <c r="AC42" s="21">
        <v>0</v>
      </c>
      <c r="AD42" s="21">
        <v>8.8847476891503003</v>
      </c>
      <c r="AE42" s="21">
        <v>0.48807475044028098</v>
      </c>
      <c r="AF42" s="21">
        <v>0</v>
      </c>
      <c r="AG42" s="21">
        <v>0</v>
      </c>
      <c r="AH42" s="21">
        <v>5.7599999999999998E-2</v>
      </c>
      <c r="AI42" s="21">
        <v>6.3399999999999998E-2</v>
      </c>
      <c r="AL42" s="21">
        <v>0.01</v>
      </c>
      <c r="AM42" s="21">
        <v>1.5299999999999999E-2</v>
      </c>
      <c r="AQ42" s="21">
        <v>3.5700000000000003E-2</v>
      </c>
      <c r="AR42" s="21">
        <v>2.0899999999999998E-2</v>
      </c>
      <c r="AU42" s="21" t="s">
        <v>129</v>
      </c>
      <c r="AV42" s="34">
        <v>45517.833379629628</v>
      </c>
      <c r="AW42" s="21" t="s">
        <v>129</v>
      </c>
      <c r="AX42" s="34">
        <v>45517.833414351851</v>
      </c>
      <c r="AZ42" s="21" t="s">
        <v>130</v>
      </c>
      <c r="BB42" s="21" t="s">
        <v>130</v>
      </c>
      <c r="BC42" s="21" t="s">
        <v>131</v>
      </c>
      <c r="BD42" s="34">
        <v>45517.833564814813</v>
      </c>
      <c r="BE42" s="21" t="s">
        <v>132</v>
      </c>
      <c r="BF42" s="21" t="s">
        <v>130</v>
      </c>
      <c r="BH42" s="21" t="s">
        <v>130</v>
      </c>
      <c r="BJ42" s="21" t="s">
        <v>130</v>
      </c>
      <c r="BL42" s="21" t="s">
        <v>130</v>
      </c>
      <c r="BM42" s="21" t="s">
        <v>136</v>
      </c>
      <c r="BN42" s="34">
        <v>45517.833124999997</v>
      </c>
      <c r="BO42" s="21" t="s">
        <v>134</v>
      </c>
      <c r="BP42" s="21" t="s">
        <v>130</v>
      </c>
      <c r="BR42" s="21" t="s">
        <v>130</v>
      </c>
      <c r="BT42" s="21" t="s">
        <v>130</v>
      </c>
    </row>
    <row r="43" spans="3:73" ht="13.2">
      <c r="C43" s="21">
        <v>0</v>
      </c>
      <c r="D43" s="26">
        <v>45505</v>
      </c>
      <c r="E43" s="21" t="s">
        <v>139</v>
      </c>
      <c r="F43" s="21" t="s">
        <v>140</v>
      </c>
      <c r="G43" s="21">
        <v>100.81</v>
      </c>
      <c r="H43" s="21">
        <v>50.25</v>
      </c>
      <c r="I43" s="21">
        <v>40.98</v>
      </c>
      <c r="L43" s="21">
        <v>0.12</v>
      </c>
      <c r="M43" s="21">
        <v>0.13</v>
      </c>
      <c r="Q43" s="21">
        <v>8.92</v>
      </c>
      <c r="R43" s="21">
        <v>0.41</v>
      </c>
      <c r="U43" s="21">
        <v>49.846245412161501</v>
      </c>
      <c r="V43" s="21">
        <v>40.650729094335802</v>
      </c>
      <c r="W43" s="21">
        <v>0</v>
      </c>
      <c r="X43" s="21">
        <v>0</v>
      </c>
      <c r="Y43" s="21">
        <v>0.11903580993949001</v>
      </c>
      <c r="Z43" s="21">
        <v>0.128955460767781</v>
      </c>
      <c r="AA43" s="21">
        <v>0</v>
      </c>
      <c r="AB43" s="21">
        <v>0</v>
      </c>
      <c r="AC43" s="21">
        <v>0</v>
      </c>
      <c r="AD43" s="21">
        <v>8.84832853883543</v>
      </c>
      <c r="AE43" s="21">
        <v>0.40670568395992401</v>
      </c>
      <c r="AG43" s="21">
        <v>0</v>
      </c>
      <c r="AH43" s="21">
        <v>0.08</v>
      </c>
      <c r="AI43" s="21">
        <v>0.09</v>
      </c>
      <c r="AL43" s="21">
        <v>0.01</v>
      </c>
      <c r="AM43" s="21">
        <v>0.02</v>
      </c>
      <c r="AQ43" s="21">
        <v>0.05</v>
      </c>
      <c r="AR43" s="21">
        <v>0.03</v>
      </c>
      <c r="AU43" s="21" t="s">
        <v>11</v>
      </c>
      <c r="AV43" s="21" t="s">
        <v>130</v>
      </c>
      <c r="AW43" s="21" t="s">
        <v>129</v>
      </c>
      <c r="AX43" s="34">
        <v>45517.839444444442</v>
      </c>
      <c r="AZ43" s="21" t="s">
        <v>130</v>
      </c>
      <c r="BB43" s="21" t="s">
        <v>130</v>
      </c>
      <c r="BC43" s="21" t="s">
        <v>131</v>
      </c>
      <c r="BD43" s="34">
        <v>45517.845613425925</v>
      </c>
      <c r="BE43" s="21" t="s">
        <v>132</v>
      </c>
      <c r="BF43" s="21" t="s">
        <v>130</v>
      </c>
      <c r="BH43" s="21" t="s">
        <v>130</v>
      </c>
      <c r="BJ43" s="21" t="s">
        <v>130</v>
      </c>
      <c r="BL43" s="21" t="s">
        <v>130</v>
      </c>
      <c r="BM43" s="21" t="s">
        <v>133</v>
      </c>
      <c r="BN43" s="21" t="s">
        <v>130</v>
      </c>
      <c r="BO43" s="21" t="s">
        <v>134</v>
      </c>
      <c r="BP43" s="21" t="s">
        <v>130</v>
      </c>
      <c r="BR43" s="21" t="s">
        <v>130</v>
      </c>
      <c r="BT43" s="21" t="s">
        <v>130</v>
      </c>
    </row>
    <row r="44" spans="3:73" ht="13.2">
      <c r="C44" s="21">
        <v>1</v>
      </c>
      <c r="D44" s="26">
        <v>45505</v>
      </c>
      <c r="E44" s="21" t="s">
        <v>139</v>
      </c>
      <c r="F44" s="21" t="s">
        <v>141</v>
      </c>
      <c r="G44" s="21">
        <v>100.69</v>
      </c>
      <c r="H44" s="21">
        <v>50.23</v>
      </c>
      <c r="I44" s="21">
        <v>40.99</v>
      </c>
      <c r="L44" s="21">
        <v>0.1</v>
      </c>
      <c r="M44" s="21">
        <v>0.11</v>
      </c>
      <c r="Q44" s="21">
        <v>8.86</v>
      </c>
      <c r="R44" s="21">
        <v>0.4</v>
      </c>
      <c r="U44" s="21">
        <v>49.885788062369599</v>
      </c>
      <c r="V44" s="21">
        <v>40.709107160591898</v>
      </c>
      <c r="W44" s="21">
        <v>0</v>
      </c>
      <c r="X44" s="21">
        <v>0</v>
      </c>
      <c r="Y44" s="21">
        <v>9.9314728374217898E-2</v>
      </c>
      <c r="Z44" s="21">
        <v>0.109246201211639</v>
      </c>
      <c r="AA44" s="21">
        <v>0</v>
      </c>
      <c r="AB44" s="21">
        <v>0</v>
      </c>
      <c r="AC44" s="21">
        <v>0</v>
      </c>
      <c r="AD44" s="21">
        <v>8.7992849339557004</v>
      </c>
      <c r="AE44" s="21">
        <v>0.39725891349687098</v>
      </c>
      <c r="AG44" s="21">
        <v>0</v>
      </c>
      <c r="AH44" s="21">
        <v>0.08</v>
      </c>
      <c r="AI44" s="21">
        <v>0.09</v>
      </c>
      <c r="AL44" s="21">
        <v>0.01</v>
      </c>
      <c r="AM44" s="21">
        <v>0.02</v>
      </c>
      <c r="AQ44" s="21">
        <v>0.05</v>
      </c>
      <c r="AR44" s="21">
        <v>0.03</v>
      </c>
      <c r="AU44" s="21" t="s">
        <v>11</v>
      </c>
      <c r="AV44" s="21" t="s">
        <v>130</v>
      </c>
      <c r="AW44" s="21" t="s">
        <v>129</v>
      </c>
      <c r="AX44" s="34">
        <v>45517.839444444442</v>
      </c>
      <c r="AZ44" s="21" t="s">
        <v>130</v>
      </c>
      <c r="BB44" s="21" t="s">
        <v>130</v>
      </c>
      <c r="BC44" s="21" t="s">
        <v>131</v>
      </c>
      <c r="BD44" s="34">
        <v>45517.845613425925</v>
      </c>
      <c r="BE44" s="21" t="s">
        <v>132</v>
      </c>
      <c r="BF44" s="21" t="s">
        <v>130</v>
      </c>
      <c r="BH44" s="21" t="s">
        <v>130</v>
      </c>
      <c r="BJ44" s="21" t="s">
        <v>130</v>
      </c>
      <c r="BL44" s="21" t="s">
        <v>130</v>
      </c>
      <c r="BM44" s="21" t="s">
        <v>133</v>
      </c>
      <c r="BN44" s="21" t="s">
        <v>130</v>
      </c>
      <c r="BO44" s="21" t="s">
        <v>134</v>
      </c>
      <c r="BP44" s="21" t="s">
        <v>130</v>
      </c>
      <c r="BR44" s="21" t="s">
        <v>130</v>
      </c>
      <c r="BT44" s="21" t="s">
        <v>130</v>
      </c>
    </row>
    <row r="45" spans="3:73" ht="13.2">
      <c r="C45" s="21">
        <v>19</v>
      </c>
      <c r="D45" s="26">
        <v>45505</v>
      </c>
      <c r="E45" s="21" t="s">
        <v>139</v>
      </c>
      <c r="F45" s="21" t="s">
        <v>142</v>
      </c>
      <c r="G45" s="21">
        <v>100.33</v>
      </c>
      <c r="H45" s="21">
        <v>50.08</v>
      </c>
      <c r="I45" s="21">
        <v>40.79</v>
      </c>
      <c r="L45" s="21">
        <v>0.11</v>
      </c>
      <c r="M45" s="21">
        <v>0.13</v>
      </c>
      <c r="Q45" s="21">
        <v>8.81</v>
      </c>
      <c r="R45" s="21">
        <v>0.41</v>
      </c>
      <c r="U45" s="21">
        <v>49.9152795773945</v>
      </c>
      <c r="V45" s="21">
        <v>40.655835742051202</v>
      </c>
      <c r="W45" s="21">
        <v>0</v>
      </c>
      <c r="X45" s="21">
        <v>0</v>
      </c>
      <c r="Y45" s="21">
        <v>0.109638193959932</v>
      </c>
      <c r="Z45" s="21">
        <v>0.12957241104355599</v>
      </c>
      <c r="AA45" s="21">
        <v>0</v>
      </c>
      <c r="AB45" s="21">
        <v>0</v>
      </c>
      <c r="AC45" s="21">
        <v>0</v>
      </c>
      <c r="AD45" s="21">
        <v>8.7810226253363908</v>
      </c>
      <c r="AE45" s="21">
        <v>0.408651450214292</v>
      </c>
      <c r="AG45" s="21">
        <v>0</v>
      </c>
      <c r="AH45" s="21">
        <v>0.08</v>
      </c>
      <c r="AI45" s="21">
        <v>0.09</v>
      </c>
      <c r="AL45" s="21">
        <v>0.01</v>
      </c>
      <c r="AM45" s="21">
        <v>0.02</v>
      </c>
      <c r="AQ45" s="21">
        <v>0.05</v>
      </c>
      <c r="AR45" s="21">
        <v>0.03</v>
      </c>
      <c r="AU45" s="21" t="s">
        <v>11</v>
      </c>
      <c r="AV45" s="21" t="s">
        <v>130</v>
      </c>
      <c r="AW45" s="21" t="s">
        <v>129</v>
      </c>
      <c r="AX45" s="34">
        <v>45517.839444444442</v>
      </c>
      <c r="AZ45" s="21" t="s">
        <v>130</v>
      </c>
      <c r="BB45" s="21" t="s">
        <v>130</v>
      </c>
      <c r="BC45" s="21" t="s">
        <v>131</v>
      </c>
      <c r="BD45" s="34">
        <v>45517.845613425925</v>
      </c>
      <c r="BE45" s="21" t="s">
        <v>132</v>
      </c>
      <c r="BF45" s="21" t="s">
        <v>130</v>
      </c>
      <c r="BH45" s="21" t="s">
        <v>130</v>
      </c>
      <c r="BJ45" s="21" t="s">
        <v>130</v>
      </c>
      <c r="BL45" s="21" t="s">
        <v>130</v>
      </c>
      <c r="BM45" s="21" t="s">
        <v>133</v>
      </c>
      <c r="BN45" s="21" t="s">
        <v>130</v>
      </c>
      <c r="BO45" s="21" t="s">
        <v>134</v>
      </c>
      <c r="BP45" s="21" t="s">
        <v>130</v>
      </c>
      <c r="BR45" s="21" t="s">
        <v>130</v>
      </c>
      <c r="BT45" s="21" t="s">
        <v>130</v>
      </c>
    </row>
    <row r="46" spans="3:73" ht="13.2">
      <c r="C46" s="21">
        <v>20</v>
      </c>
      <c r="D46" s="26">
        <v>45505</v>
      </c>
      <c r="E46" s="21" t="s">
        <v>139</v>
      </c>
      <c r="F46" s="21" t="s">
        <v>143</v>
      </c>
      <c r="G46" s="21">
        <v>100.31</v>
      </c>
      <c r="H46" s="21">
        <v>50.1</v>
      </c>
      <c r="I46" s="21">
        <v>40.799999999999997</v>
      </c>
      <c r="L46" s="21">
        <v>0.08</v>
      </c>
      <c r="M46" s="21">
        <v>0.11</v>
      </c>
      <c r="Q46" s="21">
        <v>8.86</v>
      </c>
      <c r="R46" s="21">
        <v>0.36</v>
      </c>
      <c r="U46" s="21">
        <v>49.945169973083402</v>
      </c>
      <c r="V46" s="21">
        <v>40.6739108762835</v>
      </c>
      <c r="W46" s="21">
        <v>0</v>
      </c>
      <c r="X46" s="21">
        <v>0</v>
      </c>
      <c r="Y46" s="21">
        <v>7.9752766424085297E-2</v>
      </c>
      <c r="Z46" s="21">
        <v>0.109660053833117</v>
      </c>
      <c r="AA46" s="21">
        <v>0</v>
      </c>
      <c r="AB46" s="21">
        <v>0</v>
      </c>
      <c r="AC46" s="21">
        <v>0</v>
      </c>
      <c r="AD46" s="21">
        <v>8.8326188814674502</v>
      </c>
      <c r="AE46" s="21">
        <v>0.35888744890838398</v>
      </c>
      <c r="AG46" s="21">
        <v>0</v>
      </c>
      <c r="AH46" s="21">
        <v>0.08</v>
      </c>
      <c r="AI46" s="21">
        <v>0.09</v>
      </c>
      <c r="AL46" s="21">
        <v>0.01</v>
      </c>
      <c r="AM46" s="21">
        <v>0.02</v>
      </c>
      <c r="AQ46" s="21">
        <v>0.05</v>
      </c>
      <c r="AR46" s="21">
        <v>0.03</v>
      </c>
      <c r="AU46" s="21" t="s">
        <v>11</v>
      </c>
      <c r="AV46" s="21" t="s">
        <v>130</v>
      </c>
      <c r="AW46" s="21" t="s">
        <v>129</v>
      </c>
      <c r="AX46" s="34">
        <v>45517.839444444442</v>
      </c>
      <c r="AZ46" s="21" t="s">
        <v>130</v>
      </c>
      <c r="BB46" s="21" t="s">
        <v>130</v>
      </c>
      <c r="BC46" s="21" t="s">
        <v>131</v>
      </c>
      <c r="BD46" s="34">
        <v>45517.845613425925</v>
      </c>
      <c r="BE46" s="21" t="s">
        <v>132</v>
      </c>
      <c r="BF46" s="21" t="s">
        <v>130</v>
      </c>
      <c r="BH46" s="21" t="s">
        <v>130</v>
      </c>
      <c r="BJ46" s="21" t="s">
        <v>130</v>
      </c>
      <c r="BL46" s="21" t="s">
        <v>130</v>
      </c>
      <c r="BM46" s="21" t="s">
        <v>133</v>
      </c>
      <c r="BN46" s="21" t="s">
        <v>130</v>
      </c>
      <c r="BO46" s="21" t="s">
        <v>134</v>
      </c>
      <c r="BP46" s="21" t="s">
        <v>130</v>
      </c>
      <c r="BR46" s="21" t="s">
        <v>130</v>
      </c>
      <c r="BT46" s="21" t="s">
        <v>130</v>
      </c>
    </row>
    <row r="47" spans="3:73" ht="13.2">
      <c r="C47" s="21">
        <v>10</v>
      </c>
      <c r="D47" s="26">
        <v>45569</v>
      </c>
      <c r="E47" s="21" t="s">
        <v>103</v>
      </c>
      <c r="F47" s="21" t="s">
        <v>144</v>
      </c>
      <c r="G47" s="21">
        <v>100.0993</v>
      </c>
      <c r="H47" s="21">
        <v>49.814300000000003</v>
      </c>
      <c r="I47" s="21">
        <v>40.811399999999999</v>
      </c>
      <c r="J47" s="21">
        <v>0</v>
      </c>
      <c r="K47" s="21">
        <v>0</v>
      </c>
      <c r="L47" s="21">
        <v>9.5399999999999999E-2</v>
      </c>
      <c r="M47" s="21">
        <v>0.13830000000000001</v>
      </c>
      <c r="O47" s="21">
        <v>0</v>
      </c>
      <c r="P47" s="21">
        <v>0</v>
      </c>
      <c r="Q47" s="21">
        <v>8.8437999999999999</v>
      </c>
      <c r="R47" s="21">
        <v>0.39610000000000001</v>
      </c>
      <c r="T47" s="21">
        <v>0</v>
      </c>
      <c r="U47" s="21">
        <v>49.764883470713499</v>
      </c>
      <c r="V47" s="21">
        <v>40.770914481919398</v>
      </c>
      <c r="Y47" s="21">
        <v>9.5305361775756603E-2</v>
      </c>
      <c r="Z47" s="21">
        <v>0.13816280433529499</v>
      </c>
      <c r="AD47" s="21">
        <v>8.8350268183693501</v>
      </c>
      <c r="AE47" s="21">
        <v>0.395707062886553</v>
      </c>
      <c r="AH47" s="21">
        <v>5.74E-2</v>
      </c>
      <c r="AI47" s="21">
        <v>6.3299999999999995E-2</v>
      </c>
      <c r="AL47" s="21">
        <v>0.01</v>
      </c>
      <c r="AM47" s="21">
        <v>1.5100000000000001E-2</v>
      </c>
      <c r="AQ47" s="21">
        <v>3.56E-2</v>
      </c>
      <c r="AR47" s="21">
        <v>8.6999999999999994E-3</v>
      </c>
      <c r="AU47" s="21" t="s">
        <v>129</v>
      </c>
      <c r="AV47" s="34">
        <v>45517.833379629628</v>
      </c>
      <c r="AW47" s="21" t="s">
        <v>129</v>
      </c>
      <c r="AX47" s="34">
        <v>45517.833414351851</v>
      </c>
      <c r="AY47" s="21" t="s">
        <v>130</v>
      </c>
      <c r="AZ47" s="33">
        <v>45323</v>
      </c>
      <c r="BA47" s="21" t="s">
        <v>130</v>
      </c>
      <c r="BB47" s="33">
        <v>45323</v>
      </c>
      <c r="BC47" s="21" t="s">
        <v>131</v>
      </c>
      <c r="BD47" s="34">
        <v>45517.833564814813</v>
      </c>
      <c r="BE47" s="21" t="s">
        <v>132</v>
      </c>
      <c r="BF47" s="33">
        <v>45323</v>
      </c>
      <c r="BG47" s="21" t="s">
        <v>130</v>
      </c>
      <c r="BH47" s="33">
        <v>45323</v>
      </c>
      <c r="BI47" s="21" t="s">
        <v>130</v>
      </c>
      <c r="BJ47" s="33">
        <v>45323</v>
      </c>
      <c r="BK47" s="21" t="s">
        <v>130</v>
      </c>
      <c r="BL47" s="33">
        <v>45323</v>
      </c>
      <c r="BM47" s="21" t="s">
        <v>136</v>
      </c>
      <c r="BN47" s="34">
        <v>45517.833124999997</v>
      </c>
      <c r="BO47" s="21" t="s">
        <v>145</v>
      </c>
      <c r="BP47" s="34">
        <v>45568.512060185189</v>
      </c>
      <c r="BQ47" s="21" t="s">
        <v>130</v>
      </c>
      <c r="BR47" s="33">
        <v>45323</v>
      </c>
      <c r="BS47" s="21" t="s">
        <v>130</v>
      </c>
      <c r="BT47" s="33">
        <v>45323</v>
      </c>
    </row>
    <row r="48" spans="3:73" ht="13.2">
      <c r="C48" s="21">
        <v>12</v>
      </c>
      <c r="D48" s="26">
        <v>45569</v>
      </c>
      <c r="E48" s="21" t="s">
        <v>103</v>
      </c>
      <c r="F48" s="21" t="s">
        <v>146</v>
      </c>
      <c r="G48" s="21">
        <v>100.5043</v>
      </c>
      <c r="H48" s="21">
        <v>49.988399999999999</v>
      </c>
      <c r="I48" s="21">
        <v>41.075299999999999</v>
      </c>
      <c r="J48" s="21">
        <v>0</v>
      </c>
      <c r="K48" s="21">
        <v>0</v>
      </c>
      <c r="L48" s="21">
        <v>8.2400000000000001E-2</v>
      </c>
      <c r="M48" s="21">
        <v>0.14680000000000001</v>
      </c>
      <c r="O48" s="21">
        <v>0</v>
      </c>
      <c r="P48" s="21">
        <v>0</v>
      </c>
      <c r="Q48" s="21">
        <v>8.8143999999999991</v>
      </c>
      <c r="R48" s="21">
        <v>0.39700000000000002</v>
      </c>
      <c r="T48" s="21">
        <v>0</v>
      </c>
      <c r="U48" s="21">
        <v>49.737573417256698</v>
      </c>
      <c r="V48" s="21">
        <v>40.869196641337702</v>
      </c>
      <c r="Y48" s="21">
        <v>8.1986541869352794E-2</v>
      </c>
      <c r="Z48" s="21">
        <v>0.14606340226239001</v>
      </c>
      <c r="AD48" s="21">
        <v>8.7701720224905699</v>
      </c>
      <c r="AE48" s="21">
        <v>0.39500797478316801</v>
      </c>
      <c r="AH48" s="21">
        <v>5.7500000000000002E-2</v>
      </c>
      <c r="AI48" s="21">
        <v>6.3500000000000001E-2</v>
      </c>
      <c r="AL48" s="21">
        <v>0.01</v>
      </c>
      <c r="AM48" s="21">
        <v>1.5100000000000001E-2</v>
      </c>
      <c r="AQ48" s="21">
        <v>3.56E-2</v>
      </c>
      <c r="AR48" s="21">
        <v>8.6E-3</v>
      </c>
      <c r="AU48" s="21" t="s">
        <v>129</v>
      </c>
      <c r="AV48" s="34">
        <v>45517.833379629628</v>
      </c>
      <c r="AW48" s="21" t="s">
        <v>129</v>
      </c>
      <c r="AX48" s="34">
        <v>45517.833414351851</v>
      </c>
      <c r="AY48" s="21" t="s">
        <v>130</v>
      </c>
      <c r="AZ48" s="33">
        <v>45323</v>
      </c>
      <c r="BA48" s="21" t="s">
        <v>130</v>
      </c>
      <c r="BB48" s="33">
        <v>45323</v>
      </c>
      <c r="BC48" s="21" t="s">
        <v>131</v>
      </c>
      <c r="BD48" s="34">
        <v>45517.833564814813</v>
      </c>
      <c r="BE48" s="21" t="s">
        <v>132</v>
      </c>
      <c r="BF48" s="33">
        <v>45323</v>
      </c>
      <c r="BG48" s="21" t="s">
        <v>130</v>
      </c>
      <c r="BH48" s="33">
        <v>45323</v>
      </c>
      <c r="BI48" s="21" t="s">
        <v>130</v>
      </c>
      <c r="BJ48" s="33">
        <v>45323</v>
      </c>
      <c r="BK48" s="21" t="s">
        <v>130</v>
      </c>
      <c r="BL48" s="33">
        <v>45323</v>
      </c>
      <c r="BM48" s="21" t="s">
        <v>136</v>
      </c>
      <c r="BN48" s="34">
        <v>45517.833124999997</v>
      </c>
      <c r="BO48" s="21" t="s">
        <v>145</v>
      </c>
      <c r="BP48" s="34">
        <v>45568.512060185189</v>
      </c>
      <c r="BQ48" s="21" t="s">
        <v>130</v>
      </c>
      <c r="BR48" s="33">
        <v>45323</v>
      </c>
      <c r="BS48" s="21" t="s">
        <v>130</v>
      </c>
      <c r="BT48" s="33">
        <v>45323</v>
      </c>
    </row>
    <row r="49" spans="1:73" ht="13.2">
      <c r="C49" s="21">
        <v>14</v>
      </c>
      <c r="D49" s="26">
        <v>45569</v>
      </c>
      <c r="E49" s="21" t="s">
        <v>103</v>
      </c>
      <c r="F49" s="21" t="s">
        <v>147</v>
      </c>
      <c r="G49" s="21">
        <v>99.491900000000001</v>
      </c>
      <c r="H49" s="21">
        <v>49.443800000000003</v>
      </c>
      <c r="I49" s="21">
        <v>40.669600000000003</v>
      </c>
      <c r="J49" s="21">
        <v>0</v>
      </c>
      <c r="K49" s="21">
        <v>0</v>
      </c>
      <c r="L49" s="21">
        <v>8.8499999999999995E-2</v>
      </c>
      <c r="M49" s="21">
        <v>0.1003</v>
      </c>
      <c r="O49" s="21">
        <v>0</v>
      </c>
      <c r="P49" s="21">
        <v>0</v>
      </c>
      <c r="Q49" s="21">
        <v>8.7956000000000003</v>
      </c>
      <c r="R49" s="21">
        <v>0.39410000000000001</v>
      </c>
      <c r="T49" s="21">
        <v>0</v>
      </c>
      <c r="U49" s="21">
        <v>49.696306935539397</v>
      </c>
      <c r="V49" s="21">
        <v>40.877297548845597</v>
      </c>
      <c r="Y49" s="21">
        <v>8.8951964933828703E-2</v>
      </c>
      <c r="Z49" s="21">
        <v>0.10081222692500499</v>
      </c>
      <c r="AD49" s="21">
        <v>8.8405186753896494</v>
      </c>
      <c r="AE49" s="21">
        <v>0.39611264836634902</v>
      </c>
      <c r="AH49" s="21">
        <v>5.7200000000000001E-2</v>
      </c>
      <c r="AI49" s="21">
        <v>6.3200000000000006E-2</v>
      </c>
      <c r="AL49" s="21">
        <v>9.9000000000000008E-3</v>
      </c>
      <c r="AM49" s="21">
        <v>1.5100000000000001E-2</v>
      </c>
      <c r="AQ49" s="21">
        <v>3.5499999999999997E-2</v>
      </c>
      <c r="AR49" s="21">
        <v>8.8000000000000005E-3</v>
      </c>
      <c r="AU49" s="21" t="s">
        <v>129</v>
      </c>
      <c r="AV49" s="34">
        <v>45517.833379629628</v>
      </c>
      <c r="AW49" s="21" t="s">
        <v>129</v>
      </c>
      <c r="AX49" s="34">
        <v>45517.833414351851</v>
      </c>
      <c r="AY49" s="21" t="s">
        <v>130</v>
      </c>
      <c r="AZ49" s="33">
        <v>45323</v>
      </c>
      <c r="BA49" s="21" t="s">
        <v>130</v>
      </c>
      <c r="BB49" s="33">
        <v>45323</v>
      </c>
      <c r="BC49" s="21" t="s">
        <v>131</v>
      </c>
      <c r="BD49" s="34">
        <v>45517.833564814813</v>
      </c>
      <c r="BE49" s="21" t="s">
        <v>132</v>
      </c>
      <c r="BF49" s="33">
        <v>45323</v>
      </c>
      <c r="BG49" s="21" t="s">
        <v>130</v>
      </c>
      <c r="BH49" s="33">
        <v>45323</v>
      </c>
      <c r="BI49" s="21" t="s">
        <v>130</v>
      </c>
      <c r="BJ49" s="33">
        <v>45323</v>
      </c>
      <c r="BK49" s="21" t="s">
        <v>130</v>
      </c>
      <c r="BL49" s="33">
        <v>45323</v>
      </c>
      <c r="BM49" s="21" t="s">
        <v>136</v>
      </c>
      <c r="BN49" s="34">
        <v>45517.833124999997</v>
      </c>
      <c r="BO49" s="21" t="s">
        <v>145</v>
      </c>
      <c r="BP49" s="34">
        <v>45568.512060185189</v>
      </c>
      <c r="BQ49" s="21" t="s">
        <v>130</v>
      </c>
      <c r="BR49" s="33">
        <v>45323</v>
      </c>
      <c r="BS49" s="21" t="s">
        <v>130</v>
      </c>
      <c r="BT49" s="33">
        <v>45323</v>
      </c>
    </row>
    <row r="50" spans="1:73" ht="13.2">
      <c r="C50" s="21">
        <v>31</v>
      </c>
      <c r="D50" s="26">
        <v>45569</v>
      </c>
      <c r="E50" s="21" t="s">
        <v>103</v>
      </c>
      <c r="F50" s="21" t="s">
        <v>148</v>
      </c>
      <c r="G50" s="21">
        <v>99.464299999999994</v>
      </c>
      <c r="H50" s="21">
        <v>49.448999999999998</v>
      </c>
      <c r="I50" s="21">
        <v>40.581400000000002</v>
      </c>
      <c r="J50" s="21">
        <v>0</v>
      </c>
      <c r="K50" s="21">
        <v>0</v>
      </c>
      <c r="L50" s="21">
        <v>9.9599999999999994E-2</v>
      </c>
      <c r="M50" s="21">
        <v>0.13869999999999999</v>
      </c>
      <c r="O50" s="21">
        <v>0</v>
      </c>
      <c r="P50" s="21">
        <v>0</v>
      </c>
      <c r="Q50" s="21">
        <v>8.8172999999999995</v>
      </c>
      <c r="R50" s="21">
        <v>0.37840000000000001</v>
      </c>
      <c r="T50" s="21">
        <v>0</v>
      </c>
      <c r="U50" s="21">
        <v>49.7152750129694</v>
      </c>
      <c r="V50" s="21">
        <v>40.799924395059897</v>
      </c>
      <c r="Y50" s="21">
        <v>0.10013633018446801</v>
      </c>
      <c r="Z50" s="21">
        <v>0.13944687747576001</v>
      </c>
      <c r="AD50" s="21">
        <v>8.8647797603966794</v>
      </c>
      <c r="AE50" s="21">
        <v>0.38043762391368102</v>
      </c>
      <c r="AH50" s="21">
        <v>5.7299999999999997E-2</v>
      </c>
      <c r="AI50" s="21">
        <v>6.3299999999999995E-2</v>
      </c>
      <c r="AL50" s="21">
        <v>0.01</v>
      </c>
      <c r="AM50" s="21">
        <v>1.5100000000000001E-2</v>
      </c>
      <c r="AQ50" s="21">
        <v>3.56E-2</v>
      </c>
      <c r="AR50" s="21">
        <v>8.6999999999999994E-3</v>
      </c>
      <c r="AU50" s="21" t="s">
        <v>129</v>
      </c>
      <c r="AV50" s="34">
        <v>45517.833379629628</v>
      </c>
      <c r="AW50" s="21" t="s">
        <v>129</v>
      </c>
      <c r="AX50" s="34">
        <v>45517.833414351851</v>
      </c>
      <c r="AY50" s="21" t="s">
        <v>130</v>
      </c>
      <c r="AZ50" s="33">
        <v>45323</v>
      </c>
      <c r="BA50" s="21" t="s">
        <v>130</v>
      </c>
      <c r="BB50" s="33">
        <v>45323</v>
      </c>
      <c r="BC50" s="21" t="s">
        <v>131</v>
      </c>
      <c r="BD50" s="34">
        <v>45517.833564814813</v>
      </c>
      <c r="BE50" s="21" t="s">
        <v>132</v>
      </c>
      <c r="BF50" s="33">
        <v>45323</v>
      </c>
      <c r="BG50" s="21" t="s">
        <v>130</v>
      </c>
      <c r="BH50" s="33">
        <v>45323</v>
      </c>
      <c r="BI50" s="21" t="s">
        <v>130</v>
      </c>
      <c r="BJ50" s="33">
        <v>45323</v>
      </c>
      <c r="BK50" s="21" t="s">
        <v>130</v>
      </c>
      <c r="BL50" s="33">
        <v>45323</v>
      </c>
      <c r="BM50" s="21" t="s">
        <v>136</v>
      </c>
      <c r="BN50" s="34">
        <v>45517.833124999997</v>
      </c>
      <c r="BO50" s="21" t="s">
        <v>145</v>
      </c>
      <c r="BP50" s="34">
        <v>45568.512060185189</v>
      </c>
      <c r="BQ50" s="21" t="s">
        <v>130</v>
      </c>
      <c r="BR50" s="33">
        <v>45323</v>
      </c>
      <c r="BS50" s="21" t="s">
        <v>130</v>
      </c>
      <c r="BT50" s="33">
        <v>45323</v>
      </c>
    </row>
    <row r="51" spans="1:73" ht="13.2">
      <c r="C51" s="21">
        <v>36</v>
      </c>
      <c r="D51" s="26">
        <v>45569</v>
      </c>
      <c r="E51" s="21" t="s">
        <v>103</v>
      </c>
      <c r="F51" s="21" t="s">
        <v>149</v>
      </c>
      <c r="G51" s="21">
        <v>99.891599999999997</v>
      </c>
      <c r="H51" s="21">
        <v>49.674399999999999</v>
      </c>
      <c r="I51" s="21">
        <v>40.725000000000001</v>
      </c>
      <c r="J51" s="21">
        <v>0</v>
      </c>
      <c r="K51" s="21">
        <v>0</v>
      </c>
      <c r="L51" s="21">
        <v>0.10879999999999999</v>
      </c>
      <c r="M51" s="21">
        <v>0.14649999999999999</v>
      </c>
      <c r="O51" s="21">
        <v>0</v>
      </c>
      <c r="P51" s="21">
        <v>0</v>
      </c>
      <c r="Q51" s="21">
        <v>8.8345000000000002</v>
      </c>
      <c r="R51" s="21">
        <v>0.40250000000000002</v>
      </c>
      <c r="T51" s="21">
        <v>0</v>
      </c>
      <c r="U51" s="21">
        <v>49.728255700924002</v>
      </c>
      <c r="V51" s="21">
        <v>40.769152992690998</v>
      </c>
      <c r="Y51" s="21">
        <v>0.108917958148674</v>
      </c>
      <c r="Z51" s="21">
        <v>0.14665883151452999</v>
      </c>
      <c r="AD51" s="21">
        <v>8.8440781366219596</v>
      </c>
      <c r="AE51" s="21">
        <v>0.402936380099647</v>
      </c>
      <c r="AH51" s="21">
        <v>5.7500000000000002E-2</v>
      </c>
      <c r="AI51" s="21">
        <v>6.3399999999999998E-2</v>
      </c>
      <c r="AL51" s="21">
        <v>0.01</v>
      </c>
      <c r="AM51" s="21">
        <v>1.52E-2</v>
      </c>
      <c r="AQ51" s="21">
        <v>3.5700000000000003E-2</v>
      </c>
      <c r="AR51" s="21">
        <v>8.8000000000000005E-3</v>
      </c>
      <c r="AU51" s="21" t="s">
        <v>129</v>
      </c>
      <c r="AV51" s="34">
        <v>45517.833379629628</v>
      </c>
      <c r="AW51" s="21" t="s">
        <v>129</v>
      </c>
      <c r="AX51" s="34">
        <v>45517.833414351851</v>
      </c>
      <c r="AY51" s="21" t="s">
        <v>130</v>
      </c>
      <c r="AZ51" s="33">
        <v>45323</v>
      </c>
      <c r="BA51" s="21" t="s">
        <v>130</v>
      </c>
      <c r="BB51" s="33">
        <v>45323</v>
      </c>
      <c r="BC51" s="21" t="s">
        <v>131</v>
      </c>
      <c r="BD51" s="34">
        <v>45517.833564814813</v>
      </c>
      <c r="BE51" s="21" t="s">
        <v>132</v>
      </c>
      <c r="BF51" s="33">
        <v>45323</v>
      </c>
      <c r="BG51" s="21" t="s">
        <v>130</v>
      </c>
      <c r="BH51" s="33">
        <v>45323</v>
      </c>
      <c r="BI51" s="21" t="s">
        <v>130</v>
      </c>
      <c r="BJ51" s="33">
        <v>45323</v>
      </c>
      <c r="BK51" s="21" t="s">
        <v>130</v>
      </c>
      <c r="BL51" s="33">
        <v>45323</v>
      </c>
      <c r="BM51" s="21" t="s">
        <v>136</v>
      </c>
      <c r="BN51" s="34">
        <v>45517.833124999997</v>
      </c>
      <c r="BO51" s="21" t="s">
        <v>145</v>
      </c>
      <c r="BP51" s="34">
        <v>45568.512060185189</v>
      </c>
      <c r="BQ51" s="21" t="s">
        <v>130</v>
      </c>
      <c r="BR51" s="33">
        <v>45323</v>
      </c>
      <c r="BS51" s="21" t="s">
        <v>130</v>
      </c>
      <c r="BT51" s="33">
        <v>45323</v>
      </c>
    </row>
    <row r="52" spans="1:73" ht="14.4">
      <c r="A52" s="98" t="s">
        <v>150</v>
      </c>
      <c r="B52" s="93"/>
      <c r="C52" s="36"/>
      <c r="D52" s="37">
        <v>45517</v>
      </c>
      <c r="E52" s="36" t="s">
        <v>151</v>
      </c>
      <c r="F52" s="36"/>
      <c r="G52" s="38">
        <v>99.486099999999993</v>
      </c>
      <c r="H52" s="38">
        <v>49.85</v>
      </c>
      <c r="I52" s="38">
        <v>40.57</v>
      </c>
      <c r="J52" s="36"/>
      <c r="K52" s="36"/>
      <c r="L52" s="38">
        <v>0.1032</v>
      </c>
      <c r="M52" s="38">
        <v>0.11600000000000001</v>
      </c>
      <c r="N52" s="36"/>
      <c r="O52" s="36"/>
      <c r="P52" s="36"/>
      <c r="Q52" s="38">
        <v>8.8468999999999998</v>
      </c>
      <c r="R52" s="36"/>
    </row>
    <row r="53" spans="1:73" ht="14.4">
      <c r="A53" s="98" t="s">
        <v>150</v>
      </c>
      <c r="B53" s="93"/>
      <c r="C53" s="36"/>
      <c r="D53" s="37">
        <v>45517</v>
      </c>
      <c r="E53" s="36" t="s">
        <v>151</v>
      </c>
      <c r="F53" s="36"/>
      <c r="G53" s="38">
        <v>99.4221</v>
      </c>
      <c r="H53" s="38">
        <v>49.891100000000002</v>
      </c>
      <c r="I53" s="38">
        <v>40.5092</v>
      </c>
      <c r="J53" s="36"/>
      <c r="K53" s="36"/>
      <c r="L53" s="38">
        <v>9.98E-2</v>
      </c>
      <c r="M53" s="38">
        <v>0.12690000000000001</v>
      </c>
      <c r="N53" s="36"/>
      <c r="O53" s="36"/>
      <c r="P53" s="36"/>
      <c r="Q53" s="38">
        <v>8.7950999999999997</v>
      </c>
      <c r="R53" s="36"/>
    </row>
    <row r="54" spans="1:73" ht="14.4">
      <c r="A54" s="98" t="s">
        <v>150</v>
      </c>
      <c r="B54" s="93"/>
      <c r="C54" s="36"/>
      <c r="D54" s="37">
        <v>45517</v>
      </c>
      <c r="E54" s="36" t="s">
        <v>151</v>
      </c>
      <c r="F54" s="36"/>
      <c r="G54" s="38">
        <v>99.709800000000001</v>
      </c>
      <c r="H54" s="38">
        <v>50.062199999999997</v>
      </c>
      <c r="I54" s="38">
        <v>40.569699999999997</v>
      </c>
      <c r="J54" s="36"/>
      <c r="K54" s="36"/>
      <c r="L54" s="38">
        <v>8.5800000000000001E-2</v>
      </c>
      <c r="M54" s="38">
        <v>0.12529999999999999</v>
      </c>
      <c r="N54" s="36"/>
      <c r="O54" s="36"/>
      <c r="P54" s="36"/>
      <c r="Q54" s="38">
        <v>8.8667999999999996</v>
      </c>
      <c r="R54" s="36"/>
    </row>
    <row r="55" spans="1:73" ht="14.4">
      <c r="A55" s="98" t="s">
        <v>150</v>
      </c>
      <c r="B55" s="93"/>
      <c r="C55" s="36"/>
      <c r="D55" s="37">
        <v>45517</v>
      </c>
      <c r="E55" s="36" t="s">
        <v>151</v>
      </c>
      <c r="F55" s="36"/>
      <c r="G55" s="38">
        <v>100.1674</v>
      </c>
      <c r="H55" s="38">
        <v>49.958599999999997</v>
      </c>
      <c r="I55" s="38">
        <v>40.729900000000001</v>
      </c>
      <c r="J55" s="36"/>
      <c r="K55" s="36"/>
      <c r="L55" s="38">
        <v>0.10059999999999999</v>
      </c>
      <c r="M55" s="38">
        <v>0.12859999999999999</v>
      </c>
      <c r="N55" s="36"/>
      <c r="O55" s="36"/>
      <c r="P55" s="36"/>
      <c r="Q55" s="38">
        <v>8.8436000000000003</v>
      </c>
      <c r="R55" s="38">
        <v>0.40610000000000002</v>
      </c>
    </row>
    <row r="56" spans="1:73" ht="14.4">
      <c r="A56" s="98" t="s">
        <v>150</v>
      </c>
      <c r="B56" s="93"/>
      <c r="C56" s="36"/>
      <c r="D56" s="37">
        <v>45517</v>
      </c>
      <c r="E56" s="36" t="s">
        <v>151</v>
      </c>
      <c r="F56" s="36"/>
      <c r="G56" s="38">
        <v>99.838700000000003</v>
      </c>
      <c r="H56" s="38">
        <v>49.918999999999997</v>
      </c>
      <c r="I56" s="38">
        <v>40.482599999999998</v>
      </c>
      <c r="J56" s="36"/>
      <c r="K56" s="36"/>
      <c r="L56" s="38">
        <v>0.10630000000000001</v>
      </c>
      <c r="M56" s="38">
        <v>0.12920000000000001</v>
      </c>
      <c r="N56" s="36"/>
      <c r="O56" s="36"/>
      <c r="P56" s="36"/>
      <c r="Q56" s="38">
        <v>8.7975999999999992</v>
      </c>
      <c r="R56" s="38">
        <v>0.40400000000000003</v>
      </c>
    </row>
    <row r="57" spans="1:73" ht="14.4">
      <c r="A57" s="96" t="s">
        <v>150</v>
      </c>
      <c r="B57" s="97"/>
      <c r="C57" s="39"/>
      <c r="D57" s="40">
        <v>45517</v>
      </c>
      <c r="E57" s="39" t="s">
        <v>151</v>
      </c>
      <c r="F57" s="39"/>
      <c r="G57" s="41">
        <v>100.0561</v>
      </c>
      <c r="H57" s="41">
        <v>49.878799999999998</v>
      </c>
      <c r="I57" s="41">
        <v>40.6297</v>
      </c>
      <c r="J57" s="39"/>
      <c r="K57" s="39"/>
      <c r="L57" s="41">
        <v>0.1</v>
      </c>
      <c r="M57" s="41">
        <v>0.1414</v>
      </c>
      <c r="N57" s="39"/>
      <c r="O57" s="39"/>
      <c r="P57" s="39"/>
      <c r="Q57" s="41">
        <v>8.8919999999999995</v>
      </c>
      <c r="R57" s="41">
        <v>0.41420000000000001</v>
      </c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</row>
    <row r="58" spans="1:73" ht="13.2">
      <c r="A58" s="21" t="s">
        <v>152</v>
      </c>
      <c r="C58" s="21">
        <v>0</v>
      </c>
      <c r="D58" s="26">
        <v>45581</v>
      </c>
      <c r="E58" s="21" t="s">
        <v>115</v>
      </c>
      <c r="F58" s="21" t="s">
        <v>153</v>
      </c>
      <c r="G58" s="21">
        <v>99.766000000000005</v>
      </c>
      <c r="H58" s="21">
        <v>49.520800000000001</v>
      </c>
      <c r="I58" s="21">
        <v>40.732199999999999</v>
      </c>
      <c r="L58" s="21">
        <v>0.1017</v>
      </c>
      <c r="M58" s="21">
        <v>0.14169999999999999</v>
      </c>
      <c r="O58" s="21">
        <v>0</v>
      </c>
      <c r="P58" s="21">
        <v>0</v>
      </c>
      <c r="Q58" s="21">
        <v>8.8325999999999993</v>
      </c>
      <c r="R58" s="21">
        <v>0.437</v>
      </c>
      <c r="U58" s="21">
        <v>49.636950464085899</v>
      </c>
      <c r="V58" s="21">
        <v>40.827736904356101</v>
      </c>
      <c r="W58" s="21">
        <v>0</v>
      </c>
      <c r="X58" s="21">
        <v>0</v>
      </c>
      <c r="Y58" s="21">
        <v>0.101938536174648</v>
      </c>
      <c r="Z58" s="21">
        <v>0.142032355712366</v>
      </c>
      <c r="AD58" s="21">
        <v>8.8533167612212509</v>
      </c>
      <c r="AE58" s="21">
        <v>0.438024978449572</v>
      </c>
      <c r="AG58" s="21">
        <v>0</v>
      </c>
      <c r="AH58" s="21">
        <v>5.7599999999999998E-2</v>
      </c>
      <c r="AI58" s="21">
        <v>6.3500000000000001E-2</v>
      </c>
      <c r="AL58" s="21">
        <v>0.01</v>
      </c>
      <c r="AM58" s="21">
        <v>1.52E-2</v>
      </c>
      <c r="AQ58" s="21">
        <v>3.5799999999999998E-2</v>
      </c>
      <c r="AR58" s="21">
        <v>2.07E-2</v>
      </c>
      <c r="AU58" s="21" t="s">
        <v>129</v>
      </c>
      <c r="AV58" s="34">
        <v>45517.833379629628</v>
      </c>
      <c r="AW58" s="21" t="s">
        <v>129</v>
      </c>
      <c r="AX58" s="34">
        <v>45517.833414351851</v>
      </c>
      <c r="AZ58" s="21" t="s">
        <v>130</v>
      </c>
      <c r="BB58" s="21" t="s">
        <v>130</v>
      </c>
      <c r="BC58" s="21" t="s">
        <v>131</v>
      </c>
      <c r="BD58" s="34">
        <v>45517.833564814813</v>
      </c>
      <c r="BE58" s="21" t="s">
        <v>132</v>
      </c>
      <c r="BF58" s="21" t="s">
        <v>130</v>
      </c>
      <c r="BH58" s="21" t="s">
        <v>130</v>
      </c>
      <c r="BJ58" s="21" t="s">
        <v>130</v>
      </c>
      <c r="BL58" s="21" t="s">
        <v>130</v>
      </c>
      <c r="BM58" s="21" t="s">
        <v>136</v>
      </c>
      <c r="BN58" s="34">
        <v>45517.833124999997</v>
      </c>
      <c r="BO58" s="21" t="s">
        <v>134</v>
      </c>
      <c r="BP58" s="21" t="s">
        <v>130</v>
      </c>
      <c r="BR58" s="21" t="s">
        <v>130</v>
      </c>
      <c r="BT58" s="21" t="s">
        <v>130</v>
      </c>
    </row>
    <row r="59" spans="1:73" ht="13.2">
      <c r="A59" s="21" t="s">
        <v>152</v>
      </c>
      <c r="C59" s="21">
        <v>1</v>
      </c>
      <c r="D59" s="26">
        <v>45581</v>
      </c>
      <c r="E59" s="21" t="s">
        <v>115</v>
      </c>
      <c r="F59" s="21" t="s">
        <v>154</v>
      </c>
      <c r="G59" s="21">
        <v>99.719300000000004</v>
      </c>
      <c r="H59" s="21">
        <v>49.629800000000003</v>
      </c>
      <c r="I59" s="21">
        <v>40.6282</v>
      </c>
      <c r="L59" s="21">
        <v>0.1074</v>
      </c>
      <c r="M59" s="21">
        <v>0.1333</v>
      </c>
      <c r="O59" s="21">
        <v>0</v>
      </c>
      <c r="P59" s="21">
        <v>0</v>
      </c>
      <c r="Q59" s="21">
        <v>8.8453999999999997</v>
      </c>
      <c r="R59" s="21">
        <v>0.37509999999999999</v>
      </c>
      <c r="U59" s="21">
        <v>49.769552904555901</v>
      </c>
      <c r="V59" s="21">
        <v>40.742605235501202</v>
      </c>
      <c r="W59" s="21">
        <v>0</v>
      </c>
      <c r="X59" s="21">
        <v>0</v>
      </c>
      <c r="Y59" s="21">
        <v>0.107702428419</v>
      </c>
      <c r="Z59" s="21">
        <v>0.13367536041203601</v>
      </c>
      <c r="AD59" s="21">
        <v>8.8703078243708298</v>
      </c>
      <c r="AE59" s="21">
        <v>0.37615624674084802</v>
      </c>
      <c r="AG59" s="21">
        <v>0</v>
      </c>
      <c r="AH59" s="21">
        <v>5.7599999999999998E-2</v>
      </c>
      <c r="AI59" s="21">
        <v>6.3399999999999998E-2</v>
      </c>
      <c r="AL59" s="21">
        <v>0.01</v>
      </c>
      <c r="AM59" s="21">
        <v>1.52E-2</v>
      </c>
      <c r="AQ59" s="21">
        <v>3.5700000000000003E-2</v>
      </c>
      <c r="AR59" s="21">
        <v>2.07E-2</v>
      </c>
      <c r="AU59" s="21" t="s">
        <v>129</v>
      </c>
      <c r="AV59" s="34">
        <v>45517.833379629628</v>
      </c>
      <c r="AW59" s="21" t="s">
        <v>129</v>
      </c>
      <c r="AX59" s="34">
        <v>45517.833414351851</v>
      </c>
      <c r="AZ59" s="21" t="s">
        <v>130</v>
      </c>
      <c r="BB59" s="21" t="s">
        <v>130</v>
      </c>
      <c r="BC59" s="21" t="s">
        <v>131</v>
      </c>
      <c r="BD59" s="34">
        <v>45517.833564814813</v>
      </c>
      <c r="BE59" s="21" t="s">
        <v>132</v>
      </c>
      <c r="BF59" s="21" t="s">
        <v>130</v>
      </c>
      <c r="BH59" s="21" t="s">
        <v>130</v>
      </c>
      <c r="BJ59" s="21" t="s">
        <v>130</v>
      </c>
      <c r="BL59" s="21" t="s">
        <v>130</v>
      </c>
      <c r="BM59" s="21" t="s">
        <v>136</v>
      </c>
      <c r="BN59" s="34">
        <v>45517.833124999997</v>
      </c>
      <c r="BO59" s="21" t="s">
        <v>134</v>
      </c>
      <c r="BP59" s="21" t="s">
        <v>130</v>
      </c>
      <c r="BR59" s="21" t="s">
        <v>130</v>
      </c>
      <c r="BT59" s="21" t="s">
        <v>130</v>
      </c>
    </row>
    <row r="60" spans="1:73" ht="13.2">
      <c r="A60" s="21" t="s">
        <v>152</v>
      </c>
      <c r="C60" s="21">
        <v>2</v>
      </c>
      <c r="D60" s="26">
        <v>45581</v>
      </c>
      <c r="E60" s="21" t="s">
        <v>115</v>
      </c>
      <c r="F60" s="21" t="s">
        <v>155</v>
      </c>
      <c r="G60" s="21">
        <v>99.391300000000001</v>
      </c>
      <c r="H60" s="21">
        <v>49.388800000000003</v>
      </c>
      <c r="I60" s="21">
        <v>40.529899999999998</v>
      </c>
      <c r="L60" s="21">
        <v>9.3799999999999994E-2</v>
      </c>
      <c r="M60" s="21">
        <v>0.1313</v>
      </c>
      <c r="O60" s="21">
        <v>0</v>
      </c>
      <c r="P60" s="21">
        <v>0</v>
      </c>
      <c r="Q60" s="21">
        <v>8.8630999999999993</v>
      </c>
      <c r="R60" s="21">
        <v>0.38440000000000002</v>
      </c>
      <c r="U60" s="21">
        <v>49.691270765147401</v>
      </c>
      <c r="V60" s="21">
        <v>40.778116394493203</v>
      </c>
      <c r="W60" s="21">
        <v>0</v>
      </c>
      <c r="X60" s="21">
        <v>0</v>
      </c>
      <c r="Y60" s="21">
        <v>9.4374457321717203E-2</v>
      </c>
      <c r="Z60" s="21">
        <v>0.13210411776483399</v>
      </c>
      <c r="AD60" s="21">
        <v>8.9173800926237998</v>
      </c>
      <c r="AE60" s="21">
        <v>0.38675417264891399</v>
      </c>
      <c r="AG60" s="21">
        <v>0</v>
      </c>
      <c r="AH60" s="21">
        <v>5.7500000000000002E-2</v>
      </c>
      <c r="AI60" s="21">
        <v>6.3299999999999995E-2</v>
      </c>
      <c r="AL60" s="21">
        <v>0.01</v>
      </c>
      <c r="AM60" s="21">
        <v>1.5100000000000001E-2</v>
      </c>
      <c r="AQ60" s="21">
        <v>3.5799999999999998E-2</v>
      </c>
      <c r="AR60" s="21">
        <v>2.06E-2</v>
      </c>
      <c r="AU60" s="21" t="s">
        <v>129</v>
      </c>
      <c r="AV60" s="34">
        <v>45517.833379629628</v>
      </c>
      <c r="AW60" s="21" t="s">
        <v>129</v>
      </c>
      <c r="AX60" s="34">
        <v>45517.833414351851</v>
      </c>
      <c r="AZ60" s="21" t="s">
        <v>130</v>
      </c>
      <c r="BB60" s="21" t="s">
        <v>130</v>
      </c>
      <c r="BC60" s="21" t="s">
        <v>131</v>
      </c>
      <c r="BD60" s="34">
        <v>45517.833564814813</v>
      </c>
      <c r="BE60" s="21" t="s">
        <v>132</v>
      </c>
      <c r="BF60" s="21" t="s">
        <v>130</v>
      </c>
      <c r="BH60" s="21" t="s">
        <v>130</v>
      </c>
      <c r="BJ60" s="21" t="s">
        <v>130</v>
      </c>
      <c r="BL60" s="21" t="s">
        <v>130</v>
      </c>
      <c r="BM60" s="21" t="s">
        <v>136</v>
      </c>
      <c r="BN60" s="34">
        <v>45517.833124999997</v>
      </c>
      <c r="BO60" s="21" t="s">
        <v>134</v>
      </c>
      <c r="BP60" s="21" t="s">
        <v>130</v>
      </c>
      <c r="BR60" s="21" t="s">
        <v>130</v>
      </c>
      <c r="BT60" s="21" t="s">
        <v>130</v>
      </c>
    </row>
    <row r="61" spans="1:73" ht="13.2">
      <c r="A61" s="21" t="s">
        <v>152</v>
      </c>
      <c r="C61" s="21">
        <v>9</v>
      </c>
      <c r="D61" s="26">
        <v>45581</v>
      </c>
      <c r="E61" s="21" t="s">
        <v>115</v>
      </c>
      <c r="F61" s="21" t="s">
        <v>156</v>
      </c>
      <c r="G61" s="21">
        <v>99.415199999999999</v>
      </c>
      <c r="H61" s="21">
        <v>49.346499999999999</v>
      </c>
      <c r="I61" s="21">
        <v>40.635599999999997</v>
      </c>
      <c r="L61" s="21">
        <v>9.4799999999999995E-2</v>
      </c>
      <c r="M61" s="21">
        <v>0.13689999999999999</v>
      </c>
      <c r="O61" s="21">
        <v>0</v>
      </c>
      <c r="P61" s="21">
        <v>0</v>
      </c>
      <c r="Q61" s="21">
        <v>8.8573000000000004</v>
      </c>
      <c r="R61" s="21">
        <v>0.34410000000000002</v>
      </c>
      <c r="U61" s="21">
        <v>49.636775865259999</v>
      </c>
      <c r="V61" s="21">
        <v>40.874634864688602</v>
      </c>
      <c r="W61" s="21">
        <v>0</v>
      </c>
      <c r="X61" s="21">
        <v>0</v>
      </c>
      <c r="Y61" s="21">
        <v>9.53576515462424E-2</v>
      </c>
      <c r="Z61" s="21">
        <v>0.13770530059789601</v>
      </c>
      <c r="AD61" s="21">
        <v>8.90940218397186</v>
      </c>
      <c r="AE61" s="21">
        <v>0.34612413393525299</v>
      </c>
      <c r="AG61" s="21">
        <v>0</v>
      </c>
      <c r="AH61" s="21">
        <v>5.7500000000000002E-2</v>
      </c>
      <c r="AI61" s="21">
        <v>6.3399999999999998E-2</v>
      </c>
      <c r="AL61" s="21">
        <v>0.01</v>
      </c>
      <c r="AM61" s="21">
        <v>1.52E-2</v>
      </c>
      <c r="AQ61" s="21">
        <v>3.5799999999999998E-2</v>
      </c>
      <c r="AR61" s="21">
        <v>2.06E-2</v>
      </c>
      <c r="AU61" s="21" t="s">
        <v>129</v>
      </c>
      <c r="AV61" s="34">
        <v>45517.833379629628</v>
      </c>
      <c r="AW61" s="21" t="s">
        <v>129</v>
      </c>
      <c r="AX61" s="34">
        <v>45517.833414351851</v>
      </c>
      <c r="AZ61" s="21" t="s">
        <v>130</v>
      </c>
      <c r="BB61" s="21" t="s">
        <v>130</v>
      </c>
      <c r="BC61" s="21" t="s">
        <v>131</v>
      </c>
      <c r="BD61" s="34">
        <v>45517.833564814813</v>
      </c>
      <c r="BE61" s="21" t="s">
        <v>132</v>
      </c>
      <c r="BF61" s="21" t="s">
        <v>130</v>
      </c>
      <c r="BH61" s="21" t="s">
        <v>130</v>
      </c>
      <c r="BJ61" s="21" t="s">
        <v>130</v>
      </c>
      <c r="BL61" s="21" t="s">
        <v>130</v>
      </c>
      <c r="BM61" s="21" t="s">
        <v>136</v>
      </c>
      <c r="BN61" s="34">
        <v>45517.833124999997</v>
      </c>
      <c r="BO61" s="21" t="s">
        <v>134</v>
      </c>
      <c r="BP61" s="21" t="s">
        <v>130</v>
      </c>
      <c r="BR61" s="21" t="s">
        <v>130</v>
      </c>
      <c r="BT61" s="21" t="s">
        <v>130</v>
      </c>
    </row>
    <row r="62" spans="1:73" ht="13.2">
      <c r="A62" s="21" t="s">
        <v>152</v>
      </c>
      <c r="C62" s="21">
        <v>25</v>
      </c>
      <c r="D62" s="26">
        <v>45581</v>
      </c>
      <c r="E62" s="21" t="s">
        <v>115</v>
      </c>
      <c r="F62" s="21" t="s">
        <v>157</v>
      </c>
      <c r="G62" s="21">
        <v>99.741600000000005</v>
      </c>
      <c r="H62" s="21">
        <v>49.5413</v>
      </c>
      <c r="I62" s="21">
        <v>40.7117</v>
      </c>
      <c r="L62" s="21">
        <v>8.4599999999999995E-2</v>
      </c>
      <c r="M62" s="21">
        <v>0.1381</v>
      </c>
      <c r="O62" s="21">
        <v>0</v>
      </c>
      <c r="P62" s="21">
        <v>0</v>
      </c>
      <c r="Q62" s="21">
        <v>8.8673000000000002</v>
      </c>
      <c r="R62" s="21">
        <v>0.39860000000000001</v>
      </c>
      <c r="U62" s="21">
        <v>49.669646366210202</v>
      </c>
      <c r="V62" s="21">
        <v>40.817171571340303</v>
      </c>
      <c r="W62" s="21">
        <v>0</v>
      </c>
      <c r="X62" s="21">
        <v>0</v>
      </c>
      <c r="Y62" s="21">
        <v>8.4819172742366195E-2</v>
      </c>
      <c r="Z62" s="21">
        <v>0.13845777489031599</v>
      </c>
      <c r="AD62" s="21">
        <v>8.89027246404709</v>
      </c>
      <c r="AE62" s="21">
        <v>0.39963265076958798</v>
      </c>
      <c r="AG62" s="21">
        <v>0</v>
      </c>
      <c r="AH62" s="21">
        <v>5.9799999999999999E-2</v>
      </c>
      <c r="AI62" s="21">
        <v>6.59E-2</v>
      </c>
      <c r="AL62" s="21">
        <v>1.04E-2</v>
      </c>
      <c r="AM62" s="21">
        <v>1.5699999999999999E-2</v>
      </c>
      <c r="AQ62" s="21">
        <v>3.7100000000000001E-2</v>
      </c>
      <c r="AR62" s="21">
        <v>2.1399999999999999E-2</v>
      </c>
      <c r="AU62" s="21" t="s">
        <v>129</v>
      </c>
      <c r="AV62" s="34">
        <v>45517.833379629628</v>
      </c>
      <c r="AW62" s="21" t="s">
        <v>129</v>
      </c>
      <c r="AX62" s="34">
        <v>45517.833414351851</v>
      </c>
      <c r="AZ62" s="21" t="s">
        <v>130</v>
      </c>
      <c r="BB62" s="21" t="s">
        <v>130</v>
      </c>
      <c r="BC62" s="21" t="s">
        <v>131</v>
      </c>
      <c r="BD62" s="34">
        <v>45517.833564814813</v>
      </c>
      <c r="BE62" s="21" t="s">
        <v>132</v>
      </c>
      <c r="BF62" s="21" t="s">
        <v>130</v>
      </c>
      <c r="BH62" s="21" t="s">
        <v>130</v>
      </c>
      <c r="BJ62" s="21" t="s">
        <v>130</v>
      </c>
      <c r="BL62" s="21" t="s">
        <v>130</v>
      </c>
      <c r="BM62" s="21" t="s">
        <v>136</v>
      </c>
      <c r="BN62" s="34">
        <v>45517.833124999997</v>
      </c>
      <c r="BO62" s="21" t="s">
        <v>134</v>
      </c>
      <c r="BP62" s="21" t="s">
        <v>130</v>
      </c>
      <c r="BR62" s="21" t="s">
        <v>130</v>
      </c>
      <c r="BT62" s="21" t="s">
        <v>130</v>
      </c>
    </row>
    <row r="63" spans="1:73" ht="13.2">
      <c r="A63" s="23" t="s">
        <v>152</v>
      </c>
      <c r="B63" s="23"/>
      <c r="C63" s="23">
        <v>26</v>
      </c>
      <c r="D63" s="42">
        <v>45581</v>
      </c>
      <c r="E63" s="23" t="s">
        <v>115</v>
      </c>
      <c r="F63" s="23" t="s">
        <v>158</v>
      </c>
      <c r="G63" s="23">
        <v>99.476699999999994</v>
      </c>
      <c r="H63" s="23">
        <v>49.4285</v>
      </c>
      <c r="I63" s="23">
        <v>40.581800000000001</v>
      </c>
      <c r="J63" s="23"/>
      <c r="K63" s="23"/>
      <c r="L63" s="23">
        <v>9.5699999999999993E-2</v>
      </c>
      <c r="M63" s="23">
        <v>0.1157</v>
      </c>
      <c r="N63" s="23"/>
      <c r="O63" s="23">
        <v>0</v>
      </c>
      <c r="P63" s="23">
        <v>0</v>
      </c>
      <c r="Q63" s="23">
        <v>8.8765000000000001</v>
      </c>
      <c r="R63" s="23">
        <v>0.3785</v>
      </c>
      <c r="S63" s="23"/>
      <c r="T63" s="23"/>
      <c r="U63" s="23">
        <v>49.688520025292298</v>
      </c>
      <c r="V63" s="23">
        <v>40.795281709184103</v>
      </c>
      <c r="W63" s="23">
        <v>0</v>
      </c>
      <c r="X63" s="23">
        <v>0</v>
      </c>
      <c r="Y63" s="23">
        <v>9.62034325626E-2</v>
      </c>
      <c r="Z63" s="23">
        <v>0.116308643129496</v>
      </c>
      <c r="AA63" s="23"/>
      <c r="AB63" s="23"/>
      <c r="AC63" s="23"/>
      <c r="AD63" s="23">
        <v>8.9231950798528707</v>
      </c>
      <c r="AE63" s="23">
        <v>0.38049110997851698</v>
      </c>
      <c r="AF63" s="23"/>
      <c r="AG63" s="23">
        <v>0</v>
      </c>
      <c r="AH63" s="23">
        <v>5.7500000000000002E-2</v>
      </c>
      <c r="AI63" s="23">
        <v>6.3399999999999998E-2</v>
      </c>
      <c r="AJ63" s="23"/>
      <c r="AK63" s="23"/>
      <c r="AL63" s="23">
        <v>0.01</v>
      </c>
      <c r="AM63" s="23">
        <v>1.52E-2</v>
      </c>
      <c r="AN63" s="23"/>
      <c r="AO63" s="23"/>
      <c r="AP63" s="23"/>
      <c r="AQ63" s="23">
        <v>3.5700000000000003E-2</v>
      </c>
      <c r="AR63" s="23">
        <v>2.06E-2</v>
      </c>
      <c r="AS63" s="23"/>
      <c r="AT63" s="23"/>
      <c r="AU63" s="23" t="s">
        <v>129</v>
      </c>
      <c r="AV63" s="43">
        <v>45517.833379629628</v>
      </c>
      <c r="AW63" s="23" t="s">
        <v>129</v>
      </c>
      <c r="AX63" s="43">
        <v>45517.833414351851</v>
      </c>
      <c r="AY63" s="23"/>
      <c r="AZ63" s="23" t="s">
        <v>130</v>
      </c>
      <c r="BA63" s="23"/>
      <c r="BB63" s="23" t="s">
        <v>130</v>
      </c>
      <c r="BC63" s="23" t="s">
        <v>131</v>
      </c>
      <c r="BD63" s="43">
        <v>45517.833564814813</v>
      </c>
      <c r="BE63" s="23" t="s">
        <v>132</v>
      </c>
      <c r="BF63" s="23" t="s">
        <v>130</v>
      </c>
      <c r="BG63" s="23"/>
      <c r="BH63" s="23" t="s">
        <v>130</v>
      </c>
      <c r="BI63" s="23"/>
      <c r="BJ63" s="23" t="s">
        <v>130</v>
      </c>
      <c r="BK63" s="23"/>
      <c r="BL63" s="23" t="s">
        <v>130</v>
      </c>
      <c r="BM63" s="23" t="s">
        <v>136</v>
      </c>
      <c r="BN63" s="43">
        <v>45517.833124999997</v>
      </c>
      <c r="BO63" s="23" t="s">
        <v>134</v>
      </c>
      <c r="BP63" s="23" t="s">
        <v>130</v>
      </c>
      <c r="BQ63" s="23"/>
      <c r="BR63" s="23" t="s">
        <v>130</v>
      </c>
      <c r="BS63" s="23"/>
      <c r="BT63" s="23" t="s">
        <v>130</v>
      </c>
      <c r="BU63" s="23"/>
    </row>
    <row r="64" spans="1:73" ht="13.2">
      <c r="A64" s="21" t="s">
        <v>152</v>
      </c>
      <c r="C64" s="21">
        <v>0</v>
      </c>
      <c r="D64" s="26">
        <v>45591</v>
      </c>
      <c r="E64" s="21" t="s">
        <v>115</v>
      </c>
      <c r="F64" s="21" t="s">
        <v>159</v>
      </c>
      <c r="G64" s="21">
        <v>99.99</v>
      </c>
      <c r="H64" s="21">
        <v>49.56</v>
      </c>
      <c r="I64" s="21">
        <v>41.01</v>
      </c>
      <c r="L64" s="21">
        <v>0.1</v>
      </c>
      <c r="M64" s="21">
        <v>0.12</v>
      </c>
      <c r="Q64" s="21">
        <v>8.83</v>
      </c>
      <c r="R64" s="21">
        <v>0.37</v>
      </c>
      <c r="U64" s="21">
        <v>49.564956495649497</v>
      </c>
      <c r="V64" s="21">
        <v>41.014101410141002</v>
      </c>
      <c r="W64" s="21">
        <v>0</v>
      </c>
      <c r="X64" s="21">
        <v>0</v>
      </c>
      <c r="Y64" s="21">
        <v>0.1000100010001</v>
      </c>
      <c r="Z64" s="21">
        <v>0.12001200120012</v>
      </c>
      <c r="AB64" s="21">
        <v>0</v>
      </c>
      <c r="AC64" s="21">
        <v>0</v>
      </c>
      <c r="AD64" s="21">
        <v>8.8308830883088305</v>
      </c>
      <c r="AE64" s="21">
        <v>0.37003700370037002</v>
      </c>
      <c r="AG64" s="21">
        <v>0</v>
      </c>
      <c r="AH64" s="21">
        <v>7.0000000000000007E-2</v>
      </c>
      <c r="AI64" s="21">
        <v>7.0000000000000007E-2</v>
      </c>
      <c r="AL64" s="21">
        <v>0.01</v>
      </c>
      <c r="AM64" s="21">
        <v>0.02</v>
      </c>
      <c r="AQ64" s="21">
        <v>0.04</v>
      </c>
      <c r="AR64" s="21">
        <v>0.02</v>
      </c>
      <c r="AU64" s="21" t="s">
        <v>129</v>
      </c>
      <c r="AV64" s="34">
        <v>45517.833379629628</v>
      </c>
      <c r="AW64" s="21" t="s">
        <v>129</v>
      </c>
      <c r="AX64" s="34">
        <v>45517.833414351851</v>
      </c>
      <c r="AZ64" s="21" t="s">
        <v>130</v>
      </c>
      <c r="BB64" s="21" t="s">
        <v>130</v>
      </c>
      <c r="BC64" s="21" t="s">
        <v>131</v>
      </c>
      <c r="BD64" s="34">
        <v>45517.833564814813</v>
      </c>
      <c r="BE64" s="21" t="s">
        <v>132</v>
      </c>
      <c r="BF64" s="21" t="s">
        <v>130</v>
      </c>
      <c r="BH64" s="21" t="s">
        <v>130</v>
      </c>
      <c r="BJ64" s="21" t="s">
        <v>130</v>
      </c>
      <c r="BL64" s="21" t="s">
        <v>130</v>
      </c>
      <c r="BM64" s="21" t="s">
        <v>136</v>
      </c>
      <c r="BN64" s="34">
        <v>45517.833124999997</v>
      </c>
      <c r="BO64" s="21" t="s">
        <v>134</v>
      </c>
      <c r="BP64" s="21" t="s">
        <v>130</v>
      </c>
      <c r="BR64" s="21" t="s">
        <v>130</v>
      </c>
      <c r="BT64" s="21" t="s">
        <v>130</v>
      </c>
    </row>
    <row r="65" spans="1:73" ht="13.2">
      <c r="A65" s="21" t="s">
        <v>152</v>
      </c>
      <c r="C65" s="21">
        <v>1</v>
      </c>
      <c r="D65" s="26">
        <v>45591</v>
      </c>
      <c r="E65" s="21" t="s">
        <v>115</v>
      </c>
      <c r="F65" s="21" t="s">
        <v>160</v>
      </c>
      <c r="G65" s="21">
        <v>99.65</v>
      </c>
      <c r="H65" s="21">
        <v>49.4</v>
      </c>
      <c r="I65" s="21">
        <v>40.78</v>
      </c>
      <c r="L65" s="21">
        <v>0.11</v>
      </c>
      <c r="M65" s="21">
        <v>0.1</v>
      </c>
      <c r="Q65" s="21">
        <v>8.8699999999999992</v>
      </c>
      <c r="R65" s="21">
        <v>0.39</v>
      </c>
      <c r="U65" s="21">
        <v>49.573507275464102</v>
      </c>
      <c r="V65" s="21">
        <v>40.9232313095835</v>
      </c>
      <c r="W65" s="21">
        <v>0</v>
      </c>
      <c r="X65" s="21">
        <v>0</v>
      </c>
      <c r="Y65" s="21">
        <v>0.110386352232814</v>
      </c>
      <c r="Z65" s="21">
        <v>0.10035122930255801</v>
      </c>
      <c r="AB65" s="21">
        <v>0</v>
      </c>
      <c r="AC65" s="21">
        <v>0</v>
      </c>
      <c r="AD65" s="21">
        <v>8.9011540391369692</v>
      </c>
      <c r="AE65" s="21">
        <v>0.39136979427997898</v>
      </c>
      <c r="AG65" s="21">
        <v>0</v>
      </c>
      <c r="AH65" s="21">
        <v>7.0000000000000007E-2</v>
      </c>
      <c r="AI65" s="21">
        <v>7.0000000000000007E-2</v>
      </c>
      <c r="AL65" s="21">
        <v>0.01</v>
      </c>
      <c r="AM65" s="21">
        <v>0.02</v>
      </c>
      <c r="AQ65" s="21">
        <v>0.04</v>
      </c>
      <c r="AR65" s="21">
        <v>0.02</v>
      </c>
      <c r="AU65" s="21" t="s">
        <v>129</v>
      </c>
      <c r="AV65" s="34">
        <v>45517.833379629628</v>
      </c>
      <c r="AW65" s="21" t="s">
        <v>129</v>
      </c>
      <c r="AX65" s="34">
        <v>45517.833414351851</v>
      </c>
      <c r="AZ65" s="21" t="s">
        <v>130</v>
      </c>
      <c r="BB65" s="21" t="s">
        <v>130</v>
      </c>
      <c r="BC65" s="21" t="s">
        <v>131</v>
      </c>
      <c r="BD65" s="34">
        <v>45517.833564814813</v>
      </c>
      <c r="BE65" s="21" t="s">
        <v>132</v>
      </c>
      <c r="BF65" s="21" t="s">
        <v>130</v>
      </c>
      <c r="BH65" s="21" t="s">
        <v>130</v>
      </c>
      <c r="BJ65" s="21" t="s">
        <v>130</v>
      </c>
      <c r="BL65" s="21" t="s">
        <v>130</v>
      </c>
      <c r="BM65" s="21" t="s">
        <v>136</v>
      </c>
      <c r="BN65" s="34">
        <v>45517.833124999997</v>
      </c>
      <c r="BO65" s="21" t="s">
        <v>134</v>
      </c>
      <c r="BP65" s="21" t="s">
        <v>130</v>
      </c>
      <c r="BR65" s="21" t="s">
        <v>130</v>
      </c>
      <c r="BT65" s="21" t="s">
        <v>130</v>
      </c>
    </row>
    <row r="66" spans="1:73" ht="13.2">
      <c r="A66" s="21" t="s">
        <v>152</v>
      </c>
      <c r="C66" s="21">
        <v>12</v>
      </c>
      <c r="D66" s="26">
        <v>45591</v>
      </c>
      <c r="E66" s="21" t="s">
        <v>115</v>
      </c>
      <c r="F66" s="21" t="s">
        <v>161</v>
      </c>
      <c r="G66" s="21">
        <v>99.81</v>
      </c>
      <c r="H66" s="21">
        <v>49.47</v>
      </c>
      <c r="I66" s="21">
        <v>40.869999999999997</v>
      </c>
      <c r="L66" s="21">
        <v>0.09</v>
      </c>
      <c r="M66" s="21">
        <v>0.14000000000000001</v>
      </c>
      <c r="Q66" s="21">
        <v>8.84</v>
      </c>
      <c r="R66" s="21">
        <v>0.39</v>
      </c>
      <c r="U66" s="21">
        <v>49.569138276553097</v>
      </c>
      <c r="V66" s="21">
        <v>40.951903807615203</v>
      </c>
      <c r="W66" s="21">
        <v>0</v>
      </c>
      <c r="X66" s="21">
        <v>0</v>
      </c>
      <c r="Y66" s="21">
        <v>9.0180360721442795E-2</v>
      </c>
      <c r="Z66" s="21">
        <v>0.14028056112224399</v>
      </c>
      <c r="AB66" s="21">
        <v>0</v>
      </c>
      <c r="AC66" s="21">
        <v>0</v>
      </c>
      <c r="AD66" s="21">
        <v>8.8577154308617203</v>
      </c>
      <c r="AE66" s="21">
        <v>0.39078156312625201</v>
      </c>
      <c r="AG66" s="21">
        <v>0</v>
      </c>
      <c r="AH66" s="21">
        <v>7.0000000000000007E-2</v>
      </c>
      <c r="AI66" s="21">
        <v>7.0000000000000007E-2</v>
      </c>
      <c r="AL66" s="21">
        <v>0.01</v>
      </c>
      <c r="AM66" s="21">
        <v>0.02</v>
      </c>
      <c r="AQ66" s="21">
        <v>0.04</v>
      </c>
      <c r="AR66" s="21">
        <v>0.02</v>
      </c>
      <c r="AU66" s="21" t="s">
        <v>129</v>
      </c>
      <c r="AV66" s="34">
        <v>45517.833379629628</v>
      </c>
      <c r="AW66" s="21" t="s">
        <v>129</v>
      </c>
      <c r="AX66" s="34">
        <v>45517.833414351851</v>
      </c>
      <c r="AZ66" s="21" t="s">
        <v>130</v>
      </c>
      <c r="BB66" s="21" t="s">
        <v>130</v>
      </c>
      <c r="BC66" s="21" t="s">
        <v>131</v>
      </c>
      <c r="BD66" s="34">
        <v>45517.833564814813</v>
      </c>
      <c r="BE66" s="21" t="s">
        <v>132</v>
      </c>
      <c r="BF66" s="21" t="s">
        <v>130</v>
      </c>
      <c r="BH66" s="21" t="s">
        <v>130</v>
      </c>
      <c r="BJ66" s="21" t="s">
        <v>130</v>
      </c>
      <c r="BL66" s="21" t="s">
        <v>130</v>
      </c>
      <c r="BM66" s="21" t="s">
        <v>136</v>
      </c>
      <c r="BN66" s="34">
        <v>45517.833124999997</v>
      </c>
      <c r="BO66" s="21" t="s">
        <v>134</v>
      </c>
      <c r="BP66" s="21" t="s">
        <v>130</v>
      </c>
      <c r="BR66" s="21" t="s">
        <v>130</v>
      </c>
      <c r="BT66" s="21" t="s">
        <v>130</v>
      </c>
    </row>
    <row r="67" spans="1:73" ht="13.2">
      <c r="A67" s="21" t="s">
        <v>152</v>
      </c>
      <c r="C67" s="21">
        <v>27</v>
      </c>
      <c r="D67" s="26">
        <v>45591</v>
      </c>
      <c r="E67" s="21" t="s">
        <v>115</v>
      </c>
      <c r="F67" s="21" t="s">
        <v>162</v>
      </c>
      <c r="G67" s="21">
        <v>99.35</v>
      </c>
      <c r="H67" s="21">
        <v>49.23</v>
      </c>
      <c r="I67" s="21">
        <v>40.659999999999997</v>
      </c>
      <c r="L67" s="21">
        <v>0.11</v>
      </c>
      <c r="M67" s="21">
        <v>0.14000000000000001</v>
      </c>
      <c r="Q67" s="21">
        <v>8.85</v>
      </c>
      <c r="R67" s="21">
        <v>0.37</v>
      </c>
      <c r="U67" s="21">
        <v>49.547101449275303</v>
      </c>
      <c r="V67" s="21">
        <v>40.921900161030599</v>
      </c>
      <c r="W67" s="21">
        <v>0</v>
      </c>
      <c r="X67" s="21">
        <v>0</v>
      </c>
      <c r="Y67" s="21">
        <v>0.11070853462157799</v>
      </c>
      <c r="Z67" s="21">
        <v>0.14090177133655399</v>
      </c>
      <c r="AB67" s="21">
        <v>0</v>
      </c>
      <c r="AC67" s="21">
        <v>0</v>
      </c>
      <c r="AD67" s="21">
        <v>8.9070048309178702</v>
      </c>
      <c r="AE67" s="21">
        <v>0.37238325281803503</v>
      </c>
      <c r="AG67" s="21">
        <v>0</v>
      </c>
      <c r="AH67" s="21">
        <v>7.0000000000000007E-2</v>
      </c>
      <c r="AI67" s="21">
        <v>7.0000000000000007E-2</v>
      </c>
      <c r="AL67" s="21">
        <v>0.01</v>
      </c>
      <c r="AM67" s="21">
        <v>0.02</v>
      </c>
      <c r="AQ67" s="21">
        <v>0.04</v>
      </c>
      <c r="AR67" s="21">
        <v>0.02</v>
      </c>
      <c r="AU67" s="21" t="s">
        <v>129</v>
      </c>
      <c r="AV67" s="34">
        <v>45517.833379629628</v>
      </c>
      <c r="AW67" s="21" t="s">
        <v>129</v>
      </c>
      <c r="AX67" s="34">
        <v>45517.833414351851</v>
      </c>
      <c r="AZ67" s="21" t="s">
        <v>130</v>
      </c>
      <c r="BB67" s="21" t="s">
        <v>130</v>
      </c>
      <c r="BC67" s="21" t="s">
        <v>131</v>
      </c>
      <c r="BD67" s="34">
        <v>45517.833564814813</v>
      </c>
      <c r="BE67" s="21" t="s">
        <v>132</v>
      </c>
      <c r="BF67" s="21" t="s">
        <v>130</v>
      </c>
      <c r="BH67" s="21" t="s">
        <v>130</v>
      </c>
      <c r="BJ67" s="21" t="s">
        <v>130</v>
      </c>
      <c r="BL67" s="21" t="s">
        <v>130</v>
      </c>
      <c r="BM67" s="21" t="s">
        <v>136</v>
      </c>
      <c r="BN67" s="34">
        <v>45517.833124999997</v>
      </c>
      <c r="BO67" s="21" t="s">
        <v>134</v>
      </c>
      <c r="BP67" s="21" t="s">
        <v>130</v>
      </c>
      <c r="BR67" s="21" t="s">
        <v>130</v>
      </c>
      <c r="BT67" s="21" t="s">
        <v>130</v>
      </c>
    </row>
    <row r="68" spans="1:73" ht="13.2">
      <c r="A68" s="21" t="s">
        <v>152</v>
      </c>
      <c r="C68" s="21">
        <v>40</v>
      </c>
      <c r="D68" s="26">
        <v>45591</v>
      </c>
      <c r="E68" s="21" t="s">
        <v>115</v>
      </c>
      <c r="F68" s="21" t="s">
        <v>163</v>
      </c>
      <c r="G68" s="21">
        <v>99.45</v>
      </c>
      <c r="H68" s="21">
        <v>49.29</v>
      </c>
      <c r="I68" s="21">
        <v>40.72</v>
      </c>
      <c r="L68" s="21">
        <v>0.11</v>
      </c>
      <c r="M68" s="21">
        <v>0.14000000000000001</v>
      </c>
      <c r="Q68" s="21">
        <v>8.82</v>
      </c>
      <c r="R68" s="21">
        <v>0.37</v>
      </c>
      <c r="U68" s="21">
        <v>49.562594268476602</v>
      </c>
      <c r="V68" s="21">
        <v>40.945198592257398</v>
      </c>
      <c r="W68" s="21">
        <v>0</v>
      </c>
      <c r="X68" s="21">
        <v>0</v>
      </c>
      <c r="Y68" s="21">
        <v>0.110608345902463</v>
      </c>
      <c r="Z68" s="21">
        <v>0.14077425842131699</v>
      </c>
      <c r="AB68" s="21">
        <v>0</v>
      </c>
      <c r="AC68" s="21">
        <v>0</v>
      </c>
      <c r="AD68" s="21">
        <v>8.8687782805429798</v>
      </c>
      <c r="AE68" s="21">
        <v>0.37204625439919498</v>
      </c>
      <c r="AG68" s="21">
        <v>0</v>
      </c>
      <c r="AH68" s="21">
        <v>7.0000000000000007E-2</v>
      </c>
      <c r="AI68" s="21">
        <v>7.0000000000000007E-2</v>
      </c>
      <c r="AL68" s="21">
        <v>0.01</v>
      </c>
      <c r="AM68" s="21">
        <v>0.02</v>
      </c>
      <c r="AQ68" s="21">
        <v>0.04</v>
      </c>
      <c r="AR68" s="21">
        <v>0.02</v>
      </c>
      <c r="AU68" s="21" t="s">
        <v>129</v>
      </c>
      <c r="AV68" s="34">
        <v>45517.833379629628</v>
      </c>
      <c r="AW68" s="21" t="s">
        <v>129</v>
      </c>
      <c r="AX68" s="34">
        <v>45517.833414351851</v>
      </c>
      <c r="AZ68" s="21" t="s">
        <v>130</v>
      </c>
      <c r="BB68" s="21" t="s">
        <v>130</v>
      </c>
      <c r="BC68" s="21" t="s">
        <v>131</v>
      </c>
      <c r="BD68" s="34">
        <v>45517.833564814813</v>
      </c>
      <c r="BE68" s="21" t="s">
        <v>132</v>
      </c>
      <c r="BF68" s="21" t="s">
        <v>130</v>
      </c>
      <c r="BH68" s="21" t="s">
        <v>130</v>
      </c>
      <c r="BJ68" s="21" t="s">
        <v>130</v>
      </c>
      <c r="BL68" s="21" t="s">
        <v>130</v>
      </c>
      <c r="BM68" s="21" t="s">
        <v>136</v>
      </c>
      <c r="BN68" s="34">
        <v>45517.833124999997</v>
      </c>
      <c r="BO68" s="21" t="s">
        <v>134</v>
      </c>
      <c r="BP68" s="21" t="s">
        <v>130</v>
      </c>
      <c r="BR68" s="21" t="s">
        <v>130</v>
      </c>
      <c r="BT68" s="21" t="s">
        <v>130</v>
      </c>
    </row>
    <row r="69" spans="1:73" ht="13.2">
      <c r="A69" s="23" t="s">
        <v>152</v>
      </c>
      <c r="C69" s="21">
        <v>41</v>
      </c>
      <c r="D69" s="26">
        <v>45591</v>
      </c>
      <c r="E69" s="21" t="s">
        <v>115</v>
      </c>
      <c r="F69" s="21" t="s">
        <v>164</v>
      </c>
      <c r="G69" s="21">
        <v>99.17</v>
      </c>
      <c r="H69" s="21">
        <v>49.22</v>
      </c>
      <c r="I69" s="21">
        <v>40.549999999999997</v>
      </c>
      <c r="L69" s="21">
        <v>0.09</v>
      </c>
      <c r="M69" s="21">
        <v>0.13</v>
      </c>
      <c r="Q69" s="21">
        <v>8.8000000000000007</v>
      </c>
      <c r="R69" s="21">
        <v>0.38</v>
      </c>
      <c r="U69" s="21">
        <v>49.631945144701</v>
      </c>
      <c r="V69" s="21">
        <v>40.889381869516903</v>
      </c>
      <c r="W69" s="21">
        <v>0</v>
      </c>
      <c r="X69" s="21">
        <v>0</v>
      </c>
      <c r="Y69" s="21">
        <v>9.0753251991529699E-2</v>
      </c>
      <c r="Z69" s="21">
        <v>0.131088030654431</v>
      </c>
      <c r="AB69" s="21">
        <v>0</v>
      </c>
      <c r="AC69" s="21">
        <v>0</v>
      </c>
      <c r="AD69" s="21">
        <v>8.8736513058384592</v>
      </c>
      <c r="AE69" s="21">
        <v>0.38318039729756898</v>
      </c>
      <c r="AG69" s="21">
        <v>0</v>
      </c>
      <c r="AH69" s="21">
        <v>7.0000000000000007E-2</v>
      </c>
      <c r="AI69" s="21">
        <v>7.0000000000000007E-2</v>
      </c>
      <c r="AL69" s="21">
        <v>0.01</v>
      </c>
      <c r="AM69" s="21">
        <v>0.02</v>
      </c>
      <c r="AQ69" s="21">
        <v>0.04</v>
      </c>
      <c r="AR69" s="21">
        <v>0.02</v>
      </c>
      <c r="AU69" s="21" t="s">
        <v>129</v>
      </c>
      <c r="AV69" s="34">
        <v>45517.833379629628</v>
      </c>
      <c r="AW69" s="21" t="s">
        <v>129</v>
      </c>
      <c r="AX69" s="34">
        <v>45517.833414351851</v>
      </c>
      <c r="AZ69" s="21" t="s">
        <v>130</v>
      </c>
      <c r="BB69" s="21" t="s">
        <v>130</v>
      </c>
      <c r="BC69" s="21" t="s">
        <v>131</v>
      </c>
      <c r="BD69" s="34">
        <v>45517.833564814813</v>
      </c>
      <c r="BE69" s="21" t="s">
        <v>132</v>
      </c>
      <c r="BF69" s="21" t="s">
        <v>130</v>
      </c>
      <c r="BH69" s="21" t="s">
        <v>130</v>
      </c>
      <c r="BJ69" s="21" t="s">
        <v>130</v>
      </c>
      <c r="BL69" s="21" t="s">
        <v>130</v>
      </c>
      <c r="BM69" s="21" t="s">
        <v>136</v>
      </c>
      <c r="BN69" s="34">
        <v>45517.833124999997</v>
      </c>
      <c r="BO69" s="21" t="s">
        <v>134</v>
      </c>
      <c r="BP69" s="21" t="s">
        <v>130</v>
      </c>
      <c r="BR69" s="21" t="s">
        <v>130</v>
      </c>
      <c r="BT69" s="21" t="s">
        <v>130</v>
      </c>
    </row>
    <row r="70" spans="1:73" ht="13.2">
      <c r="A70" s="21" t="s">
        <v>152</v>
      </c>
      <c r="C70" s="21">
        <v>84</v>
      </c>
      <c r="D70" s="26">
        <v>45591</v>
      </c>
      <c r="E70" s="21" t="s">
        <v>115</v>
      </c>
      <c r="F70" s="21" t="s">
        <v>165</v>
      </c>
      <c r="G70" s="21">
        <v>99.52</v>
      </c>
      <c r="H70" s="21">
        <v>49.35</v>
      </c>
      <c r="I70" s="21">
        <v>40.69</v>
      </c>
      <c r="L70" s="21">
        <v>0.11</v>
      </c>
      <c r="M70" s="21">
        <v>0.13</v>
      </c>
      <c r="Q70" s="21">
        <v>8.83</v>
      </c>
      <c r="R70" s="21">
        <v>0.4</v>
      </c>
      <c r="U70" s="21">
        <v>49.593005728067503</v>
      </c>
      <c r="V70" s="21">
        <v>40.8903627776102</v>
      </c>
      <c r="W70" s="21">
        <v>0</v>
      </c>
      <c r="X70" s="21">
        <v>0</v>
      </c>
      <c r="Y70" s="21">
        <v>0.110541654105115</v>
      </c>
      <c r="Z70" s="21">
        <v>0.130640136669681</v>
      </c>
      <c r="AB70" s="21">
        <v>0</v>
      </c>
      <c r="AC70" s="21">
        <v>0</v>
      </c>
      <c r="AD70" s="21">
        <v>8.8734800522560509</v>
      </c>
      <c r="AE70" s="21">
        <v>0.401969651291327</v>
      </c>
      <c r="AG70" s="21">
        <v>0</v>
      </c>
      <c r="AH70" s="21">
        <v>7.0000000000000007E-2</v>
      </c>
      <c r="AI70" s="21">
        <v>7.0000000000000007E-2</v>
      </c>
      <c r="AL70" s="21">
        <v>0.01</v>
      </c>
      <c r="AM70" s="21">
        <v>0.02</v>
      </c>
      <c r="AQ70" s="21">
        <v>0.04</v>
      </c>
      <c r="AR70" s="21">
        <v>0.02</v>
      </c>
      <c r="AU70" s="21" t="s">
        <v>129</v>
      </c>
      <c r="AV70" s="34">
        <v>45517.833379629628</v>
      </c>
      <c r="AW70" s="21" t="s">
        <v>129</v>
      </c>
      <c r="AX70" s="34">
        <v>45517.833414351851</v>
      </c>
      <c r="AZ70" s="21" t="s">
        <v>130</v>
      </c>
      <c r="BB70" s="21" t="s">
        <v>130</v>
      </c>
      <c r="BC70" s="21" t="s">
        <v>131</v>
      </c>
      <c r="BD70" s="34">
        <v>45517.833564814813</v>
      </c>
      <c r="BE70" s="21" t="s">
        <v>132</v>
      </c>
      <c r="BF70" s="21" t="s">
        <v>130</v>
      </c>
      <c r="BH70" s="21" t="s">
        <v>130</v>
      </c>
      <c r="BJ70" s="21" t="s">
        <v>130</v>
      </c>
      <c r="BL70" s="21" t="s">
        <v>130</v>
      </c>
      <c r="BM70" s="21" t="s">
        <v>136</v>
      </c>
      <c r="BN70" s="34">
        <v>45517.833124999997</v>
      </c>
      <c r="BO70" s="21" t="s">
        <v>134</v>
      </c>
      <c r="BP70" s="21" t="s">
        <v>130</v>
      </c>
      <c r="BR70" s="21" t="s">
        <v>130</v>
      </c>
      <c r="BT70" s="21" t="s">
        <v>130</v>
      </c>
    </row>
    <row r="71" spans="1:73" ht="13.2">
      <c r="A71" s="21" t="s">
        <v>152</v>
      </c>
      <c r="C71" s="21">
        <v>85</v>
      </c>
      <c r="D71" s="26">
        <v>45591</v>
      </c>
      <c r="E71" s="21" t="s">
        <v>115</v>
      </c>
      <c r="F71" s="21" t="s">
        <v>166</v>
      </c>
      <c r="G71" s="21">
        <v>99.63</v>
      </c>
      <c r="H71" s="21">
        <v>49.4</v>
      </c>
      <c r="I71" s="21">
        <v>40.74</v>
      </c>
      <c r="L71" s="21">
        <v>0.1</v>
      </c>
      <c r="M71" s="21">
        <v>0.14000000000000001</v>
      </c>
      <c r="Q71" s="21">
        <v>8.8800000000000008</v>
      </c>
      <c r="R71" s="21">
        <v>0.37</v>
      </c>
      <c r="U71" s="21">
        <v>49.583458797550897</v>
      </c>
      <c r="V71" s="21">
        <v>40.891297801866898</v>
      </c>
      <c r="W71" s="21">
        <v>0</v>
      </c>
      <c r="X71" s="21">
        <v>0</v>
      </c>
      <c r="Y71" s="21">
        <v>0.100371374084111</v>
      </c>
      <c r="Z71" s="21">
        <v>0.14051992371775501</v>
      </c>
      <c r="AB71" s="21">
        <v>0</v>
      </c>
      <c r="AC71" s="21">
        <v>0</v>
      </c>
      <c r="AD71" s="21">
        <v>8.9129780186690706</v>
      </c>
      <c r="AE71" s="21">
        <v>0.37137408411121098</v>
      </c>
      <c r="AG71" s="21">
        <v>0</v>
      </c>
      <c r="AH71" s="21">
        <v>7.0000000000000007E-2</v>
      </c>
      <c r="AI71" s="21">
        <v>7.0000000000000007E-2</v>
      </c>
      <c r="AL71" s="21">
        <v>0.01</v>
      </c>
      <c r="AM71" s="21">
        <v>0.02</v>
      </c>
      <c r="AQ71" s="21">
        <v>0.04</v>
      </c>
      <c r="AR71" s="21">
        <v>0.02</v>
      </c>
      <c r="AU71" s="21" t="s">
        <v>129</v>
      </c>
      <c r="AV71" s="34">
        <v>45517.833379629628</v>
      </c>
      <c r="AW71" s="21" t="s">
        <v>129</v>
      </c>
      <c r="AX71" s="34">
        <v>45517.833414351851</v>
      </c>
      <c r="AZ71" s="21" t="s">
        <v>130</v>
      </c>
      <c r="BB71" s="21" t="s">
        <v>130</v>
      </c>
      <c r="BC71" s="21" t="s">
        <v>131</v>
      </c>
      <c r="BD71" s="34">
        <v>45517.833564814813</v>
      </c>
      <c r="BE71" s="21" t="s">
        <v>132</v>
      </c>
      <c r="BF71" s="21" t="s">
        <v>130</v>
      </c>
      <c r="BH71" s="21" t="s">
        <v>130</v>
      </c>
      <c r="BJ71" s="21" t="s">
        <v>130</v>
      </c>
      <c r="BL71" s="21" t="s">
        <v>130</v>
      </c>
      <c r="BM71" s="21" t="s">
        <v>136</v>
      </c>
      <c r="BN71" s="34">
        <v>45517.833124999997</v>
      </c>
      <c r="BO71" s="21" t="s">
        <v>134</v>
      </c>
      <c r="BP71" s="21" t="s">
        <v>130</v>
      </c>
      <c r="BR71" s="21" t="s">
        <v>130</v>
      </c>
      <c r="BT71" s="21" t="s">
        <v>130</v>
      </c>
    </row>
    <row r="72" spans="1:73" ht="13.2">
      <c r="A72" s="21" t="s">
        <v>152</v>
      </c>
      <c r="C72" s="21">
        <v>138</v>
      </c>
      <c r="D72" s="26">
        <v>45591</v>
      </c>
      <c r="E72" s="21" t="s">
        <v>115</v>
      </c>
      <c r="F72" s="21" t="s">
        <v>167</v>
      </c>
      <c r="G72" s="21">
        <v>99.79</v>
      </c>
      <c r="H72" s="21">
        <v>49.46</v>
      </c>
      <c r="I72" s="21">
        <v>40.82</v>
      </c>
      <c r="L72" s="21">
        <v>0.1</v>
      </c>
      <c r="M72" s="21">
        <v>0.17</v>
      </c>
      <c r="Q72" s="21">
        <v>8.82</v>
      </c>
      <c r="R72" s="21">
        <v>0.42</v>
      </c>
      <c r="U72" s="21">
        <v>49.564084577612903</v>
      </c>
      <c r="V72" s="21">
        <v>40.9059023950295</v>
      </c>
      <c r="W72" s="21">
        <v>0</v>
      </c>
      <c r="X72" s="21">
        <v>0</v>
      </c>
      <c r="Y72" s="21">
        <v>0.100210441928048</v>
      </c>
      <c r="Z72" s="21">
        <v>0.17035775127768299</v>
      </c>
      <c r="AB72" s="21">
        <v>0</v>
      </c>
      <c r="AC72" s="21">
        <v>0</v>
      </c>
      <c r="AD72" s="21">
        <v>8.8385609780539092</v>
      </c>
      <c r="AE72" s="21">
        <v>0.42088385609780499</v>
      </c>
      <c r="AG72" s="21">
        <v>0</v>
      </c>
      <c r="AH72" s="21">
        <v>7.0000000000000007E-2</v>
      </c>
      <c r="AI72" s="21">
        <v>7.0000000000000007E-2</v>
      </c>
      <c r="AL72" s="21">
        <v>0.01</v>
      </c>
      <c r="AM72" s="21">
        <v>0.02</v>
      </c>
      <c r="AQ72" s="21">
        <v>0.04</v>
      </c>
      <c r="AR72" s="21">
        <v>0.02</v>
      </c>
      <c r="AU72" s="21" t="s">
        <v>129</v>
      </c>
      <c r="AV72" s="34">
        <v>45517.833379629628</v>
      </c>
      <c r="AW72" s="21" t="s">
        <v>129</v>
      </c>
      <c r="AX72" s="34">
        <v>45517.833414351851</v>
      </c>
      <c r="AZ72" s="21" t="s">
        <v>130</v>
      </c>
      <c r="BB72" s="21" t="s">
        <v>130</v>
      </c>
      <c r="BC72" s="21" t="s">
        <v>131</v>
      </c>
      <c r="BD72" s="34">
        <v>45517.833564814813</v>
      </c>
      <c r="BE72" s="21" t="s">
        <v>132</v>
      </c>
      <c r="BF72" s="21" t="s">
        <v>130</v>
      </c>
      <c r="BH72" s="21" t="s">
        <v>130</v>
      </c>
      <c r="BJ72" s="21" t="s">
        <v>130</v>
      </c>
      <c r="BL72" s="21" t="s">
        <v>130</v>
      </c>
      <c r="BM72" s="21" t="s">
        <v>136</v>
      </c>
      <c r="BN72" s="34">
        <v>45517.833124999997</v>
      </c>
      <c r="BO72" s="21" t="s">
        <v>134</v>
      </c>
      <c r="BP72" s="21" t="s">
        <v>130</v>
      </c>
      <c r="BR72" s="21" t="s">
        <v>130</v>
      </c>
      <c r="BT72" s="21" t="s">
        <v>130</v>
      </c>
    </row>
    <row r="73" spans="1:73" ht="13.2">
      <c r="A73" s="23" t="s">
        <v>152</v>
      </c>
      <c r="B73" s="23"/>
      <c r="C73" s="23">
        <v>139</v>
      </c>
      <c r="D73" s="42">
        <v>45591</v>
      </c>
      <c r="E73" s="23" t="s">
        <v>115</v>
      </c>
      <c r="F73" s="23" t="s">
        <v>168</v>
      </c>
      <c r="G73" s="23">
        <v>98.87</v>
      </c>
      <c r="H73" s="23">
        <v>48.98</v>
      </c>
      <c r="I73" s="23">
        <v>40.25</v>
      </c>
      <c r="J73" s="23"/>
      <c r="K73" s="23"/>
      <c r="L73" s="23">
        <v>0.09</v>
      </c>
      <c r="M73" s="23">
        <v>0.1</v>
      </c>
      <c r="N73" s="23"/>
      <c r="O73" s="23"/>
      <c r="P73" s="23"/>
      <c r="Q73" s="23">
        <v>8.89</v>
      </c>
      <c r="R73" s="23">
        <v>0.38</v>
      </c>
      <c r="S73" s="23"/>
      <c r="T73" s="23"/>
      <c r="U73" s="23">
        <v>49.544810843617199</v>
      </c>
      <c r="V73" s="23">
        <v>40.714141209791599</v>
      </c>
      <c r="W73" s="23">
        <v>0</v>
      </c>
      <c r="X73" s="23">
        <v>0</v>
      </c>
      <c r="Y73" s="23">
        <v>9.1037831276552697E-2</v>
      </c>
      <c r="Z73" s="23">
        <v>0.101153145862836</v>
      </c>
      <c r="AA73" s="23"/>
      <c r="AB73" s="23">
        <v>0</v>
      </c>
      <c r="AC73" s="23">
        <v>0</v>
      </c>
      <c r="AD73" s="23">
        <v>8.9925146672061498</v>
      </c>
      <c r="AE73" s="23">
        <v>0.38438195427877803</v>
      </c>
      <c r="AF73" s="23"/>
      <c r="AG73" s="23">
        <v>0</v>
      </c>
      <c r="AH73" s="23">
        <v>7.0000000000000007E-2</v>
      </c>
      <c r="AI73" s="23">
        <v>7.0000000000000007E-2</v>
      </c>
      <c r="AJ73" s="23"/>
      <c r="AK73" s="23"/>
      <c r="AL73" s="23">
        <v>0.01</v>
      </c>
      <c r="AM73" s="23">
        <v>0.02</v>
      </c>
      <c r="AN73" s="23"/>
      <c r="AO73" s="23"/>
      <c r="AP73" s="23"/>
      <c r="AQ73" s="23">
        <v>0.04</v>
      </c>
      <c r="AR73" s="23">
        <v>0.02</v>
      </c>
      <c r="AS73" s="23"/>
      <c r="AT73" s="23"/>
      <c r="AU73" s="23" t="s">
        <v>129</v>
      </c>
      <c r="AV73" s="43">
        <v>45517.833379629628</v>
      </c>
      <c r="AW73" s="23" t="s">
        <v>129</v>
      </c>
      <c r="AX73" s="43">
        <v>45517.833414351851</v>
      </c>
      <c r="AY73" s="23"/>
      <c r="AZ73" s="23" t="s">
        <v>130</v>
      </c>
      <c r="BA73" s="23"/>
      <c r="BB73" s="23" t="s">
        <v>130</v>
      </c>
      <c r="BC73" s="23" t="s">
        <v>131</v>
      </c>
      <c r="BD73" s="43">
        <v>45517.833564814813</v>
      </c>
      <c r="BE73" s="23" t="s">
        <v>132</v>
      </c>
      <c r="BF73" s="23" t="s">
        <v>130</v>
      </c>
      <c r="BG73" s="23"/>
      <c r="BH73" s="23" t="s">
        <v>130</v>
      </c>
      <c r="BI73" s="23"/>
      <c r="BJ73" s="23" t="s">
        <v>130</v>
      </c>
      <c r="BK73" s="23"/>
      <c r="BL73" s="23" t="s">
        <v>130</v>
      </c>
      <c r="BM73" s="23" t="s">
        <v>136</v>
      </c>
      <c r="BN73" s="43">
        <v>45517.833124999997</v>
      </c>
      <c r="BO73" s="23" t="s">
        <v>134</v>
      </c>
      <c r="BP73" s="23" t="s">
        <v>130</v>
      </c>
      <c r="BQ73" s="23"/>
      <c r="BR73" s="23" t="s">
        <v>130</v>
      </c>
      <c r="BS73" s="23"/>
      <c r="BT73" s="23" t="s">
        <v>130</v>
      </c>
      <c r="BU73" s="23"/>
    </row>
    <row r="74" spans="1:73" ht="13.2">
      <c r="C74" s="21">
        <v>0</v>
      </c>
      <c r="D74" s="26">
        <v>45591</v>
      </c>
      <c r="E74" s="21" t="s">
        <v>115</v>
      </c>
      <c r="F74" s="21" t="s">
        <v>159</v>
      </c>
      <c r="G74" s="21">
        <v>99.99</v>
      </c>
      <c r="H74" s="21">
        <v>49.56</v>
      </c>
      <c r="I74" s="21">
        <v>41.01</v>
      </c>
      <c r="L74" s="21">
        <v>0.1</v>
      </c>
      <c r="M74" s="21">
        <v>0.12</v>
      </c>
      <c r="Q74" s="21">
        <v>8.83</v>
      </c>
      <c r="R74" s="21">
        <v>0.37</v>
      </c>
      <c r="U74" s="21">
        <v>49.564956495649497</v>
      </c>
      <c r="V74" s="21">
        <v>41.014101410141002</v>
      </c>
      <c r="W74" s="21">
        <v>0</v>
      </c>
      <c r="X74" s="21">
        <v>0</v>
      </c>
      <c r="Y74" s="21">
        <v>0.1000100010001</v>
      </c>
      <c r="Z74" s="21">
        <v>0.12001200120012</v>
      </c>
      <c r="AB74" s="21">
        <v>0</v>
      </c>
      <c r="AC74" s="21">
        <v>0</v>
      </c>
      <c r="AD74" s="21">
        <v>8.8308830883088305</v>
      </c>
      <c r="AE74" s="21">
        <v>0.37003700370037002</v>
      </c>
      <c r="AG74" s="21">
        <v>0</v>
      </c>
      <c r="AH74" s="21">
        <v>7.0000000000000007E-2</v>
      </c>
      <c r="AI74" s="21">
        <v>7.0000000000000007E-2</v>
      </c>
      <c r="AL74" s="21">
        <v>0.01</v>
      </c>
      <c r="AM74" s="21">
        <v>0.02</v>
      </c>
      <c r="AQ74" s="21">
        <v>0.04</v>
      </c>
      <c r="AR74" s="21">
        <v>0.02</v>
      </c>
      <c r="AU74" s="21" t="s">
        <v>129</v>
      </c>
      <c r="AV74" s="34">
        <v>45517.833379629628</v>
      </c>
      <c r="AW74" s="21" t="s">
        <v>129</v>
      </c>
      <c r="AX74" s="34">
        <v>45517.833414351851</v>
      </c>
      <c r="AZ74" s="21" t="s">
        <v>130</v>
      </c>
      <c r="BB74" s="21" t="s">
        <v>130</v>
      </c>
      <c r="BC74" s="21" t="s">
        <v>131</v>
      </c>
      <c r="BD74" s="34">
        <v>45517.833564814813</v>
      </c>
      <c r="BE74" s="21" t="s">
        <v>132</v>
      </c>
      <c r="BF74" s="21" t="s">
        <v>130</v>
      </c>
      <c r="BH74" s="21" t="s">
        <v>130</v>
      </c>
      <c r="BJ74" s="21" t="s">
        <v>130</v>
      </c>
      <c r="BL74" s="21" t="s">
        <v>130</v>
      </c>
      <c r="BM74" s="21" t="s">
        <v>136</v>
      </c>
      <c r="BN74" s="34">
        <v>45517.833124999997</v>
      </c>
      <c r="BO74" s="21" t="s">
        <v>134</v>
      </c>
      <c r="BP74" s="21" t="s">
        <v>130</v>
      </c>
      <c r="BR74" s="21" t="s">
        <v>130</v>
      </c>
      <c r="BT74" s="21" t="s">
        <v>130</v>
      </c>
    </row>
    <row r="75" spans="1:73" ht="13.2">
      <c r="C75" s="21">
        <v>1</v>
      </c>
      <c r="D75" s="26">
        <v>45591</v>
      </c>
      <c r="E75" s="21" t="s">
        <v>115</v>
      </c>
      <c r="F75" s="21" t="s">
        <v>160</v>
      </c>
      <c r="G75" s="21">
        <v>99.65</v>
      </c>
      <c r="H75" s="21">
        <v>49.4</v>
      </c>
      <c r="I75" s="21">
        <v>40.78</v>
      </c>
      <c r="L75" s="21">
        <v>0.11</v>
      </c>
      <c r="M75" s="21">
        <v>0.1</v>
      </c>
      <c r="Q75" s="21">
        <v>8.8699999999999992</v>
      </c>
      <c r="R75" s="21">
        <v>0.39</v>
      </c>
      <c r="U75" s="21">
        <v>49.573507275464102</v>
      </c>
      <c r="V75" s="21">
        <v>40.9232313095835</v>
      </c>
      <c r="W75" s="21">
        <v>0</v>
      </c>
      <c r="X75" s="21">
        <v>0</v>
      </c>
      <c r="Y75" s="21">
        <v>0.110386352232814</v>
      </c>
      <c r="Z75" s="21">
        <v>0.10035122930255801</v>
      </c>
      <c r="AB75" s="21">
        <v>0</v>
      </c>
      <c r="AC75" s="21">
        <v>0</v>
      </c>
      <c r="AD75" s="21">
        <v>8.9011540391369692</v>
      </c>
      <c r="AE75" s="21">
        <v>0.39136979427997898</v>
      </c>
      <c r="AG75" s="21">
        <v>0</v>
      </c>
      <c r="AH75" s="21">
        <v>7.0000000000000007E-2</v>
      </c>
      <c r="AI75" s="21">
        <v>7.0000000000000007E-2</v>
      </c>
      <c r="AL75" s="21">
        <v>0.01</v>
      </c>
      <c r="AM75" s="21">
        <v>0.02</v>
      </c>
      <c r="AQ75" s="21">
        <v>0.04</v>
      </c>
      <c r="AR75" s="21">
        <v>0.02</v>
      </c>
      <c r="AU75" s="21" t="s">
        <v>129</v>
      </c>
      <c r="AV75" s="34">
        <v>45517.833379629628</v>
      </c>
      <c r="AW75" s="21" t="s">
        <v>129</v>
      </c>
      <c r="AX75" s="34">
        <v>45517.833414351851</v>
      </c>
      <c r="AZ75" s="21" t="s">
        <v>130</v>
      </c>
      <c r="BB75" s="21" t="s">
        <v>130</v>
      </c>
      <c r="BC75" s="21" t="s">
        <v>131</v>
      </c>
      <c r="BD75" s="34">
        <v>45517.833564814813</v>
      </c>
      <c r="BE75" s="21" t="s">
        <v>132</v>
      </c>
      <c r="BF75" s="21" t="s">
        <v>130</v>
      </c>
      <c r="BH75" s="21" t="s">
        <v>130</v>
      </c>
      <c r="BJ75" s="21" t="s">
        <v>130</v>
      </c>
      <c r="BL75" s="21" t="s">
        <v>130</v>
      </c>
      <c r="BM75" s="21" t="s">
        <v>136</v>
      </c>
      <c r="BN75" s="34">
        <v>45517.833124999997</v>
      </c>
      <c r="BO75" s="21" t="s">
        <v>134</v>
      </c>
      <c r="BP75" s="21" t="s">
        <v>130</v>
      </c>
      <c r="BR75" s="21" t="s">
        <v>130</v>
      </c>
      <c r="BT75" s="21" t="s">
        <v>130</v>
      </c>
    </row>
    <row r="76" spans="1:73" ht="13.2">
      <c r="C76" s="21">
        <v>12</v>
      </c>
      <c r="D76" s="26">
        <v>45591</v>
      </c>
      <c r="E76" s="21" t="s">
        <v>115</v>
      </c>
      <c r="F76" s="21" t="s">
        <v>161</v>
      </c>
      <c r="G76" s="21">
        <v>99.81</v>
      </c>
      <c r="H76" s="21">
        <v>49.47</v>
      </c>
      <c r="I76" s="21">
        <v>40.869999999999997</v>
      </c>
      <c r="L76" s="21">
        <v>0.09</v>
      </c>
      <c r="M76" s="21">
        <v>0.14000000000000001</v>
      </c>
      <c r="Q76" s="21">
        <v>8.84</v>
      </c>
      <c r="R76" s="21">
        <v>0.39</v>
      </c>
      <c r="U76" s="21">
        <v>49.569138276553097</v>
      </c>
      <c r="V76" s="21">
        <v>40.951903807615203</v>
      </c>
      <c r="W76" s="21">
        <v>0</v>
      </c>
      <c r="X76" s="21">
        <v>0</v>
      </c>
      <c r="Y76" s="21">
        <v>9.0180360721442795E-2</v>
      </c>
      <c r="Z76" s="21">
        <v>0.14028056112224399</v>
      </c>
      <c r="AB76" s="21">
        <v>0</v>
      </c>
      <c r="AC76" s="21">
        <v>0</v>
      </c>
      <c r="AD76" s="21">
        <v>8.8577154308617203</v>
      </c>
      <c r="AE76" s="21">
        <v>0.39078156312625201</v>
      </c>
      <c r="AG76" s="21">
        <v>0</v>
      </c>
      <c r="AH76" s="21">
        <v>7.0000000000000007E-2</v>
      </c>
      <c r="AI76" s="21">
        <v>7.0000000000000007E-2</v>
      </c>
      <c r="AL76" s="21">
        <v>0.01</v>
      </c>
      <c r="AM76" s="21">
        <v>0.02</v>
      </c>
      <c r="AQ76" s="21">
        <v>0.04</v>
      </c>
      <c r="AR76" s="21">
        <v>0.02</v>
      </c>
      <c r="AU76" s="21" t="s">
        <v>129</v>
      </c>
      <c r="AV76" s="34">
        <v>45517.833379629628</v>
      </c>
      <c r="AW76" s="21" t="s">
        <v>129</v>
      </c>
      <c r="AX76" s="34">
        <v>45517.833414351851</v>
      </c>
      <c r="AZ76" s="21" t="s">
        <v>130</v>
      </c>
      <c r="BB76" s="21" t="s">
        <v>130</v>
      </c>
      <c r="BC76" s="21" t="s">
        <v>131</v>
      </c>
      <c r="BD76" s="34">
        <v>45517.833564814813</v>
      </c>
      <c r="BE76" s="21" t="s">
        <v>132</v>
      </c>
      <c r="BF76" s="21" t="s">
        <v>130</v>
      </c>
      <c r="BH76" s="21" t="s">
        <v>130</v>
      </c>
      <c r="BJ76" s="21" t="s">
        <v>130</v>
      </c>
      <c r="BL76" s="21" t="s">
        <v>130</v>
      </c>
      <c r="BM76" s="21" t="s">
        <v>136</v>
      </c>
      <c r="BN76" s="34">
        <v>45517.833124999997</v>
      </c>
      <c r="BO76" s="21" t="s">
        <v>134</v>
      </c>
      <c r="BP76" s="21" t="s">
        <v>130</v>
      </c>
      <c r="BR76" s="21" t="s">
        <v>130</v>
      </c>
      <c r="BT76" s="21" t="s">
        <v>130</v>
      </c>
    </row>
    <row r="77" spans="1:73" ht="13.2">
      <c r="C77" s="21">
        <v>27</v>
      </c>
      <c r="D77" s="26">
        <v>45591</v>
      </c>
      <c r="E77" s="21" t="s">
        <v>115</v>
      </c>
      <c r="F77" s="21" t="s">
        <v>162</v>
      </c>
      <c r="G77" s="21">
        <v>99.35</v>
      </c>
      <c r="H77" s="21">
        <v>49.23</v>
      </c>
      <c r="I77" s="21">
        <v>40.659999999999997</v>
      </c>
      <c r="L77" s="21">
        <v>0.11</v>
      </c>
      <c r="M77" s="21">
        <v>0.14000000000000001</v>
      </c>
      <c r="Q77" s="21">
        <v>8.85</v>
      </c>
      <c r="R77" s="21">
        <v>0.37</v>
      </c>
      <c r="U77" s="21">
        <v>49.547101449275303</v>
      </c>
      <c r="V77" s="21">
        <v>40.921900161030599</v>
      </c>
      <c r="W77" s="21">
        <v>0</v>
      </c>
      <c r="X77" s="21">
        <v>0</v>
      </c>
      <c r="Y77" s="21">
        <v>0.11070853462157799</v>
      </c>
      <c r="Z77" s="21">
        <v>0.14090177133655399</v>
      </c>
      <c r="AB77" s="21">
        <v>0</v>
      </c>
      <c r="AC77" s="21">
        <v>0</v>
      </c>
      <c r="AD77" s="21">
        <v>8.9070048309178702</v>
      </c>
      <c r="AE77" s="21">
        <v>0.37238325281803503</v>
      </c>
      <c r="AG77" s="21">
        <v>0</v>
      </c>
      <c r="AH77" s="21">
        <v>7.0000000000000007E-2</v>
      </c>
      <c r="AI77" s="21">
        <v>7.0000000000000007E-2</v>
      </c>
      <c r="AL77" s="21">
        <v>0.01</v>
      </c>
      <c r="AM77" s="21">
        <v>0.02</v>
      </c>
      <c r="AQ77" s="21">
        <v>0.04</v>
      </c>
      <c r="AR77" s="21">
        <v>0.02</v>
      </c>
      <c r="AU77" s="21" t="s">
        <v>129</v>
      </c>
      <c r="AV77" s="34">
        <v>45517.833379629628</v>
      </c>
      <c r="AW77" s="21" t="s">
        <v>129</v>
      </c>
      <c r="AX77" s="34">
        <v>45517.833414351851</v>
      </c>
      <c r="AZ77" s="21" t="s">
        <v>130</v>
      </c>
      <c r="BB77" s="21" t="s">
        <v>130</v>
      </c>
      <c r="BC77" s="21" t="s">
        <v>131</v>
      </c>
      <c r="BD77" s="34">
        <v>45517.833564814813</v>
      </c>
      <c r="BE77" s="21" t="s">
        <v>132</v>
      </c>
      <c r="BF77" s="21" t="s">
        <v>130</v>
      </c>
      <c r="BH77" s="21" t="s">
        <v>130</v>
      </c>
      <c r="BJ77" s="21" t="s">
        <v>130</v>
      </c>
      <c r="BL77" s="21" t="s">
        <v>130</v>
      </c>
      <c r="BM77" s="21" t="s">
        <v>136</v>
      </c>
      <c r="BN77" s="34">
        <v>45517.833124999997</v>
      </c>
      <c r="BO77" s="21" t="s">
        <v>134</v>
      </c>
      <c r="BP77" s="21" t="s">
        <v>130</v>
      </c>
      <c r="BR77" s="21" t="s">
        <v>130</v>
      </c>
      <c r="BT77" s="21" t="s">
        <v>130</v>
      </c>
    </row>
    <row r="78" spans="1:73" ht="13.2">
      <c r="C78" s="21">
        <v>40</v>
      </c>
      <c r="D78" s="26">
        <v>45591</v>
      </c>
      <c r="E78" s="21" t="s">
        <v>115</v>
      </c>
      <c r="F78" s="21" t="s">
        <v>163</v>
      </c>
      <c r="G78" s="21">
        <v>99.45</v>
      </c>
      <c r="H78" s="21">
        <v>49.29</v>
      </c>
      <c r="I78" s="21">
        <v>40.72</v>
      </c>
      <c r="L78" s="21">
        <v>0.11</v>
      </c>
      <c r="M78" s="21">
        <v>0.14000000000000001</v>
      </c>
      <c r="Q78" s="21">
        <v>8.82</v>
      </c>
      <c r="R78" s="21">
        <v>0.37</v>
      </c>
      <c r="U78" s="21">
        <v>49.562594268476602</v>
      </c>
      <c r="V78" s="21">
        <v>40.945198592257398</v>
      </c>
      <c r="W78" s="21">
        <v>0</v>
      </c>
      <c r="X78" s="21">
        <v>0</v>
      </c>
      <c r="Y78" s="21">
        <v>0.110608345902463</v>
      </c>
      <c r="Z78" s="21">
        <v>0.14077425842131699</v>
      </c>
      <c r="AB78" s="21">
        <v>0</v>
      </c>
      <c r="AC78" s="21">
        <v>0</v>
      </c>
      <c r="AD78" s="21">
        <v>8.8687782805429798</v>
      </c>
      <c r="AE78" s="21">
        <v>0.37204625439919498</v>
      </c>
      <c r="AG78" s="21">
        <v>0</v>
      </c>
      <c r="AH78" s="21">
        <v>7.0000000000000007E-2</v>
      </c>
      <c r="AI78" s="21">
        <v>7.0000000000000007E-2</v>
      </c>
      <c r="AL78" s="21">
        <v>0.01</v>
      </c>
      <c r="AM78" s="21">
        <v>0.02</v>
      </c>
      <c r="AQ78" s="21">
        <v>0.04</v>
      </c>
      <c r="AR78" s="21">
        <v>0.02</v>
      </c>
      <c r="AU78" s="21" t="s">
        <v>129</v>
      </c>
      <c r="AV78" s="34">
        <v>45517.833379629628</v>
      </c>
      <c r="AW78" s="21" t="s">
        <v>129</v>
      </c>
      <c r="AX78" s="34">
        <v>45517.833414351851</v>
      </c>
      <c r="AZ78" s="21" t="s">
        <v>130</v>
      </c>
      <c r="BB78" s="21" t="s">
        <v>130</v>
      </c>
      <c r="BC78" s="21" t="s">
        <v>131</v>
      </c>
      <c r="BD78" s="34">
        <v>45517.833564814813</v>
      </c>
      <c r="BE78" s="21" t="s">
        <v>132</v>
      </c>
      <c r="BF78" s="21" t="s">
        <v>130</v>
      </c>
      <c r="BH78" s="21" t="s">
        <v>130</v>
      </c>
      <c r="BJ78" s="21" t="s">
        <v>130</v>
      </c>
      <c r="BL78" s="21" t="s">
        <v>130</v>
      </c>
      <c r="BM78" s="21" t="s">
        <v>136</v>
      </c>
      <c r="BN78" s="34">
        <v>45517.833124999997</v>
      </c>
      <c r="BO78" s="21" t="s">
        <v>134</v>
      </c>
      <c r="BP78" s="21" t="s">
        <v>130</v>
      </c>
      <c r="BR78" s="21" t="s">
        <v>130</v>
      </c>
      <c r="BT78" s="21" t="s">
        <v>130</v>
      </c>
    </row>
    <row r="79" spans="1:73" ht="13.2">
      <c r="C79" s="21">
        <v>41</v>
      </c>
      <c r="D79" s="26">
        <v>45591</v>
      </c>
      <c r="E79" s="21" t="s">
        <v>115</v>
      </c>
      <c r="F79" s="21" t="s">
        <v>164</v>
      </c>
      <c r="G79" s="21">
        <v>99.17</v>
      </c>
      <c r="H79" s="21">
        <v>49.22</v>
      </c>
      <c r="I79" s="21">
        <v>40.549999999999997</v>
      </c>
      <c r="L79" s="21">
        <v>0.09</v>
      </c>
      <c r="M79" s="21">
        <v>0.13</v>
      </c>
      <c r="Q79" s="21">
        <v>8.8000000000000007</v>
      </c>
      <c r="R79" s="21">
        <v>0.38</v>
      </c>
      <c r="U79" s="21">
        <v>49.631945144701</v>
      </c>
      <c r="V79" s="21">
        <v>40.889381869516903</v>
      </c>
      <c r="W79" s="21">
        <v>0</v>
      </c>
      <c r="X79" s="21">
        <v>0</v>
      </c>
      <c r="Y79" s="21">
        <v>9.0753251991529699E-2</v>
      </c>
      <c r="Z79" s="21">
        <v>0.131088030654431</v>
      </c>
      <c r="AB79" s="21">
        <v>0</v>
      </c>
      <c r="AC79" s="21">
        <v>0</v>
      </c>
      <c r="AD79" s="21">
        <v>8.8736513058384592</v>
      </c>
      <c r="AE79" s="21">
        <v>0.38318039729756898</v>
      </c>
      <c r="AG79" s="21">
        <v>0</v>
      </c>
      <c r="AH79" s="21">
        <v>7.0000000000000007E-2</v>
      </c>
      <c r="AI79" s="21">
        <v>7.0000000000000007E-2</v>
      </c>
      <c r="AL79" s="21">
        <v>0.01</v>
      </c>
      <c r="AM79" s="21">
        <v>0.02</v>
      </c>
      <c r="AQ79" s="21">
        <v>0.04</v>
      </c>
      <c r="AR79" s="21">
        <v>0.02</v>
      </c>
      <c r="AU79" s="21" t="s">
        <v>129</v>
      </c>
      <c r="AV79" s="34">
        <v>45517.833379629628</v>
      </c>
      <c r="AW79" s="21" t="s">
        <v>129</v>
      </c>
      <c r="AX79" s="34">
        <v>45517.833414351851</v>
      </c>
      <c r="AZ79" s="21" t="s">
        <v>130</v>
      </c>
      <c r="BB79" s="21" t="s">
        <v>130</v>
      </c>
      <c r="BC79" s="21" t="s">
        <v>131</v>
      </c>
      <c r="BD79" s="34">
        <v>45517.833564814813</v>
      </c>
      <c r="BE79" s="21" t="s">
        <v>132</v>
      </c>
      <c r="BF79" s="21" t="s">
        <v>130</v>
      </c>
      <c r="BH79" s="21" t="s">
        <v>130</v>
      </c>
      <c r="BJ79" s="21" t="s">
        <v>130</v>
      </c>
      <c r="BL79" s="21" t="s">
        <v>130</v>
      </c>
      <c r="BM79" s="21" t="s">
        <v>136</v>
      </c>
      <c r="BN79" s="34">
        <v>45517.833124999997</v>
      </c>
      <c r="BO79" s="21" t="s">
        <v>134</v>
      </c>
      <c r="BP79" s="21" t="s">
        <v>130</v>
      </c>
      <c r="BR79" s="21" t="s">
        <v>130</v>
      </c>
      <c r="BT79" s="21" t="s">
        <v>130</v>
      </c>
    </row>
    <row r="80" spans="1:73" ht="13.2">
      <c r="C80" s="21">
        <v>84</v>
      </c>
      <c r="D80" s="26">
        <v>45591</v>
      </c>
      <c r="E80" s="21" t="s">
        <v>115</v>
      </c>
      <c r="F80" s="21" t="s">
        <v>165</v>
      </c>
      <c r="G80" s="21">
        <v>99.52</v>
      </c>
      <c r="H80" s="21">
        <v>49.35</v>
      </c>
      <c r="I80" s="21">
        <v>40.69</v>
      </c>
      <c r="L80" s="21">
        <v>0.11</v>
      </c>
      <c r="M80" s="21">
        <v>0.13</v>
      </c>
      <c r="Q80" s="21">
        <v>8.83</v>
      </c>
      <c r="R80" s="21">
        <v>0.4</v>
      </c>
      <c r="U80" s="21">
        <v>49.593005728067503</v>
      </c>
      <c r="V80" s="21">
        <v>40.8903627776102</v>
      </c>
      <c r="W80" s="21">
        <v>0</v>
      </c>
      <c r="X80" s="21">
        <v>0</v>
      </c>
      <c r="Y80" s="21">
        <v>0.110541654105115</v>
      </c>
      <c r="Z80" s="21">
        <v>0.130640136669681</v>
      </c>
      <c r="AB80" s="21">
        <v>0</v>
      </c>
      <c r="AC80" s="21">
        <v>0</v>
      </c>
      <c r="AD80" s="21">
        <v>8.8734800522560509</v>
      </c>
      <c r="AE80" s="21">
        <v>0.401969651291327</v>
      </c>
      <c r="AG80" s="21">
        <v>0</v>
      </c>
      <c r="AH80" s="21">
        <v>7.0000000000000007E-2</v>
      </c>
      <c r="AI80" s="21">
        <v>7.0000000000000007E-2</v>
      </c>
      <c r="AL80" s="21">
        <v>0.01</v>
      </c>
      <c r="AM80" s="21">
        <v>0.02</v>
      </c>
      <c r="AQ80" s="21">
        <v>0.04</v>
      </c>
      <c r="AR80" s="21">
        <v>0.02</v>
      </c>
      <c r="AU80" s="21" t="s">
        <v>129</v>
      </c>
      <c r="AV80" s="34">
        <v>45517.833379629628</v>
      </c>
      <c r="AW80" s="21" t="s">
        <v>129</v>
      </c>
      <c r="AX80" s="34">
        <v>45517.833414351851</v>
      </c>
      <c r="AZ80" s="21" t="s">
        <v>130</v>
      </c>
      <c r="BB80" s="21" t="s">
        <v>130</v>
      </c>
      <c r="BC80" s="21" t="s">
        <v>131</v>
      </c>
      <c r="BD80" s="34">
        <v>45517.833564814813</v>
      </c>
      <c r="BE80" s="21" t="s">
        <v>132</v>
      </c>
      <c r="BF80" s="21" t="s">
        <v>130</v>
      </c>
      <c r="BH80" s="21" t="s">
        <v>130</v>
      </c>
      <c r="BJ80" s="21" t="s">
        <v>130</v>
      </c>
      <c r="BL80" s="21" t="s">
        <v>130</v>
      </c>
      <c r="BM80" s="21" t="s">
        <v>136</v>
      </c>
      <c r="BN80" s="34">
        <v>45517.833124999997</v>
      </c>
      <c r="BO80" s="21" t="s">
        <v>134</v>
      </c>
      <c r="BP80" s="21" t="s">
        <v>130</v>
      </c>
      <c r="BR80" s="21" t="s">
        <v>130</v>
      </c>
      <c r="BT80" s="21" t="s">
        <v>130</v>
      </c>
    </row>
    <row r="81" spans="1:73" ht="13.2">
      <c r="C81" s="21">
        <v>85</v>
      </c>
      <c r="D81" s="26">
        <v>45591</v>
      </c>
      <c r="E81" s="21" t="s">
        <v>115</v>
      </c>
      <c r="F81" s="21" t="s">
        <v>166</v>
      </c>
      <c r="G81" s="21">
        <v>99.63</v>
      </c>
      <c r="H81" s="21">
        <v>49.4</v>
      </c>
      <c r="I81" s="21">
        <v>40.74</v>
      </c>
      <c r="L81" s="21">
        <v>0.1</v>
      </c>
      <c r="M81" s="21">
        <v>0.14000000000000001</v>
      </c>
      <c r="Q81" s="21">
        <v>8.8800000000000008</v>
      </c>
      <c r="R81" s="21">
        <v>0.37</v>
      </c>
      <c r="U81" s="21">
        <v>49.583458797550897</v>
      </c>
      <c r="V81" s="21">
        <v>40.891297801866898</v>
      </c>
      <c r="W81" s="21">
        <v>0</v>
      </c>
      <c r="X81" s="21">
        <v>0</v>
      </c>
      <c r="Y81" s="21">
        <v>0.100371374084111</v>
      </c>
      <c r="Z81" s="21">
        <v>0.14051992371775501</v>
      </c>
      <c r="AB81" s="21">
        <v>0</v>
      </c>
      <c r="AC81" s="21">
        <v>0</v>
      </c>
      <c r="AD81" s="21">
        <v>8.9129780186690706</v>
      </c>
      <c r="AE81" s="21">
        <v>0.37137408411121098</v>
      </c>
      <c r="AG81" s="21">
        <v>0</v>
      </c>
      <c r="AH81" s="21">
        <v>7.0000000000000007E-2</v>
      </c>
      <c r="AI81" s="21">
        <v>7.0000000000000007E-2</v>
      </c>
      <c r="AL81" s="21">
        <v>0.01</v>
      </c>
      <c r="AM81" s="21">
        <v>0.02</v>
      </c>
      <c r="AQ81" s="21">
        <v>0.04</v>
      </c>
      <c r="AR81" s="21">
        <v>0.02</v>
      </c>
      <c r="AU81" s="21" t="s">
        <v>129</v>
      </c>
      <c r="AV81" s="34">
        <v>45517.833379629628</v>
      </c>
      <c r="AW81" s="21" t="s">
        <v>129</v>
      </c>
      <c r="AX81" s="34">
        <v>45517.833414351851</v>
      </c>
      <c r="AZ81" s="21" t="s">
        <v>130</v>
      </c>
      <c r="BB81" s="21" t="s">
        <v>130</v>
      </c>
      <c r="BC81" s="21" t="s">
        <v>131</v>
      </c>
      <c r="BD81" s="34">
        <v>45517.833564814813</v>
      </c>
      <c r="BE81" s="21" t="s">
        <v>132</v>
      </c>
      <c r="BF81" s="21" t="s">
        <v>130</v>
      </c>
      <c r="BH81" s="21" t="s">
        <v>130</v>
      </c>
      <c r="BJ81" s="21" t="s">
        <v>130</v>
      </c>
      <c r="BL81" s="21" t="s">
        <v>130</v>
      </c>
      <c r="BM81" s="21" t="s">
        <v>136</v>
      </c>
      <c r="BN81" s="34">
        <v>45517.833124999997</v>
      </c>
      <c r="BO81" s="21" t="s">
        <v>134</v>
      </c>
      <c r="BP81" s="21" t="s">
        <v>130</v>
      </c>
      <c r="BR81" s="21" t="s">
        <v>130</v>
      </c>
      <c r="BT81" s="21" t="s">
        <v>130</v>
      </c>
    </row>
    <row r="82" spans="1:73" ht="13.2">
      <c r="C82" s="21">
        <v>138</v>
      </c>
      <c r="D82" s="26">
        <v>45591</v>
      </c>
      <c r="E82" s="21" t="s">
        <v>115</v>
      </c>
      <c r="F82" s="21" t="s">
        <v>167</v>
      </c>
      <c r="G82" s="21">
        <v>99.79</v>
      </c>
      <c r="H82" s="21">
        <v>49.46</v>
      </c>
      <c r="I82" s="21">
        <v>40.82</v>
      </c>
      <c r="L82" s="21">
        <v>0.1</v>
      </c>
      <c r="M82" s="21">
        <v>0.17</v>
      </c>
      <c r="Q82" s="21">
        <v>8.82</v>
      </c>
      <c r="R82" s="21">
        <v>0.42</v>
      </c>
      <c r="U82" s="21">
        <v>49.564084577612903</v>
      </c>
      <c r="V82" s="21">
        <v>40.9059023950295</v>
      </c>
      <c r="W82" s="21">
        <v>0</v>
      </c>
      <c r="X82" s="21">
        <v>0</v>
      </c>
      <c r="Y82" s="21">
        <v>0.100210441928048</v>
      </c>
      <c r="Z82" s="21">
        <v>0.17035775127768299</v>
      </c>
      <c r="AB82" s="21">
        <v>0</v>
      </c>
      <c r="AC82" s="21">
        <v>0</v>
      </c>
      <c r="AD82" s="21">
        <v>8.8385609780539092</v>
      </c>
      <c r="AE82" s="21">
        <v>0.42088385609780499</v>
      </c>
      <c r="AG82" s="21">
        <v>0</v>
      </c>
      <c r="AH82" s="21">
        <v>7.0000000000000007E-2</v>
      </c>
      <c r="AI82" s="21">
        <v>7.0000000000000007E-2</v>
      </c>
      <c r="AL82" s="21">
        <v>0.01</v>
      </c>
      <c r="AM82" s="21">
        <v>0.02</v>
      </c>
      <c r="AQ82" s="21">
        <v>0.04</v>
      </c>
      <c r="AR82" s="21">
        <v>0.02</v>
      </c>
      <c r="AU82" s="21" t="s">
        <v>129</v>
      </c>
      <c r="AV82" s="34">
        <v>45517.833379629628</v>
      </c>
      <c r="AW82" s="21" t="s">
        <v>129</v>
      </c>
      <c r="AX82" s="34">
        <v>45517.833414351851</v>
      </c>
      <c r="AZ82" s="21" t="s">
        <v>130</v>
      </c>
      <c r="BB82" s="21" t="s">
        <v>130</v>
      </c>
      <c r="BC82" s="21" t="s">
        <v>131</v>
      </c>
      <c r="BD82" s="34">
        <v>45517.833564814813</v>
      </c>
      <c r="BE82" s="21" t="s">
        <v>132</v>
      </c>
      <c r="BF82" s="21" t="s">
        <v>130</v>
      </c>
      <c r="BH82" s="21" t="s">
        <v>130</v>
      </c>
      <c r="BJ82" s="21" t="s">
        <v>130</v>
      </c>
      <c r="BL82" s="21" t="s">
        <v>130</v>
      </c>
      <c r="BM82" s="21" t="s">
        <v>136</v>
      </c>
      <c r="BN82" s="34">
        <v>45517.833124999997</v>
      </c>
      <c r="BO82" s="21" t="s">
        <v>134</v>
      </c>
      <c r="BP82" s="21" t="s">
        <v>130</v>
      </c>
      <c r="BR82" s="21" t="s">
        <v>130</v>
      </c>
      <c r="BT82" s="21" t="s">
        <v>130</v>
      </c>
    </row>
    <row r="83" spans="1:73" ht="13.2">
      <c r="C83" s="21">
        <v>139</v>
      </c>
      <c r="D83" s="26">
        <v>45591</v>
      </c>
      <c r="E83" s="21" t="s">
        <v>115</v>
      </c>
      <c r="F83" s="21" t="s">
        <v>168</v>
      </c>
      <c r="G83" s="21">
        <v>98.87</v>
      </c>
      <c r="H83" s="21">
        <v>48.98</v>
      </c>
      <c r="I83" s="21">
        <v>40.25</v>
      </c>
      <c r="L83" s="21">
        <v>0.09</v>
      </c>
      <c r="M83" s="21">
        <v>0.1</v>
      </c>
      <c r="Q83" s="21">
        <v>8.89</v>
      </c>
      <c r="R83" s="21">
        <v>0.38</v>
      </c>
      <c r="U83" s="21">
        <v>49.544810843617199</v>
      </c>
      <c r="V83" s="21">
        <v>40.714141209791599</v>
      </c>
      <c r="W83" s="21">
        <v>0</v>
      </c>
      <c r="X83" s="21">
        <v>0</v>
      </c>
      <c r="Y83" s="21">
        <v>9.1037831276552697E-2</v>
      </c>
      <c r="Z83" s="21">
        <v>0.101153145862836</v>
      </c>
      <c r="AB83" s="21">
        <v>0</v>
      </c>
      <c r="AC83" s="21">
        <v>0</v>
      </c>
      <c r="AD83" s="21">
        <v>8.9925146672061498</v>
      </c>
      <c r="AE83" s="21">
        <v>0.38438195427877803</v>
      </c>
      <c r="AG83" s="21">
        <v>0</v>
      </c>
      <c r="AH83" s="21">
        <v>7.0000000000000007E-2</v>
      </c>
      <c r="AI83" s="21">
        <v>7.0000000000000007E-2</v>
      </c>
      <c r="AL83" s="21">
        <v>0.01</v>
      </c>
      <c r="AM83" s="21">
        <v>0.02</v>
      </c>
      <c r="AQ83" s="21">
        <v>0.04</v>
      </c>
      <c r="AR83" s="21">
        <v>0.02</v>
      </c>
      <c r="AU83" s="21" t="s">
        <v>129</v>
      </c>
      <c r="AV83" s="34">
        <v>45517.833379629628</v>
      </c>
      <c r="AW83" s="21" t="s">
        <v>129</v>
      </c>
      <c r="AX83" s="34">
        <v>45517.833414351851</v>
      </c>
      <c r="AZ83" s="21" t="s">
        <v>130</v>
      </c>
      <c r="BB83" s="21" t="s">
        <v>130</v>
      </c>
      <c r="BC83" s="21" t="s">
        <v>131</v>
      </c>
      <c r="BD83" s="34">
        <v>45517.833564814813</v>
      </c>
      <c r="BE83" s="21" t="s">
        <v>132</v>
      </c>
      <c r="BF83" s="21" t="s">
        <v>130</v>
      </c>
      <c r="BH83" s="21" t="s">
        <v>130</v>
      </c>
      <c r="BJ83" s="21" t="s">
        <v>130</v>
      </c>
      <c r="BL83" s="21" t="s">
        <v>130</v>
      </c>
      <c r="BM83" s="21" t="s">
        <v>136</v>
      </c>
      <c r="BN83" s="34">
        <v>45517.833124999997</v>
      </c>
      <c r="BO83" s="21" t="s">
        <v>134</v>
      </c>
      <c r="BP83" s="21" t="s">
        <v>130</v>
      </c>
      <c r="BR83" s="21" t="s">
        <v>130</v>
      </c>
      <c r="BT83" s="21" t="s">
        <v>130</v>
      </c>
    </row>
    <row r="84" spans="1:73" ht="13.2">
      <c r="C84" s="21">
        <v>44</v>
      </c>
      <c r="D84" s="26">
        <v>45565</v>
      </c>
      <c r="E84" s="21" t="s">
        <v>103</v>
      </c>
      <c r="F84" s="21" t="s">
        <v>169</v>
      </c>
      <c r="G84" s="21">
        <v>99.938800000000001</v>
      </c>
      <c r="H84" s="21">
        <v>49.6143</v>
      </c>
      <c r="I84" s="21">
        <v>40.7624</v>
      </c>
      <c r="L84" s="21">
        <v>0.1009</v>
      </c>
      <c r="M84" s="21">
        <v>0.13100000000000001</v>
      </c>
      <c r="Q84" s="21">
        <v>8.8013999999999992</v>
      </c>
      <c r="T84" s="21">
        <v>4.2200000000000001E-2</v>
      </c>
      <c r="U84" s="21">
        <v>49.644732220851303</v>
      </c>
      <c r="V84" s="21">
        <v>40.787402677841499</v>
      </c>
      <c r="W84" s="21">
        <v>0</v>
      </c>
      <c r="X84" s="21">
        <v>0</v>
      </c>
      <c r="Y84" s="21">
        <v>0.100961889638348</v>
      </c>
      <c r="Z84" s="21">
        <v>0.13108035225593201</v>
      </c>
      <c r="AA84" s="21">
        <v>0</v>
      </c>
      <c r="AB84" s="21">
        <v>0</v>
      </c>
      <c r="AC84" s="21">
        <v>0</v>
      </c>
      <c r="AD84" s="21">
        <v>8.8067985675218896</v>
      </c>
      <c r="AE84" s="21">
        <v>0.48679840742375002</v>
      </c>
      <c r="AF84" s="21">
        <v>0</v>
      </c>
      <c r="AG84" s="21">
        <v>4.2225884467178301E-2</v>
      </c>
      <c r="AH84" s="21">
        <v>5.7599999999999998E-2</v>
      </c>
      <c r="AI84" s="21">
        <v>6.3500000000000001E-2</v>
      </c>
      <c r="AL84" s="21">
        <v>0.01</v>
      </c>
      <c r="AM84" s="21">
        <v>1.52E-2</v>
      </c>
      <c r="AQ84" s="21">
        <v>3.56E-2</v>
      </c>
      <c r="AR84" s="21">
        <v>2.1100000000000001E-2</v>
      </c>
      <c r="AT84" s="21">
        <v>1.4500000000000001E-2</v>
      </c>
      <c r="AU84" s="21" t="s">
        <v>129</v>
      </c>
      <c r="AV84" s="34">
        <v>45517.833379629628</v>
      </c>
      <c r="AW84" s="21" t="s">
        <v>129</v>
      </c>
      <c r="AX84" s="34">
        <v>45517.833414351851</v>
      </c>
      <c r="AY84" s="21" t="s">
        <v>130</v>
      </c>
      <c r="AZ84" s="33">
        <v>45323</v>
      </c>
      <c r="BA84" s="21" t="s">
        <v>130</v>
      </c>
      <c r="BB84" s="33">
        <v>45323</v>
      </c>
      <c r="BC84" s="21" t="s">
        <v>131</v>
      </c>
      <c r="BD84" s="34">
        <v>45517.833564814813</v>
      </c>
      <c r="BE84" s="21" t="s">
        <v>132</v>
      </c>
      <c r="BF84" s="33">
        <v>45323</v>
      </c>
      <c r="BG84" s="21" t="s">
        <v>130</v>
      </c>
      <c r="BH84" s="33">
        <v>45323</v>
      </c>
      <c r="BI84" s="21" t="s">
        <v>130</v>
      </c>
      <c r="BJ84" s="35">
        <v>45323</v>
      </c>
      <c r="BK84" s="21" t="s">
        <v>130</v>
      </c>
      <c r="BL84" s="35">
        <v>45323</v>
      </c>
      <c r="BM84" s="21" t="s">
        <v>136</v>
      </c>
      <c r="BN84" s="34">
        <v>45517.833124999997</v>
      </c>
      <c r="BO84" s="21" t="s">
        <v>134</v>
      </c>
      <c r="BP84" s="35">
        <v>45323</v>
      </c>
      <c r="BQ84" s="21" t="s">
        <v>130</v>
      </c>
      <c r="BR84" s="33">
        <v>45323</v>
      </c>
      <c r="BS84" s="21" t="s">
        <v>170</v>
      </c>
      <c r="BT84" s="33">
        <v>45323</v>
      </c>
    </row>
    <row r="85" spans="1:73" ht="13.2">
      <c r="C85" s="21">
        <v>45</v>
      </c>
      <c r="D85" s="26">
        <v>45565</v>
      </c>
      <c r="E85" s="21" t="s">
        <v>103</v>
      </c>
      <c r="F85" s="21" t="s">
        <v>171</v>
      </c>
      <c r="G85" s="21">
        <v>99.85</v>
      </c>
      <c r="H85" s="21">
        <v>49.5807</v>
      </c>
      <c r="I85" s="21">
        <v>40.672800000000002</v>
      </c>
      <c r="L85" s="21">
        <v>9.9699999999999997E-2</v>
      </c>
      <c r="M85" s="21">
        <v>0.1341</v>
      </c>
      <c r="Q85" s="21">
        <v>8.8590999999999998</v>
      </c>
      <c r="T85" s="21">
        <v>2.5499999999999998E-2</v>
      </c>
      <c r="U85" s="21">
        <v>49.655182774161197</v>
      </c>
      <c r="V85" s="21">
        <v>40.7339008512769</v>
      </c>
      <c r="W85" s="21">
        <v>0</v>
      </c>
      <c r="X85" s="21">
        <v>0</v>
      </c>
      <c r="Y85" s="21">
        <v>9.9849774661992893E-2</v>
      </c>
      <c r="Z85" s="21">
        <v>0.134301452178267</v>
      </c>
      <c r="AA85" s="21">
        <v>0</v>
      </c>
      <c r="AB85" s="21">
        <v>0</v>
      </c>
      <c r="AC85" s="21">
        <v>0</v>
      </c>
      <c r="AD85" s="21">
        <v>8.8724086129193793</v>
      </c>
      <c r="AE85" s="21">
        <v>0.47881822734101098</v>
      </c>
      <c r="AF85" s="21">
        <v>0</v>
      </c>
      <c r="AG85" s="21">
        <v>2.5538307461191699E-2</v>
      </c>
      <c r="AH85" s="21">
        <v>5.7599999999999998E-2</v>
      </c>
      <c r="AI85" s="21">
        <v>6.3399999999999998E-2</v>
      </c>
      <c r="AL85" s="21">
        <v>0.01</v>
      </c>
      <c r="AM85" s="21">
        <v>1.52E-2</v>
      </c>
      <c r="AQ85" s="21">
        <v>3.5700000000000003E-2</v>
      </c>
      <c r="AR85" s="21">
        <v>2.1000000000000001E-2</v>
      </c>
      <c r="AT85" s="21">
        <v>1.4500000000000001E-2</v>
      </c>
      <c r="AU85" s="21" t="s">
        <v>129</v>
      </c>
      <c r="AV85" s="34">
        <v>45517.833379629628</v>
      </c>
      <c r="AW85" s="21" t="s">
        <v>129</v>
      </c>
      <c r="AX85" s="34">
        <v>45517.833414351851</v>
      </c>
      <c r="AY85" s="21" t="s">
        <v>130</v>
      </c>
      <c r="AZ85" s="33">
        <v>45323</v>
      </c>
      <c r="BA85" s="21" t="s">
        <v>130</v>
      </c>
      <c r="BB85" s="33">
        <v>45323</v>
      </c>
      <c r="BC85" s="21" t="s">
        <v>131</v>
      </c>
      <c r="BD85" s="34">
        <v>45517.833564814813</v>
      </c>
      <c r="BE85" s="21" t="s">
        <v>132</v>
      </c>
      <c r="BF85" s="33">
        <v>45323</v>
      </c>
      <c r="BG85" s="21" t="s">
        <v>130</v>
      </c>
      <c r="BH85" s="33">
        <v>45323</v>
      </c>
      <c r="BI85" s="21" t="s">
        <v>130</v>
      </c>
      <c r="BJ85" s="35">
        <v>45323</v>
      </c>
      <c r="BK85" s="21" t="s">
        <v>130</v>
      </c>
      <c r="BL85" s="35">
        <v>45323</v>
      </c>
      <c r="BM85" s="21" t="s">
        <v>136</v>
      </c>
      <c r="BN85" s="34">
        <v>45517.833124999997</v>
      </c>
      <c r="BO85" s="21" t="s">
        <v>134</v>
      </c>
      <c r="BP85" s="35">
        <v>45323</v>
      </c>
      <c r="BQ85" s="21" t="s">
        <v>130</v>
      </c>
      <c r="BR85" s="33">
        <v>45323</v>
      </c>
      <c r="BS85" s="21" t="s">
        <v>170</v>
      </c>
      <c r="BT85" s="33">
        <v>45323</v>
      </c>
    </row>
    <row r="86" spans="1:73" ht="13.2">
      <c r="C86" s="21">
        <v>46</v>
      </c>
      <c r="D86" s="26">
        <v>45565</v>
      </c>
      <c r="E86" s="21" t="s">
        <v>103</v>
      </c>
      <c r="F86" s="21" t="s">
        <v>172</v>
      </c>
      <c r="G86" s="21">
        <v>99.650400000000005</v>
      </c>
      <c r="H86" s="21">
        <v>49.418300000000002</v>
      </c>
      <c r="I86" s="21">
        <v>40.626899999999999</v>
      </c>
      <c r="L86" s="21">
        <v>0.10680000000000001</v>
      </c>
      <c r="M86" s="21">
        <v>0.11899999999999999</v>
      </c>
      <c r="Q86" s="21">
        <v>8.8488000000000007</v>
      </c>
      <c r="T86" s="21">
        <v>4.4400000000000002E-2</v>
      </c>
      <c r="U86" s="21">
        <v>49.591672487014598</v>
      </c>
      <c r="V86" s="21">
        <v>40.769429927024802</v>
      </c>
      <c r="W86" s="21">
        <v>0</v>
      </c>
      <c r="X86" s="21">
        <v>0</v>
      </c>
      <c r="Y86" s="21">
        <v>0.107174682690686</v>
      </c>
      <c r="Z86" s="21">
        <v>0.11941748352239399</v>
      </c>
      <c r="AA86" s="21">
        <v>0</v>
      </c>
      <c r="AB86" s="21">
        <v>0</v>
      </c>
      <c r="AC86" s="21">
        <v>0</v>
      </c>
      <c r="AD86" s="21">
        <v>8.8798439343946391</v>
      </c>
      <c r="AE86" s="21">
        <v>0.48790571839149599</v>
      </c>
      <c r="AF86" s="21">
        <v>0</v>
      </c>
      <c r="AG86" s="21">
        <v>4.4555766961296699E-2</v>
      </c>
      <c r="AH86" s="21">
        <v>5.7599999999999998E-2</v>
      </c>
      <c r="AI86" s="21">
        <v>6.3399999999999998E-2</v>
      </c>
      <c r="AL86" s="21">
        <v>0.01</v>
      </c>
      <c r="AM86" s="21">
        <v>1.5299999999999999E-2</v>
      </c>
      <c r="AQ86" s="21">
        <v>3.5700000000000003E-2</v>
      </c>
      <c r="AR86" s="21">
        <v>2.0899999999999998E-2</v>
      </c>
      <c r="AT86" s="21">
        <v>1.4500000000000001E-2</v>
      </c>
      <c r="AU86" s="21" t="s">
        <v>129</v>
      </c>
      <c r="AV86" s="34">
        <v>45517.833379629628</v>
      </c>
      <c r="AW86" s="21" t="s">
        <v>129</v>
      </c>
      <c r="AX86" s="34">
        <v>45517.833414351851</v>
      </c>
      <c r="AY86" s="21" t="s">
        <v>130</v>
      </c>
      <c r="AZ86" s="33">
        <v>45323</v>
      </c>
      <c r="BA86" s="21" t="s">
        <v>130</v>
      </c>
      <c r="BB86" s="33">
        <v>45323</v>
      </c>
      <c r="BC86" s="21" t="s">
        <v>131</v>
      </c>
      <c r="BD86" s="34">
        <v>45517.833564814813</v>
      </c>
      <c r="BE86" s="21" t="s">
        <v>132</v>
      </c>
      <c r="BF86" s="33">
        <v>45323</v>
      </c>
      <c r="BG86" s="21" t="s">
        <v>130</v>
      </c>
      <c r="BH86" s="33">
        <v>45323</v>
      </c>
      <c r="BI86" s="21" t="s">
        <v>130</v>
      </c>
      <c r="BJ86" s="35">
        <v>45323</v>
      </c>
      <c r="BK86" s="21" t="s">
        <v>130</v>
      </c>
      <c r="BL86" s="35">
        <v>45323</v>
      </c>
      <c r="BM86" s="21" t="s">
        <v>136</v>
      </c>
      <c r="BN86" s="34">
        <v>45517.833124999997</v>
      </c>
      <c r="BO86" s="21" t="s">
        <v>134</v>
      </c>
      <c r="BP86" s="35">
        <v>45323</v>
      </c>
      <c r="BQ86" s="21" t="s">
        <v>130</v>
      </c>
      <c r="BR86" s="33">
        <v>45323</v>
      </c>
      <c r="BS86" s="21" t="s">
        <v>170</v>
      </c>
      <c r="BT86" s="33">
        <v>45323</v>
      </c>
    </row>
    <row r="87" spans="1:73" ht="13.2">
      <c r="C87" s="21">
        <v>50</v>
      </c>
      <c r="D87" s="26">
        <v>45565</v>
      </c>
      <c r="E87" s="21" t="s">
        <v>103</v>
      </c>
      <c r="F87" s="21" t="s">
        <v>173</v>
      </c>
      <c r="G87" s="21">
        <v>99.557299999999998</v>
      </c>
      <c r="H87" s="21">
        <v>49.461500000000001</v>
      </c>
      <c r="I87" s="21">
        <v>40.605899999999998</v>
      </c>
      <c r="L87" s="21">
        <v>8.3799999999999999E-2</v>
      </c>
      <c r="M87" s="21">
        <v>0.14149999999999999</v>
      </c>
      <c r="Q87" s="21">
        <v>8.7672000000000008</v>
      </c>
      <c r="T87" s="21">
        <v>2.3400000000000001E-2</v>
      </c>
      <c r="U87" s="21">
        <v>49.681389831393702</v>
      </c>
      <c r="V87" s="21">
        <v>40.786420698009302</v>
      </c>
      <c r="W87" s="21">
        <v>0</v>
      </c>
      <c r="X87" s="21">
        <v>0</v>
      </c>
      <c r="Y87" s="21">
        <v>8.4172547696102898E-2</v>
      </c>
      <c r="Z87" s="21">
        <v>0.142129063233873</v>
      </c>
      <c r="AA87" s="21">
        <v>0</v>
      </c>
      <c r="AB87" s="21">
        <v>0</v>
      </c>
      <c r="AC87" s="21">
        <v>0</v>
      </c>
      <c r="AD87" s="21">
        <v>8.8061761355760595</v>
      </c>
      <c r="AE87" s="21">
        <v>0.47620769525921702</v>
      </c>
      <c r="AF87" s="21">
        <v>0</v>
      </c>
      <c r="AG87" s="21">
        <v>2.3504028831608698E-2</v>
      </c>
      <c r="AH87" s="21">
        <v>5.7500000000000002E-2</v>
      </c>
      <c r="AI87" s="21">
        <v>6.3299999999999995E-2</v>
      </c>
      <c r="AL87" s="21">
        <v>9.9000000000000008E-3</v>
      </c>
      <c r="AM87" s="21">
        <v>1.52E-2</v>
      </c>
      <c r="AQ87" s="21">
        <v>3.56E-2</v>
      </c>
      <c r="AR87" s="21">
        <v>2.1000000000000001E-2</v>
      </c>
      <c r="AT87" s="21">
        <v>1.4500000000000001E-2</v>
      </c>
      <c r="AU87" s="21" t="s">
        <v>129</v>
      </c>
      <c r="AV87" s="34">
        <v>45517.833379629628</v>
      </c>
      <c r="AW87" s="21" t="s">
        <v>129</v>
      </c>
      <c r="AX87" s="34">
        <v>45517.833414351851</v>
      </c>
      <c r="AY87" s="21" t="s">
        <v>130</v>
      </c>
      <c r="AZ87" s="33">
        <v>45323</v>
      </c>
      <c r="BA87" s="21" t="s">
        <v>130</v>
      </c>
      <c r="BB87" s="33">
        <v>45323</v>
      </c>
      <c r="BC87" s="21" t="s">
        <v>131</v>
      </c>
      <c r="BD87" s="34">
        <v>45517.833564814813</v>
      </c>
      <c r="BE87" s="21" t="s">
        <v>132</v>
      </c>
      <c r="BF87" s="33">
        <v>45323</v>
      </c>
      <c r="BG87" s="21" t="s">
        <v>130</v>
      </c>
      <c r="BH87" s="33">
        <v>45323</v>
      </c>
      <c r="BI87" s="21" t="s">
        <v>130</v>
      </c>
      <c r="BJ87" s="35">
        <v>45323</v>
      </c>
      <c r="BK87" s="21" t="s">
        <v>130</v>
      </c>
      <c r="BL87" s="35">
        <v>45323</v>
      </c>
      <c r="BM87" s="21" t="s">
        <v>136</v>
      </c>
      <c r="BN87" s="34">
        <v>45517.833124999997</v>
      </c>
      <c r="BO87" s="21" t="s">
        <v>134</v>
      </c>
      <c r="BP87" s="35">
        <v>45323</v>
      </c>
      <c r="BQ87" s="21" t="s">
        <v>130</v>
      </c>
      <c r="BR87" s="33">
        <v>45323</v>
      </c>
      <c r="BS87" s="21" t="s">
        <v>170</v>
      </c>
      <c r="BT87" s="33">
        <v>45323</v>
      </c>
    </row>
    <row r="88" spans="1:73" ht="13.2">
      <c r="C88" s="21">
        <v>51</v>
      </c>
      <c r="D88" s="26">
        <v>45565</v>
      </c>
      <c r="E88" s="21" t="s">
        <v>103</v>
      </c>
      <c r="F88" s="21" t="s">
        <v>174</v>
      </c>
      <c r="G88" s="21">
        <v>99.339600000000004</v>
      </c>
      <c r="H88" s="21">
        <v>49.351199999999999</v>
      </c>
      <c r="I88" s="21">
        <v>40.478499999999997</v>
      </c>
      <c r="L88" s="21">
        <v>8.6099999999999996E-2</v>
      </c>
      <c r="M88" s="21">
        <v>0.13639999999999999</v>
      </c>
      <c r="Q88" s="21">
        <v>8.8087</v>
      </c>
      <c r="T88" s="21">
        <v>1.9400000000000001E-2</v>
      </c>
      <c r="U88" s="21">
        <v>49.679231968689201</v>
      </c>
      <c r="V88" s="21">
        <v>40.747556113014198</v>
      </c>
      <c r="W88" s="21">
        <v>0</v>
      </c>
      <c r="X88" s="21">
        <v>0</v>
      </c>
      <c r="Y88" s="21">
        <v>8.6672297178268007E-2</v>
      </c>
      <c r="Z88" s="21">
        <v>0.13730663571563001</v>
      </c>
      <c r="AA88" s="21">
        <v>0</v>
      </c>
      <c r="AB88" s="21">
        <v>0</v>
      </c>
      <c r="AC88" s="21">
        <v>0</v>
      </c>
      <c r="AD88" s="21">
        <v>8.86725045475273</v>
      </c>
      <c r="AE88" s="21">
        <v>0.46245358099531197</v>
      </c>
      <c r="AF88" s="21">
        <v>0</v>
      </c>
      <c r="AG88" s="21">
        <v>1.9528949654569101E-2</v>
      </c>
      <c r="AH88" s="21">
        <v>5.7500000000000002E-2</v>
      </c>
      <c r="AI88" s="21">
        <v>6.3299999999999995E-2</v>
      </c>
      <c r="AL88" s="21">
        <v>0.01</v>
      </c>
      <c r="AM88" s="21">
        <v>1.5100000000000001E-2</v>
      </c>
      <c r="AQ88" s="21">
        <v>3.56E-2</v>
      </c>
      <c r="AR88" s="21">
        <v>2.0899999999999998E-2</v>
      </c>
      <c r="AT88" s="21">
        <v>1.4500000000000001E-2</v>
      </c>
      <c r="AU88" s="21" t="s">
        <v>129</v>
      </c>
      <c r="AV88" s="34">
        <v>45517.833379629628</v>
      </c>
      <c r="AW88" s="21" t="s">
        <v>129</v>
      </c>
      <c r="AX88" s="34">
        <v>45517.833414351851</v>
      </c>
      <c r="AY88" s="21" t="s">
        <v>130</v>
      </c>
      <c r="AZ88" s="33">
        <v>45323</v>
      </c>
      <c r="BA88" s="21" t="s">
        <v>130</v>
      </c>
      <c r="BB88" s="33">
        <v>45323</v>
      </c>
      <c r="BC88" s="21" t="s">
        <v>131</v>
      </c>
      <c r="BD88" s="34">
        <v>45517.833564814813</v>
      </c>
      <c r="BE88" s="21" t="s">
        <v>132</v>
      </c>
      <c r="BF88" s="33">
        <v>45323</v>
      </c>
      <c r="BG88" s="21" t="s">
        <v>130</v>
      </c>
      <c r="BH88" s="33">
        <v>45323</v>
      </c>
      <c r="BI88" s="21" t="s">
        <v>130</v>
      </c>
      <c r="BJ88" s="35">
        <v>45323</v>
      </c>
      <c r="BK88" s="21" t="s">
        <v>130</v>
      </c>
      <c r="BL88" s="35">
        <v>45323</v>
      </c>
      <c r="BM88" s="21" t="s">
        <v>136</v>
      </c>
      <c r="BN88" s="34">
        <v>45517.833124999997</v>
      </c>
      <c r="BO88" s="21" t="s">
        <v>134</v>
      </c>
      <c r="BP88" s="35">
        <v>45323</v>
      </c>
      <c r="BQ88" s="21" t="s">
        <v>130</v>
      </c>
      <c r="BR88" s="33">
        <v>45323</v>
      </c>
      <c r="BS88" s="21" t="s">
        <v>170</v>
      </c>
      <c r="BT88" s="33">
        <v>45323</v>
      </c>
    </row>
    <row r="89" spans="1:73" ht="13.2">
      <c r="C89" s="21">
        <v>52</v>
      </c>
      <c r="D89" s="26">
        <v>45565</v>
      </c>
      <c r="E89" s="21" t="s">
        <v>103</v>
      </c>
      <c r="F89" s="21" t="s">
        <v>175</v>
      </c>
      <c r="G89" s="21">
        <v>99.722399999999993</v>
      </c>
      <c r="H89" s="21">
        <v>49.500300000000003</v>
      </c>
      <c r="I89" s="21">
        <v>40.710299999999997</v>
      </c>
      <c r="L89" s="21">
        <v>0.10730000000000001</v>
      </c>
      <c r="M89" s="21">
        <v>0.128</v>
      </c>
      <c r="Q89" s="21">
        <v>8.7896999999999998</v>
      </c>
      <c r="T89" s="21">
        <v>1.6799999999999999E-2</v>
      </c>
      <c r="U89" s="21">
        <v>49.638045576474703</v>
      </c>
      <c r="V89" s="21">
        <v>40.823585449622698</v>
      </c>
      <c r="W89" s="21">
        <v>0</v>
      </c>
      <c r="X89" s="21">
        <v>0</v>
      </c>
      <c r="Y89" s="21">
        <v>0.107598586076361</v>
      </c>
      <c r="Z89" s="21">
        <v>0.128356188422873</v>
      </c>
      <c r="AA89" s="21">
        <v>0</v>
      </c>
      <c r="AB89" s="21">
        <v>0</v>
      </c>
      <c r="AC89" s="21">
        <v>0</v>
      </c>
      <c r="AD89" s="21">
        <v>8.8141592920353897</v>
      </c>
      <c r="AE89" s="21">
        <v>0.47140815763744398</v>
      </c>
      <c r="AF89" s="21">
        <v>0</v>
      </c>
      <c r="AG89" s="21">
        <v>1.6846749730502101E-2</v>
      </c>
      <c r="AH89" s="21">
        <v>5.7599999999999998E-2</v>
      </c>
      <c r="AI89" s="21">
        <v>6.3399999999999998E-2</v>
      </c>
      <c r="AL89" s="21">
        <v>0.01</v>
      </c>
      <c r="AM89" s="21">
        <v>1.52E-2</v>
      </c>
      <c r="AQ89" s="21">
        <v>3.56E-2</v>
      </c>
      <c r="AR89" s="21">
        <v>2.0799999999999999E-2</v>
      </c>
      <c r="AT89" s="21">
        <v>1.44E-2</v>
      </c>
      <c r="AU89" s="21" t="s">
        <v>129</v>
      </c>
      <c r="AV89" s="34">
        <v>45517.833379629628</v>
      </c>
      <c r="AW89" s="21" t="s">
        <v>129</v>
      </c>
      <c r="AX89" s="34">
        <v>45517.833414351851</v>
      </c>
      <c r="AY89" s="21" t="s">
        <v>130</v>
      </c>
      <c r="AZ89" s="33">
        <v>45323</v>
      </c>
      <c r="BA89" s="21" t="s">
        <v>130</v>
      </c>
      <c r="BB89" s="33">
        <v>45323</v>
      </c>
      <c r="BC89" s="21" t="s">
        <v>131</v>
      </c>
      <c r="BD89" s="34">
        <v>45517.833564814813</v>
      </c>
      <c r="BE89" s="21" t="s">
        <v>132</v>
      </c>
      <c r="BF89" s="33">
        <v>45323</v>
      </c>
      <c r="BG89" s="21" t="s">
        <v>130</v>
      </c>
      <c r="BH89" s="33">
        <v>45323</v>
      </c>
      <c r="BI89" s="21" t="s">
        <v>130</v>
      </c>
      <c r="BJ89" s="35">
        <v>45323</v>
      </c>
      <c r="BK89" s="21" t="s">
        <v>130</v>
      </c>
      <c r="BL89" s="35">
        <v>45323</v>
      </c>
      <c r="BM89" s="21" t="s">
        <v>136</v>
      </c>
      <c r="BN89" s="34">
        <v>45517.833124999997</v>
      </c>
      <c r="BO89" s="21" t="s">
        <v>134</v>
      </c>
      <c r="BP89" s="35">
        <v>45323</v>
      </c>
      <c r="BQ89" s="21" t="s">
        <v>130</v>
      </c>
      <c r="BR89" s="33">
        <v>45323</v>
      </c>
      <c r="BS89" s="21" t="s">
        <v>170</v>
      </c>
      <c r="BT89" s="33">
        <v>45323</v>
      </c>
    </row>
    <row r="90" spans="1:73" ht="13.2">
      <c r="C90" s="21">
        <v>56</v>
      </c>
      <c r="D90" s="26">
        <v>45565</v>
      </c>
      <c r="E90" s="21" t="s">
        <v>103</v>
      </c>
      <c r="F90" s="21" t="s">
        <v>176</v>
      </c>
      <c r="G90" s="21">
        <v>99.212400000000002</v>
      </c>
      <c r="H90" s="21">
        <v>49.252600000000001</v>
      </c>
      <c r="I90" s="21">
        <v>40.429099999999998</v>
      </c>
      <c r="L90" s="21">
        <v>0.1061</v>
      </c>
      <c r="M90" s="21">
        <v>0.1195</v>
      </c>
      <c r="Q90" s="21">
        <v>8.8264999999999993</v>
      </c>
      <c r="T90" s="21">
        <v>2.01E-2</v>
      </c>
      <c r="U90" s="21">
        <v>49.643542900340101</v>
      </c>
      <c r="V90" s="21">
        <v>40.750006299609403</v>
      </c>
      <c r="W90" s="21">
        <v>0</v>
      </c>
      <c r="X90" s="21">
        <v>0</v>
      </c>
      <c r="Y90" s="21">
        <v>0.106942169585485</v>
      </c>
      <c r="Z90" s="21">
        <v>0.120448532191004</v>
      </c>
      <c r="AA90" s="21">
        <v>0</v>
      </c>
      <c r="AB90" s="21">
        <v>0</v>
      </c>
      <c r="AC90" s="21">
        <v>0</v>
      </c>
      <c r="AD90" s="21">
        <v>8.8965604132543703</v>
      </c>
      <c r="AE90" s="21">
        <v>0.462240141111251</v>
      </c>
      <c r="AF90" s="21">
        <v>0</v>
      </c>
      <c r="AG90" s="21">
        <v>2.02595439082776E-2</v>
      </c>
      <c r="AH90" s="21">
        <v>5.74E-2</v>
      </c>
      <c r="AI90" s="21">
        <v>6.3200000000000006E-2</v>
      </c>
      <c r="AL90" s="21">
        <v>0.01</v>
      </c>
      <c r="AM90" s="21">
        <v>1.52E-2</v>
      </c>
      <c r="AQ90" s="21">
        <v>3.5700000000000003E-2</v>
      </c>
      <c r="AR90" s="21">
        <v>2.1000000000000001E-2</v>
      </c>
      <c r="AT90" s="21">
        <v>1.4500000000000001E-2</v>
      </c>
      <c r="AU90" s="21" t="s">
        <v>129</v>
      </c>
      <c r="AV90" s="34">
        <v>45517.833379629628</v>
      </c>
      <c r="AW90" s="21" t="s">
        <v>129</v>
      </c>
      <c r="AX90" s="34">
        <v>45517.833414351851</v>
      </c>
      <c r="AY90" s="21" t="s">
        <v>130</v>
      </c>
      <c r="AZ90" s="33">
        <v>45323</v>
      </c>
      <c r="BA90" s="21" t="s">
        <v>130</v>
      </c>
      <c r="BB90" s="33">
        <v>45323</v>
      </c>
      <c r="BC90" s="21" t="s">
        <v>131</v>
      </c>
      <c r="BD90" s="34">
        <v>45517.833564814813</v>
      </c>
      <c r="BE90" s="21" t="s">
        <v>132</v>
      </c>
      <c r="BF90" s="33">
        <v>45323</v>
      </c>
      <c r="BG90" s="21" t="s">
        <v>130</v>
      </c>
      <c r="BH90" s="33">
        <v>45323</v>
      </c>
      <c r="BI90" s="21" t="s">
        <v>130</v>
      </c>
      <c r="BJ90" s="35">
        <v>45323</v>
      </c>
      <c r="BK90" s="21" t="s">
        <v>130</v>
      </c>
      <c r="BL90" s="35">
        <v>45323</v>
      </c>
      <c r="BM90" s="21" t="s">
        <v>136</v>
      </c>
      <c r="BN90" s="34">
        <v>45517.833124999997</v>
      </c>
      <c r="BO90" s="21" t="s">
        <v>134</v>
      </c>
      <c r="BP90" s="35">
        <v>45323</v>
      </c>
      <c r="BQ90" s="21" t="s">
        <v>130</v>
      </c>
      <c r="BR90" s="33">
        <v>45323</v>
      </c>
      <c r="BS90" s="21" t="s">
        <v>170</v>
      </c>
      <c r="BT90" s="33">
        <v>45323</v>
      </c>
    </row>
    <row r="91" spans="1:73" ht="13.2">
      <c r="A91" s="23"/>
      <c r="B91" s="23"/>
      <c r="C91" s="23">
        <v>57</v>
      </c>
      <c r="D91" s="42">
        <v>45565</v>
      </c>
      <c r="E91" s="23" t="s">
        <v>103</v>
      </c>
      <c r="F91" s="23" t="s">
        <v>177</v>
      </c>
      <c r="G91" s="23">
        <v>99.236999999999995</v>
      </c>
      <c r="H91" s="23">
        <v>49.263100000000001</v>
      </c>
      <c r="I91" s="23">
        <v>40.440100000000001</v>
      </c>
      <c r="J91" s="23"/>
      <c r="K91" s="23"/>
      <c r="L91" s="23">
        <v>8.72E-2</v>
      </c>
      <c r="M91" s="23">
        <v>0.10539999999999999</v>
      </c>
      <c r="N91" s="23"/>
      <c r="O91" s="23"/>
      <c r="P91" s="23"/>
      <c r="Q91" s="23">
        <v>8.8376999999999999</v>
      </c>
      <c r="R91" s="23"/>
      <c r="S91" s="23"/>
      <c r="T91" s="23">
        <v>2.2599999999999999E-2</v>
      </c>
      <c r="U91" s="23">
        <v>49.641867448633</v>
      </c>
      <c r="V91" s="23">
        <v>40.751030361659403</v>
      </c>
      <c r="W91" s="23">
        <v>0</v>
      </c>
      <c r="X91" s="23">
        <v>0</v>
      </c>
      <c r="Y91" s="23">
        <v>8.7870451545290496E-2</v>
      </c>
      <c r="Z91" s="23">
        <v>0.106210385239376</v>
      </c>
      <c r="AA91" s="23">
        <v>0</v>
      </c>
      <c r="AB91" s="23">
        <v>0</v>
      </c>
      <c r="AC91" s="23">
        <v>0</v>
      </c>
      <c r="AD91" s="23">
        <v>8.9056501103419006</v>
      </c>
      <c r="AE91" s="23">
        <v>0.484597478762961</v>
      </c>
      <c r="AF91" s="23">
        <v>0</v>
      </c>
      <c r="AG91" s="23">
        <v>2.2773763817930798E-2</v>
      </c>
      <c r="AH91" s="23">
        <v>5.74E-2</v>
      </c>
      <c r="AI91" s="23">
        <v>6.3200000000000006E-2</v>
      </c>
      <c r="AJ91" s="23"/>
      <c r="AK91" s="23"/>
      <c r="AL91" s="23">
        <v>0.01</v>
      </c>
      <c r="AM91" s="23">
        <v>1.52E-2</v>
      </c>
      <c r="AN91" s="23"/>
      <c r="AO91" s="23"/>
      <c r="AP91" s="23"/>
      <c r="AQ91" s="23">
        <v>3.56E-2</v>
      </c>
      <c r="AR91" s="23">
        <v>2.1100000000000001E-2</v>
      </c>
      <c r="AS91" s="23"/>
      <c r="AT91" s="23">
        <v>1.44E-2</v>
      </c>
      <c r="AU91" s="23" t="s">
        <v>129</v>
      </c>
      <c r="AV91" s="43">
        <v>45517.833379629628</v>
      </c>
      <c r="AW91" s="23" t="s">
        <v>129</v>
      </c>
      <c r="AX91" s="43">
        <v>45517.833414351851</v>
      </c>
      <c r="AY91" s="23" t="s">
        <v>130</v>
      </c>
      <c r="AZ91" s="44">
        <v>45323</v>
      </c>
      <c r="BA91" s="23" t="s">
        <v>130</v>
      </c>
      <c r="BB91" s="44">
        <v>45323</v>
      </c>
      <c r="BC91" s="23" t="s">
        <v>131</v>
      </c>
      <c r="BD91" s="43">
        <v>45517.833564814813</v>
      </c>
      <c r="BE91" s="23" t="s">
        <v>132</v>
      </c>
      <c r="BF91" s="44">
        <v>45323</v>
      </c>
      <c r="BG91" s="23" t="s">
        <v>130</v>
      </c>
      <c r="BH91" s="44">
        <v>45323</v>
      </c>
      <c r="BI91" s="23" t="s">
        <v>130</v>
      </c>
      <c r="BJ91" s="45">
        <v>45323</v>
      </c>
      <c r="BK91" s="23" t="s">
        <v>130</v>
      </c>
      <c r="BL91" s="45">
        <v>45323</v>
      </c>
      <c r="BM91" s="23" t="s">
        <v>136</v>
      </c>
      <c r="BN91" s="43">
        <v>45517.833124999997</v>
      </c>
      <c r="BO91" s="23" t="s">
        <v>134</v>
      </c>
      <c r="BP91" s="45">
        <v>45323</v>
      </c>
      <c r="BQ91" s="23" t="s">
        <v>130</v>
      </c>
      <c r="BR91" s="44">
        <v>45323</v>
      </c>
      <c r="BS91" s="23" t="s">
        <v>170</v>
      </c>
      <c r="BT91" s="44">
        <v>45323</v>
      </c>
      <c r="BU91" s="23"/>
    </row>
    <row r="92" spans="1:73" ht="13.2">
      <c r="C92" s="21">
        <v>121</v>
      </c>
      <c r="D92" s="26">
        <v>45593</v>
      </c>
      <c r="E92" s="21" t="s">
        <v>128</v>
      </c>
      <c r="F92" s="21" t="s">
        <v>178</v>
      </c>
      <c r="G92" s="21">
        <v>99.258399999999995</v>
      </c>
      <c r="H92" s="21">
        <v>49.191699999999997</v>
      </c>
      <c r="I92" s="21">
        <v>40.542299999999997</v>
      </c>
      <c r="L92" s="21">
        <v>0.1086</v>
      </c>
      <c r="M92" s="21">
        <v>0.13020000000000001</v>
      </c>
      <c r="Q92" s="21">
        <v>8.8803000000000001</v>
      </c>
      <c r="R92" s="21">
        <v>0.40529999999999999</v>
      </c>
      <c r="U92" s="21">
        <v>49.559231259016798</v>
      </c>
      <c r="V92" s="21">
        <v>40.845208062995098</v>
      </c>
      <c r="W92" s="21">
        <v>0</v>
      </c>
      <c r="X92" s="21">
        <v>0</v>
      </c>
      <c r="Y92" s="21">
        <v>0.10941139490461201</v>
      </c>
      <c r="Z92" s="21">
        <v>0.131172777316579</v>
      </c>
      <c r="AA92" s="21">
        <v>0</v>
      </c>
      <c r="AB92" s="21">
        <v>0</v>
      </c>
      <c r="AC92" s="21">
        <v>0</v>
      </c>
      <c r="AD92" s="21">
        <v>8.9466483441199909</v>
      </c>
      <c r="AE92" s="21">
        <v>0.40832816164677199</v>
      </c>
      <c r="AF92" s="21">
        <v>0</v>
      </c>
      <c r="AG92" s="21">
        <v>0</v>
      </c>
      <c r="AH92" s="21">
        <v>8.14E-2</v>
      </c>
      <c r="AI92" s="21">
        <v>0.09</v>
      </c>
      <c r="AL92" s="21">
        <v>1.43E-2</v>
      </c>
      <c r="AM92" s="21">
        <v>2.1700000000000001E-2</v>
      </c>
      <c r="AQ92" s="21">
        <v>5.0799999999999998E-2</v>
      </c>
      <c r="AR92" s="21">
        <v>2.93E-2</v>
      </c>
      <c r="AU92" s="21" t="s">
        <v>129</v>
      </c>
      <c r="AV92" s="34">
        <v>45517.833379629628</v>
      </c>
      <c r="AW92" s="21" t="s">
        <v>129</v>
      </c>
      <c r="AX92" s="34">
        <v>45517.833414351851</v>
      </c>
      <c r="AY92" s="21" t="s">
        <v>130</v>
      </c>
      <c r="AZ92" s="33">
        <v>45323</v>
      </c>
      <c r="BA92" s="21" t="s">
        <v>130</v>
      </c>
      <c r="BB92" s="33">
        <v>45323</v>
      </c>
      <c r="BC92" s="21" t="s">
        <v>131</v>
      </c>
      <c r="BD92" s="34">
        <v>45517.833564814813</v>
      </c>
      <c r="BE92" s="21" t="s">
        <v>132</v>
      </c>
      <c r="BF92" s="33">
        <v>45323</v>
      </c>
      <c r="BG92" s="21" t="s">
        <v>130</v>
      </c>
      <c r="BH92" s="33">
        <v>45323</v>
      </c>
      <c r="BI92" s="21" t="s">
        <v>130</v>
      </c>
      <c r="BJ92" s="35">
        <v>45323</v>
      </c>
      <c r="BK92" s="21" t="s">
        <v>130</v>
      </c>
      <c r="BL92" s="35">
        <v>45323</v>
      </c>
      <c r="BM92" s="21" t="s">
        <v>136</v>
      </c>
      <c r="BN92" s="34">
        <v>45517.833124999997</v>
      </c>
      <c r="BO92" s="21" t="s">
        <v>134</v>
      </c>
      <c r="BP92" s="33">
        <v>45323</v>
      </c>
      <c r="BQ92" s="21" t="s">
        <v>130</v>
      </c>
      <c r="BR92" s="35">
        <v>45323</v>
      </c>
      <c r="BS92" s="21" t="s">
        <v>130</v>
      </c>
      <c r="BT92" s="35">
        <v>45323</v>
      </c>
    </row>
    <row r="93" spans="1:73" ht="13.2">
      <c r="C93" s="21">
        <v>122</v>
      </c>
      <c r="D93" s="26">
        <v>45593</v>
      </c>
      <c r="E93" s="21" t="s">
        <v>128</v>
      </c>
      <c r="F93" s="21" t="s">
        <v>179</v>
      </c>
      <c r="G93" s="21">
        <v>99.742999999999995</v>
      </c>
      <c r="H93" s="21">
        <v>49.431800000000003</v>
      </c>
      <c r="I93" s="21">
        <v>40.713099999999997</v>
      </c>
      <c r="L93" s="21">
        <v>0.1221</v>
      </c>
      <c r="M93" s="21">
        <v>0.1517</v>
      </c>
      <c r="Q93" s="21">
        <v>8.9335000000000004</v>
      </c>
      <c r="R93" s="21">
        <v>0.39069999999999999</v>
      </c>
      <c r="U93" s="21">
        <v>49.559216746254599</v>
      </c>
      <c r="V93" s="21">
        <v>40.818043189039003</v>
      </c>
      <c r="W93" s="21">
        <v>0</v>
      </c>
      <c r="X93" s="21">
        <v>0</v>
      </c>
      <c r="Y93" s="21">
        <v>0.12241472826637199</v>
      </c>
      <c r="Z93" s="21">
        <v>0.15209102602791699</v>
      </c>
      <c r="AA93" s="21">
        <v>0</v>
      </c>
      <c r="AB93" s="21">
        <v>0</v>
      </c>
      <c r="AC93" s="21">
        <v>0</v>
      </c>
      <c r="AD93" s="21">
        <v>8.9565272315122098</v>
      </c>
      <c r="AE93" s="21">
        <v>0.39170707889985101</v>
      </c>
      <c r="AF93" s="21">
        <v>0</v>
      </c>
      <c r="AG93" s="21">
        <v>0</v>
      </c>
      <c r="AH93" s="21">
        <v>8.1600000000000006E-2</v>
      </c>
      <c r="AI93" s="21">
        <v>9.0200000000000002E-2</v>
      </c>
      <c r="AL93" s="21">
        <v>1.4200000000000001E-2</v>
      </c>
      <c r="AM93" s="21">
        <v>2.1499999999999998E-2</v>
      </c>
      <c r="AQ93" s="21">
        <v>5.0900000000000001E-2</v>
      </c>
      <c r="AR93" s="21">
        <v>2.93E-2</v>
      </c>
      <c r="AU93" s="21" t="s">
        <v>129</v>
      </c>
      <c r="AV93" s="34">
        <v>45517.833379629628</v>
      </c>
      <c r="AW93" s="21" t="s">
        <v>129</v>
      </c>
      <c r="AX93" s="34">
        <v>45517.833414351851</v>
      </c>
      <c r="AY93" s="21" t="s">
        <v>130</v>
      </c>
      <c r="AZ93" s="33">
        <v>45323</v>
      </c>
      <c r="BA93" s="21" t="s">
        <v>130</v>
      </c>
      <c r="BB93" s="33">
        <v>45323</v>
      </c>
      <c r="BC93" s="21" t="s">
        <v>131</v>
      </c>
      <c r="BD93" s="34">
        <v>45517.833564814813</v>
      </c>
      <c r="BE93" s="21" t="s">
        <v>132</v>
      </c>
      <c r="BF93" s="33">
        <v>45323</v>
      </c>
      <c r="BG93" s="21" t="s">
        <v>130</v>
      </c>
      <c r="BH93" s="33">
        <v>45323</v>
      </c>
      <c r="BI93" s="21" t="s">
        <v>130</v>
      </c>
      <c r="BJ93" s="35">
        <v>45323</v>
      </c>
      <c r="BK93" s="21" t="s">
        <v>130</v>
      </c>
      <c r="BL93" s="35">
        <v>45323</v>
      </c>
      <c r="BM93" s="21" t="s">
        <v>136</v>
      </c>
      <c r="BN93" s="34">
        <v>45517.833124999997</v>
      </c>
      <c r="BO93" s="21" t="s">
        <v>134</v>
      </c>
      <c r="BP93" s="33">
        <v>45323</v>
      </c>
      <c r="BQ93" s="21" t="s">
        <v>130</v>
      </c>
      <c r="BR93" s="35">
        <v>45323</v>
      </c>
      <c r="BS93" s="21" t="s">
        <v>130</v>
      </c>
      <c r="BT93" s="35">
        <v>45323</v>
      </c>
    </row>
    <row r="94" spans="1:73" ht="13.2">
      <c r="C94" s="21">
        <v>168</v>
      </c>
      <c r="D94" s="26">
        <v>45593</v>
      </c>
      <c r="E94" s="21" t="s">
        <v>128</v>
      </c>
      <c r="F94" s="21" t="s">
        <v>180</v>
      </c>
      <c r="G94" s="21">
        <v>99.641499999999994</v>
      </c>
      <c r="H94" s="21">
        <v>49.4041</v>
      </c>
      <c r="I94" s="21">
        <v>40.779600000000002</v>
      </c>
      <c r="L94" s="21">
        <v>0.10100000000000001</v>
      </c>
      <c r="M94" s="21">
        <v>0.16200000000000001</v>
      </c>
      <c r="Q94" s="21">
        <v>8.8192000000000004</v>
      </c>
      <c r="R94" s="21">
        <v>0.3755</v>
      </c>
      <c r="U94" s="21">
        <v>49.581900695895399</v>
      </c>
      <c r="V94" s="21">
        <v>40.926361933894903</v>
      </c>
      <c r="W94" s="21">
        <v>0</v>
      </c>
      <c r="X94" s="21">
        <v>0</v>
      </c>
      <c r="Y94" s="21">
        <v>0.101363489473251</v>
      </c>
      <c r="Z94" s="21">
        <v>0.162583022719472</v>
      </c>
      <c r="AA94" s="21">
        <v>0</v>
      </c>
      <c r="AB94" s="21">
        <v>0</v>
      </c>
      <c r="AC94" s="21">
        <v>0</v>
      </c>
      <c r="AD94" s="21">
        <v>8.8509394689356</v>
      </c>
      <c r="AE94" s="21">
        <v>0.37685138908124499</v>
      </c>
      <c r="AF94" s="21">
        <v>0</v>
      </c>
      <c r="AG94" s="21">
        <v>0</v>
      </c>
      <c r="AH94" s="21">
        <v>8.1699999999999995E-2</v>
      </c>
      <c r="AI94" s="21">
        <v>9.0300000000000005E-2</v>
      </c>
      <c r="AL94" s="21">
        <v>1.43E-2</v>
      </c>
      <c r="AM94" s="21">
        <v>2.1600000000000001E-2</v>
      </c>
      <c r="AQ94" s="21">
        <v>5.0799999999999998E-2</v>
      </c>
      <c r="AR94" s="21">
        <v>2.93E-2</v>
      </c>
      <c r="AU94" s="21" t="s">
        <v>129</v>
      </c>
      <c r="AV94" s="34">
        <v>45517.833379629628</v>
      </c>
      <c r="AW94" s="21" t="s">
        <v>129</v>
      </c>
      <c r="AX94" s="34">
        <v>45517.833414351851</v>
      </c>
      <c r="AY94" s="21" t="s">
        <v>130</v>
      </c>
      <c r="AZ94" s="33">
        <v>45323</v>
      </c>
      <c r="BA94" s="21" t="s">
        <v>130</v>
      </c>
      <c r="BB94" s="33">
        <v>45323</v>
      </c>
      <c r="BC94" s="21" t="s">
        <v>131</v>
      </c>
      <c r="BD94" s="34">
        <v>45517.833564814813</v>
      </c>
      <c r="BE94" s="21" t="s">
        <v>132</v>
      </c>
      <c r="BF94" s="33">
        <v>45323</v>
      </c>
      <c r="BG94" s="21" t="s">
        <v>130</v>
      </c>
      <c r="BH94" s="33">
        <v>45323</v>
      </c>
      <c r="BI94" s="21" t="s">
        <v>130</v>
      </c>
      <c r="BJ94" s="35">
        <v>45323</v>
      </c>
      <c r="BK94" s="21" t="s">
        <v>130</v>
      </c>
      <c r="BL94" s="35">
        <v>45323</v>
      </c>
      <c r="BM94" s="21" t="s">
        <v>136</v>
      </c>
      <c r="BN94" s="34">
        <v>45517.833124999997</v>
      </c>
      <c r="BO94" s="21" t="s">
        <v>134</v>
      </c>
      <c r="BP94" s="33">
        <v>45323</v>
      </c>
      <c r="BQ94" s="21" t="s">
        <v>130</v>
      </c>
      <c r="BR94" s="35">
        <v>45323</v>
      </c>
      <c r="BS94" s="21" t="s">
        <v>130</v>
      </c>
      <c r="BT94" s="35">
        <v>45323</v>
      </c>
    </row>
    <row r="95" spans="1:73" ht="13.2">
      <c r="C95" s="21">
        <v>206</v>
      </c>
      <c r="D95" s="26">
        <v>45593</v>
      </c>
      <c r="E95" s="21" t="s">
        <v>128</v>
      </c>
      <c r="F95" s="21" t="s">
        <v>181</v>
      </c>
      <c r="G95" s="21">
        <v>99.720299999999995</v>
      </c>
      <c r="H95" s="21">
        <v>49.440600000000003</v>
      </c>
      <c r="I95" s="21">
        <v>40.793700000000001</v>
      </c>
      <c r="L95" s="21">
        <v>8.5400000000000004E-2</v>
      </c>
      <c r="M95" s="21">
        <v>0.13669999999999999</v>
      </c>
      <c r="Q95" s="21">
        <v>8.8824000000000005</v>
      </c>
      <c r="R95" s="21">
        <v>0.38150000000000001</v>
      </c>
      <c r="U95" s="21">
        <v>49.579273227216497</v>
      </c>
      <c r="V95" s="21">
        <v>40.908120011672601</v>
      </c>
      <c r="W95" s="21">
        <v>0</v>
      </c>
      <c r="X95" s="21">
        <v>0</v>
      </c>
      <c r="Y95" s="21">
        <v>8.5639533775971305E-2</v>
      </c>
      <c r="Z95" s="21">
        <v>0.13708342233226301</v>
      </c>
      <c r="AA95" s="21">
        <v>0</v>
      </c>
      <c r="AB95" s="21">
        <v>0</v>
      </c>
      <c r="AC95" s="21">
        <v>0</v>
      </c>
      <c r="AD95" s="21">
        <v>8.9073137565771408</v>
      </c>
      <c r="AE95" s="21">
        <v>0.38257004842544501</v>
      </c>
      <c r="AF95" s="21">
        <v>0</v>
      </c>
      <c r="AG95" s="21">
        <v>0</v>
      </c>
      <c r="AH95" s="21">
        <v>8.1500000000000003E-2</v>
      </c>
      <c r="AI95" s="21">
        <v>9.0200000000000002E-2</v>
      </c>
      <c r="AL95" s="21">
        <v>1.4200000000000001E-2</v>
      </c>
      <c r="AM95" s="21">
        <v>2.1600000000000001E-2</v>
      </c>
      <c r="AQ95" s="21">
        <v>5.0799999999999998E-2</v>
      </c>
      <c r="AR95" s="21">
        <v>2.9399999999999999E-2</v>
      </c>
      <c r="AU95" s="21" t="s">
        <v>129</v>
      </c>
      <c r="AV95" s="34">
        <v>45517.833379629628</v>
      </c>
      <c r="AW95" s="21" t="s">
        <v>129</v>
      </c>
      <c r="AX95" s="34">
        <v>45517.833414351851</v>
      </c>
      <c r="AY95" s="21" t="s">
        <v>130</v>
      </c>
      <c r="AZ95" s="33">
        <v>45323</v>
      </c>
      <c r="BA95" s="21" t="s">
        <v>130</v>
      </c>
      <c r="BB95" s="33">
        <v>45323</v>
      </c>
      <c r="BC95" s="21" t="s">
        <v>131</v>
      </c>
      <c r="BD95" s="34">
        <v>45517.833564814813</v>
      </c>
      <c r="BE95" s="21" t="s">
        <v>132</v>
      </c>
      <c r="BF95" s="33">
        <v>45323</v>
      </c>
      <c r="BG95" s="21" t="s">
        <v>130</v>
      </c>
      <c r="BH95" s="33">
        <v>45323</v>
      </c>
      <c r="BI95" s="21" t="s">
        <v>130</v>
      </c>
      <c r="BJ95" s="35">
        <v>45323</v>
      </c>
      <c r="BK95" s="21" t="s">
        <v>130</v>
      </c>
      <c r="BL95" s="35">
        <v>45323</v>
      </c>
      <c r="BM95" s="21" t="s">
        <v>136</v>
      </c>
      <c r="BN95" s="34">
        <v>45517.833124999997</v>
      </c>
      <c r="BO95" s="21" t="s">
        <v>134</v>
      </c>
      <c r="BP95" s="33">
        <v>45323</v>
      </c>
      <c r="BQ95" s="21" t="s">
        <v>130</v>
      </c>
      <c r="BR95" s="35">
        <v>45323</v>
      </c>
      <c r="BS95" s="21" t="s">
        <v>130</v>
      </c>
      <c r="BT95" s="35">
        <v>45323</v>
      </c>
    </row>
    <row r="96" spans="1:73" ht="13.2">
      <c r="C96" s="21">
        <v>240</v>
      </c>
      <c r="D96" s="26">
        <v>45593</v>
      </c>
      <c r="E96" s="21" t="s">
        <v>128</v>
      </c>
      <c r="F96" s="21" t="s">
        <v>182</v>
      </c>
      <c r="G96" s="21">
        <v>99.435100000000006</v>
      </c>
      <c r="H96" s="21">
        <v>49.300199999999997</v>
      </c>
      <c r="I96" s="21">
        <v>40.694200000000002</v>
      </c>
      <c r="L96" s="21">
        <v>8.3000000000000004E-2</v>
      </c>
      <c r="M96" s="21">
        <v>0.1346</v>
      </c>
      <c r="Q96" s="21">
        <v>8.8561999999999994</v>
      </c>
      <c r="R96" s="21">
        <v>0.36699999999999999</v>
      </c>
      <c r="U96" s="21">
        <v>49.580229134149597</v>
      </c>
      <c r="V96" s="21">
        <v>40.925346356219897</v>
      </c>
      <c r="W96" s="21">
        <v>0</v>
      </c>
      <c r="X96" s="21">
        <v>0</v>
      </c>
      <c r="Y96" s="21">
        <v>8.3471446731137405E-2</v>
      </c>
      <c r="Z96" s="21">
        <v>0.135364538915796</v>
      </c>
      <c r="AA96" s="21">
        <v>0</v>
      </c>
      <c r="AB96" s="21">
        <v>0</v>
      </c>
      <c r="AC96" s="21">
        <v>0</v>
      </c>
      <c r="AD96" s="21">
        <v>8.9065039342204706</v>
      </c>
      <c r="AE96" s="21">
        <v>0.36908458976298097</v>
      </c>
      <c r="AF96" s="21">
        <v>0</v>
      </c>
      <c r="AG96" s="21">
        <v>0</v>
      </c>
      <c r="AH96" s="21">
        <v>8.14E-2</v>
      </c>
      <c r="AI96" s="21">
        <v>9.01E-2</v>
      </c>
      <c r="AL96" s="21">
        <v>1.4200000000000001E-2</v>
      </c>
      <c r="AM96" s="21">
        <v>2.1499999999999998E-2</v>
      </c>
      <c r="AQ96" s="21">
        <v>5.0799999999999998E-2</v>
      </c>
      <c r="AR96" s="21">
        <v>2.92E-2</v>
      </c>
      <c r="AU96" s="21" t="s">
        <v>129</v>
      </c>
      <c r="AV96" s="34">
        <v>45517.833379629628</v>
      </c>
      <c r="AW96" s="21" t="s">
        <v>129</v>
      </c>
      <c r="AX96" s="34">
        <v>45517.833414351851</v>
      </c>
      <c r="AY96" s="21" t="s">
        <v>130</v>
      </c>
      <c r="AZ96" s="33">
        <v>45323</v>
      </c>
      <c r="BA96" s="21" t="s">
        <v>130</v>
      </c>
      <c r="BB96" s="33">
        <v>45323</v>
      </c>
      <c r="BC96" s="21" t="s">
        <v>131</v>
      </c>
      <c r="BD96" s="34">
        <v>45517.833564814813</v>
      </c>
      <c r="BE96" s="21" t="s">
        <v>132</v>
      </c>
      <c r="BF96" s="33">
        <v>45323</v>
      </c>
      <c r="BG96" s="21" t="s">
        <v>130</v>
      </c>
      <c r="BH96" s="33">
        <v>45323</v>
      </c>
      <c r="BI96" s="21" t="s">
        <v>130</v>
      </c>
      <c r="BJ96" s="35">
        <v>45323</v>
      </c>
      <c r="BK96" s="21" t="s">
        <v>130</v>
      </c>
      <c r="BL96" s="35">
        <v>45323</v>
      </c>
      <c r="BM96" s="21" t="s">
        <v>136</v>
      </c>
      <c r="BN96" s="34">
        <v>45517.833124999997</v>
      </c>
      <c r="BO96" s="21" t="s">
        <v>134</v>
      </c>
      <c r="BP96" s="33">
        <v>45323</v>
      </c>
      <c r="BQ96" s="21" t="s">
        <v>130</v>
      </c>
      <c r="BR96" s="35">
        <v>45323</v>
      </c>
      <c r="BS96" s="21" t="s">
        <v>130</v>
      </c>
      <c r="BT96" s="35">
        <v>45323</v>
      </c>
    </row>
    <row r="97" spans="1:73" ht="13.2">
      <c r="A97" s="23"/>
      <c r="B97" s="23"/>
      <c r="C97" s="23">
        <v>241</v>
      </c>
      <c r="D97" s="42">
        <v>45593</v>
      </c>
      <c r="E97" s="23" t="s">
        <v>128</v>
      </c>
      <c r="F97" s="23" t="s">
        <v>183</v>
      </c>
      <c r="G97" s="23">
        <v>99.015500000000003</v>
      </c>
      <c r="H97" s="23">
        <v>49.106400000000001</v>
      </c>
      <c r="I97" s="23">
        <v>40.565399999999997</v>
      </c>
      <c r="J97" s="23"/>
      <c r="K97" s="23"/>
      <c r="L97" s="23">
        <v>7.9200000000000007E-2</v>
      </c>
      <c r="M97" s="23">
        <v>9.9500000000000005E-2</v>
      </c>
      <c r="N97" s="23"/>
      <c r="O97" s="23"/>
      <c r="P97" s="23"/>
      <c r="Q97" s="23">
        <v>8.7771000000000008</v>
      </c>
      <c r="R97" s="23">
        <v>0.38779999999999998</v>
      </c>
      <c r="S97" s="23"/>
      <c r="T97" s="23"/>
      <c r="U97" s="23">
        <v>49.594709509833798</v>
      </c>
      <c r="V97" s="23">
        <v>40.968778594036799</v>
      </c>
      <c r="W97" s="23">
        <v>0</v>
      </c>
      <c r="X97" s="23">
        <v>0</v>
      </c>
      <c r="Y97" s="23">
        <v>7.9987557491056904E-2</v>
      </c>
      <c r="Z97" s="23">
        <v>0.10048941881767801</v>
      </c>
      <c r="AA97" s="23">
        <v>0</v>
      </c>
      <c r="AB97" s="23">
        <v>0</v>
      </c>
      <c r="AC97" s="23">
        <v>0</v>
      </c>
      <c r="AD97" s="23">
        <v>8.8643786724085292</v>
      </c>
      <c r="AE97" s="23">
        <v>0.39165624741201799</v>
      </c>
      <c r="AF97" s="23">
        <v>0</v>
      </c>
      <c r="AG97" s="23">
        <v>0</v>
      </c>
      <c r="AH97" s="23">
        <v>8.1199999999999994E-2</v>
      </c>
      <c r="AI97" s="23">
        <v>8.9899999999999994E-2</v>
      </c>
      <c r="AJ97" s="23"/>
      <c r="AK97" s="23"/>
      <c r="AL97" s="23">
        <v>1.41E-2</v>
      </c>
      <c r="AM97" s="23">
        <v>2.1700000000000001E-2</v>
      </c>
      <c r="AN97" s="23"/>
      <c r="AO97" s="23"/>
      <c r="AP97" s="23"/>
      <c r="AQ97" s="23">
        <v>5.0700000000000002E-2</v>
      </c>
      <c r="AR97" s="23">
        <v>2.9399999999999999E-2</v>
      </c>
      <c r="AS97" s="23"/>
      <c r="AT97" s="23"/>
      <c r="AU97" s="23" t="s">
        <v>129</v>
      </c>
      <c r="AV97" s="43">
        <v>45517.833379629628</v>
      </c>
      <c r="AW97" s="23" t="s">
        <v>129</v>
      </c>
      <c r="AX97" s="43">
        <v>45517.833414351851</v>
      </c>
      <c r="AY97" s="23" t="s">
        <v>130</v>
      </c>
      <c r="AZ97" s="44">
        <v>45323</v>
      </c>
      <c r="BA97" s="23" t="s">
        <v>130</v>
      </c>
      <c r="BB97" s="44">
        <v>45323</v>
      </c>
      <c r="BC97" s="23" t="s">
        <v>131</v>
      </c>
      <c r="BD97" s="43">
        <v>45517.833564814813</v>
      </c>
      <c r="BE97" s="23" t="s">
        <v>132</v>
      </c>
      <c r="BF97" s="44">
        <v>45323</v>
      </c>
      <c r="BG97" s="23" t="s">
        <v>130</v>
      </c>
      <c r="BH97" s="44">
        <v>45323</v>
      </c>
      <c r="BI97" s="23" t="s">
        <v>130</v>
      </c>
      <c r="BJ97" s="45">
        <v>45323</v>
      </c>
      <c r="BK97" s="23" t="s">
        <v>130</v>
      </c>
      <c r="BL97" s="45">
        <v>45323</v>
      </c>
      <c r="BM97" s="23" t="s">
        <v>136</v>
      </c>
      <c r="BN97" s="43">
        <v>45517.833124999997</v>
      </c>
      <c r="BO97" s="23" t="s">
        <v>134</v>
      </c>
      <c r="BP97" s="44">
        <v>45323</v>
      </c>
      <c r="BQ97" s="23" t="s">
        <v>130</v>
      </c>
      <c r="BR97" s="45">
        <v>45323</v>
      </c>
      <c r="BS97" s="23" t="s">
        <v>130</v>
      </c>
      <c r="BT97" s="45">
        <v>45323</v>
      </c>
      <c r="BU97" s="23"/>
    </row>
    <row r="98" spans="1:73" ht="13.2">
      <c r="C98" s="21"/>
      <c r="D98" s="21" t="s">
        <v>45</v>
      </c>
      <c r="E98" s="21" t="s">
        <v>46</v>
      </c>
      <c r="F98" s="21" t="s">
        <v>47</v>
      </c>
      <c r="G98" s="21" t="s">
        <v>48</v>
      </c>
      <c r="H98" s="21" t="s">
        <v>11</v>
      </c>
      <c r="I98" s="21" t="s">
        <v>12</v>
      </c>
      <c r="J98" s="21" t="s">
        <v>13</v>
      </c>
      <c r="K98" s="21" t="s">
        <v>14</v>
      </c>
      <c r="L98" s="21" t="s">
        <v>15</v>
      </c>
      <c r="M98" s="21" t="s">
        <v>16</v>
      </c>
      <c r="N98" s="21" t="s">
        <v>17</v>
      </c>
      <c r="O98" s="21" t="s">
        <v>18</v>
      </c>
      <c r="P98" s="21" t="s">
        <v>19</v>
      </c>
      <c r="Q98" s="21" t="s">
        <v>20</v>
      </c>
      <c r="R98" s="21" t="s">
        <v>21</v>
      </c>
      <c r="S98" s="21" t="s">
        <v>22</v>
      </c>
      <c r="T98" s="21" t="s">
        <v>23</v>
      </c>
      <c r="U98" s="21" t="s">
        <v>49</v>
      </c>
      <c r="V98" s="21" t="s">
        <v>50</v>
      </c>
      <c r="W98" s="21" t="s">
        <v>51</v>
      </c>
      <c r="X98" s="21" t="s">
        <v>52</v>
      </c>
      <c r="Y98" s="21" t="s">
        <v>53</v>
      </c>
      <c r="Z98" s="21" t="s">
        <v>54</v>
      </c>
      <c r="AA98" s="21" t="s">
        <v>55</v>
      </c>
      <c r="AB98" s="21" t="s">
        <v>56</v>
      </c>
      <c r="AC98" s="21" t="s">
        <v>57</v>
      </c>
      <c r="AD98" s="21" t="s">
        <v>58</v>
      </c>
      <c r="AE98" s="21" t="s">
        <v>59</v>
      </c>
      <c r="AF98" s="21" t="s">
        <v>60</v>
      </c>
      <c r="AG98" s="21" t="s">
        <v>61</v>
      </c>
      <c r="AH98" s="21" t="s">
        <v>62</v>
      </c>
      <c r="AI98" s="21" t="s">
        <v>63</v>
      </c>
      <c r="AJ98" s="21" t="s">
        <v>64</v>
      </c>
      <c r="AK98" s="21" t="s">
        <v>65</v>
      </c>
      <c r="AL98" s="21" t="s">
        <v>66</v>
      </c>
      <c r="AM98" s="21" t="s">
        <v>67</v>
      </c>
      <c r="AN98" s="21" t="s">
        <v>68</v>
      </c>
      <c r="AO98" s="21" t="s">
        <v>69</v>
      </c>
      <c r="AP98" s="21" t="s">
        <v>70</v>
      </c>
      <c r="AQ98" s="21" t="s">
        <v>71</v>
      </c>
      <c r="AR98" s="21" t="s">
        <v>72</v>
      </c>
      <c r="AS98" s="21" t="s">
        <v>73</v>
      </c>
      <c r="AT98" s="21" t="s">
        <v>74</v>
      </c>
      <c r="AU98" s="21" t="s">
        <v>75</v>
      </c>
      <c r="AV98" s="21" t="s">
        <v>76</v>
      </c>
      <c r="AW98" s="21" t="s">
        <v>77</v>
      </c>
      <c r="AX98" s="21" t="s">
        <v>78</v>
      </c>
      <c r="AY98" s="21" t="s">
        <v>79</v>
      </c>
      <c r="AZ98" s="21" t="s">
        <v>80</v>
      </c>
      <c r="BA98" s="21" t="s">
        <v>81</v>
      </c>
      <c r="BB98" s="21" t="s">
        <v>82</v>
      </c>
      <c r="BC98" s="21" t="s">
        <v>83</v>
      </c>
      <c r="BD98" s="21" t="s">
        <v>84</v>
      </c>
      <c r="BE98" s="21" t="s">
        <v>85</v>
      </c>
      <c r="BF98" s="21" t="s">
        <v>86</v>
      </c>
      <c r="BG98" s="21" t="s">
        <v>87</v>
      </c>
      <c r="BH98" s="21" t="s">
        <v>88</v>
      </c>
      <c r="BI98" s="21" t="s">
        <v>89</v>
      </c>
      <c r="BJ98" s="21" t="s">
        <v>90</v>
      </c>
      <c r="BK98" s="21" t="s">
        <v>91</v>
      </c>
      <c r="BL98" s="21" t="s">
        <v>92</v>
      </c>
      <c r="BM98" s="21" t="s">
        <v>93</v>
      </c>
      <c r="BN98" s="21" t="s">
        <v>94</v>
      </c>
      <c r="BO98" s="21" t="s">
        <v>95</v>
      </c>
      <c r="BP98" s="21" t="s">
        <v>96</v>
      </c>
      <c r="BQ98" s="21" t="s">
        <v>97</v>
      </c>
      <c r="BR98" s="21" t="s">
        <v>98</v>
      </c>
      <c r="BS98" s="21" t="s">
        <v>99</v>
      </c>
      <c r="BT98" s="21" t="s">
        <v>100</v>
      </c>
    </row>
    <row r="99" spans="1:73" ht="13.2">
      <c r="C99" s="21">
        <v>82</v>
      </c>
      <c r="D99" s="26">
        <v>45595</v>
      </c>
      <c r="E99" s="21" t="s">
        <v>128</v>
      </c>
      <c r="F99" s="21" t="s">
        <v>184</v>
      </c>
      <c r="G99" s="21">
        <v>99.514399999999995</v>
      </c>
      <c r="H99" s="21">
        <v>49.286499999999997</v>
      </c>
      <c r="I99" s="21">
        <v>40.713900000000002</v>
      </c>
      <c r="L99" s="21">
        <v>0.1027</v>
      </c>
      <c r="M99" s="21">
        <v>0.1416</v>
      </c>
      <c r="O99" s="21"/>
      <c r="P99" s="21"/>
      <c r="Q99" s="21">
        <v>8.8553999999999995</v>
      </c>
      <c r="R99" s="21">
        <v>0.4143</v>
      </c>
      <c r="U99" s="21">
        <v>49.527003127185601</v>
      </c>
      <c r="V99" s="21">
        <v>40.912571446946302</v>
      </c>
      <c r="W99" s="21">
        <v>0</v>
      </c>
      <c r="X99" s="21">
        <v>0</v>
      </c>
      <c r="Y99" s="21">
        <v>0.103201144758949</v>
      </c>
      <c r="Z99" s="21">
        <v>0.142290964925679</v>
      </c>
      <c r="AA99" s="21">
        <v>0</v>
      </c>
      <c r="AB99" s="21">
        <v>0</v>
      </c>
      <c r="AC99" s="21">
        <v>0</v>
      </c>
      <c r="AD99" s="21">
        <v>8.8986116582122694</v>
      </c>
      <c r="AE99" s="21">
        <v>0.41632165797110698</v>
      </c>
      <c r="AF99" s="21">
        <v>0</v>
      </c>
      <c r="AG99" s="21">
        <v>0</v>
      </c>
      <c r="AH99" s="21">
        <v>8.1500000000000003E-2</v>
      </c>
      <c r="AI99" s="21">
        <v>9.0200000000000002E-2</v>
      </c>
      <c r="AL99" s="21">
        <v>1.4200000000000001E-2</v>
      </c>
      <c r="AM99" s="21">
        <v>2.1600000000000001E-2</v>
      </c>
      <c r="AQ99" s="21">
        <v>5.0799999999999998E-2</v>
      </c>
      <c r="AR99" s="21">
        <v>2.92E-2</v>
      </c>
      <c r="AU99" s="21" t="s">
        <v>129</v>
      </c>
      <c r="AV99" s="34">
        <v>45517.833379629628</v>
      </c>
      <c r="AW99" s="21" t="s">
        <v>129</v>
      </c>
      <c r="AX99" s="34">
        <v>45517.833414351851</v>
      </c>
      <c r="AY99" s="21" t="s">
        <v>130</v>
      </c>
      <c r="AZ99" s="33">
        <v>45323</v>
      </c>
      <c r="BA99" s="21" t="s">
        <v>130</v>
      </c>
      <c r="BB99" s="33">
        <v>45323</v>
      </c>
      <c r="BC99" s="21" t="s">
        <v>131</v>
      </c>
      <c r="BD99" s="34">
        <v>45517.833564814813</v>
      </c>
      <c r="BE99" s="21" t="s">
        <v>132</v>
      </c>
      <c r="BF99" s="33">
        <v>45323</v>
      </c>
      <c r="BG99" s="21" t="s">
        <v>130</v>
      </c>
      <c r="BH99" s="33">
        <v>45323</v>
      </c>
      <c r="BI99" s="21" t="s">
        <v>130</v>
      </c>
      <c r="BJ99" s="33">
        <v>45323</v>
      </c>
      <c r="BK99" s="21" t="s">
        <v>130</v>
      </c>
      <c r="BL99" s="33">
        <v>45323</v>
      </c>
      <c r="BM99" s="21" t="s">
        <v>136</v>
      </c>
      <c r="BN99" s="34">
        <v>45517.833124999997</v>
      </c>
      <c r="BO99" s="21" t="s">
        <v>134</v>
      </c>
      <c r="BP99" s="33">
        <v>45323</v>
      </c>
      <c r="BQ99" s="21" t="s">
        <v>130</v>
      </c>
      <c r="BR99" s="33">
        <v>45323</v>
      </c>
      <c r="BS99" s="21" t="s">
        <v>130</v>
      </c>
      <c r="BT99" s="33">
        <v>45323</v>
      </c>
    </row>
    <row r="100" spans="1:73" ht="13.2">
      <c r="C100" s="21">
        <v>83</v>
      </c>
      <c r="D100" s="26">
        <v>45595</v>
      </c>
      <c r="E100" s="21" t="s">
        <v>128</v>
      </c>
      <c r="F100" s="21" t="s">
        <v>185</v>
      </c>
      <c r="G100" s="21">
        <v>99.440100000000001</v>
      </c>
      <c r="H100" s="21">
        <v>49.317999999999998</v>
      </c>
      <c r="I100" s="21">
        <v>40.607300000000002</v>
      </c>
      <c r="L100" s="21">
        <v>0.1114</v>
      </c>
      <c r="M100" s="21">
        <v>0.1181</v>
      </c>
      <c r="O100" s="21"/>
      <c r="P100" s="21"/>
      <c r="Q100" s="21">
        <v>8.9108000000000001</v>
      </c>
      <c r="R100" s="21">
        <v>0.3745</v>
      </c>
      <c r="U100" s="21">
        <v>49.595686247298602</v>
      </c>
      <c r="V100" s="21">
        <v>40.835940430470203</v>
      </c>
      <c r="W100" s="21">
        <v>0</v>
      </c>
      <c r="X100" s="21">
        <v>0</v>
      </c>
      <c r="Y100" s="21">
        <v>0.112027240519669</v>
      </c>
      <c r="Z100" s="21">
        <v>0.118764965039254</v>
      </c>
      <c r="AA100" s="21">
        <v>0</v>
      </c>
      <c r="AB100" s="21">
        <v>0</v>
      </c>
      <c r="AC100" s="21">
        <v>0</v>
      </c>
      <c r="AD100" s="21">
        <v>8.9609724849431895</v>
      </c>
      <c r="AE100" s="21">
        <v>0.37660863172905101</v>
      </c>
      <c r="AF100" s="21">
        <v>0</v>
      </c>
      <c r="AG100" s="21">
        <v>0</v>
      </c>
      <c r="AH100" s="21">
        <v>8.14E-2</v>
      </c>
      <c r="AI100" s="21">
        <v>0.09</v>
      </c>
      <c r="AL100" s="21">
        <v>1.4200000000000001E-2</v>
      </c>
      <c r="AM100" s="21">
        <v>2.1499999999999998E-2</v>
      </c>
      <c r="AQ100" s="21">
        <v>5.0799999999999998E-2</v>
      </c>
      <c r="AR100" s="21">
        <v>2.93E-2</v>
      </c>
      <c r="AU100" s="21" t="s">
        <v>129</v>
      </c>
      <c r="AV100" s="34">
        <v>45517.833379629628</v>
      </c>
      <c r="AW100" s="21" t="s">
        <v>129</v>
      </c>
      <c r="AX100" s="34">
        <v>45517.833414351851</v>
      </c>
      <c r="AY100" s="21" t="s">
        <v>130</v>
      </c>
      <c r="AZ100" s="33">
        <v>45323</v>
      </c>
      <c r="BA100" s="21" t="s">
        <v>130</v>
      </c>
      <c r="BB100" s="33">
        <v>45323</v>
      </c>
      <c r="BC100" s="21" t="s">
        <v>131</v>
      </c>
      <c r="BD100" s="34">
        <v>45517.833564814813</v>
      </c>
      <c r="BE100" s="21" t="s">
        <v>132</v>
      </c>
      <c r="BF100" s="33">
        <v>45323</v>
      </c>
      <c r="BG100" s="21" t="s">
        <v>130</v>
      </c>
      <c r="BH100" s="33">
        <v>45323</v>
      </c>
      <c r="BI100" s="21" t="s">
        <v>130</v>
      </c>
      <c r="BJ100" s="33">
        <v>45323</v>
      </c>
      <c r="BK100" s="21" t="s">
        <v>130</v>
      </c>
      <c r="BL100" s="33">
        <v>45323</v>
      </c>
      <c r="BM100" s="21" t="s">
        <v>136</v>
      </c>
      <c r="BN100" s="34">
        <v>45517.833124999997</v>
      </c>
      <c r="BO100" s="21" t="s">
        <v>134</v>
      </c>
      <c r="BP100" s="33">
        <v>45323</v>
      </c>
      <c r="BQ100" s="21" t="s">
        <v>130</v>
      </c>
      <c r="BR100" s="33">
        <v>45323</v>
      </c>
      <c r="BS100" s="21" t="s">
        <v>130</v>
      </c>
      <c r="BT100" s="33">
        <v>45323</v>
      </c>
    </row>
    <row r="101" spans="1:73" ht="13.2">
      <c r="C101" s="21">
        <v>84</v>
      </c>
      <c r="D101" s="26">
        <v>45595</v>
      </c>
      <c r="E101" s="21" t="s">
        <v>128</v>
      </c>
      <c r="F101" s="21" t="s">
        <v>186</v>
      </c>
      <c r="G101" s="21">
        <v>99.436499999999995</v>
      </c>
      <c r="H101" s="21">
        <v>49.3185</v>
      </c>
      <c r="I101" s="21">
        <v>40.657400000000003</v>
      </c>
      <c r="L101" s="21">
        <v>9.8599999999999993E-2</v>
      </c>
      <c r="M101" s="21">
        <v>0.1016</v>
      </c>
      <c r="O101" s="21"/>
      <c r="P101" s="21"/>
      <c r="Q101" s="21">
        <v>8.8882999999999992</v>
      </c>
      <c r="R101" s="21">
        <v>0.37209999999999999</v>
      </c>
      <c r="U101" s="21">
        <v>49.5979846434659</v>
      </c>
      <c r="V101" s="21">
        <v>40.887802768600999</v>
      </c>
      <c r="W101" s="21">
        <v>0</v>
      </c>
      <c r="X101" s="21">
        <v>0</v>
      </c>
      <c r="Y101" s="21">
        <v>9.9158759610404601E-2</v>
      </c>
      <c r="Z101" s="21">
        <v>0.102175760409909</v>
      </c>
      <c r="AA101" s="21">
        <v>0</v>
      </c>
      <c r="AB101" s="21">
        <v>0</v>
      </c>
      <c r="AC101" s="21">
        <v>0</v>
      </c>
      <c r="AD101" s="21">
        <v>8.9386694020807198</v>
      </c>
      <c r="AE101" s="21">
        <v>0.37420866583196299</v>
      </c>
      <c r="AF101" s="21">
        <v>0</v>
      </c>
      <c r="AG101" s="21">
        <v>0</v>
      </c>
      <c r="AH101" s="21">
        <v>8.1500000000000003E-2</v>
      </c>
      <c r="AI101" s="21">
        <v>0.09</v>
      </c>
      <c r="AL101" s="21">
        <v>1.43E-2</v>
      </c>
      <c r="AM101" s="21">
        <v>2.1499999999999998E-2</v>
      </c>
      <c r="AQ101" s="21">
        <v>5.0900000000000001E-2</v>
      </c>
      <c r="AR101" s="21">
        <v>2.93E-2</v>
      </c>
      <c r="AU101" s="21" t="s">
        <v>129</v>
      </c>
      <c r="AV101" s="34">
        <v>45517.833379629628</v>
      </c>
      <c r="AW101" s="21" t="s">
        <v>129</v>
      </c>
      <c r="AX101" s="34">
        <v>45517.833414351851</v>
      </c>
      <c r="AY101" s="21" t="s">
        <v>130</v>
      </c>
      <c r="AZ101" s="33">
        <v>45323</v>
      </c>
      <c r="BA101" s="21" t="s">
        <v>130</v>
      </c>
      <c r="BB101" s="33">
        <v>45323</v>
      </c>
      <c r="BC101" s="21" t="s">
        <v>131</v>
      </c>
      <c r="BD101" s="34">
        <v>45517.833564814813</v>
      </c>
      <c r="BE101" s="21" t="s">
        <v>132</v>
      </c>
      <c r="BF101" s="33">
        <v>45323</v>
      </c>
      <c r="BG101" s="21" t="s">
        <v>130</v>
      </c>
      <c r="BH101" s="33">
        <v>45323</v>
      </c>
      <c r="BI101" s="21" t="s">
        <v>130</v>
      </c>
      <c r="BJ101" s="33">
        <v>45323</v>
      </c>
      <c r="BK101" s="21" t="s">
        <v>130</v>
      </c>
      <c r="BL101" s="33">
        <v>45323</v>
      </c>
      <c r="BM101" s="21" t="s">
        <v>136</v>
      </c>
      <c r="BN101" s="34">
        <v>45517.833124999997</v>
      </c>
      <c r="BO101" s="21" t="s">
        <v>134</v>
      </c>
      <c r="BP101" s="33">
        <v>45323</v>
      </c>
      <c r="BQ101" s="21" t="s">
        <v>130</v>
      </c>
      <c r="BR101" s="33">
        <v>45323</v>
      </c>
      <c r="BS101" s="21" t="s">
        <v>130</v>
      </c>
      <c r="BT101" s="33">
        <v>45323</v>
      </c>
    </row>
    <row r="102" spans="1:73" ht="13.2">
      <c r="C102" s="21">
        <v>148</v>
      </c>
      <c r="D102" s="26">
        <v>45595</v>
      </c>
      <c r="E102" s="21" t="s">
        <v>128</v>
      </c>
      <c r="F102" s="21" t="s">
        <v>187</v>
      </c>
      <c r="G102" s="21">
        <v>99.551900000000003</v>
      </c>
      <c r="H102" s="21">
        <v>49.4255</v>
      </c>
      <c r="I102" s="21">
        <v>40.774500000000003</v>
      </c>
      <c r="L102" s="21">
        <v>8.7900000000000006E-2</v>
      </c>
      <c r="M102" s="21">
        <v>0.1196</v>
      </c>
      <c r="O102" s="21"/>
      <c r="P102" s="21"/>
      <c r="Q102" s="21">
        <v>8.7585999999999995</v>
      </c>
      <c r="R102" s="21">
        <v>0.38590000000000002</v>
      </c>
      <c r="U102" s="21">
        <v>49.647922693667603</v>
      </c>
      <c r="V102" s="21">
        <v>40.957991803278603</v>
      </c>
      <c r="W102" s="21">
        <v>0</v>
      </c>
      <c r="X102" s="21">
        <v>0</v>
      </c>
      <c r="Y102" s="21">
        <v>8.8295564127290199E-2</v>
      </c>
      <c r="Z102" s="21">
        <v>0.120138219222115</v>
      </c>
      <c r="AA102" s="21">
        <v>0</v>
      </c>
      <c r="AB102" s="21">
        <v>0</v>
      </c>
      <c r="AC102" s="21">
        <v>0</v>
      </c>
      <c r="AD102" s="21">
        <v>8.79801510768241</v>
      </c>
      <c r="AE102" s="21">
        <v>0.38763661202185701</v>
      </c>
      <c r="AF102" s="21">
        <v>0</v>
      </c>
      <c r="AG102" s="21">
        <v>0</v>
      </c>
      <c r="AH102" s="21">
        <v>8.1500000000000003E-2</v>
      </c>
      <c r="AI102" s="21">
        <v>9.0300000000000005E-2</v>
      </c>
      <c r="AL102" s="21">
        <v>1.4200000000000001E-2</v>
      </c>
      <c r="AM102" s="21">
        <v>2.1499999999999998E-2</v>
      </c>
      <c r="AQ102" s="21">
        <v>5.0700000000000002E-2</v>
      </c>
      <c r="AR102" s="21">
        <v>2.93E-2</v>
      </c>
      <c r="AU102" s="21" t="s">
        <v>129</v>
      </c>
      <c r="AV102" s="34">
        <v>45517.833379629628</v>
      </c>
      <c r="AW102" s="21" t="s">
        <v>129</v>
      </c>
      <c r="AX102" s="34">
        <v>45517.833414351851</v>
      </c>
      <c r="AY102" s="21" t="s">
        <v>130</v>
      </c>
      <c r="AZ102" s="33">
        <v>45323</v>
      </c>
      <c r="BA102" s="21" t="s">
        <v>130</v>
      </c>
      <c r="BB102" s="33">
        <v>45323</v>
      </c>
      <c r="BC102" s="21" t="s">
        <v>131</v>
      </c>
      <c r="BD102" s="34">
        <v>45517.833564814813</v>
      </c>
      <c r="BE102" s="21" t="s">
        <v>132</v>
      </c>
      <c r="BF102" s="33">
        <v>45323</v>
      </c>
      <c r="BG102" s="21" t="s">
        <v>130</v>
      </c>
      <c r="BH102" s="33">
        <v>45323</v>
      </c>
      <c r="BI102" s="21" t="s">
        <v>130</v>
      </c>
      <c r="BJ102" s="33">
        <v>45323</v>
      </c>
      <c r="BK102" s="21" t="s">
        <v>130</v>
      </c>
      <c r="BL102" s="33">
        <v>45323</v>
      </c>
      <c r="BM102" s="21" t="s">
        <v>136</v>
      </c>
      <c r="BN102" s="34">
        <v>45517.833124999997</v>
      </c>
      <c r="BO102" s="21" t="s">
        <v>134</v>
      </c>
      <c r="BP102" s="33">
        <v>45323</v>
      </c>
      <c r="BQ102" s="21" t="s">
        <v>130</v>
      </c>
      <c r="BR102" s="33">
        <v>45323</v>
      </c>
      <c r="BS102" s="21" t="s">
        <v>130</v>
      </c>
      <c r="BT102" s="33">
        <v>45323</v>
      </c>
    </row>
    <row r="103" spans="1:73" ht="13.2">
      <c r="C103" s="21">
        <v>149</v>
      </c>
      <c r="D103" s="26">
        <v>45595</v>
      </c>
      <c r="E103" s="21" t="s">
        <v>128</v>
      </c>
      <c r="F103" s="21" t="s">
        <v>188</v>
      </c>
      <c r="G103" s="21">
        <v>99.770899999999997</v>
      </c>
      <c r="H103" s="21">
        <v>49.414099999999998</v>
      </c>
      <c r="I103" s="21">
        <v>40.883699999999997</v>
      </c>
      <c r="L103" s="21">
        <v>0.10150000000000001</v>
      </c>
      <c r="M103" s="21">
        <v>0.12839999999999999</v>
      </c>
      <c r="O103" s="21"/>
      <c r="P103" s="21"/>
      <c r="Q103" s="21">
        <v>8.8626000000000005</v>
      </c>
      <c r="R103" s="21">
        <v>0.38059999999999999</v>
      </c>
      <c r="U103" s="21">
        <v>49.527567657503297</v>
      </c>
      <c r="V103" s="21">
        <v>40.977579634943602</v>
      </c>
      <c r="W103" s="21">
        <v>0</v>
      </c>
      <c r="X103" s="21">
        <v>0</v>
      </c>
      <c r="Y103" s="21">
        <v>0.101733070464434</v>
      </c>
      <c r="Z103" s="21">
        <v>0.12869483987815999</v>
      </c>
      <c r="AA103" s="21">
        <v>0</v>
      </c>
      <c r="AB103" s="21">
        <v>0</v>
      </c>
      <c r="AC103" s="21">
        <v>0</v>
      </c>
      <c r="AD103" s="21">
        <v>8.8829508403752993</v>
      </c>
      <c r="AE103" s="21">
        <v>0.38147395683510898</v>
      </c>
      <c r="AF103" s="21">
        <v>0</v>
      </c>
      <c r="AG103" s="21">
        <v>0</v>
      </c>
      <c r="AH103" s="21">
        <v>8.1500000000000003E-2</v>
      </c>
      <c r="AI103" s="21">
        <v>9.0300000000000005E-2</v>
      </c>
      <c r="AL103" s="21">
        <v>1.43E-2</v>
      </c>
      <c r="AM103" s="21">
        <v>2.1600000000000001E-2</v>
      </c>
      <c r="AQ103" s="21">
        <v>5.0799999999999998E-2</v>
      </c>
      <c r="AR103" s="21">
        <v>2.92E-2</v>
      </c>
      <c r="AU103" s="21" t="s">
        <v>129</v>
      </c>
      <c r="AV103" s="34">
        <v>45517.833379629628</v>
      </c>
      <c r="AW103" s="21" t="s">
        <v>129</v>
      </c>
      <c r="AX103" s="34">
        <v>45517.833414351851</v>
      </c>
      <c r="AY103" s="21" t="s">
        <v>130</v>
      </c>
      <c r="AZ103" s="33">
        <v>45323</v>
      </c>
      <c r="BA103" s="21" t="s">
        <v>130</v>
      </c>
      <c r="BB103" s="33">
        <v>45323</v>
      </c>
      <c r="BC103" s="21" t="s">
        <v>131</v>
      </c>
      <c r="BD103" s="34">
        <v>45517.833564814813</v>
      </c>
      <c r="BE103" s="21" t="s">
        <v>132</v>
      </c>
      <c r="BF103" s="33">
        <v>45323</v>
      </c>
      <c r="BG103" s="21" t="s">
        <v>130</v>
      </c>
      <c r="BH103" s="33">
        <v>45323</v>
      </c>
      <c r="BI103" s="21" t="s">
        <v>130</v>
      </c>
      <c r="BJ103" s="33">
        <v>45323</v>
      </c>
      <c r="BK103" s="21" t="s">
        <v>130</v>
      </c>
      <c r="BL103" s="33">
        <v>45323</v>
      </c>
      <c r="BM103" s="21" t="s">
        <v>136</v>
      </c>
      <c r="BN103" s="34">
        <v>45517.833124999997</v>
      </c>
      <c r="BO103" s="21" t="s">
        <v>134</v>
      </c>
      <c r="BP103" s="33">
        <v>45323</v>
      </c>
      <c r="BQ103" s="21" t="s">
        <v>130</v>
      </c>
      <c r="BR103" s="33">
        <v>45323</v>
      </c>
      <c r="BS103" s="21" t="s">
        <v>130</v>
      </c>
      <c r="BT103" s="33">
        <v>45323</v>
      </c>
    </row>
    <row r="104" spans="1:73" ht="13.2">
      <c r="C104" s="21">
        <v>155</v>
      </c>
      <c r="D104" s="26">
        <v>45595</v>
      </c>
      <c r="E104" s="21" t="s">
        <v>128</v>
      </c>
      <c r="F104" s="21" t="s">
        <v>189</v>
      </c>
      <c r="G104" s="21">
        <v>99.951099999999997</v>
      </c>
      <c r="H104" s="21">
        <v>49.5274</v>
      </c>
      <c r="I104" s="21">
        <v>40.9069</v>
      </c>
      <c r="L104" s="21">
        <v>0.1104</v>
      </c>
      <c r="M104" s="21">
        <v>0.15260000000000001</v>
      </c>
      <c r="O104" s="21"/>
      <c r="P104" s="21"/>
      <c r="Q104" s="21">
        <v>8.8622999999999994</v>
      </c>
      <c r="R104" s="21">
        <v>0.39140000000000003</v>
      </c>
      <c r="U104" s="21">
        <v>49.551680323358397</v>
      </c>
      <c r="V104" s="21">
        <v>40.9269542075616</v>
      </c>
      <c r="W104" s="21">
        <v>0</v>
      </c>
      <c r="X104" s="21">
        <v>0</v>
      </c>
      <c r="Y104" s="21">
        <v>0.110454122520034</v>
      </c>
      <c r="Z104" s="21">
        <v>0.15267481065722199</v>
      </c>
      <c r="AA104" s="21">
        <v>0</v>
      </c>
      <c r="AB104" s="21">
        <v>0</v>
      </c>
      <c r="AC104" s="21">
        <v>0</v>
      </c>
      <c r="AD104" s="21">
        <v>8.8666446558813803</v>
      </c>
      <c r="AE104" s="21">
        <v>0.39159188002120998</v>
      </c>
      <c r="AF104" s="21">
        <v>0</v>
      </c>
      <c r="AG104" s="21">
        <v>0</v>
      </c>
      <c r="AH104" s="21">
        <v>8.1699999999999995E-2</v>
      </c>
      <c r="AI104" s="21">
        <v>9.0399999999999994E-2</v>
      </c>
      <c r="AL104" s="21">
        <v>1.43E-2</v>
      </c>
      <c r="AM104" s="21">
        <v>2.1700000000000001E-2</v>
      </c>
      <c r="AQ104" s="21">
        <v>5.0900000000000001E-2</v>
      </c>
      <c r="AR104" s="21">
        <v>2.93E-2</v>
      </c>
      <c r="AU104" s="21" t="s">
        <v>129</v>
      </c>
      <c r="AV104" s="34">
        <v>45517.833379629628</v>
      </c>
      <c r="AW104" s="21" t="s">
        <v>129</v>
      </c>
      <c r="AX104" s="34">
        <v>45517.833414351851</v>
      </c>
      <c r="AY104" s="21" t="s">
        <v>130</v>
      </c>
      <c r="AZ104" s="33">
        <v>45323</v>
      </c>
      <c r="BA104" s="21" t="s">
        <v>130</v>
      </c>
      <c r="BB104" s="33">
        <v>45323</v>
      </c>
      <c r="BC104" s="21" t="s">
        <v>131</v>
      </c>
      <c r="BD104" s="34">
        <v>45517.833564814813</v>
      </c>
      <c r="BE104" s="21" t="s">
        <v>132</v>
      </c>
      <c r="BF104" s="33">
        <v>45323</v>
      </c>
      <c r="BG104" s="21" t="s">
        <v>130</v>
      </c>
      <c r="BH104" s="33">
        <v>45323</v>
      </c>
      <c r="BI104" s="21" t="s">
        <v>130</v>
      </c>
      <c r="BJ104" s="33">
        <v>45323</v>
      </c>
      <c r="BK104" s="21" t="s">
        <v>130</v>
      </c>
      <c r="BL104" s="33">
        <v>45323</v>
      </c>
      <c r="BM104" s="21" t="s">
        <v>136</v>
      </c>
      <c r="BN104" s="34">
        <v>45517.833124999997</v>
      </c>
      <c r="BO104" s="21" t="s">
        <v>134</v>
      </c>
      <c r="BP104" s="33">
        <v>45323</v>
      </c>
      <c r="BQ104" s="21" t="s">
        <v>130</v>
      </c>
      <c r="BR104" s="33">
        <v>45323</v>
      </c>
      <c r="BS104" s="21" t="s">
        <v>130</v>
      </c>
      <c r="BT104" s="33">
        <v>45323</v>
      </c>
    </row>
    <row r="105" spans="1:73" ht="13.2">
      <c r="C105" s="21">
        <v>156</v>
      </c>
      <c r="D105" s="26">
        <v>45595</v>
      </c>
      <c r="E105" s="21" t="s">
        <v>128</v>
      </c>
      <c r="F105" s="21" t="s">
        <v>190</v>
      </c>
      <c r="G105" s="21">
        <v>99.462100000000007</v>
      </c>
      <c r="H105" s="21">
        <v>49.310099999999998</v>
      </c>
      <c r="I105" s="21">
        <v>40.731200000000001</v>
      </c>
      <c r="L105" s="21">
        <v>0.1045</v>
      </c>
      <c r="M105" s="21">
        <v>0.11409999999999999</v>
      </c>
      <c r="O105" s="21"/>
      <c r="P105" s="21"/>
      <c r="Q105" s="21">
        <v>8.8149999999999995</v>
      </c>
      <c r="R105" s="21">
        <v>0.38719999999999999</v>
      </c>
      <c r="U105" s="21">
        <v>49.576773464465298</v>
      </c>
      <c r="V105" s="21">
        <v>40.951478000162801</v>
      </c>
      <c r="W105" s="21">
        <v>0</v>
      </c>
      <c r="X105" s="21">
        <v>0</v>
      </c>
      <c r="Y105" s="21">
        <v>0.105065145417199</v>
      </c>
      <c r="Z105" s="21">
        <v>0.11471706308231901</v>
      </c>
      <c r="AA105" s="21">
        <v>0</v>
      </c>
      <c r="AB105" s="21">
        <v>0</v>
      </c>
      <c r="AC105" s="21">
        <v>0</v>
      </c>
      <c r="AD105" s="21">
        <v>8.86267231437904</v>
      </c>
      <c r="AE105" s="21">
        <v>0.3892940124932</v>
      </c>
      <c r="AF105" s="21">
        <v>0</v>
      </c>
      <c r="AG105" s="21">
        <v>0</v>
      </c>
      <c r="AH105" s="21">
        <v>8.1500000000000003E-2</v>
      </c>
      <c r="AI105" s="21">
        <v>9.0200000000000002E-2</v>
      </c>
      <c r="AL105" s="21">
        <v>1.43E-2</v>
      </c>
      <c r="AM105" s="21">
        <v>2.1600000000000001E-2</v>
      </c>
      <c r="AQ105" s="21">
        <v>5.0700000000000002E-2</v>
      </c>
      <c r="AR105" s="21">
        <v>2.92E-2</v>
      </c>
      <c r="AU105" s="21" t="s">
        <v>129</v>
      </c>
      <c r="AV105" s="34">
        <v>45517.833379629628</v>
      </c>
      <c r="AW105" s="21" t="s">
        <v>129</v>
      </c>
      <c r="AX105" s="34">
        <v>45517.833414351851</v>
      </c>
      <c r="AY105" s="21" t="s">
        <v>130</v>
      </c>
      <c r="AZ105" s="33">
        <v>45323</v>
      </c>
      <c r="BA105" s="21" t="s">
        <v>130</v>
      </c>
      <c r="BB105" s="33">
        <v>45323</v>
      </c>
      <c r="BC105" s="21" t="s">
        <v>131</v>
      </c>
      <c r="BD105" s="34">
        <v>45517.833564814813</v>
      </c>
      <c r="BE105" s="21" t="s">
        <v>132</v>
      </c>
      <c r="BF105" s="33">
        <v>45323</v>
      </c>
      <c r="BG105" s="21" t="s">
        <v>130</v>
      </c>
      <c r="BH105" s="33">
        <v>45323</v>
      </c>
      <c r="BI105" s="21" t="s">
        <v>130</v>
      </c>
      <c r="BJ105" s="33">
        <v>45323</v>
      </c>
      <c r="BK105" s="21" t="s">
        <v>130</v>
      </c>
      <c r="BL105" s="33">
        <v>45323</v>
      </c>
      <c r="BM105" s="21" t="s">
        <v>136</v>
      </c>
      <c r="BN105" s="34">
        <v>45517.833124999997</v>
      </c>
      <c r="BO105" s="21" t="s">
        <v>134</v>
      </c>
      <c r="BP105" s="33">
        <v>45323</v>
      </c>
      <c r="BQ105" s="21" t="s">
        <v>130</v>
      </c>
      <c r="BR105" s="33">
        <v>45323</v>
      </c>
      <c r="BS105" s="21" t="s">
        <v>130</v>
      </c>
      <c r="BT105" s="33">
        <v>45323</v>
      </c>
    </row>
    <row r="106" spans="1:73" ht="13.2">
      <c r="C106" s="21">
        <v>157</v>
      </c>
      <c r="D106" s="26">
        <v>45595</v>
      </c>
      <c r="E106" s="21" t="s">
        <v>128</v>
      </c>
      <c r="F106" s="21" t="s">
        <v>191</v>
      </c>
      <c r="G106" s="21">
        <v>99.548699999999997</v>
      </c>
      <c r="H106" s="21">
        <v>49.334800000000001</v>
      </c>
      <c r="I106" s="21">
        <v>40.763500000000001</v>
      </c>
      <c r="L106" s="21">
        <v>0.1027</v>
      </c>
      <c r="M106" s="21">
        <v>0.1236</v>
      </c>
      <c r="O106" s="21"/>
      <c r="P106" s="21"/>
      <c r="Q106" s="21">
        <v>8.8420000000000005</v>
      </c>
      <c r="R106" s="21">
        <v>0.38200000000000001</v>
      </c>
      <c r="U106" s="21">
        <v>49.558507101054097</v>
      </c>
      <c r="V106" s="21">
        <v>40.948340810418202</v>
      </c>
      <c r="W106" s="21">
        <v>0</v>
      </c>
      <c r="X106" s="21">
        <v>0</v>
      </c>
      <c r="Y106" s="21">
        <v>0.103165689924318</v>
      </c>
      <c r="Z106" s="21">
        <v>0.12416046031787401</v>
      </c>
      <c r="AA106" s="21">
        <v>0</v>
      </c>
      <c r="AB106" s="21">
        <v>0</v>
      </c>
      <c r="AC106" s="21">
        <v>0</v>
      </c>
      <c r="AD106" s="21">
        <v>8.8820937712835697</v>
      </c>
      <c r="AE106" s="21">
        <v>0.38373216700184598</v>
      </c>
      <c r="AF106" s="21">
        <v>0</v>
      </c>
      <c r="AG106" s="21">
        <v>0</v>
      </c>
      <c r="AH106" s="21">
        <v>8.1500000000000003E-2</v>
      </c>
      <c r="AI106" s="21">
        <v>9.0200000000000002E-2</v>
      </c>
      <c r="AL106" s="21">
        <v>1.43E-2</v>
      </c>
      <c r="AM106" s="21">
        <v>2.1499999999999998E-2</v>
      </c>
      <c r="AQ106" s="21">
        <v>5.0799999999999998E-2</v>
      </c>
      <c r="AR106" s="21">
        <v>2.92E-2</v>
      </c>
      <c r="AU106" s="21" t="s">
        <v>129</v>
      </c>
      <c r="AV106" s="34">
        <v>45517.833379629628</v>
      </c>
      <c r="AW106" s="21" t="s">
        <v>129</v>
      </c>
      <c r="AX106" s="34">
        <v>45517.833414351851</v>
      </c>
      <c r="AY106" s="21" t="s">
        <v>130</v>
      </c>
      <c r="AZ106" s="33">
        <v>45323</v>
      </c>
      <c r="BA106" s="21" t="s">
        <v>130</v>
      </c>
      <c r="BB106" s="33">
        <v>45323</v>
      </c>
      <c r="BC106" s="21" t="s">
        <v>131</v>
      </c>
      <c r="BD106" s="34">
        <v>45517.833564814813</v>
      </c>
      <c r="BE106" s="21" t="s">
        <v>132</v>
      </c>
      <c r="BF106" s="33">
        <v>45323</v>
      </c>
      <c r="BG106" s="21" t="s">
        <v>130</v>
      </c>
      <c r="BH106" s="33">
        <v>45323</v>
      </c>
      <c r="BI106" s="21" t="s">
        <v>130</v>
      </c>
      <c r="BJ106" s="33">
        <v>45323</v>
      </c>
      <c r="BK106" s="21" t="s">
        <v>130</v>
      </c>
      <c r="BL106" s="33">
        <v>45323</v>
      </c>
      <c r="BM106" s="21" t="s">
        <v>136</v>
      </c>
      <c r="BN106" s="34">
        <v>45517.833124999997</v>
      </c>
      <c r="BO106" s="21" t="s">
        <v>134</v>
      </c>
      <c r="BP106" s="33">
        <v>45323</v>
      </c>
      <c r="BQ106" s="21" t="s">
        <v>130</v>
      </c>
      <c r="BR106" s="33">
        <v>45323</v>
      </c>
      <c r="BS106" s="21" t="s">
        <v>130</v>
      </c>
      <c r="BT106" s="33">
        <v>45323</v>
      </c>
    </row>
    <row r="107" spans="1:73" ht="13.2">
      <c r="C107" s="21">
        <v>177</v>
      </c>
      <c r="D107" s="26">
        <v>45595</v>
      </c>
      <c r="E107" s="21" t="s">
        <v>128</v>
      </c>
      <c r="F107" s="21" t="s">
        <v>192</v>
      </c>
      <c r="G107" s="21">
        <v>99.581800000000001</v>
      </c>
      <c r="H107" s="21">
        <v>49.334699999999998</v>
      </c>
      <c r="I107" s="21">
        <v>40.8003</v>
      </c>
      <c r="L107" s="21">
        <v>9.0300000000000005E-2</v>
      </c>
      <c r="M107" s="21">
        <v>0.13719999999999999</v>
      </c>
      <c r="O107" s="21"/>
      <c r="P107" s="21"/>
      <c r="Q107" s="21">
        <v>8.8331999999999997</v>
      </c>
      <c r="R107" s="21">
        <v>0.38619999999999999</v>
      </c>
      <c r="U107" s="21">
        <v>49.541834409666798</v>
      </c>
      <c r="V107" s="21">
        <v>40.971602269087001</v>
      </c>
      <c r="W107" s="21">
        <v>0</v>
      </c>
      <c r="X107" s="21">
        <v>0</v>
      </c>
      <c r="Y107" s="21">
        <v>9.0679129440189396E-2</v>
      </c>
      <c r="Z107" s="21">
        <v>0.137776041630055</v>
      </c>
      <c r="AA107" s="21">
        <v>0</v>
      </c>
      <c r="AB107" s="21">
        <v>0</v>
      </c>
      <c r="AC107" s="21">
        <v>0</v>
      </c>
      <c r="AD107" s="21">
        <v>8.8702866685612491</v>
      </c>
      <c r="AE107" s="21">
        <v>0.38782148161462998</v>
      </c>
      <c r="AF107" s="21">
        <v>0</v>
      </c>
      <c r="AG107" s="21">
        <v>0</v>
      </c>
      <c r="AH107" s="21">
        <v>8.1600000000000006E-2</v>
      </c>
      <c r="AI107" s="21">
        <v>9.0200000000000002E-2</v>
      </c>
      <c r="AL107" s="21">
        <v>1.43E-2</v>
      </c>
      <c r="AM107" s="21">
        <v>2.1499999999999998E-2</v>
      </c>
      <c r="AQ107" s="21">
        <v>5.0799999999999998E-2</v>
      </c>
      <c r="AR107" s="21">
        <v>2.92E-2</v>
      </c>
      <c r="AU107" s="21" t="s">
        <v>129</v>
      </c>
      <c r="AV107" s="34">
        <v>45517.833379629628</v>
      </c>
      <c r="AW107" s="21" t="s">
        <v>129</v>
      </c>
      <c r="AX107" s="34">
        <v>45517.833414351851</v>
      </c>
      <c r="AY107" s="21" t="s">
        <v>130</v>
      </c>
      <c r="AZ107" s="33">
        <v>45323</v>
      </c>
      <c r="BA107" s="21" t="s">
        <v>130</v>
      </c>
      <c r="BB107" s="33">
        <v>45323</v>
      </c>
      <c r="BC107" s="21" t="s">
        <v>131</v>
      </c>
      <c r="BD107" s="34">
        <v>45517.833564814813</v>
      </c>
      <c r="BE107" s="21" t="s">
        <v>132</v>
      </c>
      <c r="BF107" s="33">
        <v>45323</v>
      </c>
      <c r="BG107" s="21" t="s">
        <v>130</v>
      </c>
      <c r="BH107" s="33">
        <v>45323</v>
      </c>
      <c r="BI107" s="21" t="s">
        <v>130</v>
      </c>
      <c r="BJ107" s="33">
        <v>45323</v>
      </c>
      <c r="BK107" s="21" t="s">
        <v>130</v>
      </c>
      <c r="BL107" s="33">
        <v>45323</v>
      </c>
      <c r="BM107" s="21" t="s">
        <v>136</v>
      </c>
      <c r="BN107" s="34">
        <v>45517.833124999997</v>
      </c>
      <c r="BO107" s="21" t="s">
        <v>134</v>
      </c>
      <c r="BP107" s="33">
        <v>45323</v>
      </c>
      <c r="BQ107" s="21" t="s">
        <v>130</v>
      </c>
      <c r="BR107" s="33">
        <v>45323</v>
      </c>
      <c r="BS107" s="21" t="s">
        <v>130</v>
      </c>
      <c r="BT107" s="33">
        <v>45323</v>
      </c>
    </row>
    <row r="108" spans="1:73" ht="13.2">
      <c r="A108" s="23"/>
      <c r="B108" s="23"/>
      <c r="C108" s="23">
        <v>178</v>
      </c>
      <c r="D108" s="42">
        <v>45595</v>
      </c>
      <c r="E108" s="23" t="s">
        <v>128</v>
      </c>
      <c r="F108" s="23" t="s">
        <v>193</v>
      </c>
      <c r="G108" s="23">
        <v>99.691699999999997</v>
      </c>
      <c r="H108" s="23">
        <v>49.476700000000001</v>
      </c>
      <c r="I108" s="23">
        <v>40.773600000000002</v>
      </c>
      <c r="J108" s="23"/>
      <c r="K108" s="23"/>
      <c r="L108" s="23">
        <v>9.4299999999999995E-2</v>
      </c>
      <c r="M108" s="23">
        <v>0.14199999999999999</v>
      </c>
      <c r="N108" s="23"/>
      <c r="O108" s="23"/>
      <c r="P108" s="23"/>
      <c r="Q108" s="23">
        <v>8.8071999999999999</v>
      </c>
      <c r="R108" s="23">
        <v>0.39779999999999999</v>
      </c>
      <c r="S108" s="23"/>
      <c r="T108" s="23"/>
      <c r="U108" s="23">
        <v>49.629758174209201</v>
      </c>
      <c r="V108" s="23">
        <v>40.899734782067803</v>
      </c>
      <c r="W108" s="23">
        <v>0</v>
      </c>
      <c r="X108" s="23">
        <v>0</v>
      </c>
      <c r="Y108" s="23">
        <v>9.4591720867154297E-2</v>
      </c>
      <c r="Z108" s="23">
        <v>0.142439282747994</v>
      </c>
      <c r="AA108" s="23">
        <v>0</v>
      </c>
      <c r="AB108" s="23">
        <v>0</v>
      </c>
      <c r="AC108" s="23">
        <v>0</v>
      </c>
      <c r="AD108" s="23">
        <v>8.8344454297052</v>
      </c>
      <c r="AE108" s="23">
        <v>0.399030610402481</v>
      </c>
      <c r="AF108" s="23">
        <v>0</v>
      </c>
      <c r="AG108" s="23">
        <v>0</v>
      </c>
      <c r="AH108" s="23">
        <v>8.1600000000000006E-2</v>
      </c>
      <c r="AI108" s="23">
        <v>9.0300000000000005E-2</v>
      </c>
      <c r="AJ108" s="23"/>
      <c r="AK108" s="23"/>
      <c r="AL108" s="23">
        <v>1.4200000000000001E-2</v>
      </c>
      <c r="AM108" s="23">
        <v>2.1600000000000001E-2</v>
      </c>
      <c r="AN108" s="23"/>
      <c r="AO108" s="23"/>
      <c r="AP108" s="23"/>
      <c r="AQ108" s="23">
        <v>5.0700000000000002E-2</v>
      </c>
      <c r="AR108" s="23">
        <v>2.93E-2</v>
      </c>
      <c r="AS108" s="23"/>
      <c r="AT108" s="23"/>
      <c r="AU108" s="23" t="s">
        <v>129</v>
      </c>
      <c r="AV108" s="43">
        <v>45517.833379629628</v>
      </c>
      <c r="AW108" s="23" t="s">
        <v>129</v>
      </c>
      <c r="AX108" s="43">
        <v>45517.833414351851</v>
      </c>
      <c r="AY108" s="23" t="s">
        <v>130</v>
      </c>
      <c r="AZ108" s="44">
        <v>45323</v>
      </c>
      <c r="BA108" s="23" t="s">
        <v>130</v>
      </c>
      <c r="BB108" s="44">
        <v>45323</v>
      </c>
      <c r="BC108" s="23" t="s">
        <v>131</v>
      </c>
      <c r="BD108" s="43">
        <v>45517.833564814813</v>
      </c>
      <c r="BE108" s="23" t="s">
        <v>132</v>
      </c>
      <c r="BF108" s="44">
        <v>45323</v>
      </c>
      <c r="BG108" s="23" t="s">
        <v>130</v>
      </c>
      <c r="BH108" s="44">
        <v>45323</v>
      </c>
      <c r="BI108" s="23" t="s">
        <v>130</v>
      </c>
      <c r="BJ108" s="44">
        <v>45323</v>
      </c>
      <c r="BK108" s="23" t="s">
        <v>130</v>
      </c>
      <c r="BL108" s="44">
        <v>45323</v>
      </c>
      <c r="BM108" s="23" t="s">
        <v>136</v>
      </c>
      <c r="BN108" s="43">
        <v>45517.833124999997</v>
      </c>
      <c r="BO108" s="23" t="s">
        <v>134</v>
      </c>
      <c r="BP108" s="44">
        <v>45323</v>
      </c>
      <c r="BQ108" s="23" t="s">
        <v>130</v>
      </c>
      <c r="BR108" s="44">
        <v>45323</v>
      </c>
      <c r="BS108" s="23" t="s">
        <v>130</v>
      </c>
      <c r="BT108" s="44">
        <v>45323</v>
      </c>
      <c r="BU108" s="23"/>
    </row>
    <row r="109" spans="1:73" ht="13.2">
      <c r="C109" s="21">
        <v>0</v>
      </c>
      <c r="D109" s="26">
        <v>45615</v>
      </c>
      <c r="E109" s="21" t="s">
        <v>128</v>
      </c>
      <c r="F109" s="21" t="s">
        <v>194</v>
      </c>
      <c r="G109" s="21">
        <v>100.22580000000001</v>
      </c>
      <c r="H109" s="21">
        <v>49.473799999999997</v>
      </c>
      <c r="I109" s="21">
        <v>40.674300000000002</v>
      </c>
      <c r="K109" s="21">
        <v>0.5605</v>
      </c>
      <c r="L109" s="21">
        <v>0.10050000000000001</v>
      </c>
      <c r="M109" s="21">
        <v>0.1201</v>
      </c>
      <c r="Q109" s="21">
        <v>8.9031000000000002</v>
      </c>
      <c r="R109" s="21">
        <v>0.39360000000000001</v>
      </c>
      <c r="U109" s="21">
        <v>49.362290585567202</v>
      </c>
      <c r="V109" s="21">
        <v>40.582623852716701</v>
      </c>
      <c r="W109" s="21">
        <v>0</v>
      </c>
      <c r="X109" s="21">
        <v>0.55923668433009799</v>
      </c>
      <c r="Y109" s="21">
        <v>0.100273482203701</v>
      </c>
      <c r="Z109" s="21">
        <v>0.119829305598652</v>
      </c>
      <c r="AB109" s="21">
        <v>0</v>
      </c>
      <c r="AC109" s="21">
        <v>0</v>
      </c>
      <c r="AD109" s="21">
        <v>8.8830332279380801</v>
      </c>
      <c r="AE109" s="21">
        <v>0.39271286164554198</v>
      </c>
      <c r="AF109" s="21">
        <v>0</v>
      </c>
      <c r="AG109" s="21">
        <v>0</v>
      </c>
      <c r="AH109" s="21">
        <v>6.7000000000000004E-2</v>
      </c>
      <c r="AI109" s="21">
        <v>7.3899999999999993E-2</v>
      </c>
      <c r="AK109" s="21">
        <v>2.1100000000000001E-2</v>
      </c>
      <c r="AL109" s="21">
        <v>1.1599999999999999E-2</v>
      </c>
      <c r="AM109" s="21">
        <v>1.7600000000000001E-2</v>
      </c>
      <c r="AQ109" s="21">
        <v>4.1599999999999998E-2</v>
      </c>
      <c r="AR109" s="21">
        <v>2.4E-2</v>
      </c>
      <c r="AU109" s="21" t="s">
        <v>129</v>
      </c>
      <c r="AV109" s="34">
        <v>45517.833379629628</v>
      </c>
      <c r="AW109" s="21" t="s">
        <v>129</v>
      </c>
      <c r="AX109" s="34">
        <v>45517.833414351851</v>
      </c>
      <c r="AY109" s="21" t="s">
        <v>130</v>
      </c>
      <c r="AZ109" s="33">
        <v>45323</v>
      </c>
      <c r="BA109" s="21" t="s">
        <v>14</v>
      </c>
      <c r="BB109" s="33">
        <v>45323</v>
      </c>
      <c r="BC109" s="21" t="s">
        <v>131</v>
      </c>
      <c r="BD109" s="34">
        <v>45517.833564814813</v>
      </c>
      <c r="BE109" s="21" t="s">
        <v>132</v>
      </c>
      <c r="BF109" s="33">
        <v>45323</v>
      </c>
      <c r="BG109" s="21" t="s">
        <v>130</v>
      </c>
      <c r="BH109" s="33">
        <v>45323</v>
      </c>
      <c r="BI109" s="21" t="s">
        <v>130</v>
      </c>
      <c r="BJ109" s="33">
        <v>45323</v>
      </c>
      <c r="BK109" s="21" t="s">
        <v>130</v>
      </c>
      <c r="BL109" s="33">
        <v>45323</v>
      </c>
      <c r="BM109" s="21" t="s">
        <v>136</v>
      </c>
      <c r="BN109" s="34">
        <v>45517.833124999997</v>
      </c>
      <c r="BO109" s="21" t="s">
        <v>134</v>
      </c>
      <c r="BP109" s="33">
        <v>45323</v>
      </c>
      <c r="BQ109" s="21" t="s">
        <v>130</v>
      </c>
      <c r="BR109" s="33">
        <v>45323</v>
      </c>
      <c r="BS109" s="21" t="s">
        <v>130</v>
      </c>
      <c r="BT109" s="33">
        <v>45323</v>
      </c>
    </row>
    <row r="110" spans="1:73" ht="13.2">
      <c r="C110" s="21">
        <v>1</v>
      </c>
      <c r="D110" s="26">
        <v>45615</v>
      </c>
      <c r="E110" s="21" t="s">
        <v>128</v>
      </c>
      <c r="F110" s="21" t="s">
        <v>195</v>
      </c>
      <c r="G110" s="21">
        <v>100.24160000000001</v>
      </c>
      <c r="H110" s="21">
        <v>49.406199999999998</v>
      </c>
      <c r="I110" s="21">
        <v>40.799100000000003</v>
      </c>
      <c r="K110" s="21">
        <v>0.5575</v>
      </c>
      <c r="L110" s="21">
        <v>9.35E-2</v>
      </c>
      <c r="M110" s="21">
        <v>0.13850000000000001</v>
      </c>
      <c r="Q110" s="21">
        <v>8.8664000000000005</v>
      </c>
      <c r="R110" s="21">
        <v>0.38040000000000002</v>
      </c>
      <c r="U110" s="21">
        <v>49.287122312492997</v>
      </c>
      <c r="V110" s="21">
        <v>40.700766947055897</v>
      </c>
      <c r="W110" s="21">
        <v>0</v>
      </c>
      <c r="X110" s="21">
        <v>0.55615632631562095</v>
      </c>
      <c r="Y110" s="21">
        <v>9.3274648449346298E-2</v>
      </c>
      <c r="Z110" s="21">
        <v>0.138166190483791</v>
      </c>
      <c r="AB110" s="21">
        <v>0</v>
      </c>
      <c r="AC110" s="21">
        <v>0</v>
      </c>
      <c r="AD110" s="21">
        <v>8.8450304065378003</v>
      </c>
      <c r="AE110" s="21">
        <v>0.37948316866450599</v>
      </c>
      <c r="AF110" s="21">
        <v>0</v>
      </c>
      <c r="AG110" s="21">
        <v>0</v>
      </c>
      <c r="AH110" s="21">
        <v>6.6900000000000001E-2</v>
      </c>
      <c r="AI110" s="21">
        <v>7.3899999999999993E-2</v>
      </c>
      <c r="AK110" s="21">
        <v>2.1000000000000001E-2</v>
      </c>
      <c r="AL110" s="21">
        <v>1.1599999999999999E-2</v>
      </c>
      <c r="AM110" s="21">
        <v>1.77E-2</v>
      </c>
      <c r="AQ110" s="21">
        <v>4.1599999999999998E-2</v>
      </c>
      <c r="AR110" s="21">
        <v>2.41E-2</v>
      </c>
      <c r="AU110" s="21" t="s">
        <v>129</v>
      </c>
      <c r="AV110" s="34">
        <v>45517.833379629628</v>
      </c>
      <c r="AW110" s="21" t="s">
        <v>129</v>
      </c>
      <c r="AX110" s="34">
        <v>45517.833414351851</v>
      </c>
      <c r="AY110" s="21" t="s">
        <v>130</v>
      </c>
      <c r="AZ110" s="33">
        <v>45323</v>
      </c>
      <c r="BA110" s="21" t="s">
        <v>14</v>
      </c>
      <c r="BB110" s="33">
        <v>45323</v>
      </c>
      <c r="BC110" s="21" t="s">
        <v>131</v>
      </c>
      <c r="BD110" s="34">
        <v>45517.833564814813</v>
      </c>
      <c r="BE110" s="21" t="s">
        <v>132</v>
      </c>
      <c r="BF110" s="33">
        <v>45323</v>
      </c>
      <c r="BG110" s="21" t="s">
        <v>130</v>
      </c>
      <c r="BH110" s="33">
        <v>45323</v>
      </c>
      <c r="BI110" s="21" t="s">
        <v>130</v>
      </c>
      <c r="BJ110" s="33">
        <v>45323</v>
      </c>
      <c r="BK110" s="21" t="s">
        <v>130</v>
      </c>
      <c r="BL110" s="33">
        <v>45323</v>
      </c>
      <c r="BM110" s="21" t="s">
        <v>136</v>
      </c>
      <c r="BN110" s="34">
        <v>45517.833124999997</v>
      </c>
      <c r="BO110" s="21" t="s">
        <v>134</v>
      </c>
      <c r="BP110" s="33">
        <v>45323</v>
      </c>
      <c r="BQ110" s="21" t="s">
        <v>130</v>
      </c>
      <c r="BR110" s="33">
        <v>45323</v>
      </c>
      <c r="BS110" s="21" t="s">
        <v>130</v>
      </c>
      <c r="BT110" s="33">
        <v>45323</v>
      </c>
    </row>
    <row r="111" spans="1:73" ht="13.2">
      <c r="C111" s="21">
        <v>60</v>
      </c>
      <c r="D111" s="26">
        <v>45615</v>
      </c>
      <c r="E111" s="21" t="s">
        <v>128</v>
      </c>
      <c r="F111" s="21" t="s">
        <v>196</v>
      </c>
      <c r="G111" s="21">
        <v>100.05719999999999</v>
      </c>
      <c r="H111" s="21">
        <v>49.333199999999998</v>
      </c>
      <c r="I111" s="21">
        <v>40.697699999999998</v>
      </c>
      <c r="K111" s="21">
        <v>0.5988</v>
      </c>
      <c r="L111" s="21">
        <v>7.9399999999999998E-2</v>
      </c>
      <c r="M111" s="21">
        <v>0.11260000000000001</v>
      </c>
      <c r="Q111" s="21">
        <v>8.8882999999999992</v>
      </c>
      <c r="R111" s="21">
        <v>0.34710000000000002</v>
      </c>
      <c r="U111" s="21">
        <v>49.305046818266703</v>
      </c>
      <c r="V111" s="21">
        <v>40.674474874846403</v>
      </c>
      <c r="W111" s="21">
        <v>0</v>
      </c>
      <c r="X111" s="21">
        <v>0.59845828032193604</v>
      </c>
      <c r="Y111" s="21">
        <v>7.9354688472881907E-2</v>
      </c>
      <c r="Z111" s="21">
        <v>0.112535742091265</v>
      </c>
      <c r="AB111" s="21">
        <v>0</v>
      </c>
      <c r="AC111" s="21">
        <v>0</v>
      </c>
      <c r="AD111" s="21">
        <v>8.8832276769964302</v>
      </c>
      <c r="AE111" s="21">
        <v>0.34690191900424799</v>
      </c>
      <c r="AF111" s="21">
        <v>0</v>
      </c>
      <c r="AG111" s="21">
        <v>0</v>
      </c>
      <c r="AH111" s="21">
        <v>6.6799999999999998E-2</v>
      </c>
      <c r="AI111" s="21">
        <v>7.3800000000000004E-2</v>
      </c>
      <c r="AK111" s="21">
        <v>2.1100000000000001E-2</v>
      </c>
      <c r="AL111" s="21">
        <v>1.17E-2</v>
      </c>
      <c r="AM111" s="21">
        <v>1.7600000000000001E-2</v>
      </c>
      <c r="AQ111" s="21">
        <v>4.1599999999999998E-2</v>
      </c>
      <c r="AR111" s="21">
        <v>2.4E-2</v>
      </c>
      <c r="AU111" s="21" t="s">
        <v>129</v>
      </c>
      <c r="AV111" s="34">
        <v>45517.833379629628</v>
      </c>
      <c r="AW111" s="21" t="s">
        <v>129</v>
      </c>
      <c r="AX111" s="34">
        <v>45517.833414351851</v>
      </c>
      <c r="AY111" s="21" t="s">
        <v>130</v>
      </c>
      <c r="AZ111" s="33">
        <v>45323</v>
      </c>
      <c r="BA111" s="21" t="s">
        <v>14</v>
      </c>
      <c r="BB111" s="33">
        <v>45323</v>
      </c>
      <c r="BC111" s="21" t="s">
        <v>131</v>
      </c>
      <c r="BD111" s="34">
        <v>45517.833564814813</v>
      </c>
      <c r="BE111" s="21" t="s">
        <v>132</v>
      </c>
      <c r="BF111" s="33">
        <v>45323</v>
      </c>
      <c r="BG111" s="21" t="s">
        <v>130</v>
      </c>
      <c r="BH111" s="33">
        <v>45323</v>
      </c>
      <c r="BI111" s="21" t="s">
        <v>130</v>
      </c>
      <c r="BJ111" s="33">
        <v>45323</v>
      </c>
      <c r="BK111" s="21" t="s">
        <v>130</v>
      </c>
      <c r="BL111" s="33">
        <v>45323</v>
      </c>
      <c r="BM111" s="21" t="s">
        <v>136</v>
      </c>
      <c r="BN111" s="34">
        <v>45517.833124999997</v>
      </c>
      <c r="BO111" s="21" t="s">
        <v>134</v>
      </c>
      <c r="BP111" s="33">
        <v>45323</v>
      </c>
      <c r="BQ111" s="21" t="s">
        <v>130</v>
      </c>
      <c r="BR111" s="33">
        <v>45323</v>
      </c>
      <c r="BS111" s="21" t="s">
        <v>130</v>
      </c>
      <c r="BT111" s="33">
        <v>45323</v>
      </c>
    </row>
    <row r="112" spans="1:73" ht="13.2">
      <c r="C112" s="21">
        <v>61</v>
      </c>
      <c r="D112" s="26">
        <v>45615</v>
      </c>
      <c r="E112" s="21" t="s">
        <v>128</v>
      </c>
      <c r="F112" s="21" t="s">
        <v>197</v>
      </c>
      <c r="G112" s="21">
        <v>100.1686</v>
      </c>
      <c r="H112" s="21">
        <v>49.368299999999998</v>
      </c>
      <c r="I112" s="21">
        <v>40.731000000000002</v>
      </c>
      <c r="K112" s="21">
        <v>0.57889999999999997</v>
      </c>
      <c r="L112" s="21">
        <v>0.10580000000000001</v>
      </c>
      <c r="M112" s="21">
        <v>0.129</v>
      </c>
      <c r="Q112" s="21">
        <v>8.8923000000000005</v>
      </c>
      <c r="R112" s="21">
        <v>0.3634</v>
      </c>
      <c r="U112" s="21">
        <v>49.2851559419259</v>
      </c>
      <c r="V112" s="21">
        <v>40.662402526937001</v>
      </c>
      <c r="W112" s="21">
        <v>0</v>
      </c>
      <c r="X112" s="21">
        <v>0.57792504045674897</v>
      </c>
      <c r="Y112" s="21">
        <v>0.105621815996414</v>
      </c>
      <c r="Z112" s="21">
        <v>0.128782743511695</v>
      </c>
      <c r="AB112" s="21">
        <v>0</v>
      </c>
      <c r="AC112" s="21">
        <v>0</v>
      </c>
      <c r="AD112" s="21">
        <v>8.8773239544887694</v>
      </c>
      <c r="AE112" s="21">
        <v>0.36278797668333501</v>
      </c>
      <c r="AF112" s="21">
        <v>0</v>
      </c>
      <c r="AG112" s="21">
        <v>0</v>
      </c>
      <c r="AH112" s="21">
        <v>6.6900000000000001E-2</v>
      </c>
      <c r="AI112" s="21">
        <v>7.3800000000000004E-2</v>
      </c>
      <c r="AK112" s="21">
        <v>2.1100000000000001E-2</v>
      </c>
      <c r="AL112" s="21">
        <v>1.1599999999999999E-2</v>
      </c>
      <c r="AM112" s="21">
        <v>1.77E-2</v>
      </c>
      <c r="AQ112" s="21">
        <v>4.1599999999999998E-2</v>
      </c>
      <c r="AR112" s="21">
        <v>2.4E-2</v>
      </c>
      <c r="AU112" s="21" t="s">
        <v>129</v>
      </c>
      <c r="AV112" s="34">
        <v>45517.833379629628</v>
      </c>
      <c r="AW112" s="21" t="s">
        <v>129</v>
      </c>
      <c r="AX112" s="34">
        <v>45517.833414351851</v>
      </c>
      <c r="AY112" s="21" t="s">
        <v>130</v>
      </c>
      <c r="AZ112" s="33">
        <v>45323</v>
      </c>
      <c r="BA112" s="21" t="s">
        <v>14</v>
      </c>
      <c r="BB112" s="33">
        <v>45323</v>
      </c>
      <c r="BC112" s="21" t="s">
        <v>131</v>
      </c>
      <c r="BD112" s="34">
        <v>45517.833564814813</v>
      </c>
      <c r="BE112" s="21" t="s">
        <v>132</v>
      </c>
      <c r="BF112" s="33">
        <v>45323</v>
      </c>
      <c r="BG112" s="21" t="s">
        <v>130</v>
      </c>
      <c r="BH112" s="33">
        <v>45323</v>
      </c>
      <c r="BI112" s="21" t="s">
        <v>130</v>
      </c>
      <c r="BJ112" s="33">
        <v>45323</v>
      </c>
      <c r="BK112" s="21" t="s">
        <v>130</v>
      </c>
      <c r="BL112" s="33">
        <v>45323</v>
      </c>
      <c r="BM112" s="21" t="s">
        <v>136</v>
      </c>
      <c r="BN112" s="34">
        <v>45517.833124999997</v>
      </c>
      <c r="BO112" s="21" t="s">
        <v>134</v>
      </c>
      <c r="BP112" s="33">
        <v>45323</v>
      </c>
      <c r="BQ112" s="21" t="s">
        <v>130</v>
      </c>
      <c r="BR112" s="33">
        <v>45323</v>
      </c>
      <c r="BS112" s="21" t="s">
        <v>130</v>
      </c>
      <c r="BT112" s="33">
        <v>45323</v>
      </c>
    </row>
    <row r="113" spans="1:73" ht="13.2">
      <c r="C113" s="21">
        <v>69</v>
      </c>
      <c r="D113" s="26">
        <v>45615</v>
      </c>
      <c r="E113" s="21" t="s">
        <v>128</v>
      </c>
      <c r="F113" s="21" t="s">
        <v>198</v>
      </c>
      <c r="G113" s="21">
        <v>100.15600000000001</v>
      </c>
      <c r="H113" s="21">
        <v>49.731099999999998</v>
      </c>
      <c r="I113" s="21">
        <v>40.880699999999997</v>
      </c>
      <c r="L113" s="21">
        <v>9.7199999999999995E-2</v>
      </c>
      <c r="M113" s="21">
        <v>0.13719999999999999</v>
      </c>
      <c r="Q113" s="21">
        <v>8.9321999999999999</v>
      </c>
      <c r="R113" s="21">
        <v>0.37769999999999998</v>
      </c>
      <c r="U113" s="21">
        <v>49.6535907448472</v>
      </c>
      <c r="V113" s="21">
        <v>40.816984686903702</v>
      </c>
      <c r="W113" s="21">
        <v>0</v>
      </c>
      <c r="X113" s="21">
        <v>0</v>
      </c>
      <c r="Y113" s="21">
        <v>9.7048507280135698E-2</v>
      </c>
      <c r="Z113" s="21">
        <v>0.136986164597063</v>
      </c>
      <c r="AB113" s="21">
        <v>0</v>
      </c>
      <c r="AC113" s="21">
        <v>0</v>
      </c>
      <c r="AD113" s="21">
        <v>8.9182785671566602</v>
      </c>
      <c r="AE113" s="21">
        <v>0.37711132921509499</v>
      </c>
      <c r="AF113" s="21">
        <v>0</v>
      </c>
      <c r="AG113" s="21">
        <v>0</v>
      </c>
      <c r="AH113" s="21">
        <v>6.7100000000000007E-2</v>
      </c>
      <c r="AI113" s="21">
        <v>7.3899999999999993E-2</v>
      </c>
      <c r="AL113" s="21">
        <v>1.17E-2</v>
      </c>
      <c r="AM113" s="21">
        <v>1.77E-2</v>
      </c>
      <c r="AQ113" s="21">
        <v>4.1700000000000001E-2</v>
      </c>
      <c r="AR113" s="21">
        <v>2.4E-2</v>
      </c>
      <c r="AU113" s="21" t="s">
        <v>129</v>
      </c>
      <c r="AV113" s="34">
        <v>45517.833379629628</v>
      </c>
      <c r="AW113" s="21" t="s">
        <v>129</v>
      </c>
      <c r="AX113" s="34">
        <v>45517.833414351851</v>
      </c>
      <c r="AY113" s="21" t="s">
        <v>130</v>
      </c>
      <c r="AZ113" s="33">
        <v>45323</v>
      </c>
      <c r="BA113" s="21" t="s">
        <v>130</v>
      </c>
      <c r="BB113" s="33">
        <v>45323</v>
      </c>
      <c r="BC113" s="21" t="s">
        <v>131</v>
      </c>
      <c r="BD113" s="34">
        <v>45517.833564814813</v>
      </c>
      <c r="BE113" s="21" t="s">
        <v>132</v>
      </c>
      <c r="BF113" s="33">
        <v>45323</v>
      </c>
      <c r="BG113" s="21" t="s">
        <v>130</v>
      </c>
      <c r="BH113" s="33">
        <v>45323</v>
      </c>
      <c r="BI113" s="21" t="s">
        <v>130</v>
      </c>
      <c r="BJ113" s="33">
        <v>45323</v>
      </c>
      <c r="BK113" s="21" t="s">
        <v>130</v>
      </c>
      <c r="BL113" s="33">
        <v>45323</v>
      </c>
      <c r="BM113" s="21" t="s">
        <v>136</v>
      </c>
      <c r="BN113" s="34">
        <v>45517.833124999997</v>
      </c>
      <c r="BO113" s="21" t="s">
        <v>134</v>
      </c>
      <c r="BP113" s="33">
        <v>45323</v>
      </c>
      <c r="BQ113" s="21" t="s">
        <v>130</v>
      </c>
      <c r="BR113" s="33">
        <v>45323</v>
      </c>
      <c r="BS113" s="21" t="s">
        <v>130</v>
      </c>
      <c r="BT113" s="33">
        <v>45323</v>
      </c>
    </row>
    <row r="114" spans="1:73" ht="13.2">
      <c r="C114" s="21">
        <v>70</v>
      </c>
      <c r="D114" s="26">
        <v>45615</v>
      </c>
      <c r="E114" s="21" t="s">
        <v>128</v>
      </c>
      <c r="F114" s="21" t="s">
        <v>199</v>
      </c>
      <c r="G114" s="21">
        <v>100.1806</v>
      </c>
      <c r="H114" s="21">
        <v>49.809399999999997</v>
      </c>
      <c r="I114" s="21">
        <v>40.867100000000001</v>
      </c>
      <c r="L114" s="21">
        <v>9.5100000000000004E-2</v>
      </c>
      <c r="M114" s="21">
        <v>0.1163</v>
      </c>
      <c r="Q114" s="21">
        <v>8.9220000000000006</v>
      </c>
      <c r="R114" s="21">
        <v>0.37069999999999997</v>
      </c>
      <c r="U114" s="21">
        <v>49.719606390858097</v>
      </c>
      <c r="V114" s="21">
        <v>40.793427070710202</v>
      </c>
      <c r="W114" s="21">
        <v>0</v>
      </c>
      <c r="X114" s="21">
        <v>0</v>
      </c>
      <c r="Y114" s="21">
        <v>9.4928559022405504E-2</v>
      </c>
      <c r="Z114" s="21">
        <v>0.116090340844434</v>
      </c>
      <c r="AB114" s="21">
        <v>0</v>
      </c>
      <c r="AC114" s="21">
        <v>0</v>
      </c>
      <c r="AD114" s="21">
        <v>8.9059159158559602</v>
      </c>
      <c r="AE114" s="21">
        <v>0.37003172270878698</v>
      </c>
      <c r="AF114" s="21">
        <v>0</v>
      </c>
      <c r="AG114" s="21">
        <v>0</v>
      </c>
      <c r="AH114" s="21">
        <v>6.7100000000000007E-2</v>
      </c>
      <c r="AI114" s="21">
        <v>7.3899999999999993E-2</v>
      </c>
      <c r="AL114" s="21">
        <v>1.17E-2</v>
      </c>
      <c r="AM114" s="21">
        <v>1.77E-2</v>
      </c>
      <c r="AQ114" s="21">
        <v>4.1799999999999997E-2</v>
      </c>
      <c r="AR114" s="21">
        <v>2.4E-2</v>
      </c>
      <c r="AU114" s="21" t="s">
        <v>129</v>
      </c>
      <c r="AV114" s="34">
        <v>45517.833379629628</v>
      </c>
      <c r="AW114" s="21" t="s">
        <v>129</v>
      </c>
      <c r="AX114" s="34">
        <v>45517.833414351851</v>
      </c>
      <c r="AY114" s="21" t="s">
        <v>130</v>
      </c>
      <c r="AZ114" s="33">
        <v>45323</v>
      </c>
      <c r="BA114" s="21" t="s">
        <v>130</v>
      </c>
      <c r="BB114" s="33">
        <v>45323</v>
      </c>
      <c r="BC114" s="21" t="s">
        <v>131</v>
      </c>
      <c r="BD114" s="34">
        <v>45517.833564814813</v>
      </c>
      <c r="BE114" s="21" t="s">
        <v>132</v>
      </c>
      <c r="BF114" s="33">
        <v>45323</v>
      </c>
      <c r="BG114" s="21" t="s">
        <v>130</v>
      </c>
      <c r="BH114" s="33">
        <v>45323</v>
      </c>
      <c r="BI114" s="21" t="s">
        <v>130</v>
      </c>
      <c r="BJ114" s="33">
        <v>45323</v>
      </c>
      <c r="BK114" s="21" t="s">
        <v>130</v>
      </c>
      <c r="BL114" s="33">
        <v>45323</v>
      </c>
      <c r="BM114" s="21" t="s">
        <v>136</v>
      </c>
      <c r="BN114" s="34">
        <v>45517.833124999997</v>
      </c>
      <c r="BO114" s="21" t="s">
        <v>134</v>
      </c>
      <c r="BP114" s="33">
        <v>45323</v>
      </c>
      <c r="BQ114" s="21" t="s">
        <v>130</v>
      </c>
      <c r="BR114" s="33">
        <v>45323</v>
      </c>
      <c r="BS114" s="21" t="s">
        <v>130</v>
      </c>
      <c r="BT114" s="33">
        <v>45323</v>
      </c>
    </row>
    <row r="115" spans="1:73" ht="13.2">
      <c r="C115" s="21">
        <v>71</v>
      </c>
      <c r="D115" s="26">
        <v>45615</v>
      </c>
      <c r="E115" s="21" t="s">
        <v>128</v>
      </c>
      <c r="F115" s="21" t="s">
        <v>200</v>
      </c>
      <c r="G115" s="21">
        <v>100.56610000000001</v>
      </c>
      <c r="H115" s="21">
        <v>49.994599999999998</v>
      </c>
      <c r="I115" s="21">
        <v>41.058599999999998</v>
      </c>
      <c r="L115" s="21">
        <v>9.5799999999999996E-2</v>
      </c>
      <c r="M115" s="21">
        <v>0.13150000000000001</v>
      </c>
      <c r="Q115" s="21">
        <v>8.8950999999999993</v>
      </c>
      <c r="R115" s="21">
        <v>0.39050000000000001</v>
      </c>
      <c r="U115" s="21">
        <v>49.713173723550902</v>
      </c>
      <c r="V115" s="21">
        <v>40.827475660287099</v>
      </c>
      <c r="W115" s="21">
        <v>0</v>
      </c>
      <c r="X115" s="21">
        <v>0</v>
      </c>
      <c r="Y115" s="21">
        <v>9.5260729013057002E-2</v>
      </c>
      <c r="Z115" s="21">
        <v>0.13075976894798499</v>
      </c>
      <c r="AB115" s="21">
        <v>0</v>
      </c>
      <c r="AC115" s="21">
        <v>0</v>
      </c>
      <c r="AD115" s="21">
        <v>8.8450282948230008</v>
      </c>
      <c r="AE115" s="21">
        <v>0.38830182337785701</v>
      </c>
      <c r="AF115" s="21">
        <v>0</v>
      </c>
      <c r="AG115" s="21">
        <v>0</v>
      </c>
      <c r="AH115" s="21">
        <v>6.7199999999999996E-2</v>
      </c>
      <c r="AI115" s="21">
        <v>7.4099999999999999E-2</v>
      </c>
      <c r="AL115" s="21">
        <v>1.17E-2</v>
      </c>
      <c r="AM115" s="21">
        <v>1.78E-2</v>
      </c>
      <c r="AQ115" s="21">
        <v>4.1799999999999997E-2</v>
      </c>
      <c r="AR115" s="21">
        <v>2.41E-2</v>
      </c>
      <c r="AU115" s="21" t="s">
        <v>129</v>
      </c>
      <c r="AV115" s="34">
        <v>45517.833379629628</v>
      </c>
      <c r="AW115" s="21" t="s">
        <v>129</v>
      </c>
      <c r="AX115" s="34">
        <v>45517.833414351851</v>
      </c>
      <c r="AY115" s="21" t="s">
        <v>130</v>
      </c>
      <c r="AZ115" s="33">
        <v>45323</v>
      </c>
      <c r="BA115" s="21" t="s">
        <v>130</v>
      </c>
      <c r="BB115" s="33">
        <v>45323</v>
      </c>
      <c r="BC115" s="21" t="s">
        <v>131</v>
      </c>
      <c r="BD115" s="34">
        <v>45517.833564814813</v>
      </c>
      <c r="BE115" s="21" t="s">
        <v>132</v>
      </c>
      <c r="BF115" s="33">
        <v>45323</v>
      </c>
      <c r="BG115" s="21" t="s">
        <v>130</v>
      </c>
      <c r="BH115" s="33">
        <v>45323</v>
      </c>
      <c r="BI115" s="21" t="s">
        <v>130</v>
      </c>
      <c r="BJ115" s="33">
        <v>45323</v>
      </c>
      <c r="BK115" s="21" t="s">
        <v>130</v>
      </c>
      <c r="BL115" s="33">
        <v>45323</v>
      </c>
      <c r="BM115" s="21" t="s">
        <v>136</v>
      </c>
      <c r="BN115" s="34">
        <v>45517.833124999997</v>
      </c>
      <c r="BO115" s="21" t="s">
        <v>134</v>
      </c>
      <c r="BP115" s="33">
        <v>45323</v>
      </c>
      <c r="BQ115" s="21" t="s">
        <v>130</v>
      </c>
      <c r="BR115" s="33">
        <v>45323</v>
      </c>
      <c r="BS115" s="21" t="s">
        <v>130</v>
      </c>
      <c r="BT115" s="33">
        <v>45323</v>
      </c>
    </row>
    <row r="116" spans="1:73" ht="13.2">
      <c r="C116" s="21">
        <v>119</v>
      </c>
      <c r="D116" s="26">
        <v>45615</v>
      </c>
      <c r="E116" s="21" t="s">
        <v>128</v>
      </c>
      <c r="F116" s="21" t="s">
        <v>201</v>
      </c>
      <c r="G116" s="21">
        <v>100.714</v>
      </c>
      <c r="H116" s="21">
        <v>49.725200000000001</v>
      </c>
      <c r="I116" s="21">
        <v>40.936900000000001</v>
      </c>
      <c r="K116" s="21">
        <v>0.52200000000000002</v>
      </c>
      <c r="L116" s="21">
        <v>9.6000000000000002E-2</v>
      </c>
      <c r="M116" s="21">
        <v>0.13420000000000001</v>
      </c>
      <c r="O116" s="21"/>
      <c r="P116" s="21"/>
      <c r="Q116" s="21">
        <v>8.9103999999999992</v>
      </c>
      <c r="R116" s="21">
        <v>0.38919999999999999</v>
      </c>
      <c r="U116" s="21">
        <v>49.372728094135901</v>
      </c>
      <c r="V116" s="21">
        <v>40.646723044187503</v>
      </c>
      <c r="W116" s="21">
        <v>0</v>
      </c>
      <c r="X116" s="21">
        <v>0.51829985731860195</v>
      </c>
      <c r="Y116" s="21">
        <v>9.5319513989627999E-2</v>
      </c>
      <c r="Z116" s="21">
        <v>0.13324873726466699</v>
      </c>
      <c r="AB116" s="21">
        <v>0</v>
      </c>
      <c r="AC116" s="21">
        <v>0</v>
      </c>
      <c r="AD116" s="21">
        <v>8.8472395568039701</v>
      </c>
      <c r="AE116" s="21">
        <v>0.38644119629961698</v>
      </c>
      <c r="AF116" s="21">
        <v>0</v>
      </c>
      <c r="AG116" s="21">
        <v>0</v>
      </c>
      <c r="AH116" s="21">
        <v>6.7100000000000007E-2</v>
      </c>
      <c r="AI116" s="21">
        <v>7.4099999999999999E-2</v>
      </c>
      <c r="AK116" s="21">
        <v>2.0899999999999998E-2</v>
      </c>
      <c r="AL116" s="21">
        <v>1.1599999999999999E-2</v>
      </c>
      <c r="AM116" s="21">
        <v>1.78E-2</v>
      </c>
      <c r="AQ116" s="21">
        <v>4.1700000000000001E-2</v>
      </c>
      <c r="AR116" s="21">
        <v>2.4199999999999999E-2</v>
      </c>
      <c r="AU116" s="21" t="s">
        <v>129</v>
      </c>
      <c r="AV116" s="34">
        <v>45517.833379629628</v>
      </c>
      <c r="AW116" s="21" t="s">
        <v>129</v>
      </c>
      <c r="AX116" s="34">
        <v>45517.833414351851</v>
      </c>
      <c r="AY116" s="21" t="s">
        <v>130</v>
      </c>
      <c r="AZ116" s="33">
        <v>45323</v>
      </c>
      <c r="BA116" s="21" t="s">
        <v>14</v>
      </c>
      <c r="BB116" s="33">
        <v>45323</v>
      </c>
      <c r="BC116" s="21" t="s">
        <v>131</v>
      </c>
      <c r="BD116" s="34">
        <v>45517.833564814813</v>
      </c>
      <c r="BE116" s="21" t="s">
        <v>132</v>
      </c>
      <c r="BF116" s="33">
        <v>45323</v>
      </c>
      <c r="BG116" s="21" t="s">
        <v>130</v>
      </c>
      <c r="BH116" s="33">
        <v>45323</v>
      </c>
      <c r="BI116" s="21" t="s">
        <v>130</v>
      </c>
      <c r="BJ116" s="33">
        <v>45323</v>
      </c>
      <c r="BK116" s="21" t="s">
        <v>130</v>
      </c>
      <c r="BL116" s="33">
        <v>45323</v>
      </c>
      <c r="BM116" s="21" t="s">
        <v>136</v>
      </c>
      <c r="BN116" s="34">
        <v>45517.833124999997</v>
      </c>
      <c r="BO116" s="21" t="s">
        <v>134</v>
      </c>
      <c r="BP116" s="33">
        <v>45323</v>
      </c>
      <c r="BQ116" s="21" t="s">
        <v>130</v>
      </c>
      <c r="BR116" s="33">
        <v>45323</v>
      </c>
      <c r="BS116" s="21" t="s">
        <v>130</v>
      </c>
      <c r="BT116" s="33">
        <v>45323</v>
      </c>
    </row>
    <row r="117" spans="1:73" ht="13.2">
      <c r="C117" s="21">
        <v>120</v>
      </c>
      <c r="D117" s="26">
        <v>45615</v>
      </c>
      <c r="E117" s="21" t="s">
        <v>128</v>
      </c>
      <c r="F117" s="21" t="s">
        <v>202</v>
      </c>
      <c r="G117" s="21">
        <v>100.6084</v>
      </c>
      <c r="H117" s="21">
        <v>49.665300000000002</v>
      </c>
      <c r="I117" s="21">
        <v>40.945900000000002</v>
      </c>
      <c r="K117" s="21">
        <v>0.50819999999999999</v>
      </c>
      <c r="L117" s="21">
        <v>9.3299999999999994E-2</v>
      </c>
      <c r="M117" s="21">
        <v>0.1278</v>
      </c>
      <c r="Q117" s="21">
        <v>8.8832000000000004</v>
      </c>
      <c r="R117" s="21">
        <v>0.38479999999999998</v>
      </c>
      <c r="U117" s="21">
        <v>49.364914495296098</v>
      </c>
      <c r="V117" s="21">
        <v>40.698251141802103</v>
      </c>
      <c r="W117" s="21">
        <v>0</v>
      </c>
      <c r="X117" s="21">
        <v>0.50512630642540102</v>
      </c>
      <c r="Y117" s="21">
        <v>9.2735703245749507E-2</v>
      </c>
      <c r="Z117" s="21">
        <v>0.127027040458808</v>
      </c>
      <c r="AB117" s="21">
        <v>0</v>
      </c>
      <c r="AC117" s="21">
        <v>0</v>
      </c>
      <c r="AD117" s="21">
        <v>8.8294726588707704</v>
      </c>
      <c r="AE117" s="21">
        <v>0.38247265390101198</v>
      </c>
      <c r="AF117" s="21">
        <v>0</v>
      </c>
      <c r="AG117" s="21">
        <v>0</v>
      </c>
      <c r="AH117" s="21">
        <v>6.7000000000000004E-2</v>
      </c>
      <c r="AI117" s="21">
        <v>7.3999999999999996E-2</v>
      </c>
      <c r="AK117" s="21">
        <v>2.0799999999999999E-2</v>
      </c>
      <c r="AL117" s="21">
        <v>1.17E-2</v>
      </c>
      <c r="AM117" s="21">
        <v>1.77E-2</v>
      </c>
      <c r="AQ117" s="21">
        <v>4.1700000000000001E-2</v>
      </c>
      <c r="AR117" s="21">
        <v>2.4E-2</v>
      </c>
      <c r="AU117" s="21" t="s">
        <v>129</v>
      </c>
      <c r="AV117" s="34">
        <v>45517.833379629628</v>
      </c>
      <c r="AW117" s="21" t="s">
        <v>129</v>
      </c>
      <c r="AX117" s="34">
        <v>45517.833414351851</v>
      </c>
      <c r="AY117" s="21" t="s">
        <v>130</v>
      </c>
      <c r="AZ117" s="33">
        <v>45323</v>
      </c>
      <c r="BA117" s="21" t="s">
        <v>14</v>
      </c>
      <c r="BB117" s="33">
        <v>45323</v>
      </c>
      <c r="BC117" s="21" t="s">
        <v>131</v>
      </c>
      <c r="BD117" s="34">
        <v>45517.833564814813</v>
      </c>
      <c r="BE117" s="21" t="s">
        <v>132</v>
      </c>
      <c r="BF117" s="33">
        <v>45323</v>
      </c>
      <c r="BG117" s="21" t="s">
        <v>130</v>
      </c>
      <c r="BH117" s="33">
        <v>45323</v>
      </c>
      <c r="BI117" s="21" t="s">
        <v>130</v>
      </c>
      <c r="BJ117" s="35">
        <v>45323</v>
      </c>
      <c r="BK117" s="21" t="s">
        <v>130</v>
      </c>
      <c r="BL117" s="35">
        <v>45323</v>
      </c>
      <c r="BM117" s="21" t="s">
        <v>136</v>
      </c>
      <c r="BN117" s="34">
        <v>45517.833124999997</v>
      </c>
      <c r="BO117" s="21" t="s">
        <v>134</v>
      </c>
      <c r="BP117" s="33">
        <v>45323</v>
      </c>
      <c r="BQ117" s="21" t="s">
        <v>130</v>
      </c>
      <c r="BR117" s="35">
        <v>45323</v>
      </c>
      <c r="BS117" s="21" t="s">
        <v>130</v>
      </c>
      <c r="BT117" s="33">
        <v>45323</v>
      </c>
    </row>
    <row r="118" spans="1:73" ht="13.2">
      <c r="C118" s="21">
        <v>121</v>
      </c>
      <c r="D118" s="26">
        <v>45615</v>
      </c>
      <c r="E118" s="21" t="s">
        <v>128</v>
      </c>
      <c r="F118" s="21" t="s">
        <v>203</v>
      </c>
      <c r="G118" s="21">
        <v>101.0154</v>
      </c>
      <c r="H118" s="21">
        <v>49.840499999999999</v>
      </c>
      <c r="I118" s="21">
        <v>41.063899999999997</v>
      </c>
      <c r="K118" s="21">
        <v>0.52210000000000001</v>
      </c>
      <c r="L118" s="21">
        <v>9.4799999999999995E-2</v>
      </c>
      <c r="M118" s="21">
        <v>0.13070000000000001</v>
      </c>
      <c r="Q118" s="21">
        <v>8.9644999999999992</v>
      </c>
      <c r="R118" s="21">
        <v>0.39900000000000002</v>
      </c>
      <c r="U118" s="21">
        <v>49.339457805980203</v>
      </c>
      <c r="V118" s="21">
        <v>40.651088199335703</v>
      </c>
      <c r="W118" s="21">
        <v>0</v>
      </c>
      <c r="X118" s="21">
        <v>0.51685137429404304</v>
      </c>
      <c r="Y118" s="21">
        <v>9.3846983878711598E-2</v>
      </c>
      <c r="Z118" s="21">
        <v>0.129386084313793</v>
      </c>
      <c r="AB118" s="21">
        <v>0</v>
      </c>
      <c r="AC118" s="21">
        <v>0</v>
      </c>
      <c r="AD118" s="21">
        <v>8.8743806643534793</v>
      </c>
      <c r="AE118" s="21">
        <v>0.39498888784394398</v>
      </c>
      <c r="AF118" s="21">
        <v>0</v>
      </c>
      <c r="AG118" s="21">
        <v>0</v>
      </c>
      <c r="AH118" s="21">
        <v>6.7199999999999996E-2</v>
      </c>
      <c r="AI118" s="21">
        <v>7.4200000000000002E-2</v>
      </c>
      <c r="AK118" s="21">
        <v>2.1000000000000001E-2</v>
      </c>
      <c r="AL118" s="21">
        <v>1.17E-2</v>
      </c>
      <c r="AM118" s="21">
        <v>1.78E-2</v>
      </c>
      <c r="AQ118" s="21">
        <v>4.1799999999999997E-2</v>
      </c>
      <c r="AR118" s="21">
        <v>2.41E-2</v>
      </c>
      <c r="AU118" s="21" t="s">
        <v>129</v>
      </c>
      <c r="AV118" s="34">
        <v>45517.833379629628</v>
      </c>
      <c r="AW118" s="21" t="s">
        <v>129</v>
      </c>
      <c r="AX118" s="34">
        <v>45517.833414351851</v>
      </c>
      <c r="AY118" s="21" t="s">
        <v>130</v>
      </c>
      <c r="AZ118" s="33">
        <v>45323</v>
      </c>
      <c r="BA118" s="21" t="s">
        <v>14</v>
      </c>
      <c r="BB118" s="33">
        <v>45323</v>
      </c>
      <c r="BC118" s="21" t="s">
        <v>131</v>
      </c>
      <c r="BD118" s="34">
        <v>45517.833564814813</v>
      </c>
      <c r="BE118" s="21" t="s">
        <v>132</v>
      </c>
      <c r="BF118" s="33">
        <v>45323</v>
      </c>
      <c r="BG118" s="21" t="s">
        <v>130</v>
      </c>
      <c r="BH118" s="33">
        <v>45323</v>
      </c>
      <c r="BI118" s="21" t="s">
        <v>130</v>
      </c>
      <c r="BJ118" s="35">
        <v>45323</v>
      </c>
      <c r="BK118" s="21" t="s">
        <v>130</v>
      </c>
      <c r="BL118" s="35">
        <v>45323</v>
      </c>
      <c r="BM118" s="21" t="s">
        <v>136</v>
      </c>
      <c r="BN118" s="34">
        <v>45517.833124999997</v>
      </c>
      <c r="BO118" s="21" t="s">
        <v>134</v>
      </c>
      <c r="BP118" s="33">
        <v>45323</v>
      </c>
      <c r="BQ118" s="21" t="s">
        <v>130</v>
      </c>
      <c r="BR118" s="35">
        <v>45323</v>
      </c>
      <c r="BS118" s="21" t="s">
        <v>130</v>
      </c>
      <c r="BT118" s="33">
        <v>45323</v>
      </c>
    </row>
    <row r="119" spans="1:73" ht="13.2">
      <c r="C119" s="21">
        <v>0</v>
      </c>
      <c r="D119" s="26">
        <v>45615</v>
      </c>
      <c r="E119" s="21" t="s">
        <v>128</v>
      </c>
      <c r="F119" s="21" t="s">
        <v>204</v>
      </c>
      <c r="G119" s="21">
        <v>99.861500000000007</v>
      </c>
      <c r="H119" s="21">
        <v>49.5916</v>
      </c>
      <c r="I119" s="21">
        <v>40.798000000000002</v>
      </c>
      <c r="L119" s="21">
        <v>8.2299999999999998E-2</v>
      </c>
      <c r="M119" s="21">
        <v>0.1363</v>
      </c>
      <c r="Q119" s="21">
        <v>8.8666999999999998</v>
      </c>
      <c r="R119" s="21">
        <v>0.3866</v>
      </c>
      <c r="U119" s="21">
        <v>49.660379625781701</v>
      </c>
      <c r="V119" s="21">
        <v>40.854583598283597</v>
      </c>
      <c r="W119" s="21">
        <v>0</v>
      </c>
      <c r="X119" s="21">
        <v>0</v>
      </c>
      <c r="Y119" s="21">
        <v>8.2414143588870503E-2</v>
      </c>
      <c r="Z119" s="21">
        <v>0.13648903731668299</v>
      </c>
      <c r="AA119" s="21">
        <v>0</v>
      </c>
      <c r="AB119" s="21">
        <v>0</v>
      </c>
      <c r="AC119" s="21">
        <v>0</v>
      </c>
      <c r="AD119" s="21">
        <v>8.8789974114148098</v>
      </c>
      <c r="AE119" s="21">
        <v>0.38713618361430502</v>
      </c>
      <c r="AF119" s="21">
        <v>0</v>
      </c>
      <c r="AG119" s="21">
        <v>0</v>
      </c>
      <c r="AH119" s="21">
        <v>6.7199999999999996E-2</v>
      </c>
      <c r="AI119" s="21">
        <v>7.4099999999999999E-2</v>
      </c>
      <c r="AL119" s="21">
        <v>1.17E-2</v>
      </c>
      <c r="AM119" s="21">
        <v>1.78E-2</v>
      </c>
      <c r="AQ119" s="21">
        <v>4.1799999999999997E-2</v>
      </c>
      <c r="AR119" s="21">
        <v>2.4199999999999999E-2</v>
      </c>
      <c r="AU119" s="21" t="s">
        <v>129</v>
      </c>
      <c r="AV119" s="34">
        <v>45517.833379629628</v>
      </c>
      <c r="AW119" s="21" t="s">
        <v>129</v>
      </c>
      <c r="AX119" s="34">
        <v>45517.833414351851</v>
      </c>
      <c r="AY119" s="21" t="s">
        <v>130</v>
      </c>
      <c r="AZ119" s="33">
        <v>45323</v>
      </c>
      <c r="BA119" s="21" t="s">
        <v>130</v>
      </c>
      <c r="BB119" s="33">
        <v>45323</v>
      </c>
      <c r="BC119" s="21" t="s">
        <v>131</v>
      </c>
      <c r="BD119" s="34">
        <v>45517.833564814813</v>
      </c>
      <c r="BE119" s="21" t="s">
        <v>132</v>
      </c>
      <c r="BF119" s="33">
        <v>45323</v>
      </c>
      <c r="BG119" s="21" t="s">
        <v>130</v>
      </c>
      <c r="BH119" s="33">
        <v>45323</v>
      </c>
      <c r="BI119" s="21" t="s">
        <v>130</v>
      </c>
      <c r="BJ119" s="35">
        <v>45323</v>
      </c>
      <c r="BK119" s="21" t="s">
        <v>130</v>
      </c>
      <c r="BL119" s="35">
        <v>45323</v>
      </c>
      <c r="BM119" s="21" t="s">
        <v>136</v>
      </c>
      <c r="BN119" s="34">
        <v>45517.833124999997</v>
      </c>
      <c r="BO119" s="21" t="s">
        <v>134</v>
      </c>
      <c r="BP119" s="33">
        <v>45323</v>
      </c>
      <c r="BQ119" s="21" t="s">
        <v>130</v>
      </c>
      <c r="BR119" s="35">
        <v>45323</v>
      </c>
      <c r="BS119" s="21" t="s">
        <v>130</v>
      </c>
      <c r="BT119" s="33">
        <v>45323</v>
      </c>
    </row>
    <row r="120" spans="1:73" ht="13.2">
      <c r="C120" s="21">
        <v>1</v>
      </c>
      <c r="D120" s="26">
        <v>45615</v>
      </c>
      <c r="E120" s="21" t="s">
        <v>128</v>
      </c>
      <c r="F120" s="21" t="s">
        <v>205</v>
      </c>
      <c r="G120" s="21">
        <v>100.10769999999999</v>
      </c>
      <c r="H120" s="21">
        <v>49.755099999999999</v>
      </c>
      <c r="I120" s="21">
        <v>40.822800000000001</v>
      </c>
      <c r="L120" s="21">
        <v>8.7499999999999994E-2</v>
      </c>
      <c r="M120" s="21">
        <v>0.1186</v>
      </c>
      <c r="Q120" s="21">
        <v>8.8955000000000002</v>
      </c>
      <c r="R120" s="21">
        <v>0.42820000000000003</v>
      </c>
      <c r="U120" s="21">
        <v>49.701571407594002</v>
      </c>
      <c r="V120" s="21">
        <v>40.7788811450068</v>
      </c>
      <c r="W120" s="21">
        <v>0</v>
      </c>
      <c r="X120" s="21">
        <v>0</v>
      </c>
      <c r="Y120" s="21">
        <v>8.7405863884596202E-2</v>
      </c>
      <c r="Z120" s="21">
        <v>0.118472405219578</v>
      </c>
      <c r="AA120" s="21">
        <v>0</v>
      </c>
      <c r="AB120" s="21">
        <v>0</v>
      </c>
      <c r="AC120" s="21">
        <v>0</v>
      </c>
      <c r="AD120" s="21">
        <v>8.8859298535477294</v>
      </c>
      <c r="AE120" s="21">
        <v>0.42773932474724702</v>
      </c>
      <c r="AF120" s="21">
        <v>0</v>
      </c>
      <c r="AG120" s="21">
        <v>0</v>
      </c>
      <c r="AH120" s="21">
        <v>6.7299999999999999E-2</v>
      </c>
      <c r="AI120" s="21">
        <v>7.4300000000000005E-2</v>
      </c>
      <c r="AL120" s="21">
        <v>1.17E-2</v>
      </c>
      <c r="AM120" s="21">
        <v>1.77E-2</v>
      </c>
      <c r="AQ120" s="21">
        <v>4.1799999999999997E-2</v>
      </c>
      <c r="AR120" s="21">
        <v>2.4199999999999999E-2</v>
      </c>
      <c r="AU120" s="21" t="s">
        <v>129</v>
      </c>
      <c r="AV120" s="34">
        <v>45517.833379629628</v>
      </c>
      <c r="AW120" s="21" t="s">
        <v>129</v>
      </c>
      <c r="AX120" s="34">
        <v>45517.833414351851</v>
      </c>
      <c r="AY120" s="21" t="s">
        <v>130</v>
      </c>
      <c r="AZ120" s="33">
        <v>45323</v>
      </c>
      <c r="BA120" s="21" t="s">
        <v>130</v>
      </c>
      <c r="BB120" s="33">
        <v>45323</v>
      </c>
      <c r="BC120" s="21" t="s">
        <v>131</v>
      </c>
      <c r="BD120" s="34">
        <v>45517.833564814813</v>
      </c>
      <c r="BE120" s="21" t="s">
        <v>132</v>
      </c>
      <c r="BF120" s="33">
        <v>45323</v>
      </c>
      <c r="BG120" s="21" t="s">
        <v>130</v>
      </c>
      <c r="BH120" s="33">
        <v>45323</v>
      </c>
      <c r="BI120" s="21" t="s">
        <v>130</v>
      </c>
      <c r="BJ120" s="35">
        <v>45323</v>
      </c>
      <c r="BK120" s="21" t="s">
        <v>130</v>
      </c>
      <c r="BL120" s="35">
        <v>45323</v>
      </c>
      <c r="BM120" s="21" t="s">
        <v>136</v>
      </c>
      <c r="BN120" s="34">
        <v>45517.833124999997</v>
      </c>
      <c r="BO120" s="21" t="s">
        <v>134</v>
      </c>
      <c r="BP120" s="33">
        <v>45323</v>
      </c>
      <c r="BQ120" s="21" t="s">
        <v>130</v>
      </c>
      <c r="BR120" s="35">
        <v>45323</v>
      </c>
      <c r="BS120" s="21" t="s">
        <v>130</v>
      </c>
      <c r="BT120" s="33">
        <v>45323</v>
      </c>
    </row>
    <row r="121" spans="1:73" ht="13.2">
      <c r="C121" s="21">
        <v>2</v>
      </c>
      <c r="D121" s="26">
        <v>45615</v>
      </c>
      <c r="E121" s="21" t="s">
        <v>128</v>
      </c>
      <c r="F121" s="21" t="s">
        <v>206</v>
      </c>
      <c r="G121" s="21">
        <v>100.10080000000001</v>
      </c>
      <c r="H121" s="21">
        <v>49.716999999999999</v>
      </c>
      <c r="I121" s="21">
        <v>40.836799999999997</v>
      </c>
      <c r="L121" s="21">
        <v>9.4799999999999995E-2</v>
      </c>
      <c r="M121" s="21">
        <v>0.112</v>
      </c>
      <c r="Q121" s="21">
        <v>8.9657</v>
      </c>
      <c r="R121" s="21">
        <v>0.37440000000000001</v>
      </c>
      <c r="U121" s="21">
        <v>49.6669853457568</v>
      </c>
      <c r="V121" s="21">
        <v>40.795718711257699</v>
      </c>
      <c r="W121" s="21">
        <v>0</v>
      </c>
      <c r="X121" s="21">
        <v>0</v>
      </c>
      <c r="Y121" s="21">
        <v>9.4704632435137798E-2</v>
      </c>
      <c r="Z121" s="21">
        <v>0.11188732945923401</v>
      </c>
      <c r="AA121" s="21">
        <v>0</v>
      </c>
      <c r="AB121" s="21">
        <v>0</v>
      </c>
      <c r="AC121" s="21">
        <v>0</v>
      </c>
      <c r="AD121" s="21">
        <v>8.95668062261303</v>
      </c>
      <c r="AE121" s="21">
        <v>0.37402335847801199</v>
      </c>
      <c r="AF121" s="21">
        <v>0</v>
      </c>
      <c r="AG121" s="21">
        <v>0</v>
      </c>
      <c r="AH121" s="21">
        <v>6.7299999999999999E-2</v>
      </c>
      <c r="AI121" s="21">
        <v>7.4099999999999999E-2</v>
      </c>
      <c r="AL121" s="21">
        <v>1.17E-2</v>
      </c>
      <c r="AM121" s="21">
        <v>1.78E-2</v>
      </c>
      <c r="AQ121" s="21">
        <v>4.1799999999999997E-2</v>
      </c>
      <c r="AR121" s="21">
        <v>2.41E-2</v>
      </c>
      <c r="AU121" s="21" t="s">
        <v>129</v>
      </c>
      <c r="AV121" s="34">
        <v>45517.833379629628</v>
      </c>
      <c r="AW121" s="21" t="s">
        <v>129</v>
      </c>
      <c r="AX121" s="34">
        <v>45517.833414351851</v>
      </c>
      <c r="AY121" s="21" t="s">
        <v>130</v>
      </c>
      <c r="AZ121" s="33">
        <v>45323</v>
      </c>
      <c r="BA121" s="21" t="s">
        <v>130</v>
      </c>
      <c r="BB121" s="33">
        <v>45323</v>
      </c>
      <c r="BC121" s="21" t="s">
        <v>131</v>
      </c>
      <c r="BD121" s="34">
        <v>45517.833564814813</v>
      </c>
      <c r="BE121" s="21" t="s">
        <v>132</v>
      </c>
      <c r="BF121" s="33">
        <v>45323</v>
      </c>
      <c r="BG121" s="21" t="s">
        <v>130</v>
      </c>
      <c r="BH121" s="33">
        <v>45323</v>
      </c>
      <c r="BI121" s="21" t="s">
        <v>130</v>
      </c>
      <c r="BJ121" s="35">
        <v>45323</v>
      </c>
      <c r="BK121" s="21" t="s">
        <v>130</v>
      </c>
      <c r="BL121" s="35">
        <v>45323</v>
      </c>
      <c r="BM121" s="21" t="s">
        <v>136</v>
      </c>
      <c r="BN121" s="34">
        <v>45517.833124999997</v>
      </c>
      <c r="BO121" s="21" t="s">
        <v>134</v>
      </c>
      <c r="BP121" s="33">
        <v>45323</v>
      </c>
      <c r="BQ121" s="21" t="s">
        <v>130</v>
      </c>
      <c r="BR121" s="35">
        <v>45323</v>
      </c>
      <c r="BS121" s="21" t="s">
        <v>130</v>
      </c>
      <c r="BT121" s="33">
        <v>45323</v>
      </c>
    </row>
    <row r="122" spans="1:73" ht="13.2">
      <c r="C122" s="21">
        <v>3</v>
      </c>
      <c r="D122" s="26">
        <v>45615</v>
      </c>
      <c r="E122" s="21" t="s">
        <v>128</v>
      </c>
      <c r="F122" s="21" t="s">
        <v>207</v>
      </c>
      <c r="G122" s="21">
        <v>99.989900000000006</v>
      </c>
      <c r="H122" s="21">
        <v>49.691600000000001</v>
      </c>
      <c r="I122" s="21">
        <v>40.779200000000003</v>
      </c>
      <c r="L122" s="21">
        <v>0.1007</v>
      </c>
      <c r="M122" s="21">
        <v>0.12720000000000001</v>
      </c>
      <c r="Q122" s="21">
        <v>8.8864000000000001</v>
      </c>
      <c r="R122" s="21">
        <v>0.40479999999999999</v>
      </c>
      <c r="U122" s="21">
        <v>49.696619358555203</v>
      </c>
      <c r="V122" s="21">
        <v>40.783319115230597</v>
      </c>
      <c r="W122" s="21">
        <v>0</v>
      </c>
      <c r="X122" s="21">
        <v>0</v>
      </c>
      <c r="Y122" s="21">
        <v>0.10071017172734401</v>
      </c>
      <c r="Z122" s="21">
        <v>0.12721284849769801</v>
      </c>
      <c r="AA122" s="21">
        <v>0</v>
      </c>
      <c r="AB122" s="21">
        <v>0</v>
      </c>
      <c r="AC122" s="21">
        <v>0</v>
      </c>
      <c r="AD122" s="21">
        <v>8.8872976170593194</v>
      </c>
      <c r="AE122" s="21">
        <v>0.40484088892978098</v>
      </c>
      <c r="AF122" s="21">
        <v>0</v>
      </c>
      <c r="AG122" s="21">
        <v>0</v>
      </c>
      <c r="AH122" s="21">
        <v>6.7299999999999999E-2</v>
      </c>
      <c r="AI122" s="21">
        <v>7.4099999999999999E-2</v>
      </c>
      <c r="AL122" s="21">
        <v>1.17E-2</v>
      </c>
      <c r="AM122" s="21">
        <v>1.78E-2</v>
      </c>
      <c r="AQ122" s="21">
        <v>4.1799999999999997E-2</v>
      </c>
      <c r="AR122" s="21">
        <v>2.4199999999999999E-2</v>
      </c>
      <c r="AU122" s="21" t="s">
        <v>129</v>
      </c>
      <c r="AV122" s="34">
        <v>45517.833379629628</v>
      </c>
      <c r="AW122" s="21" t="s">
        <v>129</v>
      </c>
      <c r="AX122" s="34">
        <v>45517.833414351851</v>
      </c>
      <c r="AY122" s="21" t="s">
        <v>130</v>
      </c>
      <c r="AZ122" s="33">
        <v>45323</v>
      </c>
      <c r="BA122" s="21" t="s">
        <v>130</v>
      </c>
      <c r="BB122" s="33">
        <v>45323</v>
      </c>
      <c r="BC122" s="21" t="s">
        <v>131</v>
      </c>
      <c r="BD122" s="34">
        <v>45517.833564814813</v>
      </c>
      <c r="BE122" s="21" t="s">
        <v>132</v>
      </c>
      <c r="BF122" s="33">
        <v>45323</v>
      </c>
      <c r="BG122" s="21" t="s">
        <v>130</v>
      </c>
      <c r="BH122" s="33">
        <v>45323</v>
      </c>
      <c r="BI122" s="21" t="s">
        <v>130</v>
      </c>
      <c r="BJ122" s="35">
        <v>45323</v>
      </c>
      <c r="BK122" s="21" t="s">
        <v>130</v>
      </c>
      <c r="BL122" s="35">
        <v>45323</v>
      </c>
      <c r="BM122" s="21" t="s">
        <v>136</v>
      </c>
      <c r="BN122" s="34">
        <v>45517.833124999997</v>
      </c>
      <c r="BO122" s="21" t="s">
        <v>134</v>
      </c>
      <c r="BP122" s="33">
        <v>45323</v>
      </c>
      <c r="BQ122" s="21" t="s">
        <v>130</v>
      </c>
      <c r="BR122" s="35">
        <v>45323</v>
      </c>
      <c r="BS122" s="21" t="s">
        <v>130</v>
      </c>
      <c r="BT122" s="33">
        <v>45323</v>
      </c>
    </row>
    <row r="123" spans="1:73" ht="13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</row>
    <row r="124" spans="1:73" ht="13.2">
      <c r="C124" s="21">
        <v>0</v>
      </c>
      <c r="D124" s="26">
        <v>45614</v>
      </c>
      <c r="E124" s="21" t="s">
        <v>208</v>
      </c>
      <c r="F124" s="21" t="s">
        <v>209</v>
      </c>
      <c r="G124" s="21">
        <v>100.0033</v>
      </c>
      <c r="H124" s="21">
        <v>49.6843</v>
      </c>
      <c r="I124" s="21">
        <v>40.829700000000003</v>
      </c>
      <c r="L124" s="21">
        <v>0.1048</v>
      </c>
      <c r="M124" s="21">
        <v>0.13350000000000001</v>
      </c>
      <c r="O124" s="21">
        <v>0</v>
      </c>
      <c r="P124" s="21">
        <v>0</v>
      </c>
      <c r="Q124" s="21">
        <v>8.8802000000000003</v>
      </c>
      <c r="R124" s="21">
        <v>0.37069999999999997</v>
      </c>
      <c r="U124" s="21">
        <v>49.682710153275004</v>
      </c>
      <c r="V124" s="21">
        <v>40.8283934914082</v>
      </c>
      <c r="W124" s="21">
        <v>0</v>
      </c>
      <c r="X124" s="21">
        <v>0</v>
      </c>
      <c r="Y124" s="21">
        <v>0.10479664650731101</v>
      </c>
      <c r="Z124" s="21">
        <v>0.13349572813669899</v>
      </c>
      <c r="AD124" s="21">
        <v>8.8799158426930305</v>
      </c>
      <c r="AE124" s="21">
        <v>0.370688137979584</v>
      </c>
      <c r="AG124" s="21">
        <v>0</v>
      </c>
      <c r="AH124" s="21">
        <v>6.7100000000000007E-2</v>
      </c>
      <c r="AI124" s="21">
        <v>7.3999999999999996E-2</v>
      </c>
      <c r="AL124" s="21">
        <v>1.17E-2</v>
      </c>
      <c r="AM124" s="21">
        <v>1.78E-2</v>
      </c>
      <c r="AQ124" s="21">
        <v>4.1700000000000001E-2</v>
      </c>
      <c r="AR124" s="21">
        <v>2.4E-2</v>
      </c>
      <c r="AU124" s="21" t="s">
        <v>129</v>
      </c>
      <c r="AV124" s="34">
        <v>45517.833379629628</v>
      </c>
      <c r="AW124" s="21" t="s">
        <v>129</v>
      </c>
      <c r="AX124" s="34">
        <v>45517.833414351851</v>
      </c>
      <c r="AZ124" s="21" t="s">
        <v>130</v>
      </c>
      <c r="BB124" s="21" t="s">
        <v>130</v>
      </c>
      <c r="BC124" s="21" t="s">
        <v>131</v>
      </c>
      <c r="BD124" s="34">
        <v>45517.833564814813</v>
      </c>
      <c r="BE124" s="21" t="s">
        <v>132</v>
      </c>
      <c r="BF124" s="21" t="s">
        <v>130</v>
      </c>
      <c r="BH124" s="21" t="s">
        <v>130</v>
      </c>
      <c r="BJ124" s="21" t="s">
        <v>130</v>
      </c>
      <c r="BL124" s="21" t="s">
        <v>130</v>
      </c>
      <c r="BM124" s="21" t="s">
        <v>136</v>
      </c>
      <c r="BN124" s="34">
        <v>45517.833124999997</v>
      </c>
      <c r="BO124" s="21" t="s">
        <v>134</v>
      </c>
      <c r="BP124" s="21" t="s">
        <v>130</v>
      </c>
      <c r="BR124" s="21" t="s">
        <v>130</v>
      </c>
      <c r="BT124" s="21" t="s">
        <v>130</v>
      </c>
    </row>
    <row r="125" spans="1:73" ht="13.2">
      <c r="C125" s="21">
        <v>1</v>
      </c>
      <c r="D125" s="26">
        <v>45614</v>
      </c>
      <c r="E125" s="21" t="s">
        <v>208</v>
      </c>
      <c r="F125" s="21" t="s">
        <v>210</v>
      </c>
      <c r="G125" s="21">
        <v>100.1347</v>
      </c>
      <c r="H125" s="21">
        <v>49.630600000000001</v>
      </c>
      <c r="I125" s="21">
        <v>40.916200000000003</v>
      </c>
      <c r="L125" s="21">
        <v>9.7000000000000003E-2</v>
      </c>
      <c r="M125" s="21">
        <v>0.14050000000000001</v>
      </c>
      <c r="O125" s="21">
        <v>0</v>
      </c>
      <c r="P125" s="21">
        <v>0</v>
      </c>
      <c r="Q125" s="21">
        <v>8.8712999999999997</v>
      </c>
      <c r="R125" s="21">
        <v>0.43569999999999998</v>
      </c>
      <c r="U125" s="21">
        <v>49.563837510872801</v>
      </c>
      <c r="V125" s="21">
        <v>40.861160017456399</v>
      </c>
      <c r="W125" s="21">
        <v>0</v>
      </c>
      <c r="X125" s="21">
        <v>0</v>
      </c>
      <c r="Y125" s="21">
        <v>9.6869516760922994E-2</v>
      </c>
      <c r="Z125" s="21">
        <v>0.14031100108154301</v>
      </c>
      <c r="AD125" s="21">
        <v>8.8593664334141895</v>
      </c>
      <c r="AE125" s="21">
        <v>0.43511390157457802</v>
      </c>
      <c r="AG125" s="21">
        <v>0</v>
      </c>
      <c r="AH125" s="21">
        <v>6.7199999999999996E-2</v>
      </c>
      <c r="AI125" s="21">
        <v>7.4099999999999999E-2</v>
      </c>
      <c r="AL125" s="21">
        <v>1.17E-2</v>
      </c>
      <c r="AM125" s="21">
        <v>1.78E-2</v>
      </c>
      <c r="AQ125" s="21">
        <v>4.1799999999999997E-2</v>
      </c>
      <c r="AR125" s="21">
        <v>2.4199999999999999E-2</v>
      </c>
      <c r="AU125" s="21" t="s">
        <v>129</v>
      </c>
      <c r="AV125" s="34">
        <v>45517.833379629628</v>
      </c>
      <c r="AW125" s="21" t="s">
        <v>129</v>
      </c>
      <c r="AX125" s="34">
        <v>45517.833414351851</v>
      </c>
      <c r="AZ125" s="21" t="s">
        <v>130</v>
      </c>
      <c r="BB125" s="21" t="s">
        <v>130</v>
      </c>
      <c r="BC125" s="21" t="s">
        <v>131</v>
      </c>
      <c r="BD125" s="34">
        <v>45517.833564814813</v>
      </c>
      <c r="BE125" s="21" t="s">
        <v>132</v>
      </c>
      <c r="BF125" s="21" t="s">
        <v>130</v>
      </c>
      <c r="BH125" s="21" t="s">
        <v>130</v>
      </c>
      <c r="BJ125" s="21" t="s">
        <v>130</v>
      </c>
      <c r="BL125" s="21" t="s">
        <v>130</v>
      </c>
      <c r="BM125" s="21" t="s">
        <v>136</v>
      </c>
      <c r="BN125" s="34">
        <v>45517.833124999997</v>
      </c>
      <c r="BO125" s="21" t="s">
        <v>134</v>
      </c>
      <c r="BP125" s="21" t="s">
        <v>130</v>
      </c>
      <c r="BR125" s="21" t="s">
        <v>130</v>
      </c>
      <c r="BT125" s="21" t="s">
        <v>130</v>
      </c>
    </row>
    <row r="126" spans="1:73" ht="13.2">
      <c r="C126" s="21">
        <v>2</v>
      </c>
      <c r="D126" s="26">
        <v>45614</v>
      </c>
      <c r="E126" s="21" t="s">
        <v>208</v>
      </c>
      <c r="F126" s="21" t="s">
        <v>211</v>
      </c>
      <c r="G126" s="21">
        <v>99.9298</v>
      </c>
      <c r="H126" s="21">
        <v>49.526499999999999</v>
      </c>
      <c r="I126" s="21">
        <v>40.791400000000003</v>
      </c>
      <c r="L126" s="21">
        <v>0.1128</v>
      </c>
      <c r="M126" s="21">
        <v>0.13980000000000001</v>
      </c>
      <c r="O126" s="21">
        <v>0</v>
      </c>
      <c r="P126" s="21">
        <v>0</v>
      </c>
      <c r="Q126" s="21">
        <v>8.9278999999999993</v>
      </c>
      <c r="R126" s="21">
        <v>0.38279999999999997</v>
      </c>
      <c r="U126" s="21">
        <v>49.561292027002899</v>
      </c>
      <c r="V126" s="21">
        <v>40.8200556790867</v>
      </c>
      <c r="W126" s="21">
        <v>0</v>
      </c>
      <c r="X126" s="21">
        <v>0</v>
      </c>
      <c r="Y126" s="21">
        <v>0.112879241227341</v>
      </c>
      <c r="Z126" s="21">
        <v>0.13989820854239601</v>
      </c>
      <c r="AD126" s="21">
        <v>8.9341717885955898</v>
      </c>
      <c r="AE126" s="21">
        <v>0.38306891437789298</v>
      </c>
      <c r="AG126" s="21">
        <v>0</v>
      </c>
      <c r="AH126" s="21">
        <v>6.7100000000000007E-2</v>
      </c>
      <c r="AI126" s="21">
        <v>7.3899999999999993E-2</v>
      </c>
      <c r="AL126" s="21">
        <v>1.17E-2</v>
      </c>
      <c r="AM126" s="21">
        <v>1.77E-2</v>
      </c>
      <c r="AQ126" s="21">
        <v>4.1700000000000001E-2</v>
      </c>
      <c r="AR126" s="21">
        <v>2.4199999999999999E-2</v>
      </c>
      <c r="AU126" s="21" t="s">
        <v>129</v>
      </c>
      <c r="AV126" s="34">
        <v>45517.833379629628</v>
      </c>
      <c r="AW126" s="21" t="s">
        <v>129</v>
      </c>
      <c r="AX126" s="34">
        <v>45517.833414351851</v>
      </c>
      <c r="AZ126" s="21" t="s">
        <v>130</v>
      </c>
      <c r="BB126" s="21" t="s">
        <v>130</v>
      </c>
      <c r="BC126" s="21" t="s">
        <v>131</v>
      </c>
      <c r="BD126" s="34">
        <v>45517.833564814813</v>
      </c>
      <c r="BE126" s="21" t="s">
        <v>132</v>
      </c>
      <c r="BF126" s="21" t="s">
        <v>130</v>
      </c>
      <c r="BH126" s="21" t="s">
        <v>130</v>
      </c>
      <c r="BJ126" s="21" t="s">
        <v>130</v>
      </c>
      <c r="BL126" s="21" t="s">
        <v>130</v>
      </c>
      <c r="BM126" s="21" t="s">
        <v>136</v>
      </c>
      <c r="BN126" s="34">
        <v>45517.833124999997</v>
      </c>
      <c r="BO126" s="21" t="s">
        <v>134</v>
      </c>
      <c r="BP126" s="21" t="s">
        <v>130</v>
      </c>
      <c r="BR126" s="21" t="s">
        <v>130</v>
      </c>
      <c r="BT126" s="21" t="s">
        <v>130</v>
      </c>
    </row>
    <row r="127" spans="1:73" ht="13.2">
      <c r="C127" s="21">
        <v>67</v>
      </c>
      <c r="D127" s="26">
        <v>45614</v>
      </c>
      <c r="E127" s="21" t="s">
        <v>208</v>
      </c>
      <c r="F127" s="21" t="s">
        <v>212</v>
      </c>
      <c r="G127" s="21">
        <v>100.2704</v>
      </c>
      <c r="H127" s="21">
        <v>49.428800000000003</v>
      </c>
      <c r="I127" s="21">
        <v>40.7547</v>
      </c>
      <c r="K127" s="21">
        <v>0.53139999999999998</v>
      </c>
      <c r="L127" s="21">
        <v>9.06E-2</v>
      </c>
      <c r="M127" s="21">
        <v>0.1133</v>
      </c>
      <c r="O127" s="21">
        <v>0</v>
      </c>
      <c r="P127" s="21">
        <v>0</v>
      </c>
      <c r="Q127" s="21">
        <v>8.8977000000000004</v>
      </c>
      <c r="R127" s="21">
        <v>0.40989999999999999</v>
      </c>
      <c r="U127" s="21">
        <v>49.2954066296601</v>
      </c>
      <c r="V127" s="21">
        <v>40.644715400127197</v>
      </c>
      <c r="W127" s="21">
        <v>0</v>
      </c>
      <c r="X127" s="21">
        <v>0.52996591224147405</v>
      </c>
      <c r="Y127" s="21">
        <v>9.0355498022351502E-2</v>
      </c>
      <c r="Z127" s="21">
        <v>0.112994237593073</v>
      </c>
      <c r="AD127" s="21">
        <v>8.8736878008110001</v>
      </c>
      <c r="AE127" s="21">
        <v>0.40879380396646597</v>
      </c>
      <c r="AG127" s="21">
        <v>0</v>
      </c>
      <c r="AH127" s="21">
        <v>6.7000000000000004E-2</v>
      </c>
      <c r="AI127" s="21">
        <v>7.3899999999999993E-2</v>
      </c>
      <c r="AK127" s="21">
        <v>2.1100000000000001E-2</v>
      </c>
      <c r="AL127" s="21">
        <v>1.1599999999999999E-2</v>
      </c>
      <c r="AM127" s="21">
        <v>1.77E-2</v>
      </c>
      <c r="AQ127" s="21">
        <v>4.1799999999999997E-2</v>
      </c>
      <c r="AR127" s="21">
        <v>2.4E-2</v>
      </c>
      <c r="AU127" s="21" t="s">
        <v>129</v>
      </c>
      <c r="AV127" s="34">
        <v>45517.833379629628</v>
      </c>
      <c r="AW127" s="21" t="s">
        <v>129</v>
      </c>
      <c r="AX127" s="34">
        <v>45517.833414351851</v>
      </c>
      <c r="AZ127" s="21" t="s">
        <v>130</v>
      </c>
      <c r="BA127" s="21" t="s">
        <v>14</v>
      </c>
      <c r="BB127" s="21" t="s">
        <v>130</v>
      </c>
      <c r="BC127" s="21" t="s">
        <v>131</v>
      </c>
      <c r="BD127" s="34">
        <v>45517.833564814813</v>
      </c>
      <c r="BE127" s="21" t="s">
        <v>132</v>
      </c>
      <c r="BF127" s="21" t="s">
        <v>130</v>
      </c>
      <c r="BH127" s="21" t="s">
        <v>130</v>
      </c>
      <c r="BJ127" s="21" t="s">
        <v>130</v>
      </c>
      <c r="BL127" s="21" t="s">
        <v>130</v>
      </c>
      <c r="BM127" s="21" t="s">
        <v>136</v>
      </c>
      <c r="BN127" s="34">
        <v>45517.833124999997</v>
      </c>
      <c r="BO127" s="21" t="s">
        <v>134</v>
      </c>
      <c r="BP127" s="21" t="s">
        <v>130</v>
      </c>
      <c r="BR127" s="21" t="s">
        <v>130</v>
      </c>
      <c r="BT127" s="21" t="s">
        <v>130</v>
      </c>
    </row>
    <row r="128" spans="1:73" ht="13.2">
      <c r="C128" s="21">
        <v>68</v>
      </c>
      <c r="D128" s="26">
        <v>45614</v>
      </c>
      <c r="E128" s="21" t="s">
        <v>208</v>
      </c>
      <c r="F128" s="21" t="s">
        <v>213</v>
      </c>
      <c r="G128" s="21">
        <v>100.9631</v>
      </c>
      <c r="H128" s="21">
        <v>49.831000000000003</v>
      </c>
      <c r="I128" s="21">
        <v>41.026299999999999</v>
      </c>
      <c r="K128" s="21">
        <v>0.46400000000000002</v>
      </c>
      <c r="L128" s="21">
        <v>9.2999999999999999E-2</v>
      </c>
      <c r="M128" s="21">
        <v>0.14280000000000001</v>
      </c>
      <c r="O128" s="21">
        <v>0</v>
      </c>
      <c r="P128" s="21">
        <v>0</v>
      </c>
      <c r="Q128" s="21">
        <v>8.9515999999999991</v>
      </c>
      <c r="R128" s="21">
        <v>0.38940000000000002</v>
      </c>
      <c r="U128" s="21">
        <v>49.355655680144501</v>
      </c>
      <c r="V128" s="21">
        <v>40.634944846186301</v>
      </c>
      <c r="W128" s="21">
        <v>0</v>
      </c>
      <c r="X128" s="21">
        <v>0.45957384430549297</v>
      </c>
      <c r="Y128" s="21">
        <v>9.2112861035368296E-2</v>
      </c>
      <c r="Z128" s="21">
        <v>0.14143781242850101</v>
      </c>
      <c r="AD128" s="21">
        <v>8.8662095359591699</v>
      </c>
      <c r="AE128" s="21">
        <v>0.38568546330292902</v>
      </c>
      <c r="AG128" s="21">
        <v>0</v>
      </c>
      <c r="AH128" s="21">
        <v>6.7299999999999999E-2</v>
      </c>
      <c r="AI128" s="21">
        <v>7.4099999999999999E-2</v>
      </c>
      <c r="AK128" s="21">
        <v>2.0799999999999999E-2</v>
      </c>
      <c r="AL128" s="21">
        <v>1.17E-2</v>
      </c>
      <c r="AM128" s="21">
        <v>1.77E-2</v>
      </c>
      <c r="AQ128" s="21">
        <v>4.1599999999999998E-2</v>
      </c>
      <c r="AR128" s="21">
        <v>2.41E-2</v>
      </c>
      <c r="AU128" s="21" t="s">
        <v>129</v>
      </c>
      <c r="AV128" s="34">
        <v>45517.833379629628</v>
      </c>
      <c r="AW128" s="21" t="s">
        <v>129</v>
      </c>
      <c r="AX128" s="34">
        <v>45517.833414351851</v>
      </c>
      <c r="AZ128" s="21" t="s">
        <v>130</v>
      </c>
      <c r="BA128" s="21" t="s">
        <v>14</v>
      </c>
      <c r="BB128" s="21" t="s">
        <v>130</v>
      </c>
      <c r="BC128" s="21" t="s">
        <v>131</v>
      </c>
      <c r="BD128" s="34">
        <v>45517.833564814813</v>
      </c>
      <c r="BE128" s="21" t="s">
        <v>132</v>
      </c>
      <c r="BF128" s="21" t="s">
        <v>130</v>
      </c>
      <c r="BH128" s="21" t="s">
        <v>130</v>
      </c>
      <c r="BJ128" s="21" t="s">
        <v>130</v>
      </c>
      <c r="BL128" s="21" t="s">
        <v>130</v>
      </c>
      <c r="BM128" s="21" t="s">
        <v>136</v>
      </c>
      <c r="BN128" s="34">
        <v>45517.833124999997</v>
      </c>
      <c r="BO128" s="21" t="s">
        <v>134</v>
      </c>
      <c r="BP128" s="21" t="s">
        <v>130</v>
      </c>
      <c r="BR128" s="21" t="s">
        <v>130</v>
      </c>
      <c r="BT128" s="21" t="s">
        <v>130</v>
      </c>
    </row>
    <row r="129" spans="1:73" ht="13.2">
      <c r="A129" s="23"/>
      <c r="B129" s="23"/>
      <c r="C129" s="23">
        <v>69</v>
      </c>
      <c r="D129" s="42">
        <v>45614</v>
      </c>
      <c r="E129" s="23" t="s">
        <v>208</v>
      </c>
      <c r="F129" s="23" t="s">
        <v>214</v>
      </c>
      <c r="G129" s="23">
        <v>100.11960000000001</v>
      </c>
      <c r="H129" s="23">
        <v>49.248800000000003</v>
      </c>
      <c r="I129" s="23">
        <v>40.546700000000001</v>
      </c>
      <c r="J129" s="23"/>
      <c r="K129" s="23">
        <v>0.70650000000000002</v>
      </c>
      <c r="L129" s="23">
        <v>9.8199999999999996E-2</v>
      </c>
      <c r="M129" s="23">
        <v>0.12239999999999999</v>
      </c>
      <c r="N129" s="23"/>
      <c r="O129" s="23">
        <v>0</v>
      </c>
      <c r="P129" s="23">
        <v>0</v>
      </c>
      <c r="Q129" s="23">
        <v>8.8402999999999992</v>
      </c>
      <c r="R129" s="23">
        <v>0.3634</v>
      </c>
      <c r="S129" s="23"/>
      <c r="T129" s="23"/>
      <c r="U129" s="23">
        <v>49.1899687973184</v>
      </c>
      <c r="V129" s="23">
        <v>40.498264076164901</v>
      </c>
      <c r="W129" s="23">
        <v>0</v>
      </c>
      <c r="X129" s="23">
        <v>0.70565603538168298</v>
      </c>
      <c r="Y129" s="23">
        <v>9.80826930990535E-2</v>
      </c>
      <c r="Z129" s="23">
        <v>0.122253784473769</v>
      </c>
      <c r="AA129" s="23"/>
      <c r="AB129" s="23"/>
      <c r="AC129" s="23"/>
      <c r="AD129" s="23">
        <v>8.8297396314008392</v>
      </c>
      <c r="AE129" s="23">
        <v>0.36296589279222002</v>
      </c>
      <c r="AF129" s="23"/>
      <c r="AG129" s="23">
        <v>0</v>
      </c>
      <c r="AH129" s="23">
        <v>6.6900000000000001E-2</v>
      </c>
      <c r="AI129" s="23">
        <v>7.3899999999999993E-2</v>
      </c>
      <c r="AJ129" s="23"/>
      <c r="AK129" s="23">
        <v>2.1600000000000001E-2</v>
      </c>
      <c r="AL129" s="23">
        <v>1.1599999999999999E-2</v>
      </c>
      <c r="AM129" s="23">
        <v>1.78E-2</v>
      </c>
      <c r="AN129" s="23"/>
      <c r="AO129" s="23"/>
      <c r="AP129" s="23"/>
      <c r="AQ129" s="23">
        <v>4.1599999999999998E-2</v>
      </c>
      <c r="AR129" s="23">
        <v>2.4E-2</v>
      </c>
      <c r="AS129" s="23"/>
      <c r="AT129" s="23"/>
      <c r="AU129" s="23" t="s">
        <v>129</v>
      </c>
      <c r="AV129" s="43">
        <v>45517.833379629628</v>
      </c>
      <c r="AW129" s="23" t="s">
        <v>129</v>
      </c>
      <c r="AX129" s="43">
        <v>45517.833414351851</v>
      </c>
      <c r="AY129" s="23"/>
      <c r="AZ129" s="23" t="s">
        <v>130</v>
      </c>
      <c r="BA129" s="23" t="s">
        <v>14</v>
      </c>
      <c r="BB129" s="23" t="s">
        <v>130</v>
      </c>
      <c r="BC129" s="23" t="s">
        <v>131</v>
      </c>
      <c r="BD129" s="43">
        <v>45517.833564814813</v>
      </c>
      <c r="BE129" s="23" t="s">
        <v>132</v>
      </c>
      <c r="BF129" s="23" t="s">
        <v>130</v>
      </c>
      <c r="BG129" s="23"/>
      <c r="BH129" s="23" t="s">
        <v>130</v>
      </c>
      <c r="BI129" s="23"/>
      <c r="BJ129" s="23" t="s">
        <v>130</v>
      </c>
      <c r="BK129" s="23"/>
      <c r="BL129" s="23" t="s">
        <v>130</v>
      </c>
      <c r="BM129" s="23" t="s">
        <v>136</v>
      </c>
      <c r="BN129" s="43">
        <v>45517.833124999997</v>
      </c>
      <c r="BO129" s="23" t="s">
        <v>134</v>
      </c>
      <c r="BP129" s="23" t="s">
        <v>130</v>
      </c>
      <c r="BQ129" s="23"/>
      <c r="BR129" s="23" t="s">
        <v>130</v>
      </c>
      <c r="BS129" s="23"/>
      <c r="BT129" s="23" t="s">
        <v>130</v>
      </c>
      <c r="BU129" s="23"/>
    </row>
    <row r="130" spans="1:73" ht="13.2">
      <c r="C130" s="21">
        <v>7</v>
      </c>
      <c r="D130" s="26">
        <v>45621</v>
      </c>
      <c r="E130" s="21" t="s">
        <v>128</v>
      </c>
      <c r="F130" s="21" t="s">
        <v>215</v>
      </c>
      <c r="G130" s="21">
        <v>100.28489999999999</v>
      </c>
      <c r="H130" s="21">
        <v>49.796700000000001</v>
      </c>
      <c r="I130" s="21">
        <v>41.018099999999997</v>
      </c>
      <c r="L130" s="21">
        <v>9.3600000000000003E-2</v>
      </c>
      <c r="M130" s="21">
        <v>0.12640000000000001</v>
      </c>
      <c r="Q130" s="21">
        <v>8.8719000000000001</v>
      </c>
      <c r="R130" s="21">
        <v>0.37809999999999999</v>
      </c>
      <c r="U130" s="21">
        <v>49.655281757554398</v>
      </c>
      <c r="V130" s="21">
        <v>40.901612208430301</v>
      </c>
      <c r="W130" s="21">
        <v>0</v>
      </c>
      <c r="X130" s="21">
        <v>0</v>
      </c>
      <c r="Y130" s="21">
        <v>9.3334184243275095E-2</v>
      </c>
      <c r="Z130" s="21">
        <v>0.12604103513194401</v>
      </c>
      <c r="AA130" s="21">
        <v>0</v>
      </c>
      <c r="AB130" s="21">
        <v>0</v>
      </c>
      <c r="AC130" s="21">
        <v>0</v>
      </c>
      <c r="AD130" s="21">
        <v>8.8467045853409498</v>
      </c>
      <c r="AE130" s="21">
        <v>0.37702622929895602</v>
      </c>
      <c r="AF130" s="21">
        <v>0</v>
      </c>
      <c r="AG130" s="21">
        <v>0</v>
      </c>
      <c r="AH130" s="21">
        <v>6.7199999999999996E-2</v>
      </c>
      <c r="AI130" s="21">
        <v>7.3999999999999996E-2</v>
      </c>
      <c r="AL130" s="21">
        <v>1.17E-2</v>
      </c>
      <c r="AM130" s="21">
        <v>1.78E-2</v>
      </c>
      <c r="AQ130" s="21">
        <v>4.1500000000000002E-2</v>
      </c>
      <c r="AR130" s="21">
        <v>2.4E-2</v>
      </c>
      <c r="AU130" s="21" t="s">
        <v>129</v>
      </c>
      <c r="AV130" s="34">
        <v>45517.833379629628</v>
      </c>
      <c r="AW130" s="21" t="s">
        <v>129</v>
      </c>
      <c r="AX130" s="34">
        <v>45517.833414351851</v>
      </c>
      <c r="AY130" s="21" t="s">
        <v>130</v>
      </c>
      <c r="AZ130" s="33">
        <v>45323</v>
      </c>
      <c r="BA130" s="21" t="s">
        <v>130</v>
      </c>
      <c r="BB130" s="33">
        <v>45323</v>
      </c>
      <c r="BC130" s="21" t="s">
        <v>131</v>
      </c>
      <c r="BD130" s="34">
        <v>45517.833564814813</v>
      </c>
      <c r="BE130" s="21" t="s">
        <v>132</v>
      </c>
      <c r="BF130" s="33">
        <v>45323</v>
      </c>
      <c r="BG130" s="21" t="s">
        <v>130</v>
      </c>
      <c r="BH130" s="33">
        <v>45323</v>
      </c>
      <c r="BI130" s="21" t="s">
        <v>130</v>
      </c>
      <c r="BJ130" s="35">
        <v>45323</v>
      </c>
      <c r="BK130" s="21" t="s">
        <v>130</v>
      </c>
      <c r="BL130" s="35">
        <v>45323</v>
      </c>
      <c r="BM130" s="21" t="s">
        <v>136</v>
      </c>
      <c r="BN130" s="34">
        <v>45517.833124999997</v>
      </c>
      <c r="BO130" s="21" t="s">
        <v>134</v>
      </c>
      <c r="BP130" s="33">
        <v>45323</v>
      </c>
      <c r="BQ130" s="21" t="s">
        <v>130</v>
      </c>
      <c r="BR130" s="35">
        <v>45323</v>
      </c>
      <c r="BS130" s="21" t="s">
        <v>130</v>
      </c>
      <c r="BT130" s="33">
        <v>45323</v>
      </c>
    </row>
    <row r="131" spans="1:73" ht="13.2">
      <c r="C131" s="21">
        <v>8</v>
      </c>
      <c r="D131" s="26">
        <v>45621</v>
      </c>
      <c r="E131" s="21" t="s">
        <v>128</v>
      </c>
      <c r="F131" s="21" t="s">
        <v>216</v>
      </c>
      <c r="G131" s="21">
        <v>100.9491</v>
      </c>
      <c r="H131" s="21">
        <v>50.121499999999997</v>
      </c>
      <c r="I131" s="21">
        <v>41.250900000000001</v>
      </c>
      <c r="L131" s="21">
        <v>0.10340000000000001</v>
      </c>
      <c r="M131" s="21">
        <v>0.1472</v>
      </c>
      <c r="Q131" s="21">
        <v>8.9009999999999998</v>
      </c>
      <c r="R131" s="21">
        <v>0.42509999999999998</v>
      </c>
      <c r="U131" s="21">
        <v>49.650269294129401</v>
      </c>
      <c r="V131" s="21">
        <v>40.863068615767702</v>
      </c>
      <c r="W131" s="21">
        <v>0</v>
      </c>
      <c r="X131" s="21">
        <v>0</v>
      </c>
      <c r="Y131" s="21">
        <v>0.102427857207246</v>
      </c>
      <c r="Z131" s="21">
        <v>0.14581605977665901</v>
      </c>
      <c r="AA131" s="21">
        <v>0</v>
      </c>
      <c r="AB131" s="21">
        <v>0</v>
      </c>
      <c r="AC131" s="21">
        <v>0</v>
      </c>
      <c r="AD131" s="21">
        <v>8.81731486461989</v>
      </c>
      <c r="AE131" s="21">
        <v>0.42110330849903499</v>
      </c>
      <c r="AF131" s="21">
        <v>0</v>
      </c>
      <c r="AG131" s="21">
        <v>0</v>
      </c>
      <c r="AH131" s="21">
        <v>6.7299999999999999E-2</v>
      </c>
      <c r="AI131" s="21">
        <v>7.4200000000000002E-2</v>
      </c>
      <c r="AL131" s="21">
        <v>1.1599999999999999E-2</v>
      </c>
      <c r="AM131" s="21">
        <v>1.78E-2</v>
      </c>
      <c r="AQ131" s="21">
        <v>4.1599999999999998E-2</v>
      </c>
      <c r="AR131" s="21">
        <v>2.4E-2</v>
      </c>
      <c r="AU131" s="21" t="s">
        <v>129</v>
      </c>
      <c r="AV131" s="34">
        <v>45517.833379629628</v>
      </c>
      <c r="AW131" s="21" t="s">
        <v>129</v>
      </c>
      <c r="AX131" s="34">
        <v>45517.833414351851</v>
      </c>
      <c r="AY131" s="21" t="s">
        <v>130</v>
      </c>
      <c r="AZ131" s="33">
        <v>45323</v>
      </c>
      <c r="BA131" s="21" t="s">
        <v>130</v>
      </c>
      <c r="BB131" s="33">
        <v>45323</v>
      </c>
      <c r="BC131" s="21" t="s">
        <v>131</v>
      </c>
      <c r="BD131" s="34">
        <v>45517.833564814813</v>
      </c>
      <c r="BE131" s="21" t="s">
        <v>132</v>
      </c>
      <c r="BF131" s="33">
        <v>45323</v>
      </c>
      <c r="BG131" s="21" t="s">
        <v>130</v>
      </c>
      <c r="BH131" s="33">
        <v>45323</v>
      </c>
      <c r="BI131" s="21" t="s">
        <v>130</v>
      </c>
      <c r="BJ131" s="35">
        <v>45323</v>
      </c>
      <c r="BK131" s="21" t="s">
        <v>130</v>
      </c>
      <c r="BL131" s="35">
        <v>45323</v>
      </c>
      <c r="BM131" s="21" t="s">
        <v>136</v>
      </c>
      <c r="BN131" s="34">
        <v>45517.833124999997</v>
      </c>
      <c r="BO131" s="21" t="s">
        <v>134</v>
      </c>
      <c r="BP131" s="33">
        <v>45323</v>
      </c>
      <c r="BQ131" s="21" t="s">
        <v>130</v>
      </c>
      <c r="BR131" s="35">
        <v>45323</v>
      </c>
      <c r="BS131" s="21" t="s">
        <v>130</v>
      </c>
      <c r="BT131" s="33">
        <v>45323</v>
      </c>
    </row>
    <row r="132" spans="1:73" ht="13.2">
      <c r="A132" s="23"/>
      <c r="B132" s="23"/>
      <c r="C132" s="23">
        <v>9</v>
      </c>
      <c r="D132" s="42">
        <v>45621</v>
      </c>
      <c r="E132" s="23" t="s">
        <v>128</v>
      </c>
      <c r="F132" s="23" t="s">
        <v>217</v>
      </c>
      <c r="G132" s="23">
        <v>100.26690000000001</v>
      </c>
      <c r="H132" s="23">
        <v>49.858600000000003</v>
      </c>
      <c r="I132" s="23">
        <v>40.917099999999998</v>
      </c>
      <c r="J132" s="23"/>
      <c r="K132" s="23"/>
      <c r="L132" s="23">
        <v>0.1065</v>
      </c>
      <c r="M132" s="23">
        <v>0.1244</v>
      </c>
      <c r="N132" s="23"/>
      <c r="O132" s="23"/>
      <c r="P132" s="23"/>
      <c r="Q132" s="23">
        <v>8.8492999999999995</v>
      </c>
      <c r="R132" s="23">
        <v>0.41089999999999999</v>
      </c>
      <c r="S132" s="23"/>
      <c r="T132" s="23"/>
      <c r="U132" s="23">
        <v>49.725931215517001</v>
      </c>
      <c r="V132" s="23">
        <v>40.808223659276997</v>
      </c>
      <c r="W132" s="23">
        <v>0</v>
      </c>
      <c r="X132" s="23">
        <v>0</v>
      </c>
      <c r="Y132" s="23">
        <v>0.106216614073651</v>
      </c>
      <c r="Z132" s="23">
        <v>0.124068983950819</v>
      </c>
      <c r="AA132" s="23">
        <v>0</v>
      </c>
      <c r="AB132" s="23">
        <v>0</v>
      </c>
      <c r="AC132" s="23">
        <v>0</v>
      </c>
      <c r="AD132" s="23">
        <v>8.8257528912860401</v>
      </c>
      <c r="AE132" s="23">
        <v>0.40980663589543098</v>
      </c>
      <c r="AF132" s="23">
        <v>0</v>
      </c>
      <c r="AG132" s="23">
        <v>0</v>
      </c>
      <c r="AH132" s="23">
        <v>6.7199999999999996E-2</v>
      </c>
      <c r="AI132" s="23">
        <v>7.3999999999999996E-2</v>
      </c>
      <c r="AJ132" s="23"/>
      <c r="AK132" s="23"/>
      <c r="AL132" s="23">
        <v>1.17E-2</v>
      </c>
      <c r="AM132" s="23">
        <v>1.77E-2</v>
      </c>
      <c r="AN132" s="23"/>
      <c r="AO132" s="23"/>
      <c r="AP132" s="23"/>
      <c r="AQ132" s="23">
        <v>4.1599999999999998E-2</v>
      </c>
      <c r="AR132" s="23">
        <v>2.4E-2</v>
      </c>
      <c r="AS132" s="23"/>
      <c r="AT132" s="23"/>
      <c r="AU132" s="23" t="s">
        <v>129</v>
      </c>
      <c r="AV132" s="43">
        <v>45517.833379629628</v>
      </c>
      <c r="AW132" s="23" t="s">
        <v>129</v>
      </c>
      <c r="AX132" s="43">
        <v>45517.833414351851</v>
      </c>
      <c r="AY132" s="23" t="s">
        <v>130</v>
      </c>
      <c r="AZ132" s="44">
        <v>45323</v>
      </c>
      <c r="BA132" s="23" t="s">
        <v>130</v>
      </c>
      <c r="BB132" s="44">
        <v>45323</v>
      </c>
      <c r="BC132" s="23" t="s">
        <v>131</v>
      </c>
      <c r="BD132" s="43">
        <v>45517.833564814813</v>
      </c>
      <c r="BE132" s="23" t="s">
        <v>132</v>
      </c>
      <c r="BF132" s="44">
        <v>45323</v>
      </c>
      <c r="BG132" s="23" t="s">
        <v>130</v>
      </c>
      <c r="BH132" s="44">
        <v>45323</v>
      </c>
      <c r="BI132" s="23" t="s">
        <v>130</v>
      </c>
      <c r="BJ132" s="45">
        <v>45323</v>
      </c>
      <c r="BK132" s="23" t="s">
        <v>130</v>
      </c>
      <c r="BL132" s="45">
        <v>45323</v>
      </c>
      <c r="BM132" s="23" t="s">
        <v>136</v>
      </c>
      <c r="BN132" s="43">
        <v>45517.833124999997</v>
      </c>
      <c r="BO132" s="23" t="s">
        <v>134</v>
      </c>
      <c r="BP132" s="44">
        <v>45323</v>
      </c>
      <c r="BQ132" s="23" t="s">
        <v>130</v>
      </c>
      <c r="BR132" s="45">
        <v>45323</v>
      </c>
      <c r="BS132" s="23" t="s">
        <v>130</v>
      </c>
      <c r="BT132" s="44">
        <v>45323</v>
      </c>
      <c r="BU132" s="23"/>
    </row>
    <row r="133" spans="1:73" ht="13.2">
      <c r="C133" s="21">
        <v>6</v>
      </c>
      <c r="D133" s="26">
        <v>45622</v>
      </c>
      <c r="E133" s="21" t="s">
        <v>128</v>
      </c>
      <c r="F133" s="21" t="s">
        <v>218</v>
      </c>
      <c r="G133" s="21">
        <v>100.52630000000001</v>
      </c>
      <c r="H133" s="21">
        <v>49.914700000000003</v>
      </c>
      <c r="I133" s="21">
        <v>40.9816</v>
      </c>
      <c r="L133" s="21">
        <v>0.1135</v>
      </c>
      <c r="M133" s="21">
        <v>0.12809999999999999</v>
      </c>
      <c r="Q133" s="21">
        <v>8.9765999999999995</v>
      </c>
      <c r="R133" s="21">
        <v>0.4118</v>
      </c>
      <c r="U133" s="21">
        <v>49.653374291105898</v>
      </c>
      <c r="V133" s="21">
        <v>40.767043052415097</v>
      </c>
      <c r="W133" s="21">
        <v>0</v>
      </c>
      <c r="X133" s="21">
        <v>0</v>
      </c>
      <c r="Y133" s="21">
        <v>0.11290577689619501</v>
      </c>
      <c r="Z133" s="21">
        <v>0.12742933938680701</v>
      </c>
      <c r="AA133" s="21">
        <v>0</v>
      </c>
      <c r="AB133" s="21">
        <v>0</v>
      </c>
      <c r="AC133" s="21">
        <v>0</v>
      </c>
      <c r="AD133" s="21">
        <v>8.92960349679635</v>
      </c>
      <c r="AE133" s="21">
        <v>0.40964404339958799</v>
      </c>
      <c r="AF133" s="21">
        <v>0</v>
      </c>
      <c r="AG133" s="21">
        <v>0</v>
      </c>
      <c r="AH133" s="21">
        <v>6.7299999999999999E-2</v>
      </c>
      <c r="AI133" s="21">
        <v>7.4200000000000002E-2</v>
      </c>
      <c r="AL133" s="21">
        <v>1.17E-2</v>
      </c>
      <c r="AM133" s="21">
        <v>1.77E-2</v>
      </c>
      <c r="AQ133" s="21">
        <v>4.19E-2</v>
      </c>
      <c r="AR133" s="21">
        <v>2.41E-2</v>
      </c>
      <c r="AU133" s="21" t="s">
        <v>129</v>
      </c>
      <c r="AV133" s="34">
        <v>45517.833379629628</v>
      </c>
      <c r="AW133" s="21" t="s">
        <v>129</v>
      </c>
      <c r="AX133" s="34">
        <v>45517.833414351851</v>
      </c>
      <c r="AY133" s="21" t="s">
        <v>130</v>
      </c>
      <c r="AZ133" s="33">
        <v>45323</v>
      </c>
      <c r="BA133" s="21" t="s">
        <v>130</v>
      </c>
      <c r="BB133" s="33">
        <v>45323</v>
      </c>
      <c r="BC133" s="21" t="s">
        <v>131</v>
      </c>
      <c r="BD133" s="34">
        <v>45517.833564814813</v>
      </c>
      <c r="BE133" s="21" t="s">
        <v>132</v>
      </c>
      <c r="BF133" s="33">
        <v>45323</v>
      </c>
      <c r="BG133" s="21" t="s">
        <v>130</v>
      </c>
      <c r="BH133" s="33">
        <v>45323</v>
      </c>
      <c r="BI133" s="21" t="s">
        <v>130</v>
      </c>
      <c r="BJ133" s="35">
        <v>45323</v>
      </c>
      <c r="BK133" s="21" t="s">
        <v>130</v>
      </c>
      <c r="BL133" s="35">
        <v>45323</v>
      </c>
      <c r="BM133" s="21" t="s">
        <v>136</v>
      </c>
      <c r="BN133" s="34">
        <v>45517.833124999997</v>
      </c>
      <c r="BO133" s="21" t="s">
        <v>134</v>
      </c>
      <c r="BP133" s="33">
        <v>45323</v>
      </c>
      <c r="BQ133" s="21" t="s">
        <v>130</v>
      </c>
      <c r="BR133" s="35">
        <v>45323</v>
      </c>
      <c r="BS133" s="21" t="s">
        <v>130</v>
      </c>
      <c r="BT133" s="33">
        <v>45323</v>
      </c>
    </row>
    <row r="134" spans="1:73" ht="13.2">
      <c r="C134" s="21">
        <v>7</v>
      </c>
      <c r="D134" s="26">
        <v>45622</v>
      </c>
      <c r="E134" s="21" t="s">
        <v>128</v>
      </c>
      <c r="F134" s="21" t="s">
        <v>219</v>
      </c>
      <c r="G134" s="21">
        <v>100.4945</v>
      </c>
      <c r="H134" s="21">
        <v>49.939100000000003</v>
      </c>
      <c r="I134" s="21">
        <v>41.040100000000002</v>
      </c>
      <c r="L134" s="21">
        <v>0.10979999999999999</v>
      </c>
      <c r="M134" s="21">
        <v>0.13919999999999999</v>
      </c>
      <c r="Q134" s="21">
        <v>8.9006000000000007</v>
      </c>
      <c r="R134" s="21">
        <v>0.36580000000000001</v>
      </c>
      <c r="U134" s="21">
        <v>49.693316854835899</v>
      </c>
      <c r="V134" s="21">
        <v>40.838114684769103</v>
      </c>
      <c r="W134" s="21">
        <v>0</v>
      </c>
      <c r="X134" s="21">
        <v>0</v>
      </c>
      <c r="Y134" s="21">
        <v>0.109259602008466</v>
      </c>
      <c r="Z134" s="21">
        <v>0.138514905278492</v>
      </c>
      <c r="AA134" s="21">
        <v>0</v>
      </c>
      <c r="AB134" s="21">
        <v>0</v>
      </c>
      <c r="AC134" s="21">
        <v>0</v>
      </c>
      <c r="AD134" s="21">
        <v>8.8567942954148702</v>
      </c>
      <c r="AE134" s="21">
        <v>0.36399965769304998</v>
      </c>
      <c r="AF134" s="21">
        <v>0</v>
      </c>
      <c r="AG134" s="21">
        <v>0</v>
      </c>
      <c r="AH134" s="21">
        <v>6.7299999999999999E-2</v>
      </c>
      <c r="AI134" s="21">
        <v>7.4200000000000002E-2</v>
      </c>
      <c r="AL134" s="21">
        <v>1.17E-2</v>
      </c>
      <c r="AM134" s="21">
        <v>1.78E-2</v>
      </c>
      <c r="AQ134" s="21">
        <v>4.1799999999999997E-2</v>
      </c>
      <c r="AR134" s="21">
        <v>2.4E-2</v>
      </c>
      <c r="AU134" s="21" t="s">
        <v>129</v>
      </c>
      <c r="AV134" s="34">
        <v>45517.833379629628</v>
      </c>
      <c r="AW134" s="21" t="s">
        <v>129</v>
      </c>
      <c r="AX134" s="34">
        <v>45517.833414351851</v>
      </c>
      <c r="AY134" s="21" t="s">
        <v>130</v>
      </c>
      <c r="AZ134" s="33">
        <v>45323</v>
      </c>
      <c r="BA134" s="21" t="s">
        <v>130</v>
      </c>
      <c r="BB134" s="33">
        <v>45323</v>
      </c>
      <c r="BC134" s="21" t="s">
        <v>131</v>
      </c>
      <c r="BD134" s="34">
        <v>45517.833564814813</v>
      </c>
      <c r="BE134" s="21" t="s">
        <v>132</v>
      </c>
      <c r="BF134" s="33">
        <v>45323</v>
      </c>
      <c r="BG134" s="21" t="s">
        <v>130</v>
      </c>
      <c r="BH134" s="33">
        <v>45323</v>
      </c>
      <c r="BI134" s="21" t="s">
        <v>130</v>
      </c>
      <c r="BJ134" s="35">
        <v>45323</v>
      </c>
      <c r="BK134" s="21" t="s">
        <v>130</v>
      </c>
      <c r="BL134" s="35">
        <v>45323</v>
      </c>
      <c r="BM134" s="21" t="s">
        <v>136</v>
      </c>
      <c r="BN134" s="34">
        <v>45517.833124999997</v>
      </c>
      <c r="BO134" s="21" t="s">
        <v>134</v>
      </c>
      <c r="BP134" s="33">
        <v>45323</v>
      </c>
      <c r="BQ134" s="21" t="s">
        <v>130</v>
      </c>
      <c r="BR134" s="35">
        <v>45323</v>
      </c>
      <c r="BS134" s="21" t="s">
        <v>130</v>
      </c>
      <c r="BT134" s="33">
        <v>45323</v>
      </c>
    </row>
    <row r="135" spans="1:73" ht="13.2">
      <c r="A135" s="23"/>
      <c r="B135" s="23"/>
      <c r="C135" s="23">
        <v>8</v>
      </c>
      <c r="D135" s="42">
        <v>45622</v>
      </c>
      <c r="E135" s="23" t="s">
        <v>128</v>
      </c>
      <c r="F135" s="23" t="s">
        <v>220</v>
      </c>
      <c r="G135" s="23">
        <v>100.64960000000001</v>
      </c>
      <c r="H135" s="23">
        <v>50.009300000000003</v>
      </c>
      <c r="I135" s="23">
        <v>41.1158</v>
      </c>
      <c r="J135" s="23"/>
      <c r="K135" s="23"/>
      <c r="L135" s="23">
        <v>0.1053</v>
      </c>
      <c r="M135" s="23">
        <v>0.1573</v>
      </c>
      <c r="N135" s="23"/>
      <c r="O135" s="23"/>
      <c r="P135" s="23"/>
      <c r="Q135" s="23">
        <v>8.9032999999999998</v>
      </c>
      <c r="R135" s="23">
        <v>0.35849999999999999</v>
      </c>
      <c r="S135" s="23"/>
      <c r="T135" s="23"/>
      <c r="U135" s="23">
        <v>49.686585626356802</v>
      </c>
      <c r="V135" s="23">
        <v>40.850476157357903</v>
      </c>
      <c r="W135" s="23">
        <v>0</v>
      </c>
      <c r="X135" s="23">
        <v>0</v>
      </c>
      <c r="Y135" s="23">
        <v>0.10462048991798201</v>
      </c>
      <c r="Z135" s="23">
        <v>0.15628492938365299</v>
      </c>
      <c r="AA135" s="23">
        <v>0</v>
      </c>
      <c r="AB135" s="23">
        <v>0</v>
      </c>
      <c r="AC135" s="23">
        <v>0</v>
      </c>
      <c r="AD135" s="23">
        <v>8.8458462287442998</v>
      </c>
      <c r="AE135" s="23">
        <v>0.35618656823928502</v>
      </c>
      <c r="AF135" s="23">
        <v>0</v>
      </c>
      <c r="AG135" s="23">
        <v>0</v>
      </c>
      <c r="AH135" s="23">
        <v>6.7299999999999999E-2</v>
      </c>
      <c r="AI135" s="23">
        <v>7.4200000000000002E-2</v>
      </c>
      <c r="AJ135" s="23"/>
      <c r="AK135" s="23"/>
      <c r="AL135" s="23">
        <v>1.17E-2</v>
      </c>
      <c r="AM135" s="23">
        <v>1.77E-2</v>
      </c>
      <c r="AN135" s="23"/>
      <c r="AO135" s="23"/>
      <c r="AP135" s="23"/>
      <c r="AQ135" s="23">
        <v>4.1700000000000001E-2</v>
      </c>
      <c r="AR135" s="23">
        <v>2.4E-2</v>
      </c>
      <c r="AS135" s="23"/>
      <c r="AT135" s="23"/>
      <c r="AU135" s="23" t="s">
        <v>129</v>
      </c>
      <c r="AV135" s="43">
        <v>45517.833379629628</v>
      </c>
      <c r="AW135" s="23" t="s">
        <v>129</v>
      </c>
      <c r="AX135" s="43">
        <v>45517.833414351851</v>
      </c>
      <c r="AY135" s="23" t="s">
        <v>130</v>
      </c>
      <c r="AZ135" s="44">
        <v>45323</v>
      </c>
      <c r="BA135" s="23" t="s">
        <v>130</v>
      </c>
      <c r="BB135" s="44">
        <v>45323</v>
      </c>
      <c r="BC135" s="23" t="s">
        <v>131</v>
      </c>
      <c r="BD135" s="43">
        <v>45517.833564814813</v>
      </c>
      <c r="BE135" s="23" t="s">
        <v>132</v>
      </c>
      <c r="BF135" s="44">
        <v>45323</v>
      </c>
      <c r="BG135" s="23" t="s">
        <v>130</v>
      </c>
      <c r="BH135" s="44">
        <v>45323</v>
      </c>
      <c r="BI135" s="23" t="s">
        <v>130</v>
      </c>
      <c r="BJ135" s="45">
        <v>45323</v>
      </c>
      <c r="BK135" s="23" t="s">
        <v>130</v>
      </c>
      <c r="BL135" s="45">
        <v>45323</v>
      </c>
      <c r="BM135" s="23" t="s">
        <v>136</v>
      </c>
      <c r="BN135" s="43">
        <v>45517.833124999997</v>
      </c>
      <c r="BO135" s="23" t="s">
        <v>134</v>
      </c>
      <c r="BP135" s="44">
        <v>45323</v>
      </c>
      <c r="BQ135" s="23" t="s">
        <v>130</v>
      </c>
      <c r="BR135" s="45">
        <v>45323</v>
      </c>
      <c r="BS135" s="23" t="s">
        <v>130</v>
      </c>
      <c r="BT135" s="44">
        <v>45323</v>
      </c>
      <c r="BU135" s="23"/>
    </row>
    <row r="136" spans="1:73" ht="13.2">
      <c r="C136" s="21">
        <v>7</v>
      </c>
      <c r="D136" s="26">
        <v>45617</v>
      </c>
      <c r="E136" s="21" t="s">
        <v>221</v>
      </c>
      <c r="F136" s="21" t="s">
        <v>222</v>
      </c>
      <c r="G136" s="21">
        <v>100.2881</v>
      </c>
      <c r="H136" s="21">
        <v>49.813699999999997</v>
      </c>
      <c r="I136" s="21">
        <v>40.927399999999999</v>
      </c>
      <c r="L136" s="21">
        <v>0.1142</v>
      </c>
      <c r="M136" s="21">
        <v>0.1366</v>
      </c>
      <c r="Q136" s="21">
        <v>8.8986000000000001</v>
      </c>
      <c r="R136" s="21">
        <v>0.3977</v>
      </c>
      <c r="T136" s="21">
        <v>0</v>
      </c>
      <c r="U136" s="21">
        <v>49.670549476408901</v>
      </c>
      <c r="V136" s="21">
        <v>40.8097861961826</v>
      </c>
      <c r="W136" s="21">
        <v>0</v>
      </c>
      <c r="X136" s="21">
        <v>0</v>
      </c>
      <c r="Y136" s="21">
        <v>0.113871821410694</v>
      </c>
      <c r="Z136" s="21">
        <v>0.13620745012872901</v>
      </c>
      <c r="AA136" s="21">
        <v>0</v>
      </c>
      <c r="AB136" s="21">
        <v>0</v>
      </c>
      <c r="AC136" s="21">
        <v>0</v>
      </c>
      <c r="AD136" s="21">
        <v>8.8730279334956599</v>
      </c>
      <c r="AE136" s="21">
        <v>0.39655712237332003</v>
      </c>
      <c r="AF136" s="21">
        <v>0</v>
      </c>
      <c r="AH136" s="21">
        <v>6.7100000000000007E-2</v>
      </c>
      <c r="AI136" s="21">
        <v>7.3999999999999996E-2</v>
      </c>
      <c r="AL136" s="21">
        <v>1.17E-2</v>
      </c>
      <c r="AM136" s="21">
        <v>1.78E-2</v>
      </c>
      <c r="AQ136" s="21">
        <v>4.1700000000000001E-2</v>
      </c>
      <c r="AR136" s="21">
        <v>2.41E-2</v>
      </c>
      <c r="AU136" s="21" t="s">
        <v>129</v>
      </c>
      <c r="AV136" s="34">
        <v>45517.833379629628</v>
      </c>
      <c r="AW136" s="21" t="s">
        <v>129</v>
      </c>
      <c r="AX136" s="34">
        <v>45517.833414351851</v>
      </c>
      <c r="AY136" s="21" t="s">
        <v>130</v>
      </c>
      <c r="AZ136" s="33">
        <v>45323</v>
      </c>
      <c r="BA136" s="21" t="s">
        <v>130</v>
      </c>
      <c r="BB136" s="33">
        <v>45323</v>
      </c>
      <c r="BC136" s="21" t="s">
        <v>131</v>
      </c>
      <c r="BD136" s="34">
        <v>45517.833564814813</v>
      </c>
      <c r="BE136" s="21" t="s">
        <v>132</v>
      </c>
      <c r="BF136" s="33">
        <v>45323</v>
      </c>
      <c r="BG136" s="21" t="s">
        <v>130</v>
      </c>
      <c r="BH136" s="33">
        <v>45323</v>
      </c>
      <c r="BI136" s="21" t="s">
        <v>130</v>
      </c>
      <c r="BJ136" s="35">
        <v>45323</v>
      </c>
      <c r="BK136" s="21" t="s">
        <v>130</v>
      </c>
      <c r="BL136" s="35">
        <v>45323</v>
      </c>
      <c r="BM136" s="21" t="s">
        <v>136</v>
      </c>
      <c r="BN136" s="34">
        <v>45517.833124999997</v>
      </c>
      <c r="BO136" s="21" t="s">
        <v>134</v>
      </c>
      <c r="BP136" s="33">
        <v>45323</v>
      </c>
      <c r="BQ136" s="21" t="s">
        <v>130</v>
      </c>
      <c r="BR136" s="35">
        <v>45323</v>
      </c>
      <c r="BS136" s="21" t="s">
        <v>130</v>
      </c>
      <c r="BT136" s="33">
        <v>45323</v>
      </c>
    </row>
    <row r="137" spans="1:73" ht="13.2">
      <c r="C137" s="21">
        <v>8</v>
      </c>
      <c r="D137" s="26">
        <v>45617</v>
      </c>
      <c r="E137" s="21" t="s">
        <v>221</v>
      </c>
      <c r="F137" s="21" t="s">
        <v>223</v>
      </c>
      <c r="G137" s="21">
        <v>100.3553</v>
      </c>
      <c r="H137" s="21">
        <v>49.841999999999999</v>
      </c>
      <c r="I137" s="21">
        <v>40.975999999999999</v>
      </c>
      <c r="L137" s="21">
        <v>9.0800000000000006E-2</v>
      </c>
      <c r="M137" s="21">
        <v>0.1168</v>
      </c>
      <c r="Q137" s="21">
        <v>8.9526000000000003</v>
      </c>
      <c r="R137" s="21">
        <v>0.37709999999999999</v>
      </c>
      <c r="T137" s="21">
        <v>0</v>
      </c>
      <c r="U137" s="21">
        <v>49.665538342269897</v>
      </c>
      <c r="V137" s="21">
        <v>40.8309277138327</v>
      </c>
      <c r="W137" s="21">
        <v>0</v>
      </c>
      <c r="X137" s="21">
        <v>0</v>
      </c>
      <c r="Y137" s="21">
        <v>9.0478529783678596E-2</v>
      </c>
      <c r="Z137" s="21">
        <v>0.116386478840679</v>
      </c>
      <c r="AA137" s="21">
        <v>0</v>
      </c>
      <c r="AB137" s="21">
        <v>0</v>
      </c>
      <c r="AC137" s="21">
        <v>0</v>
      </c>
      <c r="AD137" s="21">
        <v>8.9209040279885503</v>
      </c>
      <c r="AE137" s="21">
        <v>0.37576490728441803</v>
      </c>
      <c r="AF137" s="21">
        <v>0</v>
      </c>
      <c r="AH137" s="21">
        <v>6.7100000000000007E-2</v>
      </c>
      <c r="AI137" s="21">
        <v>7.3999999999999996E-2</v>
      </c>
      <c r="AL137" s="21">
        <v>1.17E-2</v>
      </c>
      <c r="AM137" s="21">
        <v>1.77E-2</v>
      </c>
      <c r="AQ137" s="21">
        <v>4.1799999999999997E-2</v>
      </c>
      <c r="AR137" s="21">
        <v>2.3900000000000001E-2</v>
      </c>
      <c r="AU137" s="21" t="s">
        <v>129</v>
      </c>
      <c r="AV137" s="34">
        <v>45517.833379629628</v>
      </c>
      <c r="AW137" s="21" t="s">
        <v>129</v>
      </c>
      <c r="AX137" s="34">
        <v>45517.833414351851</v>
      </c>
      <c r="AY137" s="21" t="s">
        <v>130</v>
      </c>
      <c r="AZ137" s="33">
        <v>45323</v>
      </c>
      <c r="BA137" s="21" t="s">
        <v>130</v>
      </c>
      <c r="BB137" s="33">
        <v>45323</v>
      </c>
      <c r="BC137" s="21" t="s">
        <v>131</v>
      </c>
      <c r="BD137" s="34">
        <v>45517.833564814813</v>
      </c>
      <c r="BE137" s="21" t="s">
        <v>132</v>
      </c>
      <c r="BF137" s="33">
        <v>45323</v>
      </c>
      <c r="BG137" s="21" t="s">
        <v>130</v>
      </c>
      <c r="BH137" s="33">
        <v>45323</v>
      </c>
      <c r="BI137" s="21" t="s">
        <v>130</v>
      </c>
      <c r="BJ137" s="35">
        <v>45323</v>
      </c>
      <c r="BK137" s="21" t="s">
        <v>130</v>
      </c>
      <c r="BL137" s="35">
        <v>45323</v>
      </c>
      <c r="BM137" s="21" t="s">
        <v>136</v>
      </c>
      <c r="BN137" s="34">
        <v>45517.833124999997</v>
      </c>
      <c r="BO137" s="21" t="s">
        <v>134</v>
      </c>
      <c r="BP137" s="33">
        <v>45323</v>
      </c>
      <c r="BQ137" s="21" t="s">
        <v>130</v>
      </c>
      <c r="BR137" s="35">
        <v>45323</v>
      </c>
      <c r="BS137" s="21" t="s">
        <v>130</v>
      </c>
      <c r="BT137" s="33">
        <v>45323</v>
      </c>
    </row>
    <row r="138" spans="1:73" ht="13.2">
      <c r="C138" s="21">
        <v>9</v>
      </c>
      <c r="D138" s="26">
        <v>45617</v>
      </c>
      <c r="E138" s="21" t="s">
        <v>221</v>
      </c>
      <c r="F138" s="21" t="s">
        <v>224</v>
      </c>
      <c r="G138" s="21">
        <v>100.50060000000001</v>
      </c>
      <c r="H138" s="21">
        <v>49.8108</v>
      </c>
      <c r="I138" s="21">
        <v>41.084699999999998</v>
      </c>
      <c r="L138" s="21">
        <v>0.1014</v>
      </c>
      <c r="M138" s="21">
        <v>0.1177</v>
      </c>
      <c r="Q138" s="21">
        <v>8.9801000000000002</v>
      </c>
      <c r="R138" s="21">
        <v>0.40600000000000003</v>
      </c>
      <c r="T138" s="21">
        <v>0</v>
      </c>
      <c r="U138" s="21">
        <v>49.562639862209899</v>
      </c>
      <c r="V138" s="21">
        <v>40.880013771048297</v>
      </c>
      <c r="W138" s="21">
        <v>0</v>
      </c>
      <c r="X138" s="21">
        <v>0</v>
      </c>
      <c r="Y138" s="21">
        <v>0.10089481963807199</v>
      </c>
      <c r="Z138" s="21">
        <v>0.117113612143995</v>
      </c>
      <c r="AA138" s="21">
        <v>0</v>
      </c>
      <c r="AB138" s="21">
        <v>0</v>
      </c>
      <c r="AC138" s="21">
        <v>0</v>
      </c>
      <c r="AD138" s="21">
        <v>8.9353606492293096</v>
      </c>
      <c r="AE138" s="21">
        <v>0.40397728573034802</v>
      </c>
      <c r="AF138" s="21">
        <v>0</v>
      </c>
      <c r="AH138" s="21">
        <v>6.7199999999999996E-2</v>
      </c>
      <c r="AI138" s="21">
        <v>7.3999999999999996E-2</v>
      </c>
      <c r="AL138" s="21">
        <v>1.17E-2</v>
      </c>
      <c r="AM138" s="21">
        <v>1.78E-2</v>
      </c>
      <c r="AQ138" s="21">
        <v>4.1799999999999997E-2</v>
      </c>
      <c r="AR138" s="21">
        <v>2.41E-2</v>
      </c>
      <c r="AU138" s="21" t="s">
        <v>129</v>
      </c>
      <c r="AV138" s="34">
        <v>45517.833379629628</v>
      </c>
      <c r="AW138" s="21" t="s">
        <v>129</v>
      </c>
      <c r="AX138" s="34">
        <v>45517.833414351851</v>
      </c>
      <c r="AY138" s="21" t="s">
        <v>130</v>
      </c>
      <c r="AZ138" s="33">
        <v>45323</v>
      </c>
      <c r="BA138" s="21" t="s">
        <v>130</v>
      </c>
      <c r="BB138" s="33">
        <v>45323</v>
      </c>
      <c r="BC138" s="21" t="s">
        <v>131</v>
      </c>
      <c r="BD138" s="34">
        <v>45517.833564814813</v>
      </c>
      <c r="BE138" s="21" t="s">
        <v>132</v>
      </c>
      <c r="BF138" s="33">
        <v>45323</v>
      </c>
      <c r="BG138" s="21" t="s">
        <v>130</v>
      </c>
      <c r="BH138" s="33">
        <v>45323</v>
      </c>
      <c r="BI138" s="21" t="s">
        <v>130</v>
      </c>
      <c r="BJ138" s="35">
        <v>45323</v>
      </c>
      <c r="BK138" s="21" t="s">
        <v>130</v>
      </c>
      <c r="BL138" s="35">
        <v>45323</v>
      </c>
      <c r="BM138" s="21" t="s">
        <v>136</v>
      </c>
      <c r="BN138" s="34">
        <v>45517.833124999997</v>
      </c>
      <c r="BO138" s="21" t="s">
        <v>134</v>
      </c>
      <c r="BP138" s="33">
        <v>45323</v>
      </c>
      <c r="BQ138" s="21" t="s">
        <v>130</v>
      </c>
      <c r="BR138" s="35">
        <v>45323</v>
      </c>
      <c r="BS138" s="21" t="s">
        <v>130</v>
      </c>
      <c r="BT138" s="33">
        <v>45323</v>
      </c>
    </row>
    <row r="139" spans="1:73" ht="13.2">
      <c r="C139" s="21">
        <v>17</v>
      </c>
      <c r="D139" s="26">
        <v>45617</v>
      </c>
      <c r="E139" s="21" t="s">
        <v>221</v>
      </c>
      <c r="F139" s="21" t="s">
        <v>225</v>
      </c>
      <c r="G139" s="21">
        <v>99.718500000000006</v>
      </c>
      <c r="H139" s="21">
        <v>49.556600000000003</v>
      </c>
      <c r="I139" s="21">
        <v>40.725200000000001</v>
      </c>
      <c r="L139" s="21">
        <v>7.6300000000000007E-2</v>
      </c>
      <c r="M139" s="21">
        <v>0.1128</v>
      </c>
      <c r="Q139" s="21">
        <v>8.8468</v>
      </c>
      <c r="R139" s="21">
        <v>0.40079999999999999</v>
      </c>
      <c r="T139" s="21">
        <v>0</v>
      </c>
      <c r="U139" s="21">
        <v>49.696495635213097</v>
      </c>
      <c r="V139" s="21">
        <v>40.840165064657</v>
      </c>
      <c r="W139" s="21">
        <v>0</v>
      </c>
      <c r="X139" s="21">
        <v>0</v>
      </c>
      <c r="Y139" s="21">
        <v>7.6515390825172794E-2</v>
      </c>
      <c r="Z139" s="21">
        <v>0.113118428375878</v>
      </c>
      <c r="AA139" s="21">
        <v>0</v>
      </c>
      <c r="AB139" s="21">
        <v>0</v>
      </c>
      <c r="AC139" s="21">
        <v>0</v>
      </c>
      <c r="AD139" s="21">
        <v>8.8717740439336694</v>
      </c>
      <c r="AE139" s="21">
        <v>0.401931436995141</v>
      </c>
      <c r="AF139" s="21">
        <v>0</v>
      </c>
      <c r="AH139" s="21">
        <v>6.7000000000000004E-2</v>
      </c>
      <c r="AI139" s="21">
        <v>7.3800000000000004E-2</v>
      </c>
      <c r="AL139" s="21">
        <v>1.1599999999999999E-2</v>
      </c>
      <c r="AM139" s="21">
        <v>1.77E-2</v>
      </c>
      <c r="AQ139" s="21">
        <v>4.1599999999999998E-2</v>
      </c>
      <c r="AR139" s="21">
        <v>2.4E-2</v>
      </c>
      <c r="AU139" s="21" t="s">
        <v>129</v>
      </c>
      <c r="AV139" s="34">
        <v>45517.833379629628</v>
      </c>
      <c r="AW139" s="21" t="s">
        <v>129</v>
      </c>
      <c r="AX139" s="34">
        <v>45517.833414351851</v>
      </c>
      <c r="AY139" s="21" t="s">
        <v>130</v>
      </c>
      <c r="AZ139" s="33">
        <v>45323</v>
      </c>
      <c r="BA139" s="21" t="s">
        <v>130</v>
      </c>
      <c r="BB139" s="33">
        <v>45323</v>
      </c>
      <c r="BC139" s="21" t="s">
        <v>131</v>
      </c>
      <c r="BD139" s="34">
        <v>45517.833564814813</v>
      </c>
      <c r="BE139" s="21" t="s">
        <v>132</v>
      </c>
      <c r="BF139" s="33">
        <v>45323</v>
      </c>
      <c r="BG139" s="21" t="s">
        <v>130</v>
      </c>
      <c r="BH139" s="33">
        <v>45323</v>
      </c>
      <c r="BI139" s="21" t="s">
        <v>130</v>
      </c>
      <c r="BJ139" s="35">
        <v>45323</v>
      </c>
      <c r="BK139" s="21" t="s">
        <v>130</v>
      </c>
      <c r="BL139" s="35">
        <v>45323</v>
      </c>
      <c r="BM139" s="21" t="s">
        <v>136</v>
      </c>
      <c r="BN139" s="34">
        <v>45517.833124999997</v>
      </c>
      <c r="BO139" s="21" t="s">
        <v>134</v>
      </c>
      <c r="BP139" s="33">
        <v>45323</v>
      </c>
      <c r="BQ139" s="21" t="s">
        <v>130</v>
      </c>
      <c r="BR139" s="35">
        <v>45323</v>
      </c>
      <c r="BS139" s="21" t="s">
        <v>130</v>
      </c>
      <c r="BT139" s="33">
        <v>45323</v>
      </c>
    </row>
    <row r="140" spans="1:73" ht="13.2">
      <c r="C140" s="21">
        <v>40</v>
      </c>
      <c r="D140" s="26">
        <v>45617</v>
      </c>
      <c r="E140" s="21" t="s">
        <v>221</v>
      </c>
      <c r="F140" s="21" t="s">
        <v>226</v>
      </c>
      <c r="G140" s="21">
        <v>99.558499999999995</v>
      </c>
      <c r="H140" s="21">
        <v>49.395099999999999</v>
      </c>
      <c r="I140" s="21">
        <v>40.6905</v>
      </c>
      <c r="L140" s="21">
        <v>0.1011</v>
      </c>
      <c r="M140" s="21">
        <v>0.1459</v>
      </c>
      <c r="Q140" s="21">
        <v>8.8457000000000008</v>
      </c>
      <c r="R140" s="21">
        <v>0.38019999999999998</v>
      </c>
      <c r="T140" s="21">
        <v>0</v>
      </c>
      <c r="U140" s="21">
        <v>49.614146456605901</v>
      </c>
      <c r="V140" s="21">
        <v>40.870945223160199</v>
      </c>
      <c r="W140" s="21">
        <v>0</v>
      </c>
      <c r="X140" s="21">
        <v>0</v>
      </c>
      <c r="Y140" s="21">
        <v>0.101548335903011</v>
      </c>
      <c r="Z140" s="21">
        <v>0.146547005027195</v>
      </c>
      <c r="AA140" s="21">
        <v>0</v>
      </c>
      <c r="AB140" s="21">
        <v>0</v>
      </c>
      <c r="AC140" s="21">
        <v>0</v>
      </c>
      <c r="AD140" s="21">
        <v>8.8849269524952597</v>
      </c>
      <c r="AE140" s="21">
        <v>0.38188602680835798</v>
      </c>
      <c r="AF140" s="21">
        <v>0</v>
      </c>
      <c r="AH140" s="21">
        <v>6.6699999999999995E-2</v>
      </c>
      <c r="AI140" s="21">
        <v>7.3599999999999999E-2</v>
      </c>
      <c r="AL140" s="21">
        <v>1.1599999999999999E-2</v>
      </c>
      <c r="AM140" s="21">
        <v>1.7600000000000001E-2</v>
      </c>
      <c r="AQ140" s="21">
        <v>4.1399999999999999E-2</v>
      </c>
      <c r="AR140" s="21">
        <v>2.4E-2</v>
      </c>
      <c r="AU140" s="21" t="s">
        <v>129</v>
      </c>
      <c r="AV140" s="34">
        <v>45517.833379629628</v>
      </c>
      <c r="AW140" s="21" t="s">
        <v>129</v>
      </c>
      <c r="AX140" s="34">
        <v>45517.833414351851</v>
      </c>
      <c r="AY140" s="21" t="s">
        <v>130</v>
      </c>
      <c r="AZ140" s="33">
        <v>45323</v>
      </c>
      <c r="BA140" s="21" t="s">
        <v>130</v>
      </c>
      <c r="BB140" s="33">
        <v>45323</v>
      </c>
      <c r="BC140" s="21" t="s">
        <v>131</v>
      </c>
      <c r="BD140" s="34">
        <v>45517.833564814813</v>
      </c>
      <c r="BE140" s="21" t="s">
        <v>132</v>
      </c>
      <c r="BF140" s="33">
        <v>45323</v>
      </c>
      <c r="BG140" s="21" t="s">
        <v>130</v>
      </c>
      <c r="BH140" s="33">
        <v>45323</v>
      </c>
      <c r="BI140" s="21" t="s">
        <v>130</v>
      </c>
      <c r="BJ140" s="35">
        <v>45323</v>
      </c>
      <c r="BK140" s="21" t="s">
        <v>130</v>
      </c>
      <c r="BL140" s="35">
        <v>45323</v>
      </c>
      <c r="BM140" s="21" t="s">
        <v>136</v>
      </c>
      <c r="BN140" s="34">
        <v>45517.833124999997</v>
      </c>
      <c r="BO140" s="21" t="s">
        <v>134</v>
      </c>
      <c r="BP140" s="33">
        <v>45323</v>
      </c>
      <c r="BQ140" s="21" t="s">
        <v>130</v>
      </c>
      <c r="BR140" s="35">
        <v>45323</v>
      </c>
      <c r="BS140" s="21" t="s">
        <v>130</v>
      </c>
      <c r="BT140" s="33">
        <v>45323</v>
      </c>
    </row>
    <row r="141" spans="1:73" ht="13.2">
      <c r="C141" s="21">
        <v>44</v>
      </c>
      <c r="D141" s="26">
        <v>45617</v>
      </c>
      <c r="E141" s="21" t="s">
        <v>221</v>
      </c>
      <c r="F141" s="21" t="s">
        <v>227</v>
      </c>
      <c r="G141" s="21">
        <v>100.1551</v>
      </c>
      <c r="H141" s="21">
        <v>49.7455</v>
      </c>
      <c r="I141" s="21">
        <v>40.920400000000001</v>
      </c>
      <c r="L141" s="21">
        <v>0.1087</v>
      </c>
      <c r="M141" s="21">
        <v>0.13589999999999999</v>
      </c>
      <c r="Q141" s="21">
        <v>8.8737999999999992</v>
      </c>
      <c r="R141" s="21">
        <v>0.37080000000000002</v>
      </c>
      <c r="T141" s="21">
        <v>0</v>
      </c>
      <c r="U141" s="21">
        <v>49.668464212007102</v>
      </c>
      <c r="V141" s="21">
        <v>40.857030745313999</v>
      </c>
      <c r="W141" s="21">
        <v>0</v>
      </c>
      <c r="X141" s="21">
        <v>0</v>
      </c>
      <c r="Y141" s="21">
        <v>0.108531667383887</v>
      </c>
      <c r="Z141" s="21">
        <v>0.135689545514906</v>
      </c>
      <c r="AA141" s="21">
        <v>0</v>
      </c>
      <c r="AB141" s="21">
        <v>0</v>
      </c>
      <c r="AC141" s="21">
        <v>0</v>
      </c>
      <c r="AD141" s="21">
        <v>8.8600580499645005</v>
      </c>
      <c r="AE141" s="21">
        <v>0.37022577981550597</v>
      </c>
      <c r="AF141" s="21">
        <v>0</v>
      </c>
      <c r="AH141" s="21">
        <v>6.7000000000000004E-2</v>
      </c>
      <c r="AI141" s="21">
        <v>7.3899999999999993E-2</v>
      </c>
      <c r="AL141" s="21">
        <v>1.17E-2</v>
      </c>
      <c r="AM141" s="21">
        <v>1.78E-2</v>
      </c>
      <c r="AQ141" s="21">
        <v>4.1700000000000001E-2</v>
      </c>
      <c r="AR141" s="21">
        <v>2.41E-2</v>
      </c>
      <c r="AU141" s="21" t="s">
        <v>129</v>
      </c>
      <c r="AV141" s="34">
        <v>45517.833379629628</v>
      </c>
      <c r="AW141" s="21" t="s">
        <v>129</v>
      </c>
      <c r="AX141" s="34">
        <v>45517.833414351851</v>
      </c>
      <c r="AY141" s="21" t="s">
        <v>130</v>
      </c>
      <c r="AZ141" s="33">
        <v>45323</v>
      </c>
      <c r="BA141" s="21" t="s">
        <v>130</v>
      </c>
      <c r="BB141" s="33">
        <v>45323</v>
      </c>
      <c r="BC141" s="21" t="s">
        <v>131</v>
      </c>
      <c r="BD141" s="34">
        <v>45517.833564814813</v>
      </c>
      <c r="BE141" s="21" t="s">
        <v>132</v>
      </c>
      <c r="BF141" s="33">
        <v>45323</v>
      </c>
      <c r="BG141" s="21" t="s">
        <v>130</v>
      </c>
      <c r="BH141" s="33">
        <v>45323</v>
      </c>
      <c r="BI141" s="21" t="s">
        <v>130</v>
      </c>
      <c r="BJ141" s="35">
        <v>45323</v>
      </c>
      <c r="BK141" s="21" t="s">
        <v>130</v>
      </c>
      <c r="BL141" s="35">
        <v>45323</v>
      </c>
      <c r="BM141" s="21" t="s">
        <v>136</v>
      </c>
      <c r="BN141" s="34">
        <v>45517.833124999997</v>
      </c>
      <c r="BO141" s="21" t="s">
        <v>134</v>
      </c>
      <c r="BP141" s="33">
        <v>45323</v>
      </c>
      <c r="BQ141" s="21" t="s">
        <v>130</v>
      </c>
      <c r="BR141" s="35">
        <v>45323</v>
      </c>
      <c r="BS141" s="21" t="s">
        <v>130</v>
      </c>
      <c r="BT141" s="33">
        <v>45323</v>
      </c>
    </row>
    <row r="142" spans="1:73" ht="13.2">
      <c r="C142" s="21">
        <v>45</v>
      </c>
      <c r="D142" s="26">
        <v>45617</v>
      </c>
      <c r="E142" s="21" t="s">
        <v>221</v>
      </c>
      <c r="F142" s="21" t="s">
        <v>228</v>
      </c>
      <c r="G142" s="21">
        <v>100.5955</v>
      </c>
      <c r="H142" s="21">
        <v>49.9069</v>
      </c>
      <c r="I142" s="21">
        <v>41.171199999999999</v>
      </c>
      <c r="L142" s="21">
        <v>0.1045</v>
      </c>
      <c r="M142" s="21">
        <v>0.1198</v>
      </c>
      <c r="Q142" s="21">
        <v>8.9039999999999999</v>
      </c>
      <c r="R142" s="21">
        <v>0.38900000000000001</v>
      </c>
      <c r="T142" s="21">
        <v>0</v>
      </c>
      <c r="U142" s="21">
        <v>49.611513051292597</v>
      </c>
      <c r="V142" s="21">
        <v>40.927517560445096</v>
      </c>
      <c r="W142" s="21">
        <v>0</v>
      </c>
      <c r="X142" s="21">
        <v>0</v>
      </c>
      <c r="Y142" s="21">
        <v>0.103881489610856</v>
      </c>
      <c r="Z142" s="21">
        <v>0.11909093258737399</v>
      </c>
      <c r="AA142" s="21">
        <v>0</v>
      </c>
      <c r="AB142" s="21">
        <v>0</v>
      </c>
      <c r="AC142" s="21">
        <v>0</v>
      </c>
      <c r="AD142" s="21">
        <v>8.8512993635891899</v>
      </c>
      <c r="AE142" s="21">
        <v>0.38669760247486401</v>
      </c>
      <c r="AF142" s="21">
        <v>0</v>
      </c>
      <c r="AH142" s="21">
        <v>6.7100000000000007E-2</v>
      </c>
      <c r="AI142" s="21">
        <v>7.4200000000000002E-2</v>
      </c>
      <c r="AL142" s="21">
        <v>1.17E-2</v>
      </c>
      <c r="AM142" s="21">
        <v>1.77E-2</v>
      </c>
      <c r="AQ142" s="21">
        <v>4.1700000000000001E-2</v>
      </c>
      <c r="AR142" s="21">
        <v>2.4199999999999999E-2</v>
      </c>
      <c r="AU142" s="21" t="s">
        <v>129</v>
      </c>
      <c r="AV142" s="34">
        <v>45517.833379629628</v>
      </c>
      <c r="AW142" s="21" t="s">
        <v>129</v>
      </c>
      <c r="AX142" s="34">
        <v>45517.833414351851</v>
      </c>
      <c r="AY142" s="21" t="s">
        <v>130</v>
      </c>
      <c r="AZ142" s="33">
        <v>45323</v>
      </c>
      <c r="BA142" s="21" t="s">
        <v>130</v>
      </c>
      <c r="BB142" s="33">
        <v>45323</v>
      </c>
      <c r="BC142" s="21" t="s">
        <v>131</v>
      </c>
      <c r="BD142" s="34">
        <v>45517.833564814813</v>
      </c>
      <c r="BE142" s="21" t="s">
        <v>132</v>
      </c>
      <c r="BF142" s="33">
        <v>45323</v>
      </c>
      <c r="BG142" s="21" t="s">
        <v>130</v>
      </c>
      <c r="BH142" s="33">
        <v>45323</v>
      </c>
      <c r="BI142" s="21" t="s">
        <v>130</v>
      </c>
      <c r="BJ142" s="35">
        <v>45323</v>
      </c>
      <c r="BK142" s="21" t="s">
        <v>130</v>
      </c>
      <c r="BL142" s="35">
        <v>45323</v>
      </c>
      <c r="BM142" s="21" t="s">
        <v>136</v>
      </c>
      <c r="BN142" s="34">
        <v>45517.833124999997</v>
      </c>
      <c r="BO142" s="21" t="s">
        <v>134</v>
      </c>
      <c r="BP142" s="33">
        <v>45323</v>
      </c>
      <c r="BQ142" s="21" t="s">
        <v>130</v>
      </c>
      <c r="BR142" s="35">
        <v>45323</v>
      </c>
      <c r="BS142" s="21" t="s">
        <v>130</v>
      </c>
      <c r="BT142" s="33">
        <v>45323</v>
      </c>
    </row>
    <row r="143" spans="1:73" ht="13.2">
      <c r="C143" s="21">
        <v>46</v>
      </c>
      <c r="D143" s="26">
        <v>45617</v>
      </c>
      <c r="E143" s="21" t="s">
        <v>221</v>
      </c>
      <c r="F143" s="21" t="s">
        <v>229</v>
      </c>
      <c r="G143" s="21">
        <v>100.1687</v>
      </c>
      <c r="H143" s="21">
        <v>49.8352</v>
      </c>
      <c r="I143" s="21">
        <v>40.885300000000001</v>
      </c>
      <c r="L143" s="21">
        <v>9.1200000000000003E-2</v>
      </c>
      <c r="M143" s="21">
        <v>0.14219999999999999</v>
      </c>
      <c r="Q143" s="21">
        <v>8.8658999999999999</v>
      </c>
      <c r="R143" s="21">
        <v>0.34889999999999999</v>
      </c>
      <c r="T143" s="21">
        <v>0</v>
      </c>
      <c r="U143" s="21">
        <v>49.751269608171</v>
      </c>
      <c r="V143" s="21">
        <v>40.816442661230496</v>
      </c>
      <c r="W143" s="21">
        <v>0</v>
      </c>
      <c r="X143" s="21">
        <v>0</v>
      </c>
      <c r="Y143" s="21">
        <v>9.1046404715245305E-2</v>
      </c>
      <c r="Z143" s="21">
        <v>0.141960512615218</v>
      </c>
      <c r="AA143" s="21">
        <v>0</v>
      </c>
      <c r="AB143" s="21">
        <v>0</v>
      </c>
      <c r="AC143" s="21">
        <v>0</v>
      </c>
      <c r="AD143" s="21">
        <v>8.8509684162817308</v>
      </c>
      <c r="AE143" s="21">
        <v>0.34831239698628402</v>
      </c>
      <c r="AF143" s="21">
        <v>0</v>
      </c>
      <c r="AH143" s="21">
        <v>6.7000000000000004E-2</v>
      </c>
      <c r="AI143" s="21">
        <v>7.3899999999999993E-2</v>
      </c>
      <c r="AL143" s="21">
        <v>1.17E-2</v>
      </c>
      <c r="AM143" s="21">
        <v>1.78E-2</v>
      </c>
      <c r="AQ143" s="21">
        <v>4.1700000000000001E-2</v>
      </c>
      <c r="AR143" s="21">
        <v>2.4E-2</v>
      </c>
      <c r="AU143" s="21" t="s">
        <v>129</v>
      </c>
      <c r="AV143" s="34">
        <v>45517.833379629628</v>
      </c>
      <c r="AW143" s="21" t="s">
        <v>129</v>
      </c>
      <c r="AX143" s="34">
        <v>45517.833414351851</v>
      </c>
      <c r="AY143" s="21" t="s">
        <v>130</v>
      </c>
      <c r="AZ143" s="33">
        <v>45323</v>
      </c>
      <c r="BA143" s="21" t="s">
        <v>130</v>
      </c>
      <c r="BB143" s="33">
        <v>45323</v>
      </c>
      <c r="BC143" s="21" t="s">
        <v>131</v>
      </c>
      <c r="BD143" s="34">
        <v>45517.833564814813</v>
      </c>
      <c r="BE143" s="21" t="s">
        <v>132</v>
      </c>
      <c r="BF143" s="33">
        <v>45323</v>
      </c>
      <c r="BG143" s="21" t="s">
        <v>130</v>
      </c>
      <c r="BH143" s="33">
        <v>45323</v>
      </c>
      <c r="BI143" s="21" t="s">
        <v>130</v>
      </c>
      <c r="BJ143" s="35">
        <v>45323</v>
      </c>
      <c r="BK143" s="21" t="s">
        <v>130</v>
      </c>
      <c r="BL143" s="35">
        <v>45323</v>
      </c>
      <c r="BM143" s="21" t="s">
        <v>136</v>
      </c>
      <c r="BN143" s="34">
        <v>45517.833124999997</v>
      </c>
      <c r="BO143" s="21" t="s">
        <v>134</v>
      </c>
      <c r="BP143" s="33">
        <v>45323</v>
      </c>
      <c r="BQ143" s="21" t="s">
        <v>130</v>
      </c>
      <c r="BR143" s="35">
        <v>45323</v>
      </c>
      <c r="BS143" s="21" t="s">
        <v>130</v>
      </c>
      <c r="BT143" s="33">
        <v>45323</v>
      </c>
    </row>
    <row r="144" spans="1:73" ht="13.2">
      <c r="C144" s="21">
        <v>73</v>
      </c>
      <c r="D144" s="26">
        <v>45617</v>
      </c>
      <c r="E144" s="21" t="s">
        <v>221</v>
      </c>
      <c r="F144" s="21" t="s">
        <v>230</v>
      </c>
      <c r="G144" s="21">
        <v>99.944900000000004</v>
      </c>
      <c r="H144" s="21">
        <v>49.693300000000001</v>
      </c>
      <c r="I144" s="21">
        <v>40.777500000000003</v>
      </c>
      <c r="L144" s="21">
        <v>0.10589999999999999</v>
      </c>
      <c r="M144" s="21">
        <v>0.13789999999999999</v>
      </c>
      <c r="Q144" s="21">
        <v>8.8453999999999997</v>
      </c>
      <c r="R144" s="21">
        <v>0.38500000000000001</v>
      </c>
      <c r="T144" s="21">
        <v>0</v>
      </c>
      <c r="U144" s="21">
        <v>49.720646355495496</v>
      </c>
      <c r="V144" s="21">
        <v>40.799939966981803</v>
      </c>
      <c r="W144" s="21">
        <v>0</v>
      </c>
      <c r="X144" s="21">
        <v>0</v>
      </c>
      <c r="Y144" s="21">
        <v>0.10595827705237799</v>
      </c>
      <c r="Z144" s="21">
        <v>0.137975886737705</v>
      </c>
      <c r="AA144" s="21">
        <v>0</v>
      </c>
      <c r="AB144" s="21">
        <v>0</v>
      </c>
      <c r="AC144" s="21">
        <v>0</v>
      </c>
      <c r="AD144" s="21">
        <v>8.8502676472059605</v>
      </c>
      <c r="AE144" s="21">
        <v>0.38521186652658901</v>
      </c>
      <c r="AF144" s="21">
        <v>0</v>
      </c>
      <c r="AH144" s="21">
        <v>6.6900000000000001E-2</v>
      </c>
      <c r="AI144" s="21">
        <v>7.3700000000000002E-2</v>
      </c>
      <c r="AL144" s="21">
        <v>1.1599999999999999E-2</v>
      </c>
      <c r="AM144" s="21">
        <v>1.7600000000000001E-2</v>
      </c>
      <c r="AQ144" s="21">
        <v>4.1500000000000002E-2</v>
      </c>
      <c r="AR144" s="21">
        <v>2.3900000000000001E-2</v>
      </c>
      <c r="AU144" s="21" t="s">
        <v>129</v>
      </c>
      <c r="AV144" s="34">
        <v>45517.833379629628</v>
      </c>
      <c r="AW144" s="21" t="s">
        <v>129</v>
      </c>
      <c r="AX144" s="34">
        <v>45517.833414351851</v>
      </c>
      <c r="AY144" s="21" t="s">
        <v>130</v>
      </c>
      <c r="AZ144" s="33">
        <v>45323</v>
      </c>
      <c r="BA144" s="21" t="s">
        <v>130</v>
      </c>
      <c r="BB144" s="33">
        <v>45323</v>
      </c>
      <c r="BC144" s="21" t="s">
        <v>131</v>
      </c>
      <c r="BD144" s="34">
        <v>45517.833564814813</v>
      </c>
      <c r="BE144" s="21" t="s">
        <v>132</v>
      </c>
      <c r="BF144" s="33">
        <v>45323</v>
      </c>
      <c r="BG144" s="21" t="s">
        <v>130</v>
      </c>
      <c r="BH144" s="33">
        <v>45323</v>
      </c>
      <c r="BI144" s="21" t="s">
        <v>130</v>
      </c>
      <c r="BJ144" s="35">
        <v>45323</v>
      </c>
      <c r="BK144" s="21" t="s">
        <v>130</v>
      </c>
      <c r="BL144" s="35">
        <v>45323</v>
      </c>
      <c r="BM144" s="21" t="s">
        <v>136</v>
      </c>
      <c r="BN144" s="34">
        <v>45517.833124999997</v>
      </c>
      <c r="BO144" s="21" t="s">
        <v>134</v>
      </c>
      <c r="BP144" s="33">
        <v>45323</v>
      </c>
      <c r="BQ144" s="21" t="s">
        <v>130</v>
      </c>
      <c r="BR144" s="35">
        <v>45323</v>
      </c>
      <c r="BS144" s="21" t="s">
        <v>130</v>
      </c>
      <c r="BT144" s="33">
        <v>45323</v>
      </c>
    </row>
    <row r="145" spans="1:73" ht="13.2">
      <c r="C145" s="21">
        <v>77</v>
      </c>
      <c r="D145" s="26">
        <v>45617</v>
      </c>
      <c r="E145" s="21" t="s">
        <v>221</v>
      </c>
      <c r="F145" s="21" t="s">
        <v>231</v>
      </c>
      <c r="G145" s="21">
        <v>100.2072</v>
      </c>
      <c r="H145" s="21">
        <v>49.769100000000002</v>
      </c>
      <c r="I145" s="21">
        <v>40.8887</v>
      </c>
      <c r="L145" s="21">
        <v>9.6799999999999997E-2</v>
      </c>
      <c r="M145" s="21">
        <v>0.1305</v>
      </c>
      <c r="Q145" s="21">
        <v>8.9207000000000001</v>
      </c>
      <c r="R145" s="21">
        <v>0.40150000000000002</v>
      </c>
      <c r="T145" s="21">
        <v>0</v>
      </c>
      <c r="U145" s="21">
        <v>49.666142087452698</v>
      </c>
      <c r="V145" s="21">
        <v>40.804113073598401</v>
      </c>
      <c r="W145" s="21">
        <v>0</v>
      </c>
      <c r="X145" s="21">
        <v>0</v>
      </c>
      <c r="Y145" s="21">
        <v>9.6599748720901504E-2</v>
      </c>
      <c r="Z145" s="21">
        <v>0.130230033141298</v>
      </c>
      <c r="AA145" s="21">
        <v>0</v>
      </c>
      <c r="AB145" s="21">
        <v>0</v>
      </c>
      <c r="AC145" s="21">
        <v>0</v>
      </c>
      <c r="AD145" s="21">
        <v>8.90224564477837</v>
      </c>
      <c r="AE145" s="21">
        <v>0.40066941230828401</v>
      </c>
      <c r="AF145" s="21">
        <v>0</v>
      </c>
      <c r="AH145" s="21">
        <v>6.7000000000000004E-2</v>
      </c>
      <c r="AI145" s="21">
        <v>7.3800000000000004E-2</v>
      </c>
      <c r="AL145" s="21">
        <v>1.17E-2</v>
      </c>
      <c r="AM145" s="21">
        <v>1.77E-2</v>
      </c>
      <c r="AQ145" s="21">
        <v>4.1599999999999998E-2</v>
      </c>
      <c r="AR145" s="21">
        <v>2.41E-2</v>
      </c>
      <c r="AU145" s="21" t="s">
        <v>129</v>
      </c>
      <c r="AV145" s="34">
        <v>45517.833379629628</v>
      </c>
      <c r="AW145" s="21" t="s">
        <v>129</v>
      </c>
      <c r="AX145" s="34">
        <v>45517.833414351851</v>
      </c>
      <c r="AY145" s="21" t="s">
        <v>130</v>
      </c>
      <c r="AZ145" s="33">
        <v>45323</v>
      </c>
      <c r="BA145" s="21" t="s">
        <v>130</v>
      </c>
      <c r="BB145" s="33">
        <v>45323</v>
      </c>
      <c r="BC145" s="21" t="s">
        <v>131</v>
      </c>
      <c r="BD145" s="34">
        <v>45517.833564814813</v>
      </c>
      <c r="BE145" s="21" t="s">
        <v>132</v>
      </c>
      <c r="BF145" s="33">
        <v>45323</v>
      </c>
      <c r="BG145" s="21" t="s">
        <v>130</v>
      </c>
      <c r="BH145" s="33">
        <v>45323</v>
      </c>
      <c r="BI145" s="21" t="s">
        <v>130</v>
      </c>
      <c r="BJ145" s="35">
        <v>45323</v>
      </c>
      <c r="BK145" s="21" t="s">
        <v>130</v>
      </c>
      <c r="BL145" s="35">
        <v>45323</v>
      </c>
      <c r="BM145" s="21" t="s">
        <v>136</v>
      </c>
      <c r="BN145" s="34">
        <v>45517.833124999997</v>
      </c>
      <c r="BO145" s="21" t="s">
        <v>134</v>
      </c>
      <c r="BP145" s="33">
        <v>45323</v>
      </c>
      <c r="BQ145" s="21" t="s">
        <v>130</v>
      </c>
      <c r="BR145" s="35">
        <v>45323</v>
      </c>
      <c r="BS145" s="21" t="s">
        <v>130</v>
      </c>
      <c r="BT145" s="33">
        <v>45323</v>
      </c>
    </row>
    <row r="146" spans="1:73" ht="13.2">
      <c r="C146" s="21">
        <v>78</v>
      </c>
      <c r="D146" s="26">
        <v>45617</v>
      </c>
      <c r="E146" s="21" t="s">
        <v>221</v>
      </c>
      <c r="F146" s="21" t="s">
        <v>232</v>
      </c>
      <c r="G146" s="21">
        <v>100.21599999999999</v>
      </c>
      <c r="H146" s="21">
        <v>49.784999999999997</v>
      </c>
      <c r="I146" s="21">
        <v>40.785499999999999</v>
      </c>
      <c r="L146" s="21">
        <v>0.1145</v>
      </c>
      <c r="M146" s="21">
        <v>0.1454</v>
      </c>
      <c r="Q146" s="21">
        <v>9.0009999999999994</v>
      </c>
      <c r="R146" s="21">
        <v>0.3846</v>
      </c>
      <c r="T146" s="21">
        <v>0</v>
      </c>
      <c r="U146" s="21">
        <v>49.677696176259197</v>
      </c>
      <c r="V146" s="21">
        <v>40.697593198690797</v>
      </c>
      <c r="W146" s="21">
        <v>0</v>
      </c>
      <c r="X146" s="21">
        <v>0</v>
      </c>
      <c r="Y146" s="21">
        <v>0.11425321305979</v>
      </c>
      <c r="Z146" s="21">
        <v>0.145086612916101</v>
      </c>
      <c r="AA146" s="21">
        <v>0</v>
      </c>
      <c r="AB146" s="21">
        <v>0</v>
      </c>
      <c r="AC146" s="21">
        <v>0</v>
      </c>
      <c r="AD146" s="21">
        <v>8.9815997445517599</v>
      </c>
      <c r="AE146" s="21">
        <v>0.38377105452223198</v>
      </c>
      <c r="AF146" s="21">
        <v>0</v>
      </c>
      <c r="AH146" s="21">
        <v>6.7000000000000004E-2</v>
      </c>
      <c r="AI146" s="21">
        <v>7.3800000000000004E-2</v>
      </c>
      <c r="AL146" s="21">
        <v>1.17E-2</v>
      </c>
      <c r="AM146" s="21">
        <v>1.77E-2</v>
      </c>
      <c r="AQ146" s="21">
        <v>4.1700000000000001E-2</v>
      </c>
      <c r="AR146" s="21">
        <v>2.4E-2</v>
      </c>
      <c r="AU146" s="21" t="s">
        <v>129</v>
      </c>
      <c r="AV146" s="34">
        <v>45517.833379629628</v>
      </c>
      <c r="AW146" s="21" t="s">
        <v>129</v>
      </c>
      <c r="AX146" s="34">
        <v>45517.833414351851</v>
      </c>
      <c r="AY146" s="21" t="s">
        <v>130</v>
      </c>
      <c r="AZ146" s="33">
        <v>45323</v>
      </c>
      <c r="BA146" s="21" t="s">
        <v>130</v>
      </c>
      <c r="BB146" s="33">
        <v>45323</v>
      </c>
      <c r="BC146" s="21" t="s">
        <v>131</v>
      </c>
      <c r="BD146" s="34">
        <v>45517.833564814813</v>
      </c>
      <c r="BE146" s="21" t="s">
        <v>132</v>
      </c>
      <c r="BF146" s="33">
        <v>45323</v>
      </c>
      <c r="BG146" s="21" t="s">
        <v>130</v>
      </c>
      <c r="BH146" s="33">
        <v>45323</v>
      </c>
      <c r="BI146" s="21" t="s">
        <v>130</v>
      </c>
      <c r="BJ146" s="35">
        <v>45323</v>
      </c>
      <c r="BK146" s="21" t="s">
        <v>130</v>
      </c>
      <c r="BL146" s="35">
        <v>45323</v>
      </c>
      <c r="BM146" s="21" t="s">
        <v>136</v>
      </c>
      <c r="BN146" s="34">
        <v>45517.833124999997</v>
      </c>
      <c r="BO146" s="21" t="s">
        <v>134</v>
      </c>
      <c r="BP146" s="33">
        <v>45323</v>
      </c>
      <c r="BQ146" s="21" t="s">
        <v>130</v>
      </c>
      <c r="BR146" s="35">
        <v>45323</v>
      </c>
      <c r="BS146" s="21" t="s">
        <v>130</v>
      </c>
      <c r="BT146" s="33">
        <v>45323</v>
      </c>
    </row>
    <row r="147" spans="1:73" ht="13.2">
      <c r="A147" s="23"/>
      <c r="B147" s="23"/>
      <c r="C147" s="23">
        <v>79</v>
      </c>
      <c r="D147" s="42">
        <v>45617</v>
      </c>
      <c r="E147" s="23" t="s">
        <v>221</v>
      </c>
      <c r="F147" s="23" t="s">
        <v>233</v>
      </c>
      <c r="G147" s="23">
        <v>100.4588</v>
      </c>
      <c r="H147" s="23">
        <v>49.845999999999997</v>
      </c>
      <c r="I147" s="23">
        <v>41.0578</v>
      </c>
      <c r="J147" s="23"/>
      <c r="K147" s="23"/>
      <c r="L147" s="23">
        <v>0.1134</v>
      </c>
      <c r="M147" s="23">
        <v>0.14610000000000001</v>
      </c>
      <c r="N147" s="23"/>
      <c r="O147" s="23"/>
      <c r="P147" s="23"/>
      <c r="Q147" s="23">
        <v>8.9006000000000007</v>
      </c>
      <c r="R147" s="23">
        <v>0.39479999999999998</v>
      </c>
      <c r="S147" s="23"/>
      <c r="T147" s="23">
        <v>0</v>
      </c>
      <c r="U147" s="23">
        <v>49.618400397377201</v>
      </c>
      <c r="V147" s="23">
        <v>40.870327806352201</v>
      </c>
      <c r="W147" s="23">
        <v>0</v>
      </c>
      <c r="X147" s="23">
        <v>0</v>
      </c>
      <c r="Y147" s="23">
        <v>0.112882209305913</v>
      </c>
      <c r="Z147" s="23">
        <v>0.14543289929095199</v>
      </c>
      <c r="AA147" s="23">
        <v>0</v>
      </c>
      <c r="AB147" s="23">
        <v>0</v>
      </c>
      <c r="AC147" s="23">
        <v>0</v>
      </c>
      <c r="AD147" s="23">
        <v>8.8599593663863807</v>
      </c>
      <c r="AE147" s="23">
        <v>0.39299732128725501</v>
      </c>
      <c r="AF147" s="23">
        <v>0</v>
      </c>
      <c r="AG147" s="23"/>
      <c r="AH147" s="23">
        <v>6.7000000000000004E-2</v>
      </c>
      <c r="AI147" s="23">
        <v>7.3899999999999993E-2</v>
      </c>
      <c r="AJ147" s="23"/>
      <c r="AK147" s="23"/>
      <c r="AL147" s="23">
        <v>1.17E-2</v>
      </c>
      <c r="AM147" s="23">
        <v>1.78E-2</v>
      </c>
      <c r="AN147" s="23"/>
      <c r="AO147" s="23"/>
      <c r="AP147" s="23"/>
      <c r="AQ147" s="23">
        <v>4.1599999999999998E-2</v>
      </c>
      <c r="AR147" s="23">
        <v>2.41E-2</v>
      </c>
      <c r="AS147" s="23"/>
      <c r="AT147" s="23"/>
      <c r="AU147" s="23" t="s">
        <v>129</v>
      </c>
      <c r="AV147" s="43">
        <v>45517.833379629628</v>
      </c>
      <c r="AW147" s="23" t="s">
        <v>129</v>
      </c>
      <c r="AX147" s="43">
        <v>45517.833414351851</v>
      </c>
      <c r="AY147" s="23" t="s">
        <v>130</v>
      </c>
      <c r="AZ147" s="44">
        <v>45323</v>
      </c>
      <c r="BA147" s="23" t="s">
        <v>130</v>
      </c>
      <c r="BB147" s="44">
        <v>45323</v>
      </c>
      <c r="BC147" s="23" t="s">
        <v>131</v>
      </c>
      <c r="BD147" s="43">
        <v>45517.833564814813</v>
      </c>
      <c r="BE147" s="23" t="s">
        <v>132</v>
      </c>
      <c r="BF147" s="44">
        <v>45323</v>
      </c>
      <c r="BG147" s="23" t="s">
        <v>130</v>
      </c>
      <c r="BH147" s="44">
        <v>45323</v>
      </c>
      <c r="BI147" s="23" t="s">
        <v>130</v>
      </c>
      <c r="BJ147" s="45">
        <v>45323</v>
      </c>
      <c r="BK147" s="23" t="s">
        <v>130</v>
      </c>
      <c r="BL147" s="45">
        <v>45323</v>
      </c>
      <c r="BM147" s="23" t="s">
        <v>136</v>
      </c>
      <c r="BN147" s="43">
        <v>45517.833124999997</v>
      </c>
      <c r="BO147" s="23" t="s">
        <v>134</v>
      </c>
      <c r="BP147" s="44">
        <v>45323</v>
      </c>
      <c r="BQ147" s="23" t="s">
        <v>130</v>
      </c>
      <c r="BR147" s="45">
        <v>45323</v>
      </c>
      <c r="BS147" s="23" t="s">
        <v>130</v>
      </c>
      <c r="BT147" s="44">
        <v>45323</v>
      </c>
      <c r="BU147" s="23"/>
    </row>
    <row r="148" spans="1:73" ht="13.2">
      <c r="C148" s="21">
        <v>5</v>
      </c>
      <c r="D148" s="26">
        <v>45803</v>
      </c>
      <c r="E148" s="21" t="s">
        <v>234</v>
      </c>
      <c r="F148" s="21" t="s">
        <v>235</v>
      </c>
      <c r="G148" s="21">
        <v>99.154700000000005</v>
      </c>
      <c r="H148" s="21">
        <v>49.199800000000003</v>
      </c>
      <c r="I148" s="21">
        <v>40.374899999999997</v>
      </c>
      <c r="L148" s="21">
        <v>0.1041</v>
      </c>
      <c r="M148" s="21">
        <v>0.12939999999999999</v>
      </c>
      <c r="Q148" s="21">
        <v>8.9674999999999994</v>
      </c>
      <c r="R148" s="21">
        <v>0.37909999999999999</v>
      </c>
      <c r="U148" s="21">
        <v>49.619181320521001</v>
      </c>
      <c r="V148" s="21">
        <v>40.719057473768203</v>
      </c>
      <c r="W148" s="21">
        <v>0</v>
      </c>
      <c r="X148" s="21">
        <v>0</v>
      </c>
      <c r="Y148" s="21">
        <v>0.104987353108472</v>
      </c>
      <c r="Z148" s="21">
        <v>0.13050301145279899</v>
      </c>
      <c r="AD148" s="21">
        <v>9.0439393756025908</v>
      </c>
      <c r="AE148" s="21">
        <v>0.38233146554680097</v>
      </c>
      <c r="AG148" s="21">
        <v>0</v>
      </c>
      <c r="AH148" s="21">
        <v>8.09E-2</v>
      </c>
      <c r="AI148" s="21">
        <v>8.9899999999999994E-2</v>
      </c>
      <c r="AL148" s="21">
        <v>1.4200000000000001E-2</v>
      </c>
      <c r="AM148" s="21">
        <v>2.12E-2</v>
      </c>
      <c r="AQ148" s="21">
        <v>5.11E-2</v>
      </c>
      <c r="AR148" s="21">
        <v>2.93E-2</v>
      </c>
      <c r="AU148" s="21" t="s">
        <v>131</v>
      </c>
      <c r="AV148" s="34">
        <v>45790.760671296295</v>
      </c>
      <c r="AW148" s="21" t="s">
        <v>236</v>
      </c>
      <c r="AX148" s="34">
        <v>45790.760520833333</v>
      </c>
      <c r="AZ148" s="21" t="s">
        <v>130</v>
      </c>
      <c r="BB148" s="21" t="s">
        <v>130</v>
      </c>
      <c r="BC148" s="21" t="s">
        <v>131</v>
      </c>
      <c r="BD148" s="34">
        <v>45790.760775462964</v>
      </c>
      <c r="BE148" s="21" t="s">
        <v>16</v>
      </c>
      <c r="BF148" s="34">
        <v>45777.737511574072</v>
      </c>
      <c r="BH148" s="21" t="s">
        <v>130</v>
      </c>
      <c r="BJ148" s="21" t="s">
        <v>130</v>
      </c>
      <c r="BL148" s="21" t="s">
        <v>130</v>
      </c>
      <c r="BM148" s="21" t="s">
        <v>237</v>
      </c>
      <c r="BN148" s="34">
        <v>45777.737083333333</v>
      </c>
      <c r="BO148" s="21" t="s">
        <v>238</v>
      </c>
      <c r="BP148" s="34">
        <v>45775.967442129629</v>
      </c>
      <c r="BR148" s="21" t="s">
        <v>130</v>
      </c>
      <c r="BT148" s="21" t="s">
        <v>130</v>
      </c>
    </row>
    <row r="149" spans="1:73" ht="13.2">
      <c r="C149" s="21">
        <v>6</v>
      </c>
      <c r="D149" s="26">
        <v>45803</v>
      </c>
      <c r="E149" s="21" t="s">
        <v>234</v>
      </c>
      <c r="F149" s="21" t="s">
        <v>239</v>
      </c>
      <c r="G149" s="21">
        <v>99.138800000000003</v>
      </c>
      <c r="H149" s="21">
        <v>49.277700000000003</v>
      </c>
      <c r="I149" s="21">
        <v>40.292200000000001</v>
      </c>
      <c r="L149" s="21">
        <v>0.11550000000000001</v>
      </c>
      <c r="M149" s="21">
        <v>0.122</v>
      </c>
      <c r="Q149" s="21">
        <v>8.9677000000000007</v>
      </c>
      <c r="R149" s="21">
        <v>0.36370000000000002</v>
      </c>
      <c r="U149" s="21">
        <v>49.705766057285302</v>
      </c>
      <c r="V149" s="21">
        <v>40.642210718709499</v>
      </c>
      <c r="W149" s="21">
        <v>0</v>
      </c>
      <c r="X149" s="21">
        <v>0</v>
      </c>
      <c r="Y149" s="21">
        <v>0.116503326649102</v>
      </c>
      <c r="Z149" s="21">
        <v>0.12305979091939701</v>
      </c>
      <c r="AD149" s="21">
        <v>9.0456007133433101</v>
      </c>
      <c r="AE149" s="21">
        <v>0.366859393093319</v>
      </c>
      <c r="AG149" s="21">
        <v>0</v>
      </c>
      <c r="AH149" s="21">
        <v>8.09E-2</v>
      </c>
      <c r="AI149" s="21">
        <v>8.9800000000000005E-2</v>
      </c>
      <c r="AL149" s="21">
        <v>1.4200000000000001E-2</v>
      </c>
      <c r="AM149" s="21">
        <v>2.12E-2</v>
      </c>
      <c r="AQ149" s="21">
        <v>5.11E-2</v>
      </c>
      <c r="AR149" s="21">
        <v>2.9399999999999999E-2</v>
      </c>
      <c r="AU149" s="21" t="s">
        <v>131</v>
      </c>
      <c r="AV149" s="34">
        <v>45790.760671296295</v>
      </c>
      <c r="AW149" s="21" t="s">
        <v>236</v>
      </c>
      <c r="AX149" s="34">
        <v>45790.760520833333</v>
      </c>
      <c r="AZ149" s="21" t="s">
        <v>130</v>
      </c>
      <c r="BB149" s="21" t="s">
        <v>130</v>
      </c>
      <c r="BC149" s="21" t="s">
        <v>131</v>
      </c>
      <c r="BD149" s="34">
        <v>45790.760775462964</v>
      </c>
      <c r="BE149" s="21" t="s">
        <v>16</v>
      </c>
      <c r="BF149" s="34">
        <v>45777.737511574072</v>
      </c>
      <c r="BH149" s="21" t="s">
        <v>130</v>
      </c>
      <c r="BJ149" s="21" t="s">
        <v>130</v>
      </c>
      <c r="BL149" s="21" t="s">
        <v>130</v>
      </c>
      <c r="BM149" s="21" t="s">
        <v>237</v>
      </c>
      <c r="BN149" s="34">
        <v>45777.737083333333</v>
      </c>
      <c r="BO149" s="21" t="s">
        <v>238</v>
      </c>
      <c r="BP149" s="34">
        <v>45775.967442129629</v>
      </c>
      <c r="BR149" s="21" t="s">
        <v>130</v>
      </c>
      <c r="BT149" s="21" t="s">
        <v>130</v>
      </c>
    </row>
    <row r="150" spans="1:73" ht="13.2">
      <c r="C150" s="21">
        <v>7</v>
      </c>
      <c r="D150" s="26">
        <v>45803</v>
      </c>
      <c r="E150" s="21" t="s">
        <v>234</v>
      </c>
      <c r="F150" s="21" t="s">
        <v>240</v>
      </c>
      <c r="G150" s="21">
        <v>99.345799999999997</v>
      </c>
      <c r="H150" s="21">
        <v>49.363</v>
      </c>
      <c r="I150" s="21">
        <v>40.446399999999997</v>
      </c>
      <c r="L150" s="21">
        <v>0.10920000000000001</v>
      </c>
      <c r="M150" s="21">
        <v>0.1188</v>
      </c>
      <c r="Q150" s="21">
        <v>8.9247999999999994</v>
      </c>
      <c r="R150" s="21">
        <v>0.3836</v>
      </c>
      <c r="U150" s="21">
        <v>49.688059283834797</v>
      </c>
      <c r="V150" s="21">
        <v>40.712742763156498</v>
      </c>
      <c r="W150" s="21">
        <v>0</v>
      </c>
      <c r="X150" s="21">
        <v>0</v>
      </c>
      <c r="Y150" s="21">
        <v>0.109919090691302</v>
      </c>
      <c r="Z150" s="21">
        <v>0.119582307455373</v>
      </c>
      <c r="AD150" s="21">
        <v>8.9835705183309198</v>
      </c>
      <c r="AE150" s="21">
        <v>0.38612603653098498</v>
      </c>
      <c r="AG150" s="21">
        <v>0</v>
      </c>
      <c r="AH150" s="21">
        <v>8.09E-2</v>
      </c>
      <c r="AI150" s="21">
        <v>8.9899999999999994E-2</v>
      </c>
      <c r="AL150" s="21">
        <v>1.4200000000000001E-2</v>
      </c>
      <c r="AM150" s="21">
        <v>2.12E-2</v>
      </c>
      <c r="AQ150" s="21">
        <v>5.11E-2</v>
      </c>
      <c r="AR150" s="21">
        <v>2.93E-2</v>
      </c>
      <c r="AU150" s="21" t="s">
        <v>131</v>
      </c>
      <c r="AV150" s="34">
        <v>45790.760671296295</v>
      </c>
      <c r="AW150" s="21" t="s">
        <v>236</v>
      </c>
      <c r="AX150" s="34">
        <v>45790.760520833333</v>
      </c>
      <c r="AZ150" s="21" t="s">
        <v>130</v>
      </c>
      <c r="BB150" s="21" t="s">
        <v>130</v>
      </c>
      <c r="BC150" s="21" t="s">
        <v>131</v>
      </c>
      <c r="BD150" s="34">
        <v>45790.760775462964</v>
      </c>
      <c r="BE150" s="21" t="s">
        <v>16</v>
      </c>
      <c r="BF150" s="34">
        <v>45777.737511574072</v>
      </c>
      <c r="BH150" s="21" t="s">
        <v>130</v>
      </c>
      <c r="BJ150" s="21" t="s">
        <v>130</v>
      </c>
      <c r="BL150" s="21" t="s">
        <v>130</v>
      </c>
      <c r="BM150" s="21" t="s">
        <v>237</v>
      </c>
      <c r="BN150" s="34">
        <v>45777.737083333333</v>
      </c>
      <c r="BO150" s="21" t="s">
        <v>238</v>
      </c>
      <c r="BP150" s="34">
        <v>45775.967442129629</v>
      </c>
      <c r="BR150" s="21" t="s">
        <v>130</v>
      </c>
      <c r="BT150" s="21" t="s">
        <v>130</v>
      </c>
    </row>
    <row r="151" spans="1:73" ht="13.2">
      <c r="C151" s="21">
        <v>26</v>
      </c>
      <c r="D151" s="26">
        <v>45803</v>
      </c>
      <c r="E151" s="21" t="s">
        <v>234</v>
      </c>
      <c r="F151" s="21" t="s">
        <v>235</v>
      </c>
      <c r="G151" s="21">
        <v>99.007400000000004</v>
      </c>
      <c r="H151" s="21">
        <v>49.064799999999998</v>
      </c>
      <c r="I151" s="21">
        <v>40.384700000000002</v>
      </c>
      <c r="L151" s="21">
        <v>7.6999999999999999E-2</v>
      </c>
      <c r="M151" s="21">
        <v>0.1525</v>
      </c>
      <c r="Q151" s="21">
        <v>8.9321000000000002</v>
      </c>
      <c r="R151" s="21">
        <v>0.3962</v>
      </c>
      <c r="U151" s="21">
        <v>49.556749855818701</v>
      </c>
      <c r="V151" s="21">
        <v>40.789618543279097</v>
      </c>
      <c r="W151" s="21">
        <v>0</v>
      </c>
      <c r="X151" s="21">
        <v>0</v>
      </c>
      <c r="Y151" s="21">
        <v>7.7772043071571498E-2</v>
      </c>
      <c r="Z151" s="21">
        <v>0.15402904634304701</v>
      </c>
      <c r="AD151" s="21">
        <v>9.0216579989556305</v>
      </c>
      <c r="AE151" s="21">
        <v>0.400172512531904</v>
      </c>
      <c r="AG151" s="21">
        <v>0</v>
      </c>
      <c r="AH151" s="21">
        <v>8.09E-2</v>
      </c>
      <c r="AI151" s="21">
        <v>8.9899999999999994E-2</v>
      </c>
      <c r="AL151" s="21">
        <v>1.41E-2</v>
      </c>
      <c r="AM151" s="21">
        <v>2.12E-2</v>
      </c>
      <c r="AQ151" s="21">
        <v>5.11E-2</v>
      </c>
      <c r="AR151" s="21">
        <v>2.9499999999999998E-2</v>
      </c>
      <c r="AU151" s="21" t="s">
        <v>131</v>
      </c>
      <c r="AV151" s="34">
        <v>45790.760671296295</v>
      </c>
      <c r="AW151" s="21" t="s">
        <v>236</v>
      </c>
      <c r="AX151" s="34">
        <v>45790.760520833333</v>
      </c>
      <c r="AZ151" s="21" t="s">
        <v>130</v>
      </c>
      <c r="BB151" s="21" t="s">
        <v>130</v>
      </c>
      <c r="BC151" s="21" t="s">
        <v>131</v>
      </c>
      <c r="BD151" s="34">
        <v>45790.760775462964</v>
      </c>
      <c r="BE151" s="21" t="s">
        <v>16</v>
      </c>
      <c r="BF151" s="34">
        <v>45777.737511574072</v>
      </c>
      <c r="BH151" s="21" t="s">
        <v>130</v>
      </c>
      <c r="BJ151" s="21" t="s">
        <v>130</v>
      </c>
      <c r="BL151" s="21" t="s">
        <v>130</v>
      </c>
      <c r="BM151" s="21" t="s">
        <v>237</v>
      </c>
      <c r="BN151" s="34">
        <v>45777.737083333333</v>
      </c>
      <c r="BO151" s="21" t="s">
        <v>238</v>
      </c>
      <c r="BP151" s="34">
        <v>45775.967442129629</v>
      </c>
      <c r="BR151" s="21" t="s">
        <v>130</v>
      </c>
      <c r="BT151" s="21" t="s">
        <v>130</v>
      </c>
    </row>
    <row r="152" spans="1:73" ht="13.2">
      <c r="C152" s="21">
        <v>27</v>
      </c>
      <c r="D152" s="26">
        <v>45803</v>
      </c>
      <c r="E152" s="21" t="s">
        <v>234</v>
      </c>
      <c r="F152" s="21" t="s">
        <v>239</v>
      </c>
      <c r="G152" s="21">
        <v>99.211100000000002</v>
      </c>
      <c r="H152" s="21">
        <v>49.214300000000001</v>
      </c>
      <c r="I152" s="21">
        <v>40.443899999999999</v>
      </c>
      <c r="L152" s="21">
        <v>0.1118</v>
      </c>
      <c r="M152" s="21">
        <v>0.17780000000000001</v>
      </c>
      <c r="Q152" s="21">
        <v>8.8351000000000006</v>
      </c>
      <c r="R152" s="21">
        <v>0.42820000000000003</v>
      </c>
      <c r="U152" s="21">
        <v>49.605638885165</v>
      </c>
      <c r="V152" s="21">
        <v>40.765499021782801</v>
      </c>
      <c r="W152" s="21">
        <v>0</v>
      </c>
      <c r="X152" s="21">
        <v>0</v>
      </c>
      <c r="Y152" s="21">
        <v>0.112689003548998</v>
      </c>
      <c r="Z152" s="21">
        <v>0.179213817808692</v>
      </c>
      <c r="AD152" s="21">
        <v>8.9053543403913409</v>
      </c>
      <c r="AE152" s="21">
        <v>0.431604931303049</v>
      </c>
      <c r="AG152" s="21">
        <v>0</v>
      </c>
      <c r="AH152" s="21">
        <v>8.1000000000000003E-2</v>
      </c>
      <c r="AI152" s="21">
        <v>8.9899999999999994E-2</v>
      </c>
      <c r="AL152" s="21">
        <v>1.43E-2</v>
      </c>
      <c r="AM152" s="21">
        <v>2.12E-2</v>
      </c>
      <c r="AQ152" s="21">
        <v>5.0999999999999997E-2</v>
      </c>
      <c r="AR152" s="21">
        <v>2.9600000000000001E-2</v>
      </c>
      <c r="AU152" s="21" t="s">
        <v>131</v>
      </c>
      <c r="AV152" s="34">
        <v>45790.760671296295</v>
      </c>
      <c r="AW152" s="21" t="s">
        <v>236</v>
      </c>
      <c r="AX152" s="34">
        <v>45790.760520833333</v>
      </c>
      <c r="AZ152" s="21" t="s">
        <v>130</v>
      </c>
      <c r="BB152" s="21" t="s">
        <v>130</v>
      </c>
      <c r="BC152" s="21" t="s">
        <v>131</v>
      </c>
      <c r="BD152" s="34">
        <v>45790.760775462964</v>
      </c>
      <c r="BE152" s="21" t="s">
        <v>16</v>
      </c>
      <c r="BF152" s="34">
        <v>45777.737511574072</v>
      </c>
      <c r="BH152" s="21" t="s">
        <v>130</v>
      </c>
      <c r="BJ152" s="21" t="s">
        <v>130</v>
      </c>
      <c r="BL152" s="21" t="s">
        <v>130</v>
      </c>
      <c r="BM152" s="21" t="s">
        <v>237</v>
      </c>
      <c r="BN152" s="34">
        <v>45777.737083333333</v>
      </c>
      <c r="BO152" s="21" t="s">
        <v>238</v>
      </c>
      <c r="BP152" s="34">
        <v>45775.967442129629</v>
      </c>
      <c r="BR152" s="21" t="s">
        <v>130</v>
      </c>
      <c r="BT152" s="21" t="s">
        <v>130</v>
      </c>
    </row>
    <row r="153" spans="1:73" ht="13.2">
      <c r="C153" s="21">
        <v>28</v>
      </c>
      <c r="D153" s="26">
        <v>45803</v>
      </c>
      <c r="E153" s="21" t="s">
        <v>234</v>
      </c>
      <c r="F153" s="21" t="s">
        <v>240</v>
      </c>
      <c r="G153" s="21">
        <v>98.983000000000004</v>
      </c>
      <c r="H153" s="21">
        <v>49.069000000000003</v>
      </c>
      <c r="I153" s="21">
        <v>40.336100000000002</v>
      </c>
      <c r="L153" s="21">
        <v>0.113</v>
      </c>
      <c r="M153" s="21">
        <v>0.151</v>
      </c>
      <c r="Q153" s="21">
        <v>8.9245000000000001</v>
      </c>
      <c r="R153" s="21">
        <v>0.38940000000000002</v>
      </c>
      <c r="U153" s="21">
        <v>49.573159027307703</v>
      </c>
      <c r="V153" s="21">
        <v>40.750532919794303</v>
      </c>
      <c r="W153" s="21">
        <v>0</v>
      </c>
      <c r="X153" s="21">
        <v>0</v>
      </c>
      <c r="Y153" s="21">
        <v>0.114161017548467</v>
      </c>
      <c r="Z153" s="21">
        <v>0.15255144822848299</v>
      </c>
      <c r="AD153" s="21">
        <v>9.0161947001000105</v>
      </c>
      <c r="AE153" s="21">
        <v>0.39340088702100301</v>
      </c>
      <c r="AG153" s="21">
        <v>0</v>
      </c>
      <c r="AH153" s="21">
        <v>8.09E-2</v>
      </c>
      <c r="AI153" s="21">
        <v>8.9899999999999994E-2</v>
      </c>
      <c r="AL153" s="21">
        <v>1.43E-2</v>
      </c>
      <c r="AM153" s="21">
        <v>2.12E-2</v>
      </c>
      <c r="AQ153" s="21">
        <v>5.11E-2</v>
      </c>
      <c r="AR153" s="21">
        <v>2.93E-2</v>
      </c>
      <c r="AU153" s="21" t="s">
        <v>131</v>
      </c>
      <c r="AV153" s="34">
        <v>45790.760671296295</v>
      </c>
      <c r="AW153" s="21" t="s">
        <v>236</v>
      </c>
      <c r="AX153" s="34">
        <v>45790.760520833333</v>
      </c>
      <c r="AZ153" s="21" t="s">
        <v>130</v>
      </c>
      <c r="BB153" s="21" t="s">
        <v>130</v>
      </c>
      <c r="BC153" s="21" t="s">
        <v>131</v>
      </c>
      <c r="BD153" s="34">
        <v>45790.760775462964</v>
      </c>
      <c r="BE153" s="21" t="s">
        <v>16</v>
      </c>
      <c r="BF153" s="34">
        <v>45777.737511574072</v>
      </c>
      <c r="BH153" s="21" t="s">
        <v>130</v>
      </c>
      <c r="BJ153" s="21" t="s">
        <v>130</v>
      </c>
      <c r="BL153" s="21" t="s">
        <v>130</v>
      </c>
      <c r="BM153" s="21" t="s">
        <v>237</v>
      </c>
      <c r="BN153" s="34">
        <v>45777.737083333333</v>
      </c>
      <c r="BO153" s="21" t="s">
        <v>238</v>
      </c>
      <c r="BP153" s="34">
        <v>45775.967442129629</v>
      </c>
      <c r="BR153" s="21" t="s">
        <v>130</v>
      </c>
      <c r="BT153" s="21" t="s">
        <v>130</v>
      </c>
    </row>
    <row r="154" spans="1:73" ht="13.2">
      <c r="C154" s="21">
        <v>41</v>
      </c>
      <c r="D154" s="26">
        <v>45803</v>
      </c>
      <c r="E154" s="21" t="s">
        <v>234</v>
      </c>
      <c r="F154" s="21" t="s">
        <v>235</v>
      </c>
      <c r="G154" s="21">
        <v>98.963800000000006</v>
      </c>
      <c r="H154" s="21">
        <v>49.106400000000001</v>
      </c>
      <c r="I154" s="21">
        <v>40.329099999999997</v>
      </c>
      <c r="L154" s="21">
        <v>9.5899999999999999E-2</v>
      </c>
      <c r="M154" s="21">
        <v>0.13669999999999999</v>
      </c>
      <c r="Q154" s="21">
        <v>8.9341000000000008</v>
      </c>
      <c r="R154" s="21">
        <v>0.36149999999999999</v>
      </c>
      <c r="U154" s="21">
        <v>49.620618469196202</v>
      </c>
      <c r="V154" s="21">
        <v>40.751406828968598</v>
      </c>
      <c r="W154" s="21">
        <v>0</v>
      </c>
      <c r="X154" s="21">
        <v>0</v>
      </c>
      <c r="Y154" s="21">
        <v>9.6904218415439197E-2</v>
      </c>
      <c r="Z154" s="21">
        <v>0.13813145628144399</v>
      </c>
      <c r="AD154" s="21">
        <v>9.0276535739872301</v>
      </c>
      <c r="AE154" s="21">
        <v>0.36528545315100303</v>
      </c>
      <c r="AG154" s="21">
        <v>0</v>
      </c>
      <c r="AH154" s="21">
        <v>8.09E-2</v>
      </c>
      <c r="AI154" s="21">
        <v>8.9899999999999994E-2</v>
      </c>
      <c r="AL154" s="21">
        <v>1.4200000000000001E-2</v>
      </c>
      <c r="AM154" s="21">
        <v>2.12E-2</v>
      </c>
      <c r="AQ154" s="21">
        <v>5.11E-2</v>
      </c>
      <c r="AR154" s="21">
        <v>2.9600000000000001E-2</v>
      </c>
      <c r="AU154" s="21" t="s">
        <v>131</v>
      </c>
      <c r="AV154" s="34">
        <v>45790.760671296295</v>
      </c>
      <c r="AW154" s="21" t="s">
        <v>236</v>
      </c>
      <c r="AX154" s="34">
        <v>45790.760520833333</v>
      </c>
      <c r="AZ154" s="21" t="s">
        <v>130</v>
      </c>
      <c r="BB154" s="21" t="s">
        <v>130</v>
      </c>
      <c r="BC154" s="21" t="s">
        <v>131</v>
      </c>
      <c r="BD154" s="34">
        <v>45790.760775462964</v>
      </c>
      <c r="BE154" s="21" t="s">
        <v>16</v>
      </c>
      <c r="BF154" s="34">
        <v>45777.737511574072</v>
      </c>
      <c r="BH154" s="21" t="s">
        <v>130</v>
      </c>
      <c r="BJ154" s="21" t="s">
        <v>130</v>
      </c>
      <c r="BL154" s="21" t="s">
        <v>130</v>
      </c>
      <c r="BM154" s="21" t="s">
        <v>237</v>
      </c>
      <c r="BN154" s="34">
        <v>45777.737083333333</v>
      </c>
      <c r="BO154" s="21" t="s">
        <v>238</v>
      </c>
      <c r="BP154" s="34">
        <v>45775.967442129629</v>
      </c>
      <c r="BR154" s="21" t="s">
        <v>130</v>
      </c>
      <c r="BT154" s="21" t="s">
        <v>130</v>
      </c>
    </row>
    <row r="155" spans="1:73" ht="13.2">
      <c r="C155" s="21">
        <v>42</v>
      </c>
      <c r="D155" s="26">
        <v>45803</v>
      </c>
      <c r="E155" s="21" t="s">
        <v>234</v>
      </c>
      <c r="F155" s="21" t="s">
        <v>239</v>
      </c>
      <c r="G155" s="21">
        <v>98.981800000000007</v>
      </c>
      <c r="H155" s="21">
        <v>49.106699999999996</v>
      </c>
      <c r="I155" s="21">
        <v>40.347200000000001</v>
      </c>
      <c r="L155" s="21">
        <v>0.1174</v>
      </c>
      <c r="M155" s="21">
        <v>9.6500000000000002E-2</v>
      </c>
      <c r="Q155" s="21">
        <v>8.9031000000000002</v>
      </c>
      <c r="R155" s="21">
        <v>0.41089999999999999</v>
      </c>
      <c r="U155" s="21">
        <v>49.611847834652401</v>
      </c>
      <c r="V155" s="21">
        <v>40.7622411392801</v>
      </c>
      <c r="W155" s="21">
        <v>0</v>
      </c>
      <c r="X155" s="21">
        <v>0</v>
      </c>
      <c r="Y155" s="21">
        <v>0.11860766322697699</v>
      </c>
      <c r="Z155" s="21">
        <v>9.7492670369704298E-2</v>
      </c>
      <c r="AD155" s="21">
        <v>8.99468387117631</v>
      </c>
      <c r="AE155" s="21">
        <v>0.41512682129441902</v>
      </c>
      <c r="AG155" s="21">
        <v>0</v>
      </c>
      <c r="AH155" s="21">
        <v>8.09E-2</v>
      </c>
      <c r="AI155" s="21">
        <v>8.9800000000000005E-2</v>
      </c>
      <c r="AL155" s="21">
        <v>1.4200000000000001E-2</v>
      </c>
      <c r="AM155" s="21">
        <v>2.12E-2</v>
      </c>
      <c r="AQ155" s="21">
        <v>5.11E-2</v>
      </c>
      <c r="AR155" s="21">
        <v>2.9499999999999998E-2</v>
      </c>
      <c r="AU155" s="21" t="s">
        <v>131</v>
      </c>
      <c r="AV155" s="34">
        <v>45790.760671296295</v>
      </c>
      <c r="AW155" s="21" t="s">
        <v>236</v>
      </c>
      <c r="AX155" s="34">
        <v>45790.760520833333</v>
      </c>
      <c r="AZ155" s="21" t="s">
        <v>130</v>
      </c>
      <c r="BB155" s="21" t="s">
        <v>130</v>
      </c>
      <c r="BC155" s="21" t="s">
        <v>131</v>
      </c>
      <c r="BD155" s="34">
        <v>45790.760775462964</v>
      </c>
      <c r="BE155" s="21" t="s">
        <v>16</v>
      </c>
      <c r="BF155" s="34">
        <v>45777.737511574072</v>
      </c>
      <c r="BH155" s="21" t="s">
        <v>130</v>
      </c>
      <c r="BJ155" s="21" t="s">
        <v>130</v>
      </c>
      <c r="BL155" s="21" t="s">
        <v>130</v>
      </c>
      <c r="BM155" s="21" t="s">
        <v>237</v>
      </c>
      <c r="BN155" s="34">
        <v>45777.737083333333</v>
      </c>
      <c r="BO155" s="21" t="s">
        <v>238</v>
      </c>
      <c r="BP155" s="34">
        <v>45775.967442129629</v>
      </c>
      <c r="BR155" s="21" t="s">
        <v>130</v>
      </c>
      <c r="BT155" s="21" t="s">
        <v>130</v>
      </c>
    </row>
    <row r="156" spans="1:73" ht="13.2">
      <c r="C156" s="21">
        <v>43</v>
      </c>
      <c r="D156" s="26">
        <v>45803</v>
      </c>
      <c r="E156" s="21" t="s">
        <v>234</v>
      </c>
      <c r="F156" s="21" t="s">
        <v>240</v>
      </c>
      <c r="G156" s="21">
        <v>98.890699999999995</v>
      </c>
      <c r="H156" s="21">
        <v>49.050800000000002</v>
      </c>
      <c r="I156" s="21">
        <v>40.296700000000001</v>
      </c>
      <c r="L156" s="21">
        <v>0.1145</v>
      </c>
      <c r="M156" s="21">
        <v>0.13980000000000001</v>
      </c>
      <c r="Q156" s="21">
        <v>8.9242000000000008</v>
      </c>
      <c r="R156" s="21">
        <v>0.36459999999999998</v>
      </c>
      <c r="U156" s="21">
        <v>49.601074318489303</v>
      </c>
      <c r="V156" s="21">
        <v>40.748766819090903</v>
      </c>
      <c r="W156" s="21">
        <v>0</v>
      </c>
      <c r="X156" s="21">
        <v>0</v>
      </c>
      <c r="Y156" s="21">
        <v>0.11578451339156599</v>
      </c>
      <c r="Z156" s="21">
        <v>0.14136834036804299</v>
      </c>
      <c r="AD156" s="21">
        <v>9.0243157590306797</v>
      </c>
      <c r="AE156" s="21">
        <v>0.36869024962938801</v>
      </c>
      <c r="AG156" s="21">
        <v>0</v>
      </c>
      <c r="AH156" s="21">
        <v>8.0799999999999997E-2</v>
      </c>
      <c r="AI156" s="21">
        <v>8.9800000000000005E-2</v>
      </c>
      <c r="AL156" s="21">
        <v>1.41E-2</v>
      </c>
      <c r="AM156" s="21">
        <v>2.1100000000000001E-2</v>
      </c>
      <c r="AQ156" s="21">
        <v>5.0999999999999997E-2</v>
      </c>
      <c r="AR156" s="21">
        <v>2.9600000000000001E-2</v>
      </c>
      <c r="AU156" s="21" t="s">
        <v>131</v>
      </c>
      <c r="AV156" s="34">
        <v>45790.760671296295</v>
      </c>
      <c r="AW156" s="21" t="s">
        <v>236</v>
      </c>
      <c r="AX156" s="34">
        <v>45790.760520833333</v>
      </c>
      <c r="AZ156" s="21" t="s">
        <v>130</v>
      </c>
      <c r="BB156" s="21" t="s">
        <v>130</v>
      </c>
      <c r="BC156" s="21" t="s">
        <v>131</v>
      </c>
      <c r="BD156" s="34">
        <v>45790.760775462964</v>
      </c>
      <c r="BE156" s="21" t="s">
        <v>16</v>
      </c>
      <c r="BF156" s="34">
        <v>45777.737511574072</v>
      </c>
      <c r="BH156" s="21" t="s">
        <v>130</v>
      </c>
      <c r="BJ156" s="21" t="s">
        <v>130</v>
      </c>
      <c r="BL156" s="21" t="s">
        <v>130</v>
      </c>
      <c r="BM156" s="21" t="s">
        <v>237</v>
      </c>
      <c r="BN156" s="34">
        <v>45777.737083333333</v>
      </c>
      <c r="BO156" s="21" t="s">
        <v>238</v>
      </c>
      <c r="BP156" s="34">
        <v>45775.967442129629</v>
      </c>
      <c r="BR156" s="21" t="s">
        <v>130</v>
      </c>
      <c r="BT156" s="21" t="s">
        <v>130</v>
      </c>
    </row>
    <row r="157" spans="1:73" ht="13.2">
      <c r="C157" s="21">
        <v>44</v>
      </c>
      <c r="D157" s="26">
        <v>45803</v>
      </c>
      <c r="E157" s="21" t="s">
        <v>234</v>
      </c>
      <c r="F157" s="21" t="s">
        <v>241</v>
      </c>
      <c r="G157" s="21">
        <v>99.003600000000006</v>
      </c>
      <c r="H157" s="21">
        <v>49.1096</v>
      </c>
      <c r="I157" s="21">
        <v>40.358699999999999</v>
      </c>
      <c r="L157" s="21">
        <v>0.1145</v>
      </c>
      <c r="M157" s="21">
        <v>0.152</v>
      </c>
      <c r="Q157" s="21">
        <v>8.8920999999999992</v>
      </c>
      <c r="R157" s="21">
        <v>0.37659999999999999</v>
      </c>
      <c r="U157" s="21">
        <v>49.603902892321997</v>
      </c>
      <c r="V157" s="21">
        <v>40.764922452236497</v>
      </c>
      <c r="W157" s="21">
        <v>0</v>
      </c>
      <c r="X157" s="21">
        <v>0</v>
      </c>
      <c r="Y157" s="21">
        <v>0.115652476932633</v>
      </c>
      <c r="Z157" s="21">
        <v>0.15352992570969701</v>
      </c>
      <c r="AD157" s="21">
        <v>8.9816016605473497</v>
      </c>
      <c r="AE157" s="21">
        <v>0.38039059225178901</v>
      </c>
      <c r="AG157" s="21">
        <v>0</v>
      </c>
      <c r="AH157" s="21">
        <v>8.0799999999999997E-2</v>
      </c>
      <c r="AI157" s="21">
        <v>0.09</v>
      </c>
      <c r="AL157" s="21">
        <v>1.4200000000000001E-2</v>
      </c>
      <c r="AM157" s="21">
        <v>2.12E-2</v>
      </c>
      <c r="AQ157" s="21">
        <v>5.0999999999999997E-2</v>
      </c>
      <c r="AR157" s="21">
        <v>2.9499999999999998E-2</v>
      </c>
      <c r="AU157" s="21" t="s">
        <v>131</v>
      </c>
      <c r="AV157" s="34">
        <v>45790.760671296295</v>
      </c>
      <c r="AW157" s="21" t="s">
        <v>236</v>
      </c>
      <c r="AX157" s="34">
        <v>45790.760520833333</v>
      </c>
      <c r="AZ157" s="21" t="s">
        <v>130</v>
      </c>
      <c r="BB157" s="21" t="s">
        <v>130</v>
      </c>
      <c r="BC157" s="21" t="s">
        <v>131</v>
      </c>
      <c r="BD157" s="34">
        <v>45790.760775462964</v>
      </c>
      <c r="BE157" s="21" t="s">
        <v>16</v>
      </c>
      <c r="BF157" s="34">
        <v>45777.737511574072</v>
      </c>
      <c r="BH157" s="21" t="s">
        <v>130</v>
      </c>
      <c r="BJ157" s="21" t="s">
        <v>130</v>
      </c>
      <c r="BL157" s="21" t="s">
        <v>130</v>
      </c>
      <c r="BM157" s="21" t="s">
        <v>237</v>
      </c>
      <c r="BN157" s="34">
        <v>45777.737083333333</v>
      </c>
      <c r="BO157" s="21" t="s">
        <v>238</v>
      </c>
      <c r="BP157" s="34">
        <v>45775.967442129629</v>
      </c>
      <c r="BR157" s="21" t="s">
        <v>130</v>
      </c>
      <c r="BT157" s="21" t="s">
        <v>130</v>
      </c>
    </row>
    <row r="158" spans="1:73" ht="13.2">
      <c r="C158" s="21">
        <v>57</v>
      </c>
      <c r="D158" s="26">
        <v>45803</v>
      </c>
      <c r="E158" s="21" t="s">
        <v>234</v>
      </c>
      <c r="F158" s="21" t="s">
        <v>235</v>
      </c>
      <c r="G158" s="21">
        <v>99.473799999999997</v>
      </c>
      <c r="H158" s="21">
        <v>49.316200000000002</v>
      </c>
      <c r="I158" s="21">
        <v>40.4587</v>
      </c>
      <c r="L158" s="21">
        <v>0.1119</v>
      </c>
      <c r="M158" s="21">
        <v>0.16400000000000001</v>
      </c>
      <c r="Q158" s="21">
        <v>9.0091999999999999</v>
      </c>
      <c r="R158" s="21">
        <v>0.41360000000000002</v>
      </c>
      <c r="U158" s="21">
        <v>49.5771742452268</v>
      </c>
      <c r="V158" s="21">
        <v>40.6728016277685</v>
      </c>
      <c r="W158" s="21">
        <v>0</v>
      </c>
      <c r="X158" s="21">
        <v>0</v>
      </c>
      <c r="Y158" s="21">
        <v>0.11249215872352</v>
      </c>
      <c r="Z158" s="21">
        <v>0.16486786443840301</v>
      </c>
      <c r="AD158" s="21">
        <v>9.0568753920638194</v>
      </c>
      <c r="AE158" s="21">
        <v>0.415788711778803</v>
      </c>
      <c r="AG158" s="21">
        <v>0</v>
      </c>
      <c r="AH158" s="21">
        <v>8.1600000000000006E-2</v>
      </c>
      <c r="AI158" s="21">
        <v>9.06E-2</v>
      </c>
      <c r="AL158" s="21">
        <v>1.4200000000000001E-2</v>
      </c>
      <c r="AM158" s="21">
        <v>2.1399999999999999E-2</v>
      </c>
      <c r="AQ158" s="21">
        <v>5.1400000000000001E-2</v>
      </c>
      <c r="AR158" s="21">
        <v>2.9600000000000001E-2</v>
      </c>
      <c r="AU158" s="21" t="s">
        <v>131</v>
      </c>
      <c r="AV158" s="34">
        <v>45790.760671296295</v>
      </c>
      <c r="AW158" s="21" t="s">
        <v>236</v>
      </c>
      <c r="AX158" s="34">
        <v>45790.760520833333</v>
      </c>
      <c r="AZ158" s="21" t="s">
        <v>130</v>
      </c>
      <c r="BB158" s="21" t="s">
        <v>130</v>
      </c>
      <c r="BC158" s="21" t="s">
        <v>131</v>
      </c>
      <c r="BD158" s="34">
        <v>45790.760775462964</v>
      </c>
      <c r="BE158" s="21" t="s">
        <v>16</v>
      </c>
      <c r="BF158" s="34">
        <v>45777.737511574072</v>
      </c>
      <c r="BH158" s="21" t="s">
        <v>130</v>
      </c>
      <c r="BJ158" s="21" t="s">
        <v>130</v>
      </c>
      <c r="BL158" s="21" t="s">
        <v>130</v>
      </c>
      <c r="BM158" s="21" t="s">
        <v>237</v>
      </c>
      <c r="BN158" s="34">
        <v>45777.737083333333</v>
      </c>
      <c r="BO158" s="21" t="s">
        <v>238</v>
      </c>
      <c r="BP158" s="34">
        <v>45775.967442129629</v>
      </c>
      <c r="BR158" s="21" t="s">
        <v>130</v>
      </c>
      <c r="BT158" s="21" t="s">
        <v>130</v>
      </c>
    </row>
    <row r="159" spans="1:73" ht="13.2">
      <c r="C159" s="21">
        <v>58</v>
      </c>
      <c r="D159" s="26">
        <v>45803</v>
      </c>
      <c r="E159" s="21" t="s">
        <v>234</v>
      </c>
      <c r="F159" s="21" t="s">
        <v>239</v>
      </c>
      <c r="G159" s="21">
        <v>99.210400000000007</v>
      </c>
      <c r="H159" s="21">
        <v>49.2669</v>
      </c>
      <c r="I159" s="21">
        <v>40.368099999999998</v>
      </c>
      <c r="L159" s="21">
        <v>0.1017</v>
      </c>
      <c r="M159" s="21">
        <v>0.12970000000000001</v>
      </c>
      <c r="Q159" s="21">
        <v>8.9741</v>
      </c>
      <c r="R159" s="21">
        <v>0.37</v>
      </c>
      <c r="U159" s="21">
        <v>49.658957469219402</v>
      </c>
      <c r="V159" s="21">
        <v>40.689342357915699</v>
      </c>
      <c r="W159" s="21">
        <v>0</v>
      </c>
      <c r="X159" s="21">
        <v>0</v>
      </c>
      <c r="Y159" s="21">
        <v>0.102509311010427</v>
      </c>
      <c r="Z159" s="21">
        <v>0.13073213016767299</v>
      </c>
      <c r="AD159" s="21">
        <v>9.0455143356801901</v>
      </c>
      <c r="AE159" s="21">
        <v>0.372944396006471</v>
      </c>
      <c r="AG159" s="21">
        <v>0</v>
      </c>
      <c r="AH159" s="21">
        <v>8.14E-2</v>
      </c>
      <c r="AI159" s="21">
        <v>9.0300000000000005E-2</v>
      </c>
      <c r="AL159" s="21">
        <v>1.43E-2</v>
      </c>
      <c r="AM159" s="21">
        <v>2.1499999999999998E-2</v>
      </c>
      <c r="AQ159" s="21">
        <v>5.1400000000000001E-2</v>
      </c>
      <c r="AR159" s="21">
        <v>2.9499999999999998E-2</v>
      </c>
      <c r="AU159" s="21" t="s">
        <v>131</v>
      </c>
      <c r="AV159" s="34">
        <v>45790.760671296295</v>
      </c>
      <c r="AW159" s="21" t="s">
        <v>236</v>
      </c>
      <c r="AX159" s="34">
        <v>45790.760520833333</v>
      </c>
      <c r="AZ159" s="21" t="s">
        <v>130</v>
      </c>
      <c r="BB159" s="21" t="s">
        <v>130</v>
      </c>
      <c r="BC159" s="21" t="s">
        <v>131</v>
      </c>
      <c r="BD159" s="34">
        <v>45790.760775462964</v>
      </c>
      <c r="BE159" s="21" t="s">
        <v>16</v>
      </c>
      <c r="BF159" s="34">
        <v>45777.737511574072</v>
      </c>
      <c r="BH159" s="21" t="s">
        <v>130</v>
      </c>
      <c r="BJ159" s="21" t="s">
        <v>130</v>
      </c>
      <c r="BL159" s="21" t="s">
        <v>130</v>
      </c>
      <c r="BM159" s="21" t="s">
        <v>237</v>
      </c>
      <c r="BN159" s="34">
        <v>45777.737083333333</v>
      </c>
      <c r="BO159" s="21" t="s">
        <v>238</v>
      </c>
      <c r="BP159" s="34">
        <v>45775.967442129629</v>
      </c>
      <c r="BR159" s="21" t="s">
        <v>130</v>
      </c>
      <c r="BT159" s="21" t="s">
        <v>130</v>
      </c>
    </row>
    <row r="160" spans="1:73" ht="13.2">
      <c r="C160" s="21">
        <v>59</v>
      </c>
      <c r="D160" s="26">
        <v>45803</v>
      </c>
      <c r="E160" s="21" t="s">
        <v>234</v>
      </c>
      <c r="F160" s="21" t="s">
        <v>240</v>
      </c>
      <c r="G160" s="21">
        <v>99.301900000000003</v>
      </c>
      <c r="H160" s="21">
        <v>49.345599999999997</v>
      </c>
      <c r="I160" s="21">
        <v>40.482799999999997</v>
      </c>
      <c r="L160" s="21">
        <v>0.1071</v>
      </c>
      <c r="M160" s="21">
        <v>0.1024</v>
      </c>
      <c r="Q160" s="21">
        <v>8.8786000000000005</v>
      </c>
      <c r="R160" s="21">
        <v>0.38540000000000002</v>
      </c>
      <c r="U160" s="21">
        <v>49.692503365998</v>
      </c>
      <c r="V160" s="21">
        <v>40.767397199852098</v>
      </c>
      <c r="W160" s="21">
        <v>0</v>
      </c>
      <c r="X160" s="21">
        <v>0</v>
      </c>
      <c r="Y160" s="21">
        <v>0.10785292124319799</v>
      </c>
      <c r="Z160" s="21">
        <v>0.10311987988145201</v>
      </c>
      <c r="AD160" s="21">
        <v>8.9410172413619495</v>
      </c>
      <c r="AE160" s="21">
        <v>0.38810939166320002</v>
      </c>
      <c r="AG160" s="21">
        <v>0</v>
      </c>
      <c r="AH160" s="21">
        <v>8.1500000000000003E-2</v>
      </c>
      <c r="AI160" s="21">
        <v>9.0499999999999997E-2</v>
      </c>
      <c r="AL160" s="21">
        <v>1.43E-2</v>
      </c>
      <c r="AM160" s="21">
        <v>2.1299999999999999E-2</v>
      </c>
      <c r="AQ160" s="21">
        <v>5.1499999999999997E-2</v>
      </c>
      <c r="AR160" s="21">
        <v>2.9600000000000001E-2</v>
      </c>
      <c r="AU160" s="21" t="s">
        <v>131</v>
      </c>
      <c r="AV160" s="34">
        <v>45790.760671296295</v>
      </c>
      <c r="AW160" s="21" t="s">
        <v>236</v>
      </c>
      <c r="AX160" s="34">
        <v>45790.760520833333</v>
      </c>
      <c r="AZ160" s="21" t="s">
        <v>130</v>
      </c>
      <c r="BB160" s="21" t="s">
        <v>130</v>
      </c>
      <c r="BC160" s="21" t="s">
        <v>131</v>
      </c>
      <c r="BD160" s="34">
        <v>45790.760775462964</v>
      </c>
      <c r="BE160" s="21" t="s">
        <v>16</v>
      </c>
      <c r="BF160" s="34">
        <v>45777.737511574072</v>
      </c>
      <c r="BH160" s="21" t="s">
        <v>130</v>
      </c>
      <c r="BJ160" s="21" t="s">
        <v>130</v>
      </c>
      <c r="BL160" s="21" t="s">
        <v>130</v>
      </c>
      <c r="BM160" s="21" t="s">
        <v>237</v>
      </c>
      <c r="BN160" s="34">
        <v>45777.737083333333</v>
      </c>
      <c r="BO160" s="21" t="s">
        <v>238</v>
      </c>
      <c r="BP160" s="34">
        <v>45775.967442129629</v>
      </c>
      <c r="BR160" s="21" t="s">
        <v>130</v>
      </c>
      <c r="BT160" s="21" t="s">
        <v>130</v>
      </c>
    </row>
    <row r="161" spans="1:73" ht="13.2">
      <c r="C161" s="21">
        <v>72</v>
      </c>
      <c r="D161" s="26">
        <v>45803</v>
      </c>
      <c r="E161" s="21" t="s">
        <v>234</v>
      </c>
      <c r="F161" s="21" t="s">
        <v>235</v>
      </c>
      <c r="G161" s="21">
        <v>99.546599999999998</v>
      </c>
      <c r="H161" s="21">
        <v>49.372599999999998</v>
      </c>
      <c r="I161" s="21">
        <v>40.617800000000003</v>
      </c>
      <c r="L161" s="21">
        <v>9.5100000000000004E-2</v>
      </c>
      <c r="M161" s="21">
        <v>0.13320000000000001</v>
      </c>
      <c r="Q161" s="21">
        <v>8.9193999999999996</v>
      </c>
      <c r="R161" s="21">
        <v>0.40849999999999997</v>
      </c>
      <c r="U161" s="21">
        <v>49.597474951429703</v>
      </c>
      <c r="V161" s="21">
        <v>40.802799894722597</v>
      </c>
      <c r="W161" s="21">
        <v>0</v>
      </c>
      <c r="X161" s="21">
        <v>0</v>
      </c>
      <c r="Y161" s="21">
        <v>9.5533147289812007E-2</v>
      </c>
      <c r="Z161" s="21">
        <v>0.133806679484784</v>
      </c>
      <c r="AD161" s="21">
        <v>8.9600247522265892</v>
      </c>
      <c r="AE161" s="21">
        <v>0.41036057484635302</v>
      </c>
      <c r="AG161" s="21">
        <v>0</v>
      </c>
      <c r="AH161" s="21">
        <v>8.1699999999999995E-2</v>
      </c>
      <c r="AI161" s="21">
        <v>9.0899999999999995E-2</v>
      </c>
      <c r="AL161" s="21">
        <v>1.43E-2</v>
      </c>
      <c r="AM161" s="21">
        <v>2.1299999999999999E-2</v>
      </c>
      <c r="AQ161" s="21">
        <v>5.1400000000000001E-2</v>
      </c>
      <c r="AR161" s="21">
        <v>2.9700000000000001E-2</v>
      </c>
      <c r="AU161" s="21" t="s">
        <v>131</v>
      </c>
      <c r="AV161" s="34">
        <v>45790.760671296295</v>
      </c>
      <c r="AW161" s="21" t="s">
        <v>236</v>
      </c>
      <c r="AX161" s="34">
        <v>45790.760520833333</v>
      </c>
      <c r="AZ161" s="21" t="s">
        <v>130</v>
      </c>
      <c r="BB161" s="21" t="s">
        <v>130</v>
      </c>
      <c r="BC161" s="21" t="s">
        <v>131</v>
      </c>
      <c r="BD161" s="34">
        <v>45790.760775462964</v>
      </c>
      <c r="BE161" s="21" t="s">
        <v>16</v>
      </c>
      <c r="BF161" s="34">
        <v>45777.737511574072</v>
      </c>
      <c r="BH161" s="21" t="s">
        <v>130</v>
      </c>
      <c r="BJ161" s="21" t="s">
        <v>130</v>
      </c>
      <c r="BL161" s="21" t="s">
        <v>130</v>
      </c>
      <c r="BM161" s="21" t="s">
        <v>237</v>
      </c>
      <c r="BN161" s="34">
        <v>45777.737083333333</v>
      </c>
      <c r="BO161" s="21" t="s">
        <v>238</v>
      </c>
      <c r="BP161" s="34">
        <v>45775.967442129629</v>
      </c>
      <c r="BR161" s="21" t="s">
        <v>130</v>
      </c>
      <c r="BT161" s="21" t="s">
        <v>130</v>
      </c>
    </row>
    <row r="162" spans="1:73" ht="13.2">
      <c r="C162" s="21">
        <v>73</v>
      </c>
      <c r="D162" s="26">
        <v>45803</v>
      </c>
      <c r="E162" s="21" t="s">
        <v>234</v>
      </c>
      <c r="F162" s="21" t="s">
        <v>239</v>
      </c>
      <c r="G162" s="21">
        <v>99.6494</v>
      </c>
      <c r="H162" s="21">
        <v>49.401800000000001</v>
      </c>
      <c r="I162" s="21">
        <v>40.712299999999999</v>
      </c>
      <c r="L162" s="21">
        <v>9.5899999999999999E-2</v>
      </c>
      <c r="M162" s="21">
        <v>0.15160000000000001</v>
      </c>
      <c r="Q162" s="21">
        <v>8.8757000000000001</v>
      </c>
      <c r="R162" s="21">
        <v>0.41199999999999998</v>
      </c>
      <c r="U162" s="21">
        <v>49.575661846094199</v>
      </c>
      <c r="V162" s="21">
        <v>40.855580520886697</v>
      </c>
      <c r="W162" s="21">
        <v>0</v>
      </c>
      <c r="X162" s="21">
        <v>0</v>
      </c>
      <c r="Y162" s="21">
        <v>9.6237504929788706E-2</v>
      </c>
      <c r="Z162" s="21">
        <v>0.15213353229776799</v>
      </c>
      <c r="AD162" s="21">
        <v>8.9069366267500101</v>
      </c>
      <c r="AE162" s="21">
        <v>0.413449969041428</v>
      </c>
      <c r="AG162" s="21">
        <v>0</v>
      </c>
      <c r="AH162" s="21">
        <v>8.1699999999999995E-2</v>
      </c>
      <c r="AI162" s="21">
        <v>9.0899999999999995E-2</v>
      </c>
      <c r="AL162" s="21">
        <v>1.43E-2</v>
      </c>
      <c r="AM162" s="21">
        <v>2.1299999999999999E-2</v>
      </c>
      <c r="AQ162" s="21">
        <v>5.1499999999999997E-2</v>
      </c>
      <c r="AR162" s="21">
        <v>2.9700000000000001E-2</v>
      </c>
      <c r="AU162" s="21" t="s">
        <v>131</v>
      </c>
      <c r="AV162" s="34">
        <v>45790.760671296295</v>
      </c>
      <c r="AW162" s="21" t="s">
        <v>236</v>
      </c>
      <c r="AX162" s="34">
        <v>45790.760520833333</v>
      </c>
      <c r="AZ162" s="21" t="s">
        <v>130</v>
      </c>
      <c r="BB162" s="21" t="s">
        <v>130</v>
      </c>
      <c r="BC162" s="21" t="s">
        <v>131</v>
      </c>
      <c r="BD162" s="34">
        <v>45790.760775462964</v>
      </c>
      <c r="BE162" s="21" t="s">
        <v>16</v>
      </c>
      <c r="BF162" s="34">
        <v>45777.737511574072</v>
      </c>
      <c r="BH162" s="21" t="s">
        <v>130</v>
      </c>
      <c r="BJ162" s="21" t="s">
        <v>130</v>
      </c>
      <c r="BL162" s="21" t="s">
        <v>130</v>
      </c>
      <c r="BM162" s="21" t="s">
        <v>237</v>
      </c>
      <c r="BN162" s="34">
        <v>45777.737083333333</v>
      </c>
      <c r="BO162" s="21" t="s">
        <v>238</v>
      </c>
      <c r="BP162" s="34">
        <v>45775.967442129629</v>
      </c>
      <c r="BR162" s="21" t="s">
        <v>130</v>
      </c>
      <c r="BT162" s="21" t="s">
        <v>130</v>
      </c>
    </row>
    <row r="163" spans="1:73" ht="13.2">
      <c r="C163" s="21">
        <v>74</v>
      </c>
      <c r="D163" s="26">
        <v>45803</v>
      </c>
      <c r="E163" s="21" t="s">
        <v>234</v>
      </c>
      <c r="F163" s="21" t="s">
        <v>240</v>
      </c>
      <c r="G163" s="21">
        <v>99.4251</v>
      </c>
      <c r="H163" s="21">
        <v>49.235500000000002</v>
      </c>
      <c r="I163" s="21">
        <v>40.639299999999999</v>
      </c>
      <c r="L163" s="21">
        <v>8.9899999999999994E-2</v>
      </c>
      <c r="M163" s="21">
        <v>0.1399</v>
      </c>
      <c r="Q163" s="21">
        <v>8.9024000000000001</v>
      </c>
      <c r="R163" s="21">
        <v>0.41810000000000003</v>
      </c>
      <c r="U163" s="21">
        <v>49.520191581401399</v>
      </c>
      <c r="V163" s="21">
        <v>40.874286271776398</v>
      </c>
      <c r="W163" s="21">
        <v>0</v>
      </c>
      <c r="X163" s="21">
        <v>0</v>
      </c>
      <c r="Y163" s="21">
        <v>9.0419823565679097E-2</v>
      </c>
      <c r="Z163" s="21">
        <v>0.14070893567117301</v>
      </c>
      <c r="AD163" s="21">
        <v>8.9538758321590795</v>
      </c>
      <c r="AE163" s="21">
        <v>0.420517555426145</v>
      </c>
      <c r="AG163" s="21">
        <v>0</v>
      </c>
      <c r="AH163" s="21">
        <v>8.1500000000000003E-2</v>
      </c>
      <c r="AI163" s="21">
        <v>9.0700000000000003E-2</v>
      </c>
      <c r="AL163" s="21">
        <v>1.44E-2</v>
      </c>
      <c r="AM163" s="21">
        <v>2.1299999999999999E-2</v>
      </c>
      <c r="AQ163" s="21">
        <v>5.16E-2</v>
      </c>
      <c r="AR163" s="21">
        <v>2.98E-2</v>
      </c>
      <c r="AU163" s="21" t="s">
        <v>131</v>
      </c>
      <c r="AV163" s="34">
        <v>45790.760671296295</v>
      </c>
      <c r="AW163" s="21" t="s">
        <v>236</v>
      </c>
      <c r="AX163" s="34">
        <v>45790.760520833333</v>
      </c>
      <c r="AZ163" s="21" t="s">
        <v>130</v>
      </c>
      <c r="BB163" s="21" t="s">
        <v>130</v>
      </c>
      <c r="BC163" s="21" t="s">
        <v>131</v>
      </c>
      <c r="BD163" s="34">
        <v>45790.760775462964</v>
      </c>
      <c r="BE163" s="21" t="s">
        <v>16</v>
      </c>
      <c r="BF163" s="34">
        <v>45777.737511574072</v>
      </c>
      <c r="BH163" s="21" t="s">
        <v>130</v>
      </c>
      <c r="BJ163" s="21" t="s">
        <v>130</v>
      </c>
      <c r="BL163" s="21" t="s">
        <v>130</v>
      </c>
      <c r="BM163" s="21" t="s">
        <v>237</v>
      </c>
      <c r="BN163" s="34">
        <v>45777.737083333333</v>
      </c>
      <c r="BO163" s="21" t="s">
        <v>238</v>
      </c>
      <c r="BP163" s="34">
        <v>45775.967442129629</v>
      </c>
      <c r="BR163" s="21" t="s">
        <v>130</v>
      </c>
      <c r="BT163" s="21" t="s">
        <v>130</v>
      </c>
    </row>
    <row r="164" spans="1:73" ht="13.2">
      <c r="A164" s="46"/>
      <c r="B164" s="46"/>
      <c r="C164" s="46"/>
      <c r="D164" s="46" t="s">
        <v>45</v>
      </c>
      <c r="E164" s="46" t="s">
        <v>46</v>
      </c>
      <c r="F164" s="46" t="s">
        <v>47</v>
      </c>
      <c r="G164" s="46" t="s">
        <v>48</v>
      </c>
      <c r="H164" s="46" t="s">
        <v>11</v>
      </c>
      <c r="I164" s="46" t="s">
        <v>12</v>
      </c>
      <c r="J164" s="46" t="s">
        <v>13</v>
      </c>
      <c r="K164" s="46" t="s">
        <v>14</v>
      </c>
      <c r="L164" s="46" t="s">
        <v>15</v>
      </c>
      <c r="M164" s="46" t="s">
        <v>16</v>
      </c>
      <c r="N164" s="46" t="s">
        <v>17</v>
      </c>
      <c r="O164" s="46" t="s">
        <v>18</v>
      </c>
      <c r="P164" s="46" t="s">
        <v>19</v>
      </c>
      <c r="Q164" s="46" t="s">
        <v>20</v>
      </c>
      <c r="R164" s="46" t="s">
        <v>21</v>
      </c>
      <c r="S164" s="46" t="s">
        <v>22</v>
      </c>
      <c r="T164" s="46" t="s">
        <v>23</v>
      </c>
      <c r="U164" s="46" t="s">
        <v>49</v>
      </c>
      <c r="V164" s="46" t="s">
        <v>50</v>
      </c>
      <c r="W164" s="46" t="s">
        <v>51</v>
      </c>
      <c r="X164" s="46" t="s">
        <v>52</v>
      </c>
      <c r="Y164" s="46" t="s">
        <v>53</v>
      </c>
      <c r="Z164" s="46" t="s">
        <v>54</v>
      </c>
      <c r="AA164" s="46" t="s">
        <v>55</v>
      </c>
      <c r="AB164" s="46" t="s">
        <v>56</v>
      </c>
      <c r="AC164" s="46" t="s">
        <v>57</v>
      </c>
      <c r="AD164" s="46" t="s">
        <v>58</v>
      </c>
      <c r="AE164" s="46" t="s">
        <v>59</v>
      </c>
      <c r="AF164" s="46" t="s">
        <v>60</v>
      </c>
      <c r="AG164" s="46" t="s">
        <v>61</v>
      </c>
      <c r="AH164" s="46" t="s">
        <v>62</v>
      </c>
      <c r="AI164" s="46" t="s">
        <v>63</v>
      </c>
      <c r="AJ164" s="46" t="s">
        <v>64</v>
      </c>
      <c r="AK164" s="46" t="s">
        <v>65</v>
      </c>
      <c r="AL164" s="46" t="s">
        <v>66</v>
      </c>
      <c r="AM164" s="46" t="s">
        <v>67</v>
      </c>
      <c r="AN164" s="46" t="s">
        <v>68</v>
      </c>
      <c r="AO164" s="46" t="s">
        <v>69</v>
      </c>
      <c r="AP164" s="46" t="s">
        <v>70</v>
      </c>
      <c r="AQ164" s="46" t="s">
        <v>71</v>
      </c>
      <c r="AR164" s="46" t="s">
        <v>72</v>
      </c>
      <c r="AS164" s="46" t="s">
        <v>73</v>
      </c>
      <c r="AT164" s="46" t="s">
        <v>74</v>
      </c>
      <c r="AU164" s="46" t="s">
        <v>75</v>
      </c>
      <c r="AV164" s="46" t="s">
        <v>76</v>
      </c>
      <c r="AW164" s="46" t="s">
        <v>77</v>
      </c>
      <c r="AX164" s="46" t="s">
        <v>78</v>
      </c>
      <c r="AY164" s="46" t="s">
        <v>79</v>
      </c>
      <c r="AZ164" s="46" t="s">
        <v>80</v>
      </c>
      <c r="BA164" s="46" t="s">
        <v>81</v>
      </c>
      <c r="BB164" s="46" t="s">
        <v>82</v>
      </c>
      <c r="BC164" s="46" t="s">
        <v>83</v>
      </c>
      <c r="BD164" s="46" t="s">
        <v>84</v>
      </c>
      <c r="BE164" s="46" t="s">
        <v>85</v>
      </c>
      <c r="BF164" s="46" t="s">
        <v>86</v>
      </c>
      <c r="BG164" s="46" t="s">
        <v>87</v>
      </c>
      <c r="BH164" s="46" t="s">
        <v>88</v>
      </c>
      <c r="BI164" s="46" t="s">
        <v>89</v>
      </c>
      <c r="BJ164" s="46" t="s">
        <v>90</v>
      </c>
      <c r="BK164" s="46" t="s">
        <v>91</v>
      </c>
      <c r="BL164" s="46" t="s">
        <v>92</v>
      </c>
      <c r="BM164" s="46" t="s">
        <v>93</v>
      </c>
      <c r="BN164" s="46" t="s">
        <v>94</v>
      </c>
      <c r="BO164" s="46" t="s">
        <v>95</v>
      </c>
      <c r="BP164" s="46" t="s">
        <v>96</v>
      </c>
      <c r="BQ164" s="46" t="s">
        <v>97</v>
      </c>
      <c r="BR164" s="46" t="s">
        <v>98</v>
      </c>
      <c r="BS164" s="46" t="s">
        <v>99</v>
      </c>
      <c r="BT164" s="46" t="s">
        <v>100</v>
      </c>
      <c r="BU164" s="46"/>
    </row>
    <row r="165" spans="1:73" ht="13.2">
      <c r="C165" s="21">
        <v>3</v>
      </c>
      <c r="D165" s="31">
        <v>45820</v>
      </c>
      <c r="E165" s="21" t="s">
        <v>242</v>
      </c>
      <c r="F165" s="21" t="s">
        <v>243</v>
      </c>
      <c r="G165" s="21">
        <v>100.0014</v>
      </c>
      <c r="H165" s="21">
        <v>49.611499999999999</v>
      </c>
      <c r="I165" s="21">
        <v>40.8001</v>
      </c>
      <c r="L165" s="21">
        <v>8.3599999999999994E-2</v>
      </c>
      <c r="M165" s="21">
        <v>0.1552</v>
      </c>
      <c r="Q165" s="21">
        <v>8.9718999999999998</v>
      </c>
      <c r="R165" s="21">
        <v>0.37909999999999999</v>
      </c>
      <c r="U165" s="21">
        <v>49.610805448723703</v>
      </c>
      <c r="V165" s="21">
        <v>40.799528806596697</v>
      </c>
      <c r="W165" s="21">
        <v>0</v>
      </c>
      <c r="X165" s="21">
        <v>0</v>
      </c>
      <c r="Y165" s="21">
        <v>8.3598829616385303E-2</v>
      </c>
      <c r="Z165" s="21">
        <v>0.155197827230418</v>
      </c>
      <c r="AB165" s="21">
        <v>0</v>
      </c>
      <c r="AC165" s="21">
        <v>0</v>
      </c>
      <c r="AD165" s="21">
        <v>8.9717743951584694</v>
      </c>
      <c r="AE165" s="21">
        <v>0.37909469267430201</v>
      </c>
      <c r="AF165" s="21">
        <v>0</v>
      </c>
      <c r="AG165" s="21">
        <v>0</v>
      </c>
      <c r="AH165" s="21">
        <v>8.2000000000000003E-2</v>
      </c>
      <c r="AI165" s="21">
        <v>9.0499999999999997E-2</v>
      </c>
      <c r="AL165" s="21">
        <v>1.43E-2</v>
      </c>
      <c r="AM165" s="21">
        <v>2.1399999999999999E-2</v>
      </c>
      <c r="AQ165" s="21">
        <v>5.16E-2</v>
      </c>
      <c r="AR165" s="21">
        <v>2.9700000000000001E-2</v>
      </c>
      <c r="AU165" s="21" t="s">
        <v>131</v>
      </c>
      <c r="AV165" s="34">
        <v>45790.760671296295</v>
      </c>
      <c r="AW165" s="21" t="s">
        <v>236</v>
      </c>
      <c r="AX165" s="34">
        <v>45790.760520833333</v>
      </c>
      <c r="AZ165" s="21" t="s">
        <v>130</v>
      </c>
      <c r="BB165" s="21" t="s">
        <v>130</v>
      </c>
      <c r="BC165" s="21" t="s">
        <v>131</v>
      </c>
      <c r="BD165" s="34">
        <v>45790.760775462964</v>
      </c>
      <c r="BE165" s="21" t="s">
        <v>16</v>
      </c>
      <c r="BF165" s="34">
        <v>45777.737511574072</v>
      </c>
      <c r="BH165" s="21" t="s">
        <v>130</v>
      </c>
      <c r="BJ165" s="21" t="s">
        <v>130</v>
      </c>
      <c r="BL165" s="21" t="s">
        <v>130</v>
      </c>
      <c r="BM165" s="21" t="s">
        <v>237</v>
      </c>
      <c r="BN165" s="34">
        <v>45777.737083333333</v>
      </c>
      <c r="BO165" s="21" t="s">
        <v>238</v>
      </c>
      <c r="BP165" s="34">
        <v>45775.967442129629</v>
      </c>
      <c r="BR165" s="21" t="s">
        <v>130</v>
      </c>
      <c r="BT165" s="21" t="s">
        <v>130</v>
      </c>
    </row>
    <row r="166" spans="1:73" ht="13.2">
      <c r="C166" s="21">
        <v>4</v>
      </c>
      <c r="D166" s="31">
        <v>45820</v>
      </c>
      <c r="E166" s="21" t="s">
        <v>242</v>
      </c>
      <c r="F166" s="21" t="s">
        <v>244</v>
      </c>
      <c r="G166" s="21">
        <v>100.02209999999999</v>
      </c>
      <c r="H166" s="21">
        <v>49.735799999999998</v>
      </c>
      <c r="I166" s="21">
        <v>40.816600000000001</v>
      </c>
      <c r="L166" s="21">
        <v>9.8400000000000001E-2</v>
      </c>
      <c r="M166" s="21">
        <v>0.15049999999999999</v>
      </c>
      <c r="Q166" s="21">
        <v>8.8659999999999997</v>
      </c>
      <c r="R166" s="21">
        <v>0.35470000000000002</v>
      </c>
      <c r="U166" s="21">
        <v>49.724860530683202</v>
      </c>
      <c r="V166" s="21">
        <v>40.8076223230889</v>
      </c>
      <c r="W166" s="21">
        <v>0</v>
      </c>
      <c r="X166" s="21">
        <v>0</v>
      </c>
      <c r="Y166" s="21">
        <v>9.8378356761512395E-2</v>
      </c>
      <c r="Z166" s="21">
        <v>0.15046689728259699</v>
      </c>
      <c r="AB166" s="21">
        <v>0</v>
      </c>
      <c r="AC166" s="21">
        <v>0</v>
      </c>
      <c r="AD166" s="21">
        <v>8.8640499090200109</v>
      </c>
      <c r="AE166" s="21">
        <v>0.35462198316370303</v>
      </c>
      <c r="AF166" s="21">
        <v>0</v>
      </c>
      <c r="AG166" s="21">
        <v>0</v>
      </c>
      <c r="AH166" s="21">
        <v>8.2100000000000006E-2</v>
      </c>
      <c r="AI166" s="21">
        <v>9.0700000000000003E-2</v>
      </c>
      <c r="AL166" s="21">
        <v>1.43E-2</v>
      </c>
      <c r="AM166" s="21">
        <v>2.1399999999999999E-2</v>
      </c>
      <c r="AQ166" s="21">
        <v>5.1499999999999997E-2</v>
      </c>
      <c r="AR166" s="21">
        <v>2.98E-2</v>
      </c>
      <c r="AU166" s="21" t="s">
        <v>131</v>
      </c>
      <c r="AV166" s="34">
        <v>45790.760671296295</v>
      </c>
      <c r="AW166" s="21" t="s">
        <v>236</v>
      </c>
      <c r="AX166" s="34">
        <v>45790.760520833333</v>
      </c>
      <c r="AZ166" s="21" t="s">
        <v>130</v>
      </c>
      <c r="BB166" s="21" t="s">
        <v>130</v>
      </c>
      <c r="BC166" s="21" t="s">
        <v>131</v>
      </c>
      <c r="BD166" s="34">
        <v>45790.760775462964</v>
      </c>
      <c r="BE166" s="21" t="s">
        <v>16</v>
      </c>
      <c r="BF166" s="34">
        <v>45777.737511574072</v>
      </c>
      <c r="BH166" s="21" t="s">
        <v>130</v>
      </c>
      <c r="BJ166" s="21" t="s">
        <v>130</v>
      </c>
      <c r="BL166" s="21" t="s">
        <v>130</v>
      </c>
      <c r="BM166" s="21" t="s">
        <v>237</v>
      </c>
      <c r="BN166" s="34">
        <v>45777.737083333333</v>
      </c>
      <c r="BO166" s="21" t="s">
        <v>238</v>
      </c>
      <c r="BP166" s="34">
        <v>45775.967442129629</v>
      </c>
      <c r="BR166" s="21" t="s">
        <v>130</v>
      </c>
      <c r="BT166" s="21" t="s">
        <v>130</v>
      </c>
    </row>
    <row r="167" spans="1:73" ht="13.2">
      <c r="C167" s="21">
        <v>5</v>
      </c>
      <c r="D167" s="31">
        <v>45820</v>
      </c>
      <c r="E167" s="21" t="s">
        <v>242</v>
      </c>
      <c r="F167" s="21" t="s">
        <v>245</v>
      </c>
      <c r="G167" s="21">
        <v>99.884900000000002</v>
      </c>
      <c r="H167" s="21">
        <v>49.573999999999998</v>
      </c>
      <c r="I167" s="21">
        <v>40.684800000000003</v>
      </c>
      <c r="L167" s="21">
        <v>0.1174</v>
      </c>
      <c r="M167" s="21">
        <v>0.12920000000000001</v>
      </c>
      <c r="Q167" s="21">
        <v>8.9989000000000008</v>
      </c>
      <c r="R167" s="21">
        <v>0.38059999999999999</v>
      </c>
      <c r="U167" s="21">
        <v>49.631125425364502</v>
      </c>
      <c r="V167" s="21">
        <v>40.731682166173201</v>
      </c>
      <c r="W167" s="21">
        <v>0</v>
      </c>
      <c r="X167" s="21">
        <v>0</v>
      </c>
      <c r="Y167" s="21">
        <v>0.11753528311086001</v>
      </c>
      <c r="Z167" s="21">
        <v>0.12934888056152599</v>
      </c>
      <c r="AB167" s="21">
        <v>0</v>
      </c>
      <c r="AC167" s="21">
        <v>0</v>
      </c>
      <c r="AD167" s="21">
        <v>9.0092696693894592</v>
      </c>
      <c r="AE167" s="21">
        <v>0.38103857540028502</v>
      </c>
      <c r="AF167" s="21">
        <v>0</v>
      </c>
      <c r="AG167" s="21">
        <v>0</v>
      </c>
      <c r="AH167" s="21">
        <v>8.2100000000000006E-2</v>
      </c>
      <c r="AI167" s="21">
        <v>9.0499999999999997E-2</v>
      </c>
      <c r="AL167" s="21">
        <v>1.4200000000000001E-2</v>
      </c>
      <c r="AM167" s="21">
        <v>2.1399999999999999E-2</v>
      </c>
      <c r="AQ167" s="21">
        <v>5.1499999999999997E-2</v>
      </c>
      <c r="AR167" s="21">
        <v>2.9600000000000001E-2</v>
      </c>
      <c r="AU167" s="21" t="s">
        <v>131</v>
      </c>
      <c r="AV167" s="34">
        <v>45790.760671296295</v>
      </c>
      <c r="AW167" s="21" t="s">
        <v>236</v>
      </c>
      <c r="AX167" s="34">
        <v>45790.760520833333</v>
      </c>
      <c r="AZ167" s="21" t="s">
        <v>130</v>
      </c>
      <c r="BB167" s="21" t="s">
        <v>130</v>
      </c>
      <c r="BC167" s="21" t="s">
        <v>131</v>
      </c>
      <c r="BD167" s="34">
        <v>45790.760775462964</v>
      </c>
      <c r="BE167" s="21" t="s">
        <v>16</v>
      </c>
      <c r="BF167" s="34">
        <v>45777.737511574072</v>
      </c>
      <c r="BH167" s="21" t="s">
        <v>130</v>
      </c>
      <c r="BJ167" s="21" t="s">
        <v>130</v>
      </c>
      <c r="BL167" s="21" t="s">
        <v>130</v>
      </c>
      <c r="BM167" s="21" t="s">
        <v>237</v>
      </c>
      <c r="BN167" s="34">
        <v>45777.737083333333</v>
      </c>
      <c r="BO167" s="21" t="s">
        <v>238</v>
      </c>
      <c r="BP167" s="34">
        <v>45775.967442129629</v>
      </c>
      <c r="BR167" s="21" t="s">
        <v>130</v>
      </c>
      <c r="BT167" s="21" t="s">
        <v>130</v>
      </c>
    </row>
    <row r="168" spans="1:73" ht="13.2">
      <c r="C168" s="21">
        <v>27</v>
      </c>
      <c r="D168" s="31">
        <v>45820</v>
      </c>
      <c r="E168" s="21" t="s">
        <v>242</v>
      </c>
      <c r="F168" s="21" t="s">
        <v>246</v>
      </c>
      <c r="G168" s="21">
        <v>99.703800000000001</v>
      </c>
      <c r="H168" s="21">
        <v>49.353700000000003</v>
      </c>
      <c r="I168" s="21">
        <v>40.736800000000002</v>
      </c>
      <c r="L168" s="21">
        <v>0.1178</v>
      </c>
      <c r="M168" s="21">
        <v>0.1229</v>
      </c>
      <c r="Q168" s="21">
        <v>8.9672999999999998</v>
      </c>
      <c r="R168" s="21">
        <v>0.40539999999999998</v>
      </c>
      <c r="U168" s="21">
        <v>49.500270300359297</v>
      </c>
      <c r="V168" s="21">
        <v>40.857779886243101</v>
      </c>
      <c r="W168" s="21">
        <v>0</v>
      </c>
      <c r="X168" s="21">
        <v>0</v>
      </c>
      <c r="Y168" s="21">
        <v>0.118149841681218</v>
      </c>
      <c r="Z168" s="21">
        <v>0.123264987628367</v>
      </c>
      <c r="AB168" s="21">
        <v>0</v>
      </c>
      <c r="AC168" s="21">
        <v>0</v>
      </c>
      <c r="AD168" s="21">
        <v>8.9939310297791693</v>
      </c>
      <c r="AE168" s="21">
        <v>0.40660395430870799</v>
      </c>
      <c r="AF168" s="21">
        <v>0</v>
      </c>
      <c r="AG168" s="21">
        <v>0</v>
      </c>
      <c r="AH168" s="21">
        <v>8.1500000000000003E-2</v>
      </c>
      <c r="AI168" s="21">
        <v>9.01E-2</v>
      </c>
      <c r="AL168" s="21">
        <v>1.43E-2</v>
      </c>
      <c r="AM168" s="21">
        <v>2.1299999999999999E-2</v>
      </c>
      <c r="AQ168" s="21">
        <v>5.1200000000000002E-2</v>
      </c>
      <c r="AR168" s="21">
        <v>2.9399999999999999E-2</v>
      </c>
      <c r="AU168" s="21" t="s">
        <v>131</v>
      </c>
      <c r="AV168" s="34">
        <v>45790.760671296295</v>
      </c>
      <c r="AW168" s="21" t="s">
        <v>236</v>
      </c>
      <c r="AX168" s="34">
        <v>45790.760520833333</v>
      </c>
      <c r="AZ168" s="21" t="s">
        <v>130</v>
      </c>
      <c r="BB168" s="21" t="s">
        <v>130</v>
      </c>
      <c r="BC168" s="21" t="s">
        <v>131</v>
      </c>
      <c r="BD168" s="34">
        <v>45790.760775462964</v>
      </c>
      <c r="BE168" s="21" t="s">
        <v>16</v>
      </c>
      <c r="BF168" s="34">
        <v>45777.737511574072</v>
      </c>
      <c r="BH168" s="21" t="s">
        <v>130</v>
      </c>
      <c r="BJ168" s="21" t="s">
        <v>130</v>
      </c>
      <c r="BL168" s="21" t="s">
        <v>130</v>
      </c>
      <c r="BM168" s="21" t="s">
        <v>237</v>
      </c>
      <c r="BN168" s="34">
        <v>45777.737083333333</v>
      </c>
      <c r="BO168" s="21" t="s">
        <v>238</v>
      </c>
      <c r="BP168" s="34">
        <v>45775.967442129629</v>
      </c>
      <c r="BR168" s="21" t="s">
        <v>130</v>
      </c>
      <c r="BT168" s="21" t="s">
        <v>130</v>
      </c>
    </row>
    <row r="169" spans="1:73" ht="13.2">
      <c r="C169" s="21">
        <v>28</v>
      </c>
      <c r="D169" s="31">
        <v>45820</v>
      </c>
      <c r="E169" s="21" t="s">
        <v>242</v>
      </c>
      <c r="F169" s="21" t="s">
        <v>247</v>
      </c>
      <c r="G169" s="21">
        <v>99.775000000000006</v>
      </c>
      <c r="H169" s="21">
        <v>49.482300000000002</v>
      </c>
      <c r="I169" s="21">
        <v>40.69</v>
      </c>
      <c r="L169" s="21">
        <v>9.4200000000000006E-2</v>
      </c>
      <c r="M169" s="21">
        <v>0.12559999999999999</v>
      </c>
      <c r="Q169" s="21">
        <v>9.0132999999999992</v>
      </c>
      <c r="R169" s="21">
        <v>0.36959999999999998</v>
      </c>
      <c r="U169" s="21">
        <v>49.593886244049102</v>
      </c>
      <c r="V169" s="21">
        <v>40.781758957654702</v>
      </c>
      <c r="W169" s="21">
        <v>0</v>
      </c>
      <c r="X169" s="21">
        <v>0</v>
      </c>
      <c r="Y169" s="21">
        <v>9.4412427962916504E-2</v>
      </c>
      <c r="Z169" s="21">
        <v>0.12588323728388801</v>
      </c>
      <c r="AB169" s="21">
        <v>0</v>
      </c>
      <c r="AC169" s="21">
        <v>0</v>
      </c>
      <c r="AD169" s="21">
        <v>9.0336256577298908</v>
      </c>
      <c r="AE169" s="21">
        <v>0.37043347531946802</v>
      </c>
      <c r="AF169" s="21">
        <v>0</v>
      </c>
      <c r="AG169" s="21">
        <v>0</v>
      </c>
      <c r="AH169" s="21">
        <v>8.1500000000000003E-2</v>
      </c>
      <c r="AI169" s="21">
        <v>0.09</v>
      </c>
      <c r="AL169" s="21">
        <v>1.4200000000000001E-2</v>
      </c>
      <c r="AM169" s="21">
        <v>2.1100000000000001E-2</v>
      </c>
      <c r="AQ169" s="21">
        <v>5.1299999999999998E-2</v>
      </c>
      <c r="AR169" s="21">
        <v>2.9499999999999998E-2</v>
      </c>
      <c r="AU169" s="21" t="s">
        <v>131</v>
      </c>
      <c r="AV169" s="34">
        <v>45790.760671296295</v>
      </c>
      <c r="AW169" s="21" t="s">
        <v>236</v>
      </c>
      <c r="AX169" s="34">
        <v>45790.760520833333</v>
      </c>
      <c r="AZ169" s="21" t="s">
        <v>130</v>
      </c>
      <c r="BB169" s="21" t="s">
        <v>130</v>
      </c>
      <c r="BC169" s="21" t="s">
        <v>131</v>
      </c>
      <c r="BD169" s="34">
        <v>45790.760775462964</v>
      </c>
      <c r="BE169" s="21" t="s">
        <v>16</v>
      </c>
      <c r="BF169" s="34">
        <v>45777.737511574072</v>
      </c>
      <c r="BH169" s="21" t="s">
        <v>130</v>
      </c>
      <c r="BJ169" s="21" t="s">
        <v>130</v>
      </c>
      <c r="BL169" s="21" t="s">
        <v>130</v>
      </c>
      <c r="BM169" s="21" t="s">
        <v>237</v>
      </c>
      <c r="BN169" s="34">
        <v>45777.737083333333</v>
      </c>
      <c r="BO169" s="21" t="s">
        <v>238</v>
      </c>
      <c r="BP169" s="34">
        <v>45775.967442129629</v>
      </c>
      <c r="BR169" s="21" t="s">
        <v>130</v>
      </c>
      <c r="BT169" s="21" t="s">
        <v>130</v>
      </c>
    </row>
    <row r="170" spans="1:73" ht="13.2">
      <c r="C170" s="21">
        <v>29</v>
      </c>
      <c r="D170" s="31">
        <v>45820</v>
      </c>
      <c r="E170" s="21" t="s">
        <v>242</v>
      </c>
      <c r="F170" s="21" t="s">
        <v>248</v>
      </c>
      <c r="G170" s="21">
        <v>99.766400000000004</v>
      </c>
      <c r="H170" s="21">
        <v>49.510399999999997</v>
      </c>
      <c r="I170" s="21">
        <v>40.639699999999998</v>
      </c>
      <c r="L170" s="21">
        <v>0.12330000000000001</v>
      </c>
      <c r="M170" s="21">
        <v>0.13819999999999999</v>
      </c>
      <c r="Q170" s="21">
        <v>8.9663000000000004</v>
      </c>
      <c r="R170" s="21">
        <v>0.38850000000000001</v>
      </c>
      <c r="U170" s="21">
        <v>49.626327100105797</v>
      </c>
      <c r="V170" s="21">
        <v>40.734856625076098</v>
      </c>
      <c r="W170" s="21">
        <v>0</v>
      </c>
      <c r="X170" s="21">
        <v>0</v>
      </c>
      <c r="Y170" s="21">
        <v>0.12358870321069999</v>
      </c>
      <c r="Z170" s="21">
        <v>0.13852359110883</v>
      </c>
      <c r="AB170" s="21">
        <v>0</v>
      </c>
      <c r="AC170" s="21">
        <v>0</v>
      </c>
      <c r="AD170" s="21">
        <v>8.9872943195304202</v>
      </c>
      <c r="AE170" s="21">
        <v>0.38940966096802099</v>
      </c>
      <c r="AF170" s="21">
        <v>0</v>
      </c>
      <c r="AG170" s="21">
        <v>0</v>
      </c>
      <c r="AH170" s="21">
        <v>8.1600000000000006E-2</v>
      </c>
      <c r="AI170" s="21">
        <v>0.09</v>
      </c>
      <c r="AL170" s="21">
        <v>1.4200000000000001E-2</v>
      </c>
      <c r="AM170" s="21">
        <v>2.12E-2</v>
      </c>
      <c r="AQ170" s="21">
        <v>5.1200000000000002E-2</v>
      </c>
      <c r="AR170" s="21">
        <v>2.9499999999999998E-2</v>
      </c>
      <c r="AU170" s="21" t="s">
        <v>131</v>
      </c>
      <c r="AV170" s="34">
        <v>45790.760671296295</v>
      </c>
      <c r="AW170" s="21" t="s">
        <v>236</v>
      </c>
      <c r="AX170" s="34">
        <v>45790.760520833333</v>
      </c>
      <c r="AZ170" s="21" t="s">
        <v>130</v>
      </c>
      <c r="BB170" s="21" t="s">
        <v>130</v>
      </c>
      <c r="BC170" s="21" t="s">
        <v>131</v>
      </c>
      <c r="BD170" s="34">
        <v>45790.760775462964</v>
      </c>
      <c r="BE170" s="21" t="s">
        <v>16</v>
      </c>
      <c r="BF170" s="34">
        <v>45777.737511574072</v>
      </c>
      <c r="BH170" s="21" t="s">
        <v>130</v>
      </c>
      <c r="BJ170" s="21" t="s">
        <v>130</v>
      </c>
      <c r="BL170" s="21" t="s">
        <v>130</v>
      </c>
      <c r="BM170" s="21" t="s">
        <v>237</v>
      </c>
      <c r="BN170" s="34">
        <v>45777.737083333333</v>
      </c>
      <c r="BO170" s="21" t="s">
        <v>238</v>
      </c>
      <c r="BP170" s="34">
        <v>45775.967442129629</v>
      </c>
      <c r="BR170" s="21" t="s">
        <v>130</v>
      </c>
      <c r="BT170" s="21" t="s">
        <v>130</v>
      </c>
    </row>
    <row r="171" spans="1:73" ht="13.2">
      <c r="C171" s="21">
        <v>30</v>
      </c>
      <c r="D171" s="31">
        <v>45820</v>
      </c>
      <c r="E171" s="21" t="s">
        <v>242</v>
      </c>
      <c r="F171" s="21" t="s">
        <v>249</v>
      </c>
      <c r="G171" s="21">
        <v>99.861699999999999</v>
      </c>
      <c r="H171" s="21">
        <v>49.610199999999999</v>
      </c>
      <c r="I171" s="21">
        <v>40.763500000000001</v>
      </c>
      <c r="L171" s="21">
        <v>8.9499999999999996E-2</v>
      </c>
      <c r="M171" s="21">
        <v>0.1139</v>
      </c>
      <c r="Q171" s="21">
        <v>8.9179999999999993</v>
      </c>
      <c r="R171" s="21">
        <v>0.36659999999999998</v>
      </c>
      <c r="U171" s="21">
        <v>49.678905926896903</v>
      </c>
      <c r="V171" s="21">
        <v>40.819953996376903</v>
      </c>
      <c r="W171" s="21">
        <v>0</v>
      </c>
      <c r="X171" s="21">
        <v>0</v>
      </c>
      <c r="Y171" s="21">
        <v>8.9623949922743099E-2</v>
      </c>
      <c r="Z171" s="21">
        <v>0.114057741856988</v>
      </c>
      <c r="AB171" s="21">
        <v>0</v>
      </c>
      <c r="AC171" s="21">
        <v>0</v>
      </c>
      <c r="AD171" s="21">
        <v>8.9303506749835009</v>
      </c>
      <c r="AE171" s="21">
        <v>0.367107709962878</v>
      </c>
      <c r="AF171" s="21">
        <v>0</v>
      </c>
      <c r="AG171" s="21">
        <v>0</v>
      </c>
      <c r="AH171" s="21">
        <v>0.1153</v>
      </c>
      <c r="AI171" s="21">
        <v>0.1275</v>
      </c>
      <c r="AL171" s="21">
        <v>2.01E-2</v>
      </c>
      <c r="AM171" s="21">
        <v>2.9899999999999999E-2</v>
      </c>
      <c r="AQ171" s="21">
        <v>7.2599999999999998E-2</v>
      </c>
      <c r="AR171" s="21">
        <v>4.19E-2</v>
      </c>
      <c r="AU171" s="21" t="s">
        <v>131</v>
      </c>
      <c r="AV171" s="34">
        <v>45790.760671296295</v>
      </c>
      <c r="AW171" s="21" t="s">
        <v>236</v>
      </c>
      <c r="AX171" s="34">
        <v>45790.760520833333</v>
      </c>
      <c r="AZ171" s="21" t="s">
        <v>130</v>
      </c>
      <c r="BB171" s="21" t="s">
        <v>130</v>
      </c>
      <c r="BC171" s="21" t="s">
        <v>131</v>
      </c>
      <c r="BD171" s="34">
        <v>45790.760775462964</v>
      </c>
      <c r="BE171" s="21" t="s">
        <v>16</v>
      </c>
      <c r="BF171" s="34">
        <v>45777.737511574072</v>
      </c>
      <c r="BH171" s="21" t="s">
        <v>130</v>
      </c>
      <c r="BJ171" s="21" t="s">
        <v>130</v>
      </c>
      <c r="BL171" s="21" t="s">
        <v>130</v>
      </c>
      <c r="BM171" s="21" t="s">
        <v>237</v>
      </c>
      <c r="BN171" s="34">
        <v>45777.737083333333</v>
      </c>
      <c r="BO171" s="21" t="s">
        <v>238</v>
      </c>
      <c r="BP171" s="34">
        <v>45775.967442129629</v>
      </c>
      <c r="BR171" s="21" t="s">
        <v>130</v>
      </c>
      <c r="BT171" s="21" t="s">
        <v>130</v>
      </c>
    </row>
    <row r="172" spans="1:73" ht="13.2">
      <c r="C172" s="21">
        <v>31</v>
      </c>
      <c r="D172" s="31">
        <v>45820</v>
      </c>
      <c r="E172" s="21" t="s">
        <v>242</v>
      </c>
      <c r="F172" s="21" t="s">
        <v>250</v>
      </c>
      <c r="G172" s="21">
        <v>99.918099999999995</v>
      </c>
      <c r="H172" s="21">
        <v>49.5687</v>
      </c>
      <c r="I172" s="21">
        <v>40.753</v>
      </c>
      <c r="L172" s="21">
        <v>9.1600000000000001E-2</v>
      </c>
      <c r="M172" s="21">
        <v>0.12559999999999999</v>
      </c>
      <c r="Q172" s="21">
        <v>8.9969999999999999</v>
      </c>
      <c r="R172" s="21">
        <v>0.38219999999999998</v>
      </c>
      <c r="U172" s="21">
        <v>49.609330041303799</v>
      </c>
      <c r="V172" s="21">
        <v>40.786404064929101</v>
      </c>
      <c r="W172" s="21">
        <v>0</v>
      </c>
      <c r="X172" s="21">
        <v>0</v>
      </c>
      <c r="Y172" s="21">
        <v>9.1675081892069604E-2</v>
      </c>
      <c r="Z172" s="21">
        <v>0.12570295071663601</v>
      </c>
      <c r="AB172" s="21">
        <v>0</v>
      </c>
      <c r="AC172" s="21">
        <v>0</v>
      </c>
      <c r="AD172" s="21">
        <v>9.0043745827832993</v>
      </c>
      <c r="AE172" s="21">
        <v>0.382513278374989</v>
      </c>
      <c r="AF172" s="21">
        <v>0</v>
      </c>
      <c r="AG172" s="21">
        <v>0</v>
      </c>
      <c r="AH172" s="21">
        <v>0.1154</v>
      </c>
      <c r="AI172" s="21">
        <v>0.12740000000000001</v>
      </c>
      <c r="AL172" s="21">
        <v>2.0199999999999999E-2</v>
      </c>
      <c r="AM172" s="21">
        <v>3.0099999999999998E-2</v>
      </c>
      <c r="AQ172" s="21">
        <v>7.2700000000000001E-2</v>
      </c>
      <c r="AR172" s="21">
        <v>4.19E-2</v>
      </c>
      <c r="AU172" s="21" t="s">
        <v>131</v>
      </c>
      <c r="AV172" s="34">
        <v>45790.760671296295</v>
      </c>
      <c r="AW172" s="21" t="s">
        <v>236</v>
      </c>
      <c r="AX172" s="34">
        <v>45790.760520833333</v>
      </c>
      <c r="AZ172" s="21" t="s">
        <v>130</v>
      </c>
      <c r="BB172" s="21" t="s">
        <v>130</v>
      </c>
      <c r="BC172" s="21" t="s">
        <v>131</v>
      </c>
      <c r="BD172" s="34">
        <v>45790.760775462964</v>
      </c>
      <c r="BE172" s="21" t="s">
        <v>16</v>
      </c>
      <c r="BF172" s="34">
        <v>45777.737511574072</v>
      </c>
      <c r="BH172" s="21" t="s">
        <v>130</v>
      </c>
      <c r="BJ172" s="21" t="s">
        <v>130</v>
      </c>
      <c r="BL172" s="21" t="s">
        <v>130</v>
      </c>
      <c r="BM172" s="21" t="s">
        <v>237</v>
      </c>
      <c r="BN172" s="34">
        <v>45777.737083333333</v>
      </c>
      <c r="BO172" s="21" t="s">
        <v>238</v>
      </c>
      <c r="BP172" s="34">
        <v>45775.967442129629</v>
      </c>
      <c r="BR172" s="21" t="s">
        <v>130</v>
      </c>
      <c r="BT172" s="21" t="s">
        <v>130</v>
      </c>
    </row>
    <row r="173" spans="1:73" ht="13.2">
      <c r="C173" s="21">
        <v>32</v>
      </c>
      <c r="D173" s="31">
        <v>45820</v>
      </c>
      <c r="E173" s="21" t="s">
        <v>242</v>
      </c>
      <c r="F173" s="21" t="s">
        <v>251</v>
      </c>
      <c r="G173" s="21">
        <v>99.780699999999996</v>
      </c>
      <c r="H173" s="21">
        <v>49.643500000000003</v>
      </c>
      <c r="I173" s="21">
        <v>40.633899999999997</v>
      </c>
      <c r="L173" s="21">
        <v>9.4700000000000006E-2</v>
      </c>
      <c r="M173" s="21">
        <v>9.0200000000000002E-2</v>
      </c>
      <c r="Q173" s="21">
        <v>8.9206000000000003</v>
      </c>
      <c r="R173" s="21">
        <v>0.39779999999999999</v>
      </c>
      <c r="U173" s="21">
        <v>49.7526074681777</v>
      </c>
      <c r="V173" s="21">
        <v>40.723205990737597</v>
      </c>
      <c r="W173" s="21">
        <v>0</v>
      </c>
      <c r="X173" s="21">
        <v>0</v>
      </c>
      <c r="Y173" s="21">
        <v>9.4908133536846295E-2</v>
      </c>
      <c r="Z173" s="21">
        <v>9.0398243347661403E-2</v>
      </c>
      <c r="AB173" s="21">
        <v>0</v>
      </c>
      <c r="AC173" s="21">
        <v>0</v>
      </c>
      <c r="AD173" s="21">
        <v>8.9402058714761399</v>
      </c>
      <c r="AE173" s="21">
        <v>0.398674292723943</v>
      </c>
      <c r="AF173" s="21">
        <v>0</v>
      </c>
      <c r="AG173" s="21">
        <v>0</v>
      </c>
      <c r="AH173" s="21">
        <v>0.1154</v>
      </c>
      <c r="AI173" s="21">
        <v>0.1275</v>
      </c>
      <c r="AL173" s="21">
        <v>2.01E-2</v>
      </c>
      <c r="AM173" s="21">
        <v>2.98E-2</v>
      </c>
      <c r="AQ173" s="21">
        <v>7.2300000000000003E-2</v>
      </c>
      <c r="AR173" s="21">
        <v>4.2000000000000003E-2</v>
      </c>
      <c r="AU173" s="21" t="s">
        <v>131</v>
      </c>
      <c r="AV173" s="34">
        <v>45790.760671296295</v>
      </c>
      <c r="AW173" s="21" t="s">
        <v>236</v>
      </c>
      <c r="AX173" s="34">
        <v>45790.760520833333</v>
      </c>
      <c r="AZ173" s="21" t="s">
        <v>130</v>
      </c>
      <c r="BB173" s="21" t="s">
        <v>130</v>
      </c>
      <c r="BC173" s="21" t="s">
        <v>131</v>
      </c>
      <c r="BD173" s="34">
        <v>45790.760775462964</v>
      </c>
      <c r="BE173" s="21" t="s">
        <v>16</v>
      </c>
      <c r="BF173" s="34">
        <v>45777.737511574072</v>
      </c>
      <c r="BH173" s="21" t="s">
        <v>130</v>
      </c>
      <c r="BJ173" s="21" t="s">
        <v>130</v>
      </c>
      <c r="BL173" s="21" t="s">
        <v>130</v>
      </c>
      <c r="BM173" s="21" t="s">
        <v>237</v>
      </c>
      <c r="BN173" s="34">
        <v>45777.737083333333</v>
      </c>
      <c r="BO173" s="21" t="s">
        <v>238</v>
      </c>
      <c r="BP173" s="34">
        <v>45775.967442129629</v>
      </c>
      <c r="BR173" s="21" t="s">
        <v>130</v>
      </c>
      <c r="BT173" s="21" t="s">
        <v>130</v>
      </c>
    </row>
    <row r="174" spans="1:73" ht="13.2">
      <c r="C174" s="21">
        <v>33</v>
      </c>
      <c r="D174" s="31">
        <v>45820</v>
      </c>
      <c r="E174" s="21" t="s">
        <v>242</v>
      </c>
      <c r="F174" s="21" t="s">
        <v>252</v>
      </c>
      <c r="G174" s="21">
        <v>99.7727</v>
      </c>
      <c r="H174" s="21">
        <v>49.438899999999997</v>
      </c>
      <c r="I174" s="21">
        <v>40.795900000000003</v>
      </c>
      <c r="L174" s="21">
        <v>0.123</v>
      </c>
      <c r="M174" s="21">
        <v>0.1515</v>
      </c>
      <c r="Q174" s="21">
        <v>8.8678000000000008</v>
      </c>
      <c r="R174" s="21">
        <v>0.39560000000000001</v>
      </c>
      <c r="U174" s="21">
        <v>49.551530629119902</v>
      </c>
      <c r="V174" s="21">
        <v>40.888840334079298</v>
      </c>
      <c r="W174" s="21">
        <v>0</v>
      </c>
      <c r="X174" s="21">
        <v>0</v>
      </c>
      <c r="Y174" s="21">
        <v>0.12328021593081</v>
      </c>
      <c r="Z174" s="21">
        <v>0.15184514401234001</v>
      </c>
      <c r="AB174" s="21">
        <v>0</v>
      </c>
      <c r="AC174" s="21">
        <v>0</v>
      </c>
      <c r="AD174" s="21">
        <v>8.8880024295223006</v>
      </c>
      <c r="AE174" s="21">
        <v>0.39650124733519199</v>
      </c>
      <c r="AF174" s="21">
        <v>0</v>
      </c>
      <c r="AG174" s="21">
        <v>0</v>
      </c>
      <c r="AH174" s="21">
        <v>0.1152</v>
      </c>
      <c r="AI174" s="21">
        <v>0.12740000000000001</v>
      </c>
      <c r="AL174" s="21">
        <v>0.02</v>
      </c>
      <c r="AM174" s="21">
        <v>3.0099999999999998E-2</v>
      </c>
      <c r="AQ174" s="21">
        <v>7.2400000000000006E-2</v>
      </c>
      <c r="AR174" s="21">
        <v>4.2099999999999999E-2</v>
      </c>
      <c r="AU174" s="21" t="s">
        <v>131</v>
      </c>
      <c r="AV174" s="34">
        <v>45790.760671296295</v>
      </c>
      <c r="AW174" s="21" t="s">
        <v>236</v>
      </c>
      <c r="AX174" s="34">
        <v>45790.760520833333</v>
      </c>
      <c r="AZ174" s="21" t="s">
        <v>130</v>
      </c>
      <c r="BB174" s="21" t="s">
        <v>130</v>
      </c>
      <c r="BC174" s="21" t="s">
        <v>131</v>
      </c>
      <c r="BD174" s="34">
        <v>45790.760775462964</v>
      </c>
      <c r="BE174" s="21" t="s">
        <v>16</v>
      </c>
      <c r="BF174" s="34">
        <v>45777.737511574072</v>
      </c>
      <c r="BH174" s="21" t="s">
        <v>130</v>
      </c>
      <c r="BJ174" s="21" t="s">
        <v>130</v>
      </c>
      <c r="BL174" s="21" t="s">
        <v>130</v>
      </c>
      <c r="BM174" s="21" t="s">
        <v>237</v>
      </c>
      <c r="BN174" s="34">
        <v>45777.737083333333</v>
      </c>
      <c r="BO174" s="21" t="s">
        <v>238</v>
      </c>
      <c r="BP174" s="34">
        <v>45775.967442129629</v>
      </c>
      <c r="BR174" s="21" t="s">
        <v>130</v>
      </c>
      <c r="BT174" s="21" t="s">
        <v>130</v>
      </c>
    </row>
    <row r="175" spans="1:73" ht="13.2">
      <c r="C175" s="21">
        <v>34</v>
      </c>
      <c r="D175" s="31">
        <v>45820</v>
      </c>
      <c r="E175" s="21" t="s">
        <v>242</v>
      </c>
      <c r="F175" s="21" t="s">
        <v>253</v>
      </c>
      <c r="G175" s="21">
        <v>100.0701</v>
      </c>
      <c r="H175" s="21">
        <v>49.692300000000003</v>
      </c>
      <c r="I175" s="21">
        <v>40.729399999999998</v>
      </c>
      <c r="L175" s="21">
        <v>0.122</v>
      </c>
      <c r="M175" s="21">
        <v>0.17860000000000001</v>
      </c>
      <c r="Q175" s="21">
        <v>8.9586000000000006</v>
      </c>
      <c r="R175" s="21">
        <v>0.38919999999999999</v>
      </c>
      <c r="U175" s="21">
        <v>49.657490099440203</v>
      </c>
      <c r="V175" s="21">
        <v>40.700868691047503</v>
      </c>
      <c r="W175" s="21">
        <v>0</v>
      </c>
      <c r="X175" s="21">
        <v>0</v>
      </c>
      <c r="Y175" s="21">
        <v>0.12191453790892499</v>
      </c>
      <c r="Z175" s="21">
        <v>0.17847488910273801</v>
      </c>
      <c r="AB175" s="21">
        <v>0</v>
      </c>
      <c r="AC175" s="21">
        <v>0</v>
      </c>
      <c r="AD175" s="21">
        <v>8.9523244205811707</v>
      </c>
      <c r="AE175" s="21">
        <v>0.388927361919294</v>
      </c>
      <c r="AF175" s="21">
        <v>0</v>
      </c>
      <c r="AG175" s="21">
        <v>0</v>
      </c>
      <c r="AH175" s="21">
        <v>0.11550000000000001</v>
      </c>
      <c r="AI175" s="21">
        <v>0.1275</v>
      </c>
      <c r="AL175" s="21">
        <v>2.0199999999999999E-2</v>
      </c>
      <c r="AM175" s="21">
        <v>3.0300000000000001E-2</v>
      </c>
      <c r="AQ175" s="21">
        <v>7.2400000000000006E-2</v>
      </c>
      <c r="AR175" s="21">
        <v>4.2000000000000003E-2</v>
      </c>
      <c r="AU175" s="21" t="s">
        <v>131</v>
      </c>
      <c r="AV175" s="34">
        <v>45790.760671296295</v>
      </c>
      <c r="AW175" s="21" t="s">
        <v>236</v>
      </c>
      <c r="AX175" s="34">
        <v>45790.760520833333</v>
      </c>
      <c r="AZ175" s="21" t="s">
        <v>130</v>
      </c>
      <c r="BB175" s="21" t="s">
        <v>130</v>
      </c>
      <c r="BC175" s="21" t="s">
        <v>131</v>
      </c>
      <c r="BD175" s="34">
        <v>45790.760775462964</v>
      </c>
      <c r="BE175" s="21" t="s">
        <v>16</v>
      </c>
      <c r="BF175" s="34">
        <v>45777.737511574072</v>
      </c>
      <c r="BH175" s="21" t="s">
        <v>130</v>
      </c>
      <c r="BJ175" s="21" t="s">
        <v>130</v>
      </c>
      <c r="BL175" s="21" t="s">
        <v>130</v>
      </c>
      <c r="BM175" s="21" t="s">
        <v>237</v>
      </c>
      <c r="BN175" s="34">
        <v>45777.737083333333</v>
      </c>
      <c r="BO175" s="21" t="s">
        <v>238</v>
      </c>
      <c r="BP175" s="34">
        <v>45775.967442129629</v>
      </c>
      <c r="BR175" s="21" t="s">
        <v>130</v>
      </c>
      <c r="BT175" s="21" t="s">
        <v>130</v>
      </c>
    </row>
    <row r="176" spans="1:73" ht="13.2">
      <c r="C176" s="21">
        <v>192</v>
      </c>
      <c r="D176" s="31">
        <v>45820</v>
      </c>
      <c r="E176" s="21" t="s">
        <v>242</v>
      </c>
      <c r="F176" s="21" t="s">
        <v>254</v>
      </c>
      <c r="G176" s="21">
        <v>100.1913</v>
      </c>
      <c r="H176" s="21">
        <v>49.6738</v>
      </c>
      <c r="I176" s="21">
        <v>40.910600000000002</v>
      </c>
      <c r="L176" s="21">
        <v>9.7100000000000006E-2</v>
      </c>
      <c r="M176" s="21">
        <v>0.1424</v>
      </c>
      <c r="Q176" s="21">
        <v>9.0004000000000008</v>
      </c>
      <c r="R176" s="21">
        <v>0.36699999999999999</v>
      </c>
      <c r="U176" s="21">
        <v>49.578955458208398</v>
      </c>
      <c r="V176" s="21">
        <v>40.832487451505202</v>
      </c>
      <c r="W176" s="21">
        <v>0</v>
      </c>
      <c r="X176" s="21">
        <v>0</v>
      </c>
      <c r="Y176" s="21">
        <v>9.6914602365674396E-2</v>
      </c>
      <c r="Z176" s="21">
        <v>0.14212810892762101</v>
      </c>
      <c r="AB176" s="21">
        <v>0</v>
      </c>
      <c r="AC176" s="21">
        <v>0</v>
      </c>
      <c r="AD176" s="21">
        <v>8.9832151094955304</v>
      </c>
      <c r="AE176" s="21">
        <v>0.36629926949745101</v>
      </c>
      <c r="AF176" s="21">
        <v>0</v>
      </c>
      <c r="AG176" s="21">
        <v>0</v>
      </c>
      <c r="AH176" s="21">
        <v>5.7799999999999997E-2</v>
      </c>
      <c r="AI176" s="21">
        <v>6.3899999999999998E-2</v>
      </c>
      <c r="AL176" s="21">
        <v>1.01E-2</v>
      </c>
      <c r="AM176" s="21">
        <v>1.4999999999999999E-2</v>
      </c>
      <c r="AQ176" s="21">
        <v>3.6299999999999999E-2</v>
      </c>
      <c r="AR176" s="21">
        <v>2.0899999999999998E-2</v>
      </c>
      <c r="AU176" s="21" t="s">
        <v>131</v>
      </c>
      <c r="AV176" s="34">
        <v>45790.760671296295</v>
      </c>
      <c r="AW176" s="21" t="s">
        <v>236</v>
      </c>
      <c r="AX176" s="34">
        <v>45790.760520833333</v>
      </c>
      <c r="AZ176" s="21" t="s">
        <v>130</v>
      </c>
      <c r="BB176" s="21" t="s">
        <v>130</v>
      </c>
      <c r="BC176" s="21" t="s">
        <v>131</v>
      </c>
      <c r="BD176" s="34">
        <v>45790.760775462964</v>
      </c>
      <c r="BE176" s="21" t="s">
        <v>16</v>
      </c>
      <c r="BF176" s="34">
        <v>45777.737511574072</v>
      </c>
      <c r="BH176" s="21" t="s">
        <v>130</v>
      </c>
      <c r="BJ176" s="21" t="s">
        <v>130</v>
      </c>
      <c r="BL176" s="21" t="s">
        <v>130</v>
      </c>
      <c r="BM176" s="21" t="s">
        <v>237</v>
      </c>
      <c r="BN176" s="34">
        <v>45777.737083333333</v>
      </c>
      <c r="BO176" s="21" t="s">
        <v>238</v>
      </c>
      <c r="BP176" s="34">
        <v>45775.967442129629</v>
      </c>
      <c r="BR176" s="21" t="s">
        <v>130</v>
      </c>
      <c r="BT176" s="21" t="s">
        <v>130</v>
      </c>
    </row>
    <row r="177" spans="3:72" ht="13.2">
      <c r="C177" s="21">
        <v>193</v>
      </c>
      <c r="D177" s="31">
        <v>45820</v>
      </c>
      <c r="E177" s="21" t="s">
        <v>242</v>
      </c>
      <c r="F177" s="21" t="s">
        <v>255</v>
      </c>
      <c r="G177" s="21">
        <v>100.1073</v>
      </c>
      <c r="H177" s="21">
        <v>49.6539</v>
      </c>
      <c r="I177" s="21">
        <v>40.831899999999997</v>
      </c>
      <c r="L177" s="21">
        <v>9.8199999999999996E-2</v>
      </c>
      <c r="M177" s="21">
        <v>0.14940000000000001</v>
      </c>
      <c r="Q177" s="21">
        <v>8.9882000000000009</v>
      </c>
      <c r="R177" s="21">
        <v>0.3856</v>
      </c>
      <c r="U177" s="21">
        <v>49.600728019563</v>
      </c>
      <c r="V177" s="21">
        <v>40.788175076318097</v>
      </c>
      <c r="W177" s="21">
        <v>0</v>
      </c>
      <c r="X177" s="21">
        <v>0</v>
      </c>
      <c r="Y177" s="21">
        <v>9.8094842329023199E-2</v>
      </c>
      <c r="Z177" s="21">
        <v>0.14924001470423701</v>
      </c>
      <c r="AB177" s="21">
        <v>0</v>
      </c>
      <c r="AC177" s="21">
        <v>0</v>
      </c>
      <c r="AD177" s="21">
        <v>8.9785749676346907</v>
      </c>
      <c r="AE177" s="21">
        <v>0.38518707945082797</v>
      </c>
      <c r="AF177" s="21">
        <v>0</v>
      </c>
      <c r="AG177" s="21">
        <v>0</v>
      </c>
      <c r="AH177" s="21">
        <v>5.7799999999999997E-2</v>
      </c>
      <c r="AI177" s="21">
        <v>6.3799999999999996E-2</v>
      </c>
      <c r="AL177" s="21">
        <v>1.01E-2</v>
      </c>
      <c r="AM177" s="21">
        <v>1.4999999999999999E-2</v>
      </c>
      <c r="AQ177" s="21">
        <v>3.6200000000000003E-2</v>
      </c>
      <c r="AR177" s="21">
        <v>2.1000000000000001E-2</v>
      </c>
      <c r="AU177" s="21" t="s">
        <v>131</v>
      </c>
      <c r="AV177" s="34">
        <v>45790.760671296295</v>
      </c>
      <c r="AW177" s="21" t="s">
        <v>236</v>
      </c>
      <c r="AX177" s="34">
        <v>45790.760520833333</v>
      </c>
      <c r="AZ177" s="21" t="s">
        <v>130</v>
      </c>
      <c r="BB177" s="21" t="s">
        <v>130</v>
      </c>
      <c r="BC177" s="21" t="s">
        <v>131</v>
      </c>
      <c r="BD177" s="34">
        <v>45790.760775462964</v>
      </c>
      <c r="BE177" s="21" t="s">
        <v>16</v>
      </c>
      <c r="BF177" s="34">
        <v>45777.737511574072</v>
      </c>
      <c r="BH177" s="21" t="s">
        <v>130</v>
      </c>
      <c r="BJ177" s="21" t="s">
        <v>130</v>
      </c>
      <c r="BL177" s="21" t="s">
        <v>130</v>
      </c>
      <c r="BM177" s="21" t="s">
        <v>237</v>
      </c>
      <c r="BN177" s="34">
        <v>45777.737083333333</v>
      </c>
      <c r="BO177" s="21" t="s">
        <v>238</v>
      </c>
      <c r="BP177" s="34">
        <v>45775.967442129629</v>
      </c>
      <c r="BR177" s="21" t="s">
        <v>130</v>
      </c>
      <c r="BT177" s="21" t="s">
        <v>130</v>
      </c>
    </row>
    <row r="178" spans="3:72" ht="13.2">
      <c r="C178" s="21">
        <v>194</v>
      </c>
      <c r="D178" s="31">
        <v>45820</v>
      </c>
      <c r="E178" s="21" t="s">
        <v>242</v>
      </c>
      <c r="F178" s="21" t="s">
        <v>256</v>
      </c>
      <c r="G178" s="21">
        <v>99.737099999999998</v>
      </c>
      <c r="H178" s="21">
        <v>49.496299999999998</v>
      </c>
      <c r="I178" s="21">
        <v>40.7408</v>
      </c>
      <c r="L178" s="21">
        <v>0.11360000000000001</v>
      </c>
      <c r="M178" s="21">
        <v>0.1116</v>
      </c>
      <c r="Q178" s="21">
        <v>8.9009999999999998</v>
      </c>
      <c r="R178" s="21">
        <v>0.37369999999999998</v>
      </c>
      <c r="U178" s="21">
        <v>49.626818532741098</v>
      </c>
      <c r="V178" s="21">
        <v>40.848230847127901</v>
      </c>
      <c r="W178" s="21">
        <v>0</v>
      </c>
      <c r="X178" s="21">
        <v>0</v>
      </c>
      <c r="Y178" s="21">
        <v>0.113899555831837</v>
      </c>
      <c r="Z178" s="21">
        <v>0.111894281961558</v>
      </c>
      <c r="AB178" s="21">
        <v>0</v>
      </c>
      <c r="AC178" s="21">
        <v>0</v>
      </c>
      <c r="AD178" s="21">
        <v>8.9244713596759393</v>
      </c>
      <c r="AE178" s="21">
        <v>0.37468542266159999</v>
      </c>
      <c r="AF178" s="21">
        <v>0</v>
      </c>
      <c r="AG178" s="21">
        <v>0</v>
      </c>
      <c r="AH178" s="21">
        <v>5.7700000000000001E-2</v>
      </c>
      <c r="AI178" s="21">
        <v>6.3700000000000007E-2</v>
      </c>
      <c r="AL178" s="21">
        <v>1.01E-2</v>
      </c>
      <c r="AM178" s="21">
        <v>1.4999999999999999E-2</v>
      </c>
      <c r="AQ178" s="21">
        <v>3.6200000000000003E-2</v>
      </c>
      <c r="AR178" s="21">
        <v>2.0799999999999999E-2</v>
      </c>
      <c r="AU178" s="21" t="s">
        <v>131</v>
      </c>
      <c r="AV178" s="34">
        <v>45790.760671296295</v>
      </c>
      <c r="AW178" s="21" t="s">
        <v>236</v>
      </c>
      <c r="AX178" s="34">
        <v>45790.760520833333</v>
      </c>
      <c r="AZ178" s="21" t="s">
        <v>130</v>
      </c>
      <c r="BB178" s="21" t="s">
        <v>130</v>
      </c>
      <c r="BC178" s="21" t="s">
        <v>131</v>
      </c>
      <c r="BD178" s="34">
        <v>45790.760775462964</v>
      </c>
      <c r="BE178" s="21" t="s">
        <v>16</v>
      </c>
      <c r="BF178" s="34">
        <v>45777.737511574072</v>
      </c>
      <c r="BH178" s="21" t="s">
        <v>130</v>
      </c>
      <c r="BJ178" s="21" t="s">
        <v>130</v>
      </c>
      <c r="BL178" s="21" t="s">
        <v>130</v>
      </c>
      <c r="BM178" s="21" t="s">
        <v>237</v>
      </c>
      <c r="BN178" s="34">
        <v>45777.737083333333</v>
      </c>
      <c r="BO178" s="21" t="s">
        <v>238</v>
      </c>
      <c r="BP178" s="34">
        <v>45775.967442129629</v>
      </c>
      <c r="BR178" s="21" t="s">
        <v>130</v>
      </c>
      <c r="BT178" s="21" t="s">
        <v>130</v>
      </c>
    </row>
    <row r="179" spans="3:72" ht="13.2">
      <c r="C179" s="21">
        <v>195</v>
      </c>
      <c r="D179" s="31">
        <v>45820</v>
      </c>
      <c r="E179" s="21" t="s">
        <v>242</v>
      </c>
      <c r="F179" s="21" t="s">
        <v>257</v>
      </c>
      <c r="G179" s="21">
        <v>100.0908</v>
      </c>
      <c r="H179" s="21">
        <v>49.643900000000002</v>
      </c>
      <c r="I179" s="21">
        <v>40.840499999999999</v>
      </c>
      <c r="L179" s="21">
        <v>9.6000000000000002E-2</v>
      </c>
      <c r="M179" s="21">
        <v>0.13539999999999999</v>
      </c>
      <c r="Q179" s="21">
        <v>8.9855999999999998</v>
      </c>
      <c r="R179" s="21">
        <v>0.3896</v>
      </c>
      <c r="U179" s="21">
        <v>49.598765123737401</v>
      </c>
      <c r="V179" s="21">
        <v>40.803368934269798</v>
      </c>
      <c r="W179" s="21">
        <v>0</v>
      </c>
      <c r="X179" s="21">
        <v>0</v>
      </c>
      <c r="Y179" s="21">
        <v>9.5912719425322895E-2</v>
      </c>
      <c r="Z179" s="21">
        <v>0.13527689802279899</v>
      </c>
      <c r="AB179" s="21">
        <v>0</v>
      </c>
      <c r="AC179" s="21">
        <v>0</v>
      </c>
      <c r="AD179" s="21">
        <v>8.9774305382102302</v>
      </c>
      <c r="AE179" s="21">
        <v>0.38924578633443502</v>
      </c>
      <c r="AF179" s="21">
        <v>0</v>
      </c>
      <c r="AG179" s="21">
        <v>0</v>
      </c>
      <c r="AH179" s="21">
        <v>5.7799999999999997E-2</v>
      </c>
      <c r="AI179" s="21">
        <v>6.3799999999999996E-2</v>
      </c>
      <c r="AL179" s="21">
        <v>1.01E-2</v>
      </c>
      <c r="AM179" s="21">
        <v>1.5100000000000001E-2</v>
      </c>
      <c r="AQ179" s="21">
        <v>3.6299999999999999E-2</v>
      </c>
      <c r="AR179" s="21">
        <v>2.1000000000000001E-2</v>
      </c>
      <c r="AU179" s="21" t="s">
        <v>131</v>
      </c>
      <c r="AV179" s="34">
        <v>45790.760671296295</v>
      </c>
      <c r="AW179" s="21" t="s">
        <v>236</v>
      </c>
      <c r="AX179" s="34">
        <v>45790.760520833333</v>
      </c>
      <c r="AZ179" s="21" t="s">
        <v>130</v>
      </c>
      <c r="BB179" s="21" t="s">
        <v>130</v>
      </c>
      <c r="BC179" s="21" t="s">
        <v>131</v>
      </c>
      <c r="BD179" s="34">
        <v>45790.760775462964</v>
      </c>
      <c r="BE179" s="21" t="s">
        <v>16</v>
      </c>
      <c r="BF179" s="34">
        <v>45777.737511574072</v>
      </c>
      <c r="BH179" s="21" t="s">
        <v>130</v>
      </c>
      <c r="BJ179" s="21" t="s">
        <v>130</v>
      </c>
      <c r="BL179" s="21" t="s">
        <v>130</v>
      </c>
      <c r="BM179" s="21" t="s">
        <v>237</v>
      </c>
      <c r="BN179" s="34">
        <v>45777.737083333333</v>
      </c>
      <c r="BO179" s="21" t="s">
        <v>238</v>
      </c>
      <c r="BP179" s="34">
        <v>45775.967442129629</v>
      </c>
      <c r="BR179" s="21" t="s">
        <v>130</v>
      </c>
      <c r="BT179" s="21" t="s">
        <v>130</v>
      </c>
    </row>
    <row r="180" spans="3:72" ht="13.2">
      <c r="C180" s="21">
        <v>196</v>
      </c>
      <c r="D180" s="31">
        <v>45820</v>
      </c>
      <c r="E180" s="21" t="s">
        <v>242</v>
      </c>
      <c r="F180" s="21" t="s">
        <v>258</v>
      </c>
      <c r="G180" s="21">
        <v>100.07769999999999</v>
      </c>
      <c r="H180" s="21">
        <v>49.578000000000003</v>
      </c>
      <c r="I180" s="21">
        <v>40.817999999999998</v>
      </c>
      <c r="L180" s="21">
        <v>0.1048</v>
      </c>
      <c r="M180" s="21">
        <v>0.14199999999999999</v>
      </c>
      <c r="Q180" s="21">
        <v>9.0045000000000002</v>
      </c>
      <c r="R180" s="21">
        <v>0.37659999999999999</v>
      </c>
      <c r="T180" s="21">
        <v>5.3800000000000001E-2</v>
      </c>
      <c r="U180" s="21">
        <v>49.539507802437498</v>
      </c>
      <c r="V180" s="21">
        <v>40.786309037877501</v>
      </c>
      <c r="W180" s="21">
        <v>0</v>
      </c>
      <c r="X180" s="21">
        <v>0</v>
      </c>
      <c r="Y180" s="21">
        <v>0.10471863362167499</v>
      </c>
      <c r="Z180" s="21">
        <v>0.141889751662957</v>
      </c>
      <c r="AB180" s="21">
        <v>0</v>
      </c>
      <c r="AC180" s="21">
        <v>0</v>
      </c>
      <c r="AD180" s="21">
        <v>8.9975089355570699</v>
      </c>
      <c r="AE180" s="21">
        <v>0.37630760898781601</v>
      </c>
      <c r="AF180" s="21">
        <v>0</v>
      </c>
      <c r="AG180" s="21">
        <v>5.3758229855402302E-2</v>
      </c>
      <c r="AH180" s="21">
        <v>5.7799999999999997E-2</v>
      </c>
      <c r="AI180" s="21">
        <v>6.3799999999999996E-2</v>
      </c>
      <c r="AL180" s="21">
        <v>1.01E-2</v>
      </c>
      <c r="AM180" s="21">
        <v>1.5100000000000001E-2</v>
      </c>
      <c r="AQ180" s="21">
        <v>3.6200000000000003E-2</v>
      </c>
      <c r="AR180" s="21">
        <v>2.1000000000000001E-2</v>
      </c>
      <c r="AT180" s="21">
        <v>1.44E-2</v>
      </c>
      <c r="AU180" s="21" t="s">
        <v>131</v>
      </c>
      <c r="AV180" s="34">
        <v>45790.760671296295</v>
      </c>
      <c r="AW180" s="21" t="s">
        <v>236</v>
      </c>
      <c r="AX180" s="34">
        <v>45790.760520833333</v>
      </c>
      <c r="AZ180" s="21" t="s">
        <v>130</v>
      </c>
      <c r="BB180" s="21" t="s">
        <v>130</v>
      </c>
      <c r="BC180" s="21" t="s">
        <v>131</v>
      </c>
      <c r="BD180" s="34">
        <v>45790.760775462964</v>
      </c>
      <c r="BE180" s="21" t="s">
        <v>16</v>
      </c>
      <c r="BF180" s="34">
        <v>45777.737511574072</v>
      </c>
      <c r="BH180" s="21" t="s">
        <v>130</v>
      </c>
      <c r="BJ180" s="21" t="s">
        <v>130</v>
      </c>
      <c r="BL180" s="21" t="s">
        <v>130</v>
      </c>
      <c r="BM180" s="21" t="s">
        <v>237</v>
      </c>
      <c r="BN180" s="34">
        <v>45777.737083333333</v>
      </c>
      <c r="BO180" s="21" t="s">
        <v>238</v>
      </c>
      <c r="BP180" s="34">
        <v>45775.967442129629</v>
      </c>
      <c r="BR180" s="21" t="s">
        <v>130</v>
      </c>
      <c r="BS180" s="21" t="s">
        <v>23</v>
      </c>
      <c r="BT180" s="34">
        <v>45790.76090277778</v>
      </c>
    </row>
    <row r="181" spans="3:72" ht="13.2">
      <c r="C181" s="21">
        <v>331</v>
      </c>
      <c r="D181" s="31">
        <v>45820</v>
      </c>
      <c r="E181" s="21" t="s">
        <v>242</v>
      </c>
      <c r="F181" s="21" t="s">
        <v>259</v>
      </c>
      <c r="G181" s="21">
        <v>100.17789999999999</v>
      </c>
      <c r="H181" s="21">
        <v>49.659799999999997</v>
      </c>
      <c r="I181" s="21">
        <v>40.885599999999997</v>
      </c>
      <c r="L181" s="21">
        <v>9.9199999999999997E-2</v>
      </c>
      <c r="M181" s="21">
        <v>0.14510000000000001</v>
      </c>
      <c r="Q181" s="21">
        <v>8.9777000000000005</v>
      </c>
      <c r="R181" s="21">
        <v>0.41039999999999999</v>
      </c>
      <c r="U181" s="21">
        <v>49.571661585700603</v>
      </c>
      <c r="V181" s="21">
        <v>40.813034424792697</v>
      </c>
      <c r="W181" s="21">
        <v>0</v>
      </c>
      <c r="X181" s="21">
        <v>0</v>
      </c>
      <c r="Y181" s="21">
        <v>9.9023935442782707E-2</v>
      </c>
      <c r="Z181" s="21">
        <v>0.14484247008818299</v>
      </c>
      <c r="AB181" s="21">
        <v>0</v>
      </c>
      <c r="AC181" s="21">
        <v>0</v>
      </c>
      <c r="AD181" s="21">
        <v>8.9617659800873994</v>
      </c>
      <c r="AE181" s="21">
        <v>0.409671603888286</v>
      </c>
      <c r="AF181" s="21">
        <v>0</v>
      </c>
      <c r="AG181" s="21">
        <v>0</v>
      </c>
      <c r="AH181" s="21">
        <v>5.7799999999999997E-2</v>
      </c>
      <c r="AI181" s="21">
        <v>6.3899999999999998E-2</v>
      </c>
      <c r="AL181" s="21">
        <v>1.01E-2</v>
      </c>
      <c r="AM181" s="21">
        <v>1.4999999999999999E-2</v>
      </c>
      <c r="AQ181" s="21">
        <v>3.6299999999999999E-2</v>
      </c>
      <c r="AR181" s="21">
        <v>2.0899999999999998E-2</v>
      </c>
      <c r="AU181" s="21" t="s">
        <v>131</v>
      </c>
      <c r="AV181" s="34">
        <v>45790.760671296295</v>
      </c>
      <c r="AW181" s="21" t="s">
        <v>236</v>
      </c>
      <c r="AX181" s="34">
        <v>45790.760520833333</v>
      </c>
      <c r="AZ181" s="21" t="s">
        <v>130</v>
      </c>
      <c r="BB181" s="21" t="s">
        <v>130</v>
      </c>
      <c r="BC181" s="21" t="s">
        <v>131</v>
      </c>
      <c r="BD181" s="34">
        <v>45790.760775462964</v>
      </c>
      <c r="BE181" s="21" t="s">
        <v>16</v>
      </c>
      <c r="BF181" s="34">
        <v>45777.737511574072</v>
      </c>
      <c r="BH181" s="21" t="s">
        <v>130</v>
      </c>
      <c r="BJ181" s="21" t="s">
        <v>130</v>
      </c>
      <c r="BL181" s="21" t="s">
        <v>130</v>
      </c>
      <c r="BM181" s="21" t="s">
        <v>237</v>
      </c>
      <c r="BN181" s="34">
        <v>45777.737083333333</v>
      </c>
      <c r="BO181" s="21" t="s">
        <v>238</v>
      </c>
      <c r="BP181" s="34">
        <v>45775.967442129629</v>
      </c>
      <c r="BR181" s="21" t="s">
        <v>130</v>
      </c>
      <c r="BT181" s="21" t="s">
        <v>130</v>
      </c>
    </row>
    <row r="182" spans="3:72" ht="13.2">
      <c r="C182" s="21">
        <v>332</v>
      </c>
      <c r="D182" s="31">
        <v>45820</v>
      </c>
      <c r="E182" s="21" t="s">
        <v>242</v>
      </c>
      <c r="F182" s="21" t="s">
        <v>260</v>
      </c>
      <c r="G182" s="21">
        <v>100.0551</v>
      </c>
      <c r="H182" s="21">
        <v>49.63</v>
      </c>
      <c r="I182" s="21">
        <v>40.792200000000001</v>
      </c>
      <c r="L182" s="21">
        <v>0.10150000000000001</v>
      </c>
      <c r="M182" s="21">
        <v>0.15260000000000001</v>
      </c>
      <c r="Q182" s="21">
        <v>8.9971999999999994</v>
      </c>
      <c r="R182" s="21">
        <v>0.38150000000000001</v>
      </c>
      <c r="U182" s="21">
        <v>49.602718504822299</v>
      </c>
      <c r="V182" s="21">
        <v>40.7697766228574</v>
      </c>
      <c r="W182" s="21">
        <v>0</v>
      </c>
      <c r="X182" s="21">
        <v>0</v>
      </c>
      <c r="Y182" s="21">
        <v>0.101444205686872</v>
      </c>
      <c r="Z182" s="21">
        <v>0.15251611613612501</v>
      </c>
      <c r="AB182" s="21">
        <v>0</v>
      </c>
      <c r="AC182" s="21">
        <v>0</v>
      </c>
      <c r="AD182" s="21">
        <v>8.9922542601569102</v>
      </c>
      <c r="AE182" s="21">
        <v>0.38129029034031198</v>
      </c>
      <c r="AF182" s="21">
        <v>0</v>
      </c>
      <c r="AG182" s="21">
        <v>0</v>
      </c>
      <c r="AH182" s="21">
        <v>5.7799999999999997E-2</v>
      </c>
      <c r="AI182" s="21">
        <v>6.3799999999999996E-2</v>
      </c>
      <c r="AL182" s="21">
        <v>1.01E-2</v>
      </c>
      <c r="AM182" s="21">
        <v>1.4999999999999999E-2</v>
      </c>
      <c r="AQ182" s="21">
        <v>3.6299999999999999E-2</v>
      </c>
      <c r="AR182" s="21">
        <v>2.1000000000000001E-2</v>
      </c>
      <c r="AU182" s="21" t="s">
        <v>131</v>
      </c>
      <c r="AV182" s="34">
        <v>45790.760671296295</v>
      </c>
      <c r="AW182" s="21" t="s">
        <v>236</v>
      </c>
      <c r="AX182" s="34">
        <v>45790.760520833333</v>
      </c>
      <c r="AZ182" s="21" t="s">
        <v>130</v>
      </c>
      <c r="BB182" s="21" t="s">
        <v>130</v>
      </c>
      <c r="BC182" s="21" t="s">
        <v>131</v>
      </c>
      <c r="BD182" s="34">
        <v>45790.760775462964</v>
      </c>
      <c r="BE182" s="21" t="s">
        <v>16</v>
      </c>
      <c r="BF182" s="34">
        <v>45777.737511574072</v>
      </c>
      <c r="BH182" s="21" t="s">
        <v>130</v>
      </c>
      <c r="BJ182" s="21" t="s">
        <v>130</v>
      </c>
      <c r="BL182" s="21" t="s">
        <v>130</v>
      </c>
      <c r="BM182" s="21" t="s">
        <v>237</v>
      </c>
      <c r="BN182" s="34">
        <v>45777.737083333333</v>
      </c>
      <c r="BO182" s="21" t="s">
        <v>238</v>
      </c>
      <c r="BP182" s="34">
        <v>45775.967442129629</v>
      </c>
      <c r="BR182" s="21" t="s">
        <v>130</v>
      </c>
      <c r="BT182" s="21" t="s">
        <v>130</v>
      </c>
    </row>
    <row r="183" spans="3:72" ht="13.2">
      <c r="C183" s="21">
        <v>333</v>
      </c>
      <c r="D183" s="31">
        <v>45820</v>
      </c>
      <c r="E183" s="21" t="s">
        <v>242</v>
      </c>
      <c r="F183" s="21" t="s">
        <v>261</v>
      </c>
      <c r="G183" s="21">
        <v>99.980500000000006</v>
      </c>
      <c r="H183" s="21">
        <v>49.566099999999999</v>
      </c>
      <c r="I183" s="21">
        <v>40.802799999999998</v>
      </c>
      <c r="L183" s="21">
        <v>0.1086</v>
      </c>
      <c r="M183" s="21">
        <v>0.14419999999999999</v>
      </c>
      <c r="Q183" s="21">
        <v>8.9735999999999994</v>
      </c>
      <c r="R183" s="21">
        <v>0.38540000000000002</v>
      </c>
      <c r="U183" s="21">
        <v>49.575668103943997</v>
      </c>
      <c r="V183" s="21">
        <v>40.810676460556799</v>
      </c>
      <c r="W183" s="21">
        <v>0</v>
      </c>
      <c r="X183" s="21">
        <v>0</v>
      </c>
      <c r="Y183" s="21">
        <v>0.108620963846022</v>
      </c>
      <c r="Z183" s="21">
        <v>0.14422783597234201</v>
      </c>
      <c r="AB183" s="21">
        <v>0</v>
      </c>
      <c r="AC183" s="21">
        <v>0</v>
      </c>
      <c r="AD183" s="21">
        <v>8.9753322391221495</v>
      </c>
      <c r="AE183" s="21">
        <v>0.38547439655853499</v>
      </c>
      <c r="AF183" s="21">
        <v>0</v>
      </c>
      <c r="AG183" s="21">
        <v>0</v>
      </c>
      <c r="AH183" s="21">
        <v>5.7700000000000001E-2</v>
      </c>
      <c r="AI183" s="21">
        <v>6.3799999999999996E-2</v>
      </c>
      <c r="AL183" s="21">
        <v>1.01E-2</v>
      </c>
      <c r="AM183" s="21">
        <v>1.4999999999999999E-2</v>
      </c>
      <c r="AQ183" s="21">
        <v>3.6200000000000003E-2</v>
      </c>
      <c r="AR183" s="21">
        <v>2.0899999999999998E-2</v>
      </c>
      <c r="AU183" s="21" t="s">
        <v>131</v>
      </c>
      <c r="AV183" s="34">
        <v>45790.760671296295</v>
      </c>
      <c r="AW183" s="21" t="s">
        <v>236</v>
      </c>
      <c r="AX183" s="34">
        <v>45790.760520833333</v>
      </c>
      <c r="AZ183" s="21" t="s">
        <v>130</v>
      </c>
      <c r="BB183" s="21" t="s">
        <v>130</v>
      </c>
      <c r="BC183" s="21" t="s">
        <v>131</v>
      </c>
      <c r="BD183" s="34">
        <v>45790.760775462964</v>
      </c>
      <c r="BE183" s="21" t="s">
        <v>16</v>
      </c>
      <c r="BF183" s="34">
        <v>45777.737511574072</v>
      </c>
      <c r="BH183" s="21" t="s">
        <v>130</v>
      </c>
      <c r="BJ183" s="21" t="s">
        <v>130</v>
      </c>
      <c r="BL183" s="21" t="s">
        <v>130</v>
      </c>
      <c r="BM183" s="21" t="s">
        <v>237</v>
      </c>
      <c r="BN183" s="34">
        <v>45777.737083333333</v>
      </c>
      <c r="BO183" s="21" t="s">
        <v>238</v>
      </c>
      <c r="BP183" s="34">
        <v>45775.967442129629</v>
      </c>
      <c r="BR183" s="21" t="s">
        <v>130</v>
      </c>
      <c r="BT183" s="21" t="s">
        <v>130</v>
      </c>
    </row>
    <row r="184" spans="3:72" ht="13.2">
      <c r="C184" s="21">
        <v>334</v>
      </c>
      <c r="D184" s="31">
        <v>45820</v>
      </c>
      <c r="E184" s="21" t="s">
        <v>242</v>
      </c>
      <c r="F184" s="21" t="s">
        <v>262</v>
      </c>
      <c r="G184" s="21">
        <v>100.3844</v>
      </c>
      <c r="H184" s="21">
        <v>49.819699999999997</v>
      </c>
      <c r="I184" s="21">
        <v>40.9206</v>
      </c>
      <c r="L184" s="21">
        <v>0.1116</v>
      </c>
      <c r="M184" s="21">
        <v>0.153</v>
      </c>
      <c r="Q184" s="21">
        <v>8.9559999999999995</v>
      </c>
      <c r="R184" s="21">
        <v>0.42359999999999998</v>
      </c>
      <c r="U184" s="21">
        <v>49.628876968057803</v>
      </c>
      <c r="V184" s="21">
        <v>40.763862946968899</v>
      </c>
      <c r="W184" s="21">
        <v>0</v>
      </c>
      <c r="X184" s="21">
        <v>0</v>
      </c>
      <c r="Y184" s="21">
        <v>0.111172541577634</v>
      </c>
      <c r="Z184" s="21">
        <v>0.152413968291917</v>
      </c>
      <c r="AB184" s="21">
        <v>0</v>
      </c>
      <c r="AC184" s="21">
        <v>0</v>
      </c>
      <c r="AD184" s="21">
        <v>8.9216960785778596</v>
      </c>
      <c r="AE184" s="21">
        <v>0.42197749652585798</v>
      </c>
      <c r="AF184" s="21">
        <v>0</v>
      </c>
      <c r="AG184" s="21">
        <v>0</v>
      </c>
      <c r="AH184" s="21">
        <v>5.79E-2</v>
      </c>
      <c r="AI184" s="21">
        <v>6.3899999999999998E-2</v>
      </c>
      <c r="AL184" s="21">
        <v>1.01E-2</v>
      </c>
      <c r="AM184" s="21">
        <v>1.4999999999999999E-2</v>
      </c>
      <c r="AQ184" s="21">
        <v>3.6299999999999999E-2</v>
      </c>
      <c r="AR184" s="21">
        <v>2.1000000000000001E-2</v>
      </c>
      <c r="AU184" s="21" t="s">
        <v>131</v>
      </c>
      <c r="AV184" s="34">
        <v>45790.760671296295</v>
      </c>
      <c r="AW184" s="21" t="s">
        <v>236</v>
      </c>
      <c r="AX184" s="34">
        <v>45790.760520833333</v>
      </c>
      <c r="AZ184" s="21" t="s">
        <v>130</v>
      </c>
      <c r="BB184" s="21" t="s">
        <v>130</v>
      </c>
      <c r="BC184" s="21" t="s">
        <v>131</v>
      </c>
      <c r="BD184" s="34">
        <v>45790.760775462964</v>
      </c>
      <c r="BE184" s="21" t="s">
        <v>16</v>
      </c>
      <c r="BF184" s="34">
        <v>45777.737511574072</v>
      </c>
      <c r="BH184" s="21" t="s">
        <v>130</v>
      </c>
      <c r="BJ184" s="21" t="s">
        <v>130</v>
      </c>
      <c r="BL184" s="21" t="s">
        <v>130</v>
      </c>
      <c r="BM184" s="21" t="s">
        <v>237</v>
      </c>
      <c r="BN184" s="34">
        <v>45777.737083333333</v>
      </c>
      <c r="BO184" s="21" t="s">
        <v>238</v>
      </c>
      <c r="BP184" s="34">
        <v>45775.967442129629</v>
      </c>
      <c r="BR184" s="21" t="s">
        <v>130</v>
      </c>
      <c r="BT184" s="21" t="s">
        <v>130</v>
      </c>
    </row>
    <row r="185" spans="3:72" ht="13.2">
      <c r="C185" s="21">
        <v>335</v>
      </c>
      <c r="D185" s="31">
        <v>45820</v>
      </c>
      <c r="E185" s="21" t="s">
        <v>242</v>
      </c>
      <c r="F185" s="21" t="s">
        <v>263</v>
      </c>
      <c r="G185" s="21">
        <v>100.161</v>
      </c>
      <c r="H185" s="21">
        <v>49.679099999999998</v>
      </c>
      <c r="I185" s="21">
        <v>40.818399999999997</v>
      </c>
      <c r="L185" s="21">
        <v>9.4399999999999998E-2</v>
      </c>
      <c r="M185" s="21">
        <v>0.1401</v>
      </c>
      <c r="Q185" s="21">
        <v>9.0058000000000007</v>
      </c>
      <c r="R185" s="21">
        <v>0.42320000000000002</v>
      </c>
      <c r="U185" s="21">
        <v>49.599245215203503</v>
      </c>
      <c r="V185" s="21">
        <v>40.752788011301803</v>
      </c>
      <c r="W185" s="21">
        <v>0</v>
      </c>
      <c r="X185" s="21">
        <v>0</v>
      </c>
      <c r="Y185" s="21">
        <v>9.4248260300915501E-2</v>
      </c>
      <c r="Z185" s="21">
        <v>0.13987480156947299</v>
      </c>
      <c r="AB185" s="21">
        <v>0</v>
      </c>
      <c r="AC185" s="21">
        <v>0</v>
      </c>
      <c r="AD185" s="21">
        <v>8.9913239684108603</v>
      </c>
      <c r="AE185" s="21">
        <v>0.422519743213426</v>
      </c>
      <c r="AF185" s="21">
        <v>0</v>
      </c>
      <c r="AG185" s="21">
        <v>0</v>
      </c>
      <c r="AH185" s="21">
        <v>5.7799999999999997E-2</v>
      </c>
      <c r="AI185" s="21">
        <v>6.3799999999999996E-2</v>
      </c>
      <c r="AL185" s="21">
        <v>0.01</v>
      </c>
      <c r="AM185" s="21">
        <v>1.4999999999999999E-2</v>
      </c>
      <c r="AQ185" s="21">
        <v>3.6299999999999999E-2</v>
      </c>
      <c r="AR185" s="21">
        <v>2.0899999999999998E-2</v>
      </c>
      <c r="AU185" s="21" t="s">
        <v>131</v>
      </c>
      <c r="AV185" s="34">
        <v>45790.760671296295</v>
      </c>
      <c r="AW185" s="21" t="s">
        <v>236</v>
      </c>
      <c r="AX185" s="34">
        <v>45790.760520833333</v>
      </c>
      <c r="AZ185" s="21" t="s">
        <v>130</v>
      </c>
      <c r="BB185" s="21" t="s">
        <v>130</v>
      </c>
      <c r="BC185" s="21" t="s">
        <v>131</v>
      </c>
      <c r="BD185" s="34">
        <v>45790.760775462964</v>
      </c>
      <c r="BE185" s="21" t="s">
        <v>16</v>
      </c>
      <c r="BF185" s="34">
        <v>45777.737511574072</v>
      </c>
      <c r="BH185" s="21" t="s">
        <v>130</v>
      </c>
      <c r="BJ185" s="21" t="s">
        <v>130</v>
      </c>
      <c r="BL185" s="21" t="s">
        <v>130</v>
      </c>
      <c r="BM185" s="21" t="s">
        <v>237</v>
      </c>
      <c r="BN185" s="34">
        <v>45777.737083333333</v>
      </c>
      <c r="BO185" s="21" t="s">
        <v>238</v>
      </c>
      <c r="BP185" s="34">
        <v>45775.967442129629</v>
      </c>
      <c r="BR185" s="21" t="s">
        <v>130</v>
      </c>
      <c r="BT185" s="21" t="s">
        <v>130</v>
      </c>
    </row>
    <row r="186" spans="3:72" ht="13.2">
      <c r="C186" s="21">
        <v>385</v>
      </c>
      <c r="D186" s="31">
        <v>45820</v>
      </c>
      <c r="E186" s="21" t="s">
        <v>242</v>
      </c>
      <c r="F186" s="21" t="s">
        <v>264</v>
      </c>
      <c r="G186" s="21">
        <v>99.843900000000005</v>
      </c>
      <c r="H186" s="21">
        <v>49.481099999999998</v>
      </c>
      <c r="I186" s="21">
        <v>40.676099999999998</v>
      </c>
      <c r="L186" s="21">
        <v>0.1216</v>
      </c>
      <c r="M186" s="21">
        <v>0.1464</v>
      </c>
      <c r="Q186" s="21">
        <v>8.9536999999999995</v>
      </c>
      <c r="R186" s="21">
        <v>0.377</v>
      </c>
      <c r="U186" s="21">
        <v>49.558411121349302</v>
      </c>
      <c r="V186" s="21">
        <v>40.739653860021598</v>
      </c>
      <c r="W186" s="21">
        <v>0</v>
      </c>
      <c r="X186" s="21">
        <v>0</v>
      </c>
      <c r="Y186" s="21">
        <v>0.121789992388125</v>
      </c>
      <c r="Z186" s="21">
        <v>0.14662874083570299</v>
      </c>
      <c r="AB186" s="21">
        <v>0</v>
      </c>
      <c r="AC186" s="21">
        <v>0</v>
      </c>
      <c r="AD186" s="21">
        <v>8.9676895957694001</v>
      </c>
      <c r="AE186" s="21">
        <v>0.37758903890068501</v>
      </c>
      <c r="AF186" s="21">
        <v>0</v>
      </c>
      <c r="AG186" s="21">
        <v>0</v>
      </c>
      <c r="AH186" s="21">
        <v>5.7599999999999998E-2</v>
      </c>
      <c r="AI186" s="21">
        <v>6.3600000000000004E-2</v>
      </c>
      <c r="AL186" s="21">
        <v>0.01</v>
      </c>
      <c r="AM186" s="21">
        <v>1.4999999999999999E-2</v>
      </c>
      <c r="AQ186" s="21">
        <v>3.6200000000000003E-2</v>
      </c>
      <c r="AR186" s="21">
        <v>2.0899999999999998E-2</v>
      </c>
      <c r="AU186" s="21" t="s">
        <v>131</v>
      </c>
      <c r="AV186" s="34">
        <v>45790.760671296295</v>
      </c>
      <c r="AW186" s="21" t="s">
        <v>236</v>
      </c>
      <c r="AX186" s="34">
        <v>45790.760520833333</v>
      </c>
      <c r="AZ186" s="21" t="s">
        <v>130</v>
      </c>
      <c r="BB186" s="21" t="s">
        <v>130</v>
      </c>
      <c r="BC186" s="21" t="s">
        <v>131</v>
      </c>
      <c r="BD186" s="34">
        <v>45790.760775462964</v>
      </c>
      <c r="BE186" s="21" t="s">
        <v>16</v>
      </c>
      <c r="BF186" s="34">
        <v>45777.737511574072</v>
      </c>
      <c r="BH186" s="21" t="s">
        <v>130</v>
      </c>
      <c r="BJ186" s="21" t="s">
        <v>130</v>
      </c>
      <c r="BL186" s="21" t="s">
        <v>130</v>
      </c>
      <c r="BM186" s="21" t="s">
        <v>237</v>
      </c>
      <c r="BN186" s="34">
        <v>45777.737083333333</v>
      </c>
      <c r="BO186" s="21" t="s">
        <v>238</v>
      </c>
      <c r="BP186" s="34">
        <v>45775.967442129629</v>
      </c>
      <c r="BR186" s="21" t="s">
        <v>130</v>
      </c>
      <c r="BT186" s="21" t="s">
        <v>130</v>
      </c>
    </row>
    <row r="187" spans="3:72" ht="13.2">
      <c r="C187" s="21">
        <v>386</v>
      </c>
      <c r="D187" s="31">
        <v>45820</v>
      </c>
      <c r="E187" s="21" t="s">
        <v>242</v>
      </c>
      <c r="F187" s="21" t="s">
        <v>265</v>
      </c>
      <c r="G187" s="21">
        <v>99.703900000000004</v>
      </c>
      <c r="H187" s="21">
        <v>49.511200000000002</v>
      </c>
      <c r="I187" s="21">
        <v>40.639600000000002</v>
      </c>
      <c r="L187" s="21">
        <v>0.1056</v>
      </c>
      <c r="M187" s="21">
        <v>0.13819999999999999</v>
      </c>
      <c r="Q187" s="21">
        <v>8.8994999999999997</v>
      </c>
      <c r="R187" s="21">
        <v>0.4098</v>
      </c>
      <c r="U187" s="21">
        <v>49.6582380428448</v>
      </c>
      <c r="V187" s="21">
        <v>40.760291222309199</v>
      </c>
      <c r="W187" s="21">
        <v>0</v>
      </c>
      <c r="X187" s="21">
        <v>0</v>
      </c>
      <c r="Y187" s="21">
        <v>0.105913610199801</v>
      </c>
      <c r="Z187" s="21">
        <v>0.138610425469816</v>
      </c>
      <c r="AB187" s="21">
        <v>0</v>
      </c>
      <c r="AC187" s="21">
        <v>0</v>
      </c>
      <c r="AD187" s="21">
        <v>8.9259296777758905</v>
      </c>
      <c r="AE187" s="21">
        <v>0.411017021400366</v>
      </c>
      <c r="AF187" s="21">
        <v>0</v>
      </c>
      <c r="AG187" s="21">
        <v>0</v>
      </c>
      <c r="AH187" s="21">
        <v>5.7599999999999998E-2</v>
      </c>
      <c r="AI187" s="21">
        <v>6.3600000000000004E-2</v>
      </c>
      <c r="AL187" s="21">
        <v>0.01</v>
      </c>
      <c r="AM187" s="21">
        <v>1.4999999999999999E-2</v>
      </c>
      <c r="AQ187" s="21">
        <v>3.6200000000000003E-2</v>
      </c>
      <c r="AR187" s="21">
        <v>2.1000000000000001E-2</v>
      </c>
      <c r="AU187" s="21" t="s">
        <v>131</v>
      </c>
      <c r="AV187" s="34">
        <v>45790.760671296295</v>
      </c>
      <c r="AW187" s="21" t="s">
        <v>236</v>
      </c>
      <c r="AX187" s="34">
        <v>45790.760520833333</v>
      </c>
      <c r="AZ187" s="21" t="s">
        <v>130</v>
      </c>
      <c r="BB187" s="21" t="s">
        <v>130</v>
      </c>
      <c r="BC187" s="21" t="s">
        <v>131</v>
      </c>
      <c r="BD187" s="34">
        <v>45790.760775462964</v>
      </c>
      <c r="BE187" s="21" t="s">
        <v>16</v>
      </c>
      <c r="BF187" s="34">
        <v>45777.737511574072</v>
      </c>
      <c r="BH187" s="21" t="s">
        <v>130</v>
      </c>
      <c r="BJ187" s="21" t="s">
        <v>130</v>
      </c>
      <c r="BL187" s="21" t="s">
        <v>130</v>
      </c>
      <c r="BM187" s="21" t="s">
        <v>237</v>
      </c>
      <c r="BN187" s="34">
        <v>45777.737083333333</v>
      </c>
      <c r="BO187" s="21" t="s">
        <v>238</v>
      </c>
      <c r="BP187" s="34">
        <v>45775.967442129629</v>
      </c>
      <c r="BR187" s="21" t="s">
        <v>130</v>
      </c>
      <c r="BT187" s="21" t="s">
        <v>130</v>
      </c>
    </row>
    <row r="188" spans="3:72" ht="13.2">
      <c r="C188" s="21">
        <v>387</v>
      </c>
      <c r="D188" s="31">
        <v>45820</v>
      </c>
      <c r="E188" s="21" t="s">
        <v>242</v>
      </c>
      <c r="F188" s="21" t="s">
        <v>266</v>
      </c>
      <c r="G188" s="21">
        <v>99.570700000000002</v>
      </c>
      <c r="H188" s="21">
        <v>49.3889</v>
      </c>
      <c r="I188" s="21">
        <v>40.610199999999999</v>
      </c>
      <c r="L188" s="21">
        <v>0.1</v>
      </c>
      <c r="M188" s="21">
        <v>0.13819999999999999</v>
      </c>
      <c r="Q188" s="21">
        <v>8.9494000000000007</v>
      </c>
      <c r="R188" s="21">
        <v>0.38400000000000001</v>
      </c>
      <c r="U188" s="21">
        <v>49.601840702134197</v>
      </c>
      <c r="V188" s="21">
        <v>40.785291255359198</v>
      </c>
      <c r="W188" s="21">
        <v>0</v>
      </c>
      <c r="X188" s="21">
        <v>0</v>
      </c>
      <c r="Y188" s="21">
        <v>0.100431150930946</v>
      </c>
      <c r="Z188" s="21">
        <v>0.13879585058656799</v>
      </c>
      <c r="AB188" s="21">
        <v>0</v>
      </c>
      <c r="AC188" s="21">
        <v>0</v>
      </c>
      <c r="AD188" s="21">
        <v>8.9879854214141304</v>
      </c>
      <c r="AE188" s="21">
        <v>0.38565561957483402</v>
      </c>
      <c r="AF188" s="21">
        <v>0</v>
      </c>
      <c r="AG188" s="21">
        <v>0</v>
      </c>
      <c r="AH188" s="21">
        <v>5.7500000000000002E-2</v>
      </c>
      <c r="AI188" s="21">
        <v>6.3500000000000001E-2</v>
      </c>
      <c r="AL188" s="21">
        <v>0.01</v>
      </c>
      <c r="AM188" s="21">
        <v>1.4999999999999999E-2</v>
      </c>
      <c r="AQ188" s="21">
        <v>3.6200000000000003E-2</v>
      </c>
      <c r="AR188" s="21">
        <v>2.0799999999999999E-2</v>
      </c>
      <c r="AU188" s="21" t="s">
        <v>131</v>
      </c>
      <c r="AV188" s="34">
        <v>45790.760671296295</v>
      </c>
      <c r="AW188" s="21" t="s">
        <v>236</v>
      </c>
      <c r="AX188" s="34">
        <v>45790.760520833333</v>
      </c>
      <c r="AZ188" s="21" t="s">
        <v>130</v>
      </c>
      <c r="BB188" s="21" t="s">
        <v>130</v>
      </c>
      <c r="BC188" s="21" t="s">
        <v>131</v>
      </c>
      <c r="BD188" s="34">
        <v>45790.760775462964</v>
      </c>
      <c r="BE188" s="21" t="s">
        <v>16</v>
      </c>
      <c r="BF188" s="34">
        <v>45777.737511574072</v>
      </c>
      <c r="BH188" s="21" t="s">
        <v>130</v>
      </c>
      <c r="BJ188" s="21" t="s">
        <v>130</v>
      </c>
      <c r="BL188" s="21" t="s">
        <v>130</v>
      </c>
      <c r="BM188" s="21" t="s">
        <v>237</v>
      </c>
      <c r="BN188" s="34">
        <v>45777.737083333333</v>
      </c>
      <c r="BO188" s="21" t="s">
        <v>238</v>
      </c>
      <c r="BP188" s="34">
        <v>45775.967442129629</v>
      </c>
      <c r="BR188" s="21" t="s">
        <v>130</v>
      </c>
      <c r="BT188" s="21" t="s">
        <v>130</v>
      </c>
    </row>
    <row r="189" spans="3:72" ht="13.2">
      <c r="C189" s="21">
        <v>391</v>
      </c>
      <c r="D189" s="31">
        <v>45820</v>
      </c>
      <c r="E189" s="21" t="s">
        <v>242</v>
      </c>
      <c r="F189" s="21" t="s">
        <v>267</v>
      </c>
      <c r="G189" s="21">
        <v>99.572299999999998</v>
      </c>
      <c r="H189" s="21">
        <v>49.422199999999997</v>
      </c>
      <c r="I189" s="21">
        <v>40.5336</v>
      </c>
      <c r="L189" s="21">
        <v>0.11310000000000001</v>
      </c>
      <c r="M189" s="21">
        <v>0.13170000000000001</v>
      </c>
      <c r="Q189" s="21">
        <v>8.9442000000000004</v>
      </c>
      <c r="R189" s="21">
        <v>0.36299999999999999</v>
      </c>
      <c r="U189" s="21">
        <v>49.634436851978997</v>
      </c>
      <c r="V189" s="21">
        <v>40.707665979729299</v>
      </c>
      <c r="W189" s="21">
        <v>0</v>
      </c>
      <c r="X189" s="21">
        <v>0</v>
      </c>
      <c r="Y189" s="21">
        <v>0.113585692420791</v>
      </c>
      <c r="Z189" s="21">
        <v>0.13226556756691599</v>
      </c>
      <c r="AB189" s="21">
        <v>0</v>
      </c>
      <c r="AC189" s="21">
        <v>0</v>
      </c>
      <c r="AD189" s="21">
        <v>8.9826096388155694</v>
      </c>
      <c r="AE189" s="21">
        <v>0.36455885365824198</v>
      </c>
      <c r="AF189" s="21">
        <v>0</v>
      </c>
      <c r="AG189" s="21">
        <v>0</v>
      </c>
      <c r="AH189" s="21">
        <v>4.7E-2</v>
      </c>
      <c r="AI189" s="21">
        <v>5.1900000000000002E-2</v>
      </c>
      <c r="AL189" s="21">
        <v>8.2000000000000007E-3</v>
      </c>
      <c r="AM189" s="21">
        <v>1.2200000000000001E-2</v>
      </c>
      <c r="AQ189" s="21">
        <v>2.9499999999999998E-2</v>
      </c>
      <c r="AR189" s="21">
        <v>1.7100000000000001E-2</v>
      </c>
      <c r="AU189" s="21" t="s">
        <v>131</v>
      </c>
      <c r="AV189" s="34">
        <v>45790.760671296295</v>
      </c>
      <c r="AW189" s="21" t="s">
        <v>236</v>
      </c>
      <c r="AX189" s="34">
        <v>45790.760520833333</v>
      </c>
      <c r="AZ189" s="21" t="s">
        <v>130</v>
      </c>
      <c r="BB189" s="21" t="s">
        <v>130</v>
      </c>
      <c r="BC189" s="21" t="s">
        <v>131</v>
      </c>
      <c r="BD189" s="34">
        <v>45790.760775462964</v>
      </c>
      <c r="BE189" s="21" t="s">
        <v>16</v>
      </c>
      <c r="BF189" s="34">
        <v>45777.737511574072</v>
      </c>
      <c r="BH189" s="21" t="s">
        <v>130</v>
      </c>
      <c r="BJ189" s="21" t="s">
        <v>130</v>
      </c>
      <c r="BL189" s="21" t="s">
        <v>130</v>
      </c>
      <c r="BM189" s="21" t="s">
        <v>237</v>
      </c>
      <c r="BN189" s="34">
        <v>45777.737083333333</v>
      </c>
      <c r="BO189" s="21" t="s">
        <v>238</v>
      </c>
      <c r="BP189" s="34">
        <v>45775.967442129629</v>
      </c>
      <c r="BR189" s="21" t="s">
        <v>130</v>
      </c>
      <c r="BT189" s="21" t="s">
        <v>130</v>
      </c>
    </row>
    <row r="190" spans="3:72" ht="13.2">
      <c r="C190" s="21">
        <v>392</v>
      </c>
      <c r="D190" s="31">
        <v>45820</v>
      </c>
      <c r="E190" s="21" t="s">
        <v>242</v>
      </c>
      <c r="F190" s="21" t="s">
        <v>268</v>
      </c>
      <c r="G190" s="21">
        <v>99.940399999999997</v>
      </c>
      <c r="H190" s="21">
        <v>49.554900000000004</v>
      </c>
      <c r="I190" s="21">
        <v>40.724699999999999</v>
      </c>
      <c r="L190" s="21">
        <v>0.1053</v>
      </c>
      <c r="M190" s="21">
        <v>0.1376</v>
      </c>
      <c r="Q190" s="21">
        <v>8.9552999999999994</v>
      </c>
      <c r="R190" s="21">
        <v>0.38890000000000002</v>
      </c>
      <c r="U190" s="21">
        <v>49.584402719618097</v>
      </c>
      <c r="V190" s="21">
        <v>40.748945622645401</v>
      </c>
      <c r="W190" s="21">
        <v>0</v>
      </c>
      <c r="X190" s="21">
        <v>0</v>
      </c>
      <c r="Y190" s="21">
        <v>0.105362690801026</v>
      </c>
      <c r="Z190" s="21">
        <v>0.137681920742841</v>
      </c>
      <c r="AB190" s="21">
        <v>0</v>
      </c>
      <c r="AC190" s="21">
        <v>0</v>
      </c>
      <c r="AD190" s="21">
        <v>8.9606315757875894</v>
      </c>
      <c r="AE190" s="21">
        <v>0.389131533262291</v>
      </c>
      <c r="AF190" s="21">
        <v>0</v>
      </c>
      <c r="AG190" s="21">
        <v>0</v>
      </c>
      <c r="AH190" s="21">
        <v>4.7100000000000003E-2</v>
      </c>
      <c r="AI190" s="21">
        <v>5.1900000000000002E-2</v>
      </c>
      <c r="AL190" s="21">
        <v>8.2000000000000007E-3</v>
      </c>
      <c r="AM190" s="21">
        <v>1.2200000000000001E-2</v>
      </c>
      <c r="AQ190" s="21">
        <v>2.9600000000000001E-2</v>
      </c>
      <c r="AR190" s="21">
        <v>1.7000000000000001E-2</v>
      </c>
      <c r="AU190" s="21" t="s">
        <v>131</v>
      </c>
      <c r="AV190" s="34">
        <v>45790.760671296295</v>
      </c>
      <c r="AW190" s="21" t="s">
        <v>236</v>
      </c>
      <c r="AX190" s="34">
        <v>45790.760520833333</v>
      </c>
      <c r="AZ190" s="21" t="s">
        <v>130</v>
      </c>
      <c r="BB190" s="21" t="s">
        <v>130</v>
      </c>
      <c r="BC190" s="21" t="s">
        <v>131</v>
      </c>
      <c r="BD190" s="34">
        <v>45790.760775462964</v>
      </c>
      <c r="BE190" s="21" t="s">
        <v>16</v>
      </c>
      <c r="BF190" s="34">
        <v>45777.737511574072</v>
      </c>
      <c r="BH190" s="21" t="s">
        <v>130</v>
      </c>
      <c r="BJ190" s="21" t="s">
        <v>130</v>
      </c>
      <c r="BL190" s="21" t="s">
        <v>130</v>
      </c>
      <c r="BM190" s="21" t="s">
        <v>237</v>
      </c>
      <c r="BN190" s="34">
        <v>45777.737083333333</v>
      </c>
      <c r="BO190" s="21" t="s">
        <v>238</v>
      </c>
      <c r="BP190" s="34">
        <v>45775.967442129629</v>
      </c>
      <c r="BR190" s="21" t="s">
        <v>130</v>
      </c>
      <c r="BT190" s="21" t="s">
        <v>130</v>
      </c>
    </row>
    <row r="191" spans="3:72" ht="13.2">
      <c r="C191" s="21">
        <v>393</v>
      </c>
      <c r="D191" s="31">
        <v>45820</v>
      </c>
      <c r="E191" s="21" t="s">
        <v>242</v>
      </c>
      <c r="F191" s="21" t="s">
        <v>269</v>
      </c>
      <c r="G191" s="21">
        <v>100.4729</v>
      </c>
      <c r="H191" s="21">
        <v>49.862400000000001</v>
      </c>
      <c r="I191" s="21">
        <v>40.913899999999998</v>
      </c>
      <c r="L191" s="21">
        <v>0.1076</v>
      </c>
      <c r="M191" s="21">
        <v>0.1318</v>
      </c>
      <c r="Q191" s="21">
        <v>8.9472000000000005</v>
      </c>
      <c r="R191" s="21">
        <v>0.41930000000000001</v>
      </c>
      <c r="U191" s="21">
        <v>49.627710556776996</v>
      </c>
      <c r="V191" s="21">
        <v>40.721328835934798</v>
      </c>
      <c r="W191" s="21">
        <v>0</v>
      </c>
      <c r="X191" s="21">
        <v>0</v>
      </c>
      <c r="Y191" s="21">
        <v>0.10709355458038899</v>
      </c>
      <c r="Z191" s="21">
        <v>0.13117965142839499</v>
      </c>
      <c r="AB191" s="21">
        <v>0</v>
      </c>
      <c r="AC191" s="21">
        <v>0</v>
      </c>
      <c r="AD191" s="21">
        <v>8.9050878396064999</v>
      </c>
      <c r="AE191" s="21">
        <v>0.41732646315573602</v>
      </c>
      <c r="AF191" s="21">
        <v>0</v>
      </c>
      <c r="AG191" s="21">
        <v>0</v>
      </c>
      <c r="AH191" s="21">
        <v>4.7199999999999999E-2</v>
      </c>
      <c r="AI191" s="21">
        <v>5.21E-2</v>
      </c>
      <c r="AL191" s="21">
        <v>8.2000000000000007E-3</v>
      </c>
      <c r="AM191" s="21">
        <v>1.2200000000000001E-2</v>
      </c>
      <c r="AQ191" s="21">
        <v>2.9600000000000001E-2</v>
      </c>
      <c r="AR191" s="21">
        <v>1.7100000000000001E-2</v>
      </c>
      <c r="AU191" s="21" t="s">
        <v>131</v>
      </c>
      <c r="AV191" s="34">
        <v>45790.760671296295</v>
      </c>
      <c r="AW191" s="21" t="s">
        <v>236</v>
      </c>
      <c r="AX191" s="34">
        <v>45790.760520833333</v>
      </c>
      <c r="AZ191" s="21" t="s">
        <v>130</v>
      </c>
      <c r="BB191" s="21" t="s">
        <v>130</v>
      </c>
      <c r="BC191" s="21" t="s">
        <v>131</v>
      </c>
      <c r="BD191" s="34">
        <v>45790.760775462964</v>
      </c>
      <c r="BE191" s="21" t="s">
        <v>16</v>
      </c>
      <c r="BF191" s="34">
        <v>45777.737511574072</v>
      </c>
      <c r="BH191" s="21" t="s">
        <v>130</v>
      </c>
      <c r="BJ191" s="21" t="s">
        <v>130</v>
      </c>
      <c r="BL191" s="21" t="s">
        <v>130</v>
      </c>
      <c r="BM191" s="21" t="s">
        <v>237</v>
      </c>
      <c r="BN191" s="34">
        <v>45777.737083333333</v>
      </c>
      <c r="BO191" s="21" t="s">
        <v>238</v>
      </c>
      <c r="BP191" s="34">
        <v>45775.967442129629</v>
      </c>
      <c r="BR191" s="21" t="s">
        <v>130</v>
      </c>
      <c r="BT191" s="21" t="s">
        <v>130</v>
      </c>
    </row>
    <row r="192" spans="3:72" ht="13.2">
      <c r="C192" s="21">
        <v>442</v>
      </c>
      <c r="D192" s="31">
        <v>45820</v>
      </c>
      <c r="E192" s="21" t="s">
        <v>242</v>
      </c>
      <c r="F192" s="21" t="s">
        <v>270</v>
      </c>
      <c r="G192" s="21">
        <v>100.0399</v>
      </c>
      <c r="H192" s="21">
        <v>49.562600000000003</v>
      </c>
      <c r="I192" s="21">
        <v>40.837499999999999</v>
      </c>
      <c r="L192" s="21">
        <v>9.6799999999999997E-2</v>
      </c>
      <c r="M192" s="21">
        <v>0.11650000000000001</v>
      </c>
      <c r="Q192" s="21">
        <v>8.9620999999999995</v>
      </c>
      <c r="R192" s="21">
        <v>0.41710000000000003</v>
      </c>
      <c r="U192" s="21">
        <v>49.542782886845202</v>
      </c>
      <c r="V192" s="21">
        <v>40.8211715313874</v>
      </c>
      <c r="W192" s="21">
        <v>0</v>
      </c>
      <c r="X192" s="21">
        <v>0</v>
      </c>
      <c r="Y192" s="21">
        <v>9.6761295481807202E-2</v>
      </c>
      <c r="Z192" s="21">
        <v>0.116453418632546</v>
      </c>
      <c r="AB192" s="21">
        <v>0</v>
      </c>
      <c r="AC192" s="21">
        <v>0</v>
      </c>
      <c r="AD192" s="21">
        <v>8.9585165933626492</v>
      </c>
      <c r="AE192" s="21">
        <v>0.41693322670931598</v>
      </c>
      <c r="AF192" s="21">
        <v>0</v>
      </c>
      <c r="AG192" s="21">
        <v>0</v>
      </c>
      <c r="AH192" s="21">
        <v>4.7100000000000003E-2</v>
      </c>
      <c r="AI192" s="21">
        <v>5.1999999999999998E-2</v>
      </c>
      <c r="AL192" s="21">
        <v>8.2000000000000007E-3</v>
      </c>
      <c r="AM192" s="21">
        <v>1.2200000000000001E-2</v>
      </c>
      <c r="AQ192" s="21">
        <v>2.9499999999999998E-2</v>
      </c>
      <c r="AR192" s="21">
        <v>1.7100000000000001E-2</v>
      </c>
      <c r="AU192" s="21" t="s">
        <v>131</v>
      </c>
      <c r="AV192" s="34">
        <v>45790.760671296295</v>
      </c>
      <c r="AW192" s="21" t="s">
        <v>236</v>
      </c>
      <c r="AX192" s="34">
        <v>45790.760520833333</v>
      </c>
      <c r="AZ192" s="21" t="s">
        <v>130</v>
      </c>
      <c r="BB192" s="21" t="s">
        <v>130</v>
      </c>
      <c r="BC192" s="21" t="s">
        <v>131</v>
      </c>
      <c r="BD192" s="34">
        <v>45790.760775462964</v>
      </c>
      <c r="BE192" s="21" t="s">
        <v>16</v>
      </c>
      <c r="BF192" s="34">
        <v>45777.737511574072</v>
      </c>
      <c r="BH192" s="21" t="s">
        <v>130</v>
      </c>
      <c r="BJ192" s="21" t="s">
        <v>130</v>
      </c>
      <c r="BL192" s="21" t="s">
        <v>130</v>
      </c>
      <c r="BM192" s="21" t="s">
        <v>237</v>
      </c>
      <c r="BN192" s="34">
        <v>45777.737083333333</v>
      </c>
      <c r="BO192" s="21" t="s">
        <v>238</v>
      </c>
      <c r="BP192" s="34">
        <v>45775.967442129629</v>
      </c>
      <c r="BR192" s="21" t="s">
        <v>130</v>
      </c>
      <c r="BT192" s="21" t="s">
        <v>130</v>
      </c>
    </row>
    <row r="193" spans="1:73" ht="13.2">
      <c r="C193" s="21">
        <v>443</v>
      </c>
      <c r="D193" s="31">
        <v>45820</v>
      </c>
      <c r="E193" s="21" t="s">
        <v>242</v>
      </c>
      <c r="F193" s="21" t="s">
        <v>271</v>
      </c>
      <c r="G193" s="21">
        <v>100.11369999999999</v>
      </c>
      <c r="H193" s="21">
        <v>49.661299999999997</v>
      </c>
      <c r="I193" s="21">
        <v>40.771700000000003</v>
      </c>
      <c r="L193" s="21">
        <v>0.1065</v>
      </c>
      <c r="M193" s="21">
        <v>0.13850000000000001</v>
      </c>
      <c r="Q193" s="21">
        <v>8.9895999999999994</v>
      </c>
      <c r="R193" s="21">
        <v>0.4002</v>
      </c>
      <c r="U193" s="21">
        <v>49.604899229575899</v>
      </c>
      <c r="V193" s="21">
        <v>40.725395225628397</v>
      </c>
      <c r="W193" s="21">
        <v>0</v>
      </c>
      <c r="X193" s="21">
        <v>0</v>
      </c>
      <c r="Y193" s="21">
        <v>0.106379047023534</v>
      </c>
      <c r="Z193" s="21">
        <v>0.138342704345159</v>
      </c>
      <c r="AB193" s="21">
        <v>0</v>
      </c>
      <c r="AC193" s="21">
        <v>0</v>
      </c>
      <c r="AD193" s="21">
        <v>8.9793904330775902</v>
      </c>
      <c r="AE193" s="21">
        <v>0.39974548937857601</v>
      </c>
      <c r="AF193" s="21">
        <v>0</v>
      </c>
      <c r="AG193" s="21">
        <v>0</v>
      </c>
      <c r="AH193" s="21">
        <v>4.7100000000000003E-2</v>
      </c>
      <c r="AI193" s="21">
        <v>5.1999999999999998E-2</v>
      </c>
      <c r="AL193" s="21">
        <v>8.2000000000000007E-3</v>
      </c>
      <c r="AM193" s="21">
        <v>1.2200000000000001E-2</v>
      </c>
      <c r="AQ193" s="21">
        <v>2.9600000000000001E-2</v>
      </c>
      <c r="AR193" s="21">
        <v>1.7100000000000001E-2</v>
      </c>
      <c r="AU193" s="21" t="s">
        <v>131</v>
      </c>
      <c r="AV193" s="34">
        <v>45790.760671296295</v>
      </c>
      <c r="AW193" s="21" t="s">
        <v>236</v>
      </c>
      <c r="AX193" s="34">
        <v>45790.760520833333</v>
      </c>
      <c r="AZ193" s="21" t="s">
        <v>130</v>
      </c>
      <c r="BB193" s="21" t="s">
        <v>130</v>
      </c>
      <c r="BC193" s="21" t="s">
        <v>131</v>
      </c>
      <c r="BD193" s="34">
        <v>45790.760775462964</v>
      </c>
      <c r="BE193" s="21" t="s">
        <v>16</v>
      </c>
      <c r="BF193" s="34">
        <v>45777.737511574072</v>
      </c>
      <c r="BH193" s="21" t="s">
        <v>130</v>
      </c>
      <c r="BJ193" s="21" t="s">
        <v>130</v>
      </c>
      <c r="BL193" s="21" t="s">
        <v>130</v>
      </c>
      <c r="BM193" s="21" t="s">
        <v>237</v>
      </c>
      <c r="BN193" s="34">
        <v>45777.737083333333</v>
      </c>
      <c r="BO193" s="21" t="s">
        <v>238</v>
      </c>
      <c r="BP193" s="34">
        <v>45775.967442129629</v>
      </c>
      <c r="BR193" s="21" t="s">
        <v>130</v>
      </c>
      <c r="BT193" s="21" t="s">
        <v>130</v>
      </c>
    </row>
    <row r="194" spans="1:73" ht="13.2">
      <c r="C194" s="21">
        <v>444</v>
      </c>
      <c r="D194" s="31">
        <v>45820</v>
      </c>
      <c r="E194" s="21" t="s">
        <v>242</v>
      </c>
      <c r="F194" s="21" t="s">
        <v>272</v>
      </c>
      <c r="G194" s="21">
        <v>99.794799999999995</v>
      </c>
      <c r="H194" s="21">
        <v>49.408099999999997</v>
      </c>
      <c r="I194" s="21">
        <v>40.738300000000002</v>
      </c>
      <c r="L194" s="21">
        <v>0.13250000000000001</v>
      </c>
      <c r="M194" s="21">
        <v>0.13600000000000001</v>
      </c>
      <c r="Q194" s="21">
        <v>8.9438999999999993</v>
      </c>
      <c r="R194" s="21">
        <v>0.3669</v>
      </c>
      <c r="U194" s="21">
        <v>49.509644280419103</v>
      </c>
      <c r="V194" s="21">
        <v>40.822025975275203</v>
      </c>
      <c r="W194" s="21">
        <v>0</v>
      </c>
      <c r="X194" s="21">
        <v>0</v>
      </c>
      <c r="Y194" s="21">
        <v>0.13277231602015699</v>
      </c>
      <c r="Z194" s="21">
        <v>0.13627950927352001</v>
      </c>
      <c r="AB194" s="21">
        <v>0</v>
      </c>
      <c r="AC194" s="21">
        <v>0</v>
      </c>
      <c r="AD194" s="21">
        <v>8.9622816396428995</v>
      </c>
      <c r="AE194" s="21">
        <v>0.36765405847393001</v>
      </c>
      <c r="AF194" s="21">
        <v>0</v>
      </c>
      <c r="AG194" s="21">
        <v>0</v>
      </c>
      <c r="AH194" s="21">
        <v>4.7E-2</v>
      </c>
      <c r="AI194" s="21">
        <v>5.1900000000000002E-2</v>
      </c>
      <c r="AL194" s="21">
        <v>8.2000000000000007E-3</v>
      </c>
      <c r="AM194" s="21">
        <v>1.2200000000000001E-2</v>
      </c>
      <c r="AQ194" s="21">
        <v>2.9499999999999998E-2</v>
      </c>
      <c r="AR194" s="21">
        <v>1.7000000000000001E-2</v>
      </c>
      <c r="AU194" s="21" t="s">
        <v>131</v>
      </c>
      <c r="AV194" s="34">
        <v>45790.760671296295</v>
      </c>
      <c r="AW194" s="21" t="s">
        <v>236</v>
      </c>
      <c r="AX194" s="34">
        <v>45790.760520833333</v>
      </c>
      <c r="AZ194" s="21" t="s">
        <v>130</v>
      </c>
      <c r="BB194" s="21" t="s">
        <v>130</v>
      </c>
      <c r="BC194" s="21" t="s">
        <v>131</v>
      </c>
      <c r="BD194" s="34">
        <v>45790.760775462964</v>
      </c>
      <c r="BE194" s="21" t="s">
        <v>16</v>
      </c>
      <c r="BF194" s="34">
        <v>45777.737511574072</v>
      </c>
      <c r="BH194" s="21" t="s">
        <v>130</v>
      </c>
      <c r="BJ194" s="21" t="s">
        <v>130</v>
      </c>
      <c r="BL194" s="21" t="s">
        <v>130</v>
      </c>
      <c r="BM194" s="21" t="s">
        <v>237</v>
      </c>
      <c r="BN194" s="34">
        <v>45777.737083333333</v>
      </c>
      <c r="BO194" s="21" t="s">
        <v>238</v>
      </c>
      <c r="BP194" s="34">
        <v>45775.967442129629</v>
      </c>
      <c r="BR194" s="21" t="s">
        <v>130</v>
      </c>
      <c r="BT194" s="21" t="s">
        <v>130</v>
      </c>
    </row>
    <row r="195" spans="1:73" ht="13.2">
      <c r="A195" s="46"/>
      <c r="B195" s="46"/>
      <c r="C195" s="46"/>
      <c r="D195" s="46" t="s">
        <v>45</v>
      </c>
      <c r="E195" s="46" t="s">
        <v>46</v>
      </c>
      <c r="F195" s="46" t="s">
        <v>47</v>
      </c>
      <c r="G195" s="46" t="s">
        <v>48</v>
      </c>
      <c r="H195" s="46" t="s">
        <v>11</v>
      </c>
      <c r="I195" s="46" t="s">
        <v>12</v>
      </c>
      <c r="J195" s="46" t="s">
        <v>13</v>
      </c>
      <c r="K195" s="46" t="s">
        <v>14</v>
      </c>
      <c r="L195" s="46" t="s">
        <v>15</v>
      </c>
      <c r="M195" s="46" t="s">
        <v>16</v>
      </c>
      <c r="N195" s="46" t="s">
        <v>17</v>
      </c>
      <c r="O195" s="46" t="s">
        <v>18</v>
      </c>
      <c r="P195" s="46" t="s">
        <v>19</v>
      </c>
      <c r="Q195" s="46" t="s">
        <v>20</v>
      </c>
      <c r="R195" s="46" t="s">
        <v>21</v>
      </c>
      <c r="S195" s="46" t="s">
        <v>22</v>
      </c>
      <c r="T195" s="46" t="s">
        <v>23</v>
      </c>
      <c r="U195" s="46" t="s">
        <v>49</v>
      </c>
      <c r="V195" s="46" t="s">
        <v>50</v>
      </c>
      <c r="W195" s="46" t="s">
        <v>51</v>
      </c>
      <c r="X195" s="46" t="s">
        <v>52</v>
      </c>
      <c r="Y195" s="46" t="s">
        <v>53</v>
      </c>
      <c r="Z195" s="46" t="s">
        <v>54</v>
      </c>
      <c r="AA195" s="46" t="s">
        <v>55</v>
      </c>
      <c r="AB195" s="46" t="s">
        <v>56</v>
      </c>
      <c r="AC195" s="46" t="s">
        <v>57</v>
      </c>
      <c r="AD195" s="46" t="s">
        <v>58</v>
      </c>
      <c r="AE195" s="46" t="s">
        <v>59</v>
      </c>
      <c r="AF195" s="46" t="s">
        <v>60</v>
      </c>
      <c r="AG195" s="46" t="s">
        <v>61</v>
      </c>
      <c r="AH195" s="46" t="s">
        <v>62</v>
      </c>
      <c r="AI195" s="46" t="s">
        <v>63</v>
      </c>
      <c r="AJ195" s="46" t="s">
        <v>64</v>
      </c>
      <c r="AK195" s="46" t="s">
        <v>65</v>
      </c>
      <c r="AL195" s="46" t="s">
        <v>66</v>
      </c>
      <c r="AM195" s="46" t="s">
        <v>67</v>
      </c>
      <c r="AN195" s="46" t="s">
        <v>68</v>
      </c>
      <c r="AO195" s="46" t="s">
        <v>69</v>
      </c>
      <c r="AP195" s="46" t="s">
        <v>70</v>
      </c>
      <c r="AQ195" s="46" t="s">
        <v>71</v>
      </c>
      <c r="AR195" s="46" t="s">
        <v>72</v>
      </c>
      <c r="AS195" s="46" t="s">
        <v>73</v>
      </c>
      <c r="AT195" s="46" t="s">
        <v>74</v>
      </c>
      <c r="AU195" s="46" t="s">
        <v>75</v>
      </c>
      <c r="AV195" s="46" t="s">
        <v>76</v>
      </c>
      <c r="AW195" s="46" t="s">
        <v>77</v>
      </c>
      <c r="AX195" s="46" t="s">
        <v>78</v>
      </c>
      <c r="AY195" s="46" t="s">
        <v>79</v>
      </c>
      <c r="AZ195" s="46" t="s">
        <v>80</v>
      </c>
      <c r="BA195" s="46" t="s">
        <v>81</v>
      </c>
      <c r="BB195" s="46" t="s">
        <v>82</v>
      </c>
      <c r="BC195" s="46" t="s">
        <v>83</v>
      </c>
      <c r="BD195" s="46" t="s">
        <v>84</v>
      </c>
      <c r="BE195" s="46" t="s">
        <v>85</v>
      </c>
      <c r="BF195" s="46" t="s">
        <v>86</v>
      </c>
      <c r="BG195" s="46" t="s">
        <v>87</v>
      </c>
      <c r="BH195" s="46" t="s">
        <v>88</v>
      </c>
      <c r="BI195" s="46" t="s">
        <v>89</v>
      </c>
      <c r="BJ195" s="46" t="s">
        <v>90</v>
      </c>
      <c r="BK195" s="46" t="s">
        <v>91</v>
      </c>
      <c r="BL195" s="46" t="s">
        <v>92</v>
      </c>
      <c r="BM195" s="46" t="s">
        <v>93</v>
      </c>
      <c r="BN195" s="46" t="s">
        <v>94</v>
      </c>
      <c r="BO195" s="46" t="s">
        <v>95</v>
      </c>
      <c r="BP195" s="46" t="s">
        <v>96</v>
      </c>
      <c r="BQ195" s="46" t="s">
        <v>97</v>
      </c>
      <c r="BR195" s="46" t="s">
        <v>98</v>
      </c>
      <c r="BS195" s="46" t="s">
        <v>99</v>
      </c>
      <c r="BT195" s="46" t="s">
        <v>100</v>
      </c>
      <c r="BU195" s="46"/>
    </row>
    <row r="196" spans="1:73" ht="13.2">
      <c r="C196" s="21">
        <v>5</v>
      </c>
      <c r="D196" s="21" t="s">
        <v>273</v>
      </c>
      <c r="E196" s="21" t="s">
        <v>274</v>
      </c>
      <c r="F196" s="21" t="s">
        <v>275</v>
      </c>
      <c r="G196" s="21">
        <v>99.035799999999995</v>
      </c>
      <c r="H196" s="21">
        <v>49.18</v>
      </c>
      <c r="I196" s="21">
        <v>40.366100000000003</v>
      </c>
      <c r="L196" s="21">
        <v>0.1169</v>
      </c>
      <c r="M196" s="21">
        <v>0.12839999999999999</v>
      </c>
      <c r="Q196" s="21">
        <v>8.8379999999999992</v>
      </c>
      <c r="R196" s="21">
        <v>0.40639999999999998</v>
      </c>
      <c r="U196" s="21">
        <v>49.6588102484152</v>
      </c>
      <c r="V196" s="21">
        <v>40.759099234822102</v>
      </c>
      <c r="W196" s="21">
        <v>0</v>
      </c>
      <c r="X196" s="21">
        <v>0</v>
      </c>
      <c r="Y196" s="21">
        <v>0.11803812358763099</v>
      </c>
      <c r="Z196" s="21">
        <v>0.12965008613046899</v>
      </c>
      <c r="AA196" s="21">
        <v>0</v>
      </c>
      <c r="AB196" s="21">
        <v>0</v>
      </c>
      <c r="AC196" s="21">
        <v>0</v>
      </c>
      <c r="AD196" s="21">
        <v>8.9240456481393498</v>
      </c>
      <c r="AE196" s="21">
        <v>0.41035665890516299</v>
      </c>
      <c r="AF196" s="21">
        <v>0</v>
      </c>
      <c r="AG196" s="21">
        <v>0</v>
      </c>
      <c r="AH196" s="21">
        <v>6.6400000000000001E-2</v>
      </c>
      <c r="AI196" s="21">
        <v>7.3300000000000004E-2</v>
      </c>
      <c r="AL196" s="21">
        <v>1.1599999999999999E-2</v>
      </c>
      <c r="AM196" s="21">
        <v>1.7299999999999999E-2</v>
      </c>
      <c r="AQ196" s="21">
        <v>4.1799999999999997E-2</v>
      </c>
      <c r="AR196" s="21">
        <v>2.41E-2</v>
      </c>
      <c r="AU196" s="21" t="s">
        <v>131</v>
      </c>
      <c r="AV196" s="34">
        <v>45790.760671296295</v>
      </c>
      <c r="AW196" s="21" t="s">
        <v>236</v>
      </c>
      <c r="AX196" s="34">
        <v>45790.760520833333</v>
      </c>
      <c r="AZ196" s="21" t="s">
        <v>130</v>
      </c>
      <c r="BB196" s="21" t="s">
        <v>130</v>
      </c>
      <c r="BC196" s="21" t="s">
        <v>131</v>
      </c>
      <c r="BD196" s="34">
        <v>45790.760775462964</v>
      </c>
      <c r="BE196" s="21" t="s">
        <v>16</v>
      </c>
      <c r="BF196" s="34">
        <v>45777.737511574072</v>
      </c>
      <c r="BH196" s="21" t="s">
        <v>130</v>
      </c>
      <c r="BJ196" s="21" t="s">
        <v>130</v>
      </c>
      <c r="BL196" s="21" t="s">
        <v>130</v>
      </c>
      <c r="BM196" s="21" t="s">
        <v>237</v>
      </c>
      <c r="BN196" s="34">
        <v>45777.737083333333</v>
      </c>
      <c r="BO196" s="21" t="s">
        <v>238</v>
      </c>
      <c r="BP196" s="34">
        <v>45775.967442129629</v>
      </c>
      <c r="BR196" s="21" t="s">
        <v>130</v>
      </c>
      <c r="BT196" s="21" t="s">
        <v>130</v>
      </c>
    </row>
    <row r="197" spans="1:73" ht="13.2">
      <c r="C197" s="21">
        <v>6</v>
      </c>
      <c r="D197" s="21" t="s">
        <v>273</v>
      </c>
      <c r="E197" s="21" t="s">
        <v>274</v>
      </c>
      <c r="F197" s="21" t="s">
        <v>276</v>
      </c>
      <c r="G197" s="21">
        <v>99.209299999999999</v>
      </c>
      <c r="H197" s="21">
        <v>49.134500000000003</v>
      </c>
      <c r="I197" s="21">
        <v>40.365900000000003</v>
      </c>
      <c r="L197" s="21">
        <v>0.12889999999999999</v>
      </c>
      <c r="M197" s="21">
        <v>0.13639999999999999</v>
      </c>
      <c r="Q197" s="21">
        <v>8.9174000000000007</v>
      </c>
      <c r="R197" s="21">
        <v>0.39340000000000003</v>
      </c>
      <c r="U197" s="21">
        <v>49.526152816472603</v>
      </c>
      <c r="V197" s="21">
        <v>40.687657999459702</v>
      </c>
      <c r="W197" s="21">
        <v>0</v>
      </c>
      <c r="X197" s="21">
        <v>0</v>
      </c>
      <c r="Y197" s="21">
        <v>0.12992746640432501</v>
      </c>
      <c r="Z197" s="21">
        <v>0.13748724916640701</v>
      </c>
      <c r="AA197" s="21">
        <v>0</v>
      </c>
      <c r="AB197" s="21">
        <v>0</v>
      </c>
      <c r="AC197" s="21">
        <v>0</v>
      </c>
      <c r="AD197" s="21">
        <v>8.9884809070126508</v>
      </c>
      <c r="AE197" s="21">
        <v>0.39653580514710302</v>
      </c>
      <c r="AF197" s="21">
        <v>0</v>
      </c>
      <c r="AG197" s="21">
        <v>0</v>
      </c>
      <c r="AH197" s="21">
        <v>6.6500000000000004E-2</v>
      </c>
      <c r="AI197" s="21">
        <v>7.3400000000000007E-2</v>
      </c>
      <c r="AL197" s="21">
        <v>1.1599999999999999E-2</v>
      </c>
      <c r="AM197" s="21">
        <v>1.7399999999999999E-2</v>
      </c>
      <c r="AQ197" s="21">
        <v>4.19E-2</v>
      </c>
      <c r="AR197" s="21">
        <v>2.4299999999999999E-2</v>
      </c>
      <c r="AU197" s="21" t="s">
        <v>131</v>
      </c>
      <c r="AV197" s="34">
        <v>45790.760671296295</v>
      </c>
      <c r="AW197" s="21" t="s">
        <v>236</v>
      </c>
      <c r="AX197" s="34">
        <v>45790.760520833333</v>
      </c>
      <c r="AZ197" s="21" t="s">
        <v>130</v>
      </c>
      <c r="BB197" s="21" t="s">
        <v>130</v>
      </c>
      <c r="BC197" s="21" t="s">
        <v>131</v>
      </c>
      <c r="BD197" s="34">
        <v>45790.760775462964</v>
      </c>
      <c r="BE197" s="21" t="s">
        <v>16</v>
      </c>
      <c r="BF197" s="34">
        <v>45777.737511574072</v>
      </c>
      <c r="BH197" s="21" t="s">
        <v>130</v>
      </c>
      <c r="BJ197" s="21" t="s">
        <v>130</v>
      </c>
      <c r="BL197" s="21" t="s">
        <v>130</v>
      </c>
      <c r="BM197" s="21" t="s">
        <v>237</v>
      </c>
      <c r="BN197" s="34">
        <v>45777.737083333333</v>
      </c>
      <c r="BO197" s="21" t="s">
        <v>238</v>
      </c>
      <c r="BP197" s="34">
        <v>45775.967442129629</v>
      </c>
      <c r="BR197" s="21" t="s">
        <v>130</v>
      </c>
      <c r="BT197" s="21" t="s">
        <v>130</v>
      </c>
    </row>
    <row r="198" spans="1:73" ht="13.2">
      <c r="C198" s="21">
        <v>40</v>
      </c>
      <c r="D198" s="21" t="s">
        <v>273</v>
      </c>
      <c r="E198" s="21" t="s">
        <v>274</v>
      </c>
      <c r="F198" s="21" t="s">
        <v>277</v>
      </c>
      <c r="G198" s="21">
        <v>99.775499999999994</v>
      </c>
      <c r="H198" s="21">
        <v>49.509300000000003</v>
      </c>
      <c r="I198" s="21">
        <v>40.6492</v>
      </c>
      <c r="L198" s="21">
        <v>0.12139999999999999</v>
      </c>
      <c r="M198" s="21">
        <v>0.1429</v>
      </c>
      <c r="Q198" s="21">
        <v>8.9626999999999999</v>
      </c>
      <c r="R198" s="21">
        <v>0.38979999999999998</v>
      </c>
      <c r="U198" s="21">
        <v>49.620797932955298</v>
      </c>
      <c r="V198" s="21">
        <v>40.7407444527854</v>
      </c>
      <c r="W198" s="21">
        <v>0</v>
      </c>
      <c r="X198" s="21">
        <v>0</v>
      </c>
      <c r="Y198" s="21">
        <v>0.12167340013009199</v>
      </c>
      <c r="Z198" s="21">
        <v>0.14322181942825499</v>
      </c>
      <c r="AA198" s="21">
        <v>0</v>
      </c>
      <c r="AB198" s="21">
        <v>0</v>
      </c>
      <c r="AC198" s="21">
        <v>0</v>
      </c>
      <c r="AD198" s="21">
        <v>8.9828845415648892</v>
      </c>
      <c r="AE198" s="21">
        <v>0.39067785313599601</v>
      </c>
      <c r="AF198" s="21">
        <v>0</v>
      </c>
      <c r="AG198" s="21">
        <v>0</v>
      </c>
      <c r="AH198" s="21">
        <v>6.6699999999999995E-2</v>
      </c>
      <c r="AI198" s="21">
        <v>7.3599999999999999E-2</v>
      </c>
      <c r="AL198" s="21">
        <v>1.17E-2</v>
      </c>
      <c r="AM198" s="21">
        <v>1.7299999999999999E-2</v>
      </c>
      <c r="AQ198" s="21">
        <v>4.19E-2</v>
      </c>
      <c r="AR198" s="21">
        <v>2.4199999999999999E-2</v>
      </c>
      <c r="AU198" s="21" t="s">
        <v>131</v>
      </c>
      <c r="AV198" s="34">
        <v>45790.760671296295</v>
      </c>
      <c r="AW198" s="21" t="s">
        <v>236</v>
      </c>
      <c r="AX198" s="34">
        <v>45790.760520833333</v>
      </c>
      <c r="AZ198" s="21" t="s">
        <v>130</v>
      </c>
      <c r="BB198" s="21" t="s">
        <v>130</v>
      </c>
      <c r="BC198" s="21" t="s">
        <v>131</v>
      </c>
      <c r="BD198" s="34">
        <v>45790.760775462964</v>
      </c>
      <c r="BE198" s="21" t="s">
        <v>16</v>
      </c>
      <c r="BF198" s="34">
        <v>45777.737511574072</v>
      </c>
      <c r="BH198" s="21" t="s">
        <v>130</v>
      </c>
      <c r="BJ198" s="21" t="s">
        <v>130</v>
      </c>
      <c r="BL198" s="21" t="s">
        <v>130</v>
      </c>
      <c r="BM198" s="21" t="s">
        <v>237</v>
      </c>
      <c r="BN198" s="34">
        <v>45777.737083333333</v>
      </c>
      <c r="BO198" s="21" t="s">
        <v>238</v>
      </c>
      <c r="BP198" s="34">
        <v>45775.967442129629</v>
      </c>
      <c r="BR198" s="21" t="s">
        <v>130</v>
      </c>
      <c r="BT198" s="21" t="s">
        <v>130</v>
      </c>
    </row>
    <row r="199" spans="1:73" ht="13.2">
      <c r="C199" s="21">
        <v>41</v>
      </c>
      <c r="D199" s="21" t="s">
        <v>273</v>
      </c>
      <c r="E199" s="21" t="s">
        <v>274</v>
      </c>
      <c r="F199" s="21" t="s">
        <v>278</v>
      </c>
      <c r="G199" s="21">
        <v>99.132099999999994</v>
      </c>
      <c r="H199" s="21">
        <v>49.179600000000001</v>
      </c>
      <c r="I199" s="21">
        <v>40.394799999999996</v>
      </c>
      <c r="L199" s="21">
        <v>0.109</v>
      </c>
      <c r="M199" s="21">
        <v>0.11459999999999999</v>
      </c>
      <c r="Q199" s="21">
        <v>8.9303000000000008</v>
      </c>
      <c r="R199" s="21">
        <v>0.4037</v>
      </c>
      <c r="U199" s="21">
        <v>49.6102166807892</v>
      </c>
      <c r="V199" s="21">
        <v>40.748496953556803</v>
      </c>
      <c r="W199" s="21">
        <v>0</v>
      </c>
      <c r="X199" s="21">
        <v>0</v>
      </c>
      <c r="Y199" s="21">
        <v>0.109954404228705</v>
      </c>
      <c r="Z199" s="21">
        <v>0.115603437840455</v>
      </c>
      <c r="AA199" s="21">
        <v>0</v>
      </c>
      <c r="AB199" s="21">
        <v>0</v>
      </c>
      <c r="AC199" s="21">
        <v>0</v>
      </c>
      <c r="AD199" s="21">
        <v>9.0084937255376598</v>
      </c>
      <c r="AE199" s="21">
        <v>0.40723479804704799</v>
      </c>
      <c r="AF199" s="21">
        <v>0</v>
      </c>
      <c r="AG199" s="21">
        <v>0</v>
      </c>
      <c r="AH199" s="21">
        <v>6.6500000000000004E-2</v>
      </c>
      <c r="AI199" s="21">
        <v>7.3400000000000007E-2</v>
      </c>
      <c r="AL199" s="21">
        <v>1.1599999999999999E-2</v>
      </c>
      <c r="AM199" s="21">
        <v>1.7299999999999999E-2</v>
      </c>
      <c r="AQ199" s="21">
        <v>4.19E-2</v>
      </c>
      <c r="AR199" s="21">
        <v>2.4199999999999999E-2</v>
      </c>
      <c r="AU199" s="21" t="s">
        <v>131</v>
      </c>
      <c r="AV199" s="34">
        <v>45790.760671296295</v>
      </c>
      <c r="AW199" s="21" t="s">
        <v>236</v>
      </c>
      <c r="AX199" s="34">
        <v>45790.760520833333</v>
      </c>
      <c r="AZ199" s="21" t="s">
        <v>130</v>
      </c>
      <c r="BB199" s="21" t="s">
        <v>130</v>
      </c>
      <c r="BC199" s="21" t="s">
        <v>131</v>
      </c>
      <c r="BD199" s="34">
        <v>45790.760775462964</v>
      </c>
      <c r="BE199" s="21" t="s">
        <v>16</v>
      </c>
      <c r="BF199" s="34">
        <v>45777.737511574072</v>
      </c>
      <c r="BH199" s="21" t="s">
        <v>130</v>
      </c>
      <c r="BJ199" s="21" t="s">
        <v>130</v>
      </c>
      <c r="BL199" s="21" t="s">
        <v>130</v>
      </c>
      <c r="BM199" s="21" t="s">
        <v>237</v>
      </c>
      <c r="BN199" s="34">
        <v>45777.737083333333</v>
      </c>
      <c r="BO199" s="21" t="s">
        <v>238</v>
      </c>
      <c r="BP199" s="34">
        <v>45775.967442129629</v>
      </c>
      <c r="BR199" s="21" t="s">
        <v>130</v>
      </c>
      <c r="BT199" s="21" t="s">
        <v>130</v>
      </c>
    </row>
    <row r="200" spans="1:73" ht="13.2">
      <c r="C200" s="21">
        <v>100</v>
      </c>
      <c r="D200" s="21" t="s">
        <v>273</v>
      </c>
      <c r="E200" s="21" t="s">
        <v>274</v>
      </c>
      <c r="F200" s="21" t="s">
        <v>279</v>
      </c>
      <c r="G200" s="21">
        <v>99.221500000000006</v>
      </c>
      <c r="H200" s="21">
        <v>49.191400000000002</v>
      </c>
      <c r="I200" s="21">
        <v>40.4377</v>
      </c>
      <c r="L200" s="21">
        <v>0.1108</v>
      </c>
      <c r="M200" s="21">
        <v>0.14749999999999999</v>
      </c>
      <c r="Q200" s="21">
        <v>8.9282000000000004</v>
      </c>
      <c r="R200" s="21">
        <v>0.40600000000000003</v>
      </c>
      <c r="U200" s="21">
        <v>49.577309779322199</v>
      </c>
      <c r="V200" s="21">
        <v>40.754936425133202</v>
      </c>
      <c r="W200" s="21">
        <v>0</v>
      </c>
      <c r="X200" s="21">
        <v>0</v>
      </c>
      <c r="Y200" s="21">
        <v>0.111669233312101</v>
      </c>
      <c r="Z200" s="21">
        <v>0.14865714723407</v>
      </c>
      <c r="AA200" s="21">
        <v>0</v>
      </c>
      <c r="AB200" s="21">
        <v>0</v>
      </c>
      <c r="AC200" s="21">
        <v>0</v>
      </c>
      <c r="AD200" s="21">
        <v>8.9982423182049001</v>
      </c>
      <c r="AE200" s="21">
        <v>0.40918509679344001</v>
      </c>
      <c r="AF200" s="21">
        <v>0</v>
      </c>
      <c r="AG200" s="21">
        <v>0</v>
      </c>
      <c r="AH200" s="21">
        <v>6.6500000000000004E-2</v>
      </c>
      <c r="AI200" s="21">
        <v>7.3400000000000007E-2</v>
      </c>
      <c r="AL200" s="21">
        <v>1.17E-2</v>
      </c>
      <c r="AM200" s="21">
        <v>1.7399999999999999E-2</v>
      </c>
      <c r="AQ200" s="21">
        <v>4.2000000000000003E-2</v>
      </c>
      <c r="AR200" s="21">
        <v>2.41E-2</v>
      </c>
      <c r="AU200" s="21" t="s">
        <v>131</v>
      </c>
      <c r="AV200" s="34">
        <v>45790.760671296295</v>
      </c>
      <c r="AW200" s="21" t="s">
        <v>236</v>
      </c>
      <c r="AX200" s="34">
        <v>45790.760520833333</v>
      </c>
      <c r="AZ200" s="21" t="s">
        <v>130</v>
      </c>
      <c r="BB200" s="21" t="s">
        <v>130</v>
      </c>
      <c r="BC200" s="21" t="s">
        <v>131</v>
      </c>
      <c r="BD200" s="34">
        <v>45790.760775462964</v>
      </c>
      <c r="BE200" s="21" t="s">
        <v>16</v>
      </c>
      <c r="BF200" s="34">
        <v>45777.737511574072</v>
      </c>
      <c r="BH200" s="21" t="s">
        <v>130</v>
      </c>
      <c r="BJ200" s="21" t="s">
        <v>130</v>
      </c>
      <c r="BL200" s="21" t="s">
        <v>130</v>
      </c>
      <c r="BM200" s="21" t="s">
        <v>237</v>
      </c>
      <c r="BN200" s="34">
        <v>45777.737083333333</v>
      </c>
      <c r="BO200" s="21" t="s">
        <v>238</v>
      </c>
      <c r="BP200" s="34">
        <v>45775.967442129629</v>
      </c>
      <c r="BR200" s="21" t="s">
        <v>130</v>
      </c>
      <c r="BT200" s="21" t="s">
        <v>130</v>
      </c>
    </row>
    <row r="201" spans="1:73" ht="13.2">
      <c r="C201" s="21">
        <v>101</v>
      </c>
      <c r="D201" s="21" t="s">
        <v>273</v>
      </c>
      <c r="E201" s="21" t="s">
        <v>274</v>
      </c>
      <c r="F201" s="21" t="s">
        <v>280</v>
      </c>
      <c r="G201" s="21">
        <v>97.724000000000004</v>
      </c>
      <c r="H201" s="21">
        <v>48.052599999999998</v>
      </c>
      <c r="I201" s="21">
        <v>39.919499999999999</v>
      </c>
      <c r="L201" s="21">
        <v>0.19650000000000001</v>
      </c>
      <c r="M201" s="21">
        <v>0.1434</v>
      </c>
      <c r="Q201" s="21">
        <v>8.9497</v>
      </c>
      <c r="R201" s="21">
        <v>0.37119999999999997</v>
      </c>
      <c r="U201" s="21">
        <v>49.171698690497003</v>
      </c>
      <c r="V201" s="21">
        <v>40.8491866387104</v>
      </c>
      <c r="W201" s="21">
        <v>0</v>
      </c>
      <c r="X201" s="21">
        <v>0</v>
      </c>
      <c r="Y201" s="21">
        <v>0.20107629540717101</v>
      </c>
      <c r="Z201" s="21">
        <v>0.146739647640653</v>
      </c>
      <c r="AA201" s="21">
        <v>0</v>
      </c>
      <c r="AB201" s="21">
        <v>0</v>
      </c>
      <c r="AC201" s="21">
        <v>0</v>
      </c>
      <c r="AD201" s="21">
        <v>9.1581298778909197</v>
      </c>
      <c r="AE201" s="21">
        <v>0.37984488984805098</v>
      </c>
      <c r="AF201" s="21">
        <v>0</v>
      </c>
      <c r="AG201" s="21">
        <v>0</v>
      </c>
      <c r="AH201" s="21">
        <v>6.59E-2</v>
      </c>
      <c r="AI201" s="21">
        <v>7.2900000000000006E-2</v>
      </c>
      <c r="AL201" s="21">
        <v>1.2E-2</v>
      </c>
      <c r="AM201" s="21">
        <v>1.7399999999999999E-2</v>
      </c>
      <c r="AQ201" s="21">
        <v>4.19E-2</v>
      </c>
      <c r="AR201" s="21">
        <v>2.4199999999999999E-2</v>
      </c>
      <c r="AU201" s="21" t="s">
        <v>131</v>
      </c>
      <c r="AV201" s="34">
        <v>45790.760671296295</v>
      </c>
      <c r="AW201" s="21" t="s">
        <v>236</v>
      </c>
      <c r="AX201" s="34">
        <v>45790.760520833333</v>
      </c>
      <c r="AZ201" s="21" t="s">
        <v>130</v>
      </c>
      <c r="BB201" s="21" t="s">
        <v>130</v>
      </c>
      <c r="BC201" s="21" t="s">
        <v>131</v>
      </c>
      <c r="BD201" s="34">
        <v>45790.760775462964</v>
      </c>
      <c r="BE201" s="21" t="s">
        <v>16</v>
      </c>
      <c r="BF201" s="34">
        <v>45777.737511574072</v>
      </c>
      <c r="BH201" s="21" t="s">
        <v>130</v>
      </c>
      <c r="BJ201" s="21" t="s">
        <v>130</v>
      </c>
      <c r="BL201" s="21" t="s">
        <v>130</v>
      </c>
      <c r="BM201" s="21" t="s">
        <v>237</v>
      </c>
      <c r="BN201" s="34">
        <v>45777.737083333333</v>
      </c>
      <c r="BO201" s="21" t="s">
        <v>238</v>
      </c>
      <c r="BP201" s="34">
        <v>45775.967442129629</v>
      </c>
      <c r="BR201" s="21" t="s">
        <v>130</v>
      </c>
      <c r="BT201" s="21" t="s">
        <v>130</v>
      </c>
    </row>
    <row r="202" spans="1:73" ht="13.2">
      <c r="C202" s="21">
        <v>123</v>
      </c>
      <c r="D202" s="21" t="s">
        <v>273</v>
      </c>
      <c r="E202" s="21" t="s">
        <v>274</v>
      </c>
      <c r="F202" s="21" t="s">
        <v>281</v>
      </c>
      <c r="G202" s="21">
        <v>98.895499999999998</v>
      </c>
      <c r="H202" s="21">
        <v>49.064399999999999</v>
      </c>
      <c r="I202" s="21">
        <v>40.292000000000002</v>
      </c>
      <c r="L202" s="21">
        <v>0.1114</v>
      </c>
      <c r="M202" s="21">
        <v>0.1333</v>
      </c>
      <c r="Q202" s="21">
        <v>8.8577999999999992</v>
      </c>
      <c r="R202" s="21">
        <v>0.4365</v>
      </c>
      <c r="U202" s="21">
        <v>49.612418777819798</v>
      </c>
      <c r="V202" s="21">
        <v>40.742036535571899</v>
      </c>
      <c r="W202" s="21">
        <v>0</v>
      </c>
      <c r="X202" s="21">
        <v>0</v>
      </c>
      <c r="Y202" s="21">
        <v>0.112644268590854</v>
      </c>
      <c r="Z202" s="21">
        <v>0.134788877945789</v>
      </c>
      <c r="AA202" s="21">
        <v>0</v>
      </c>
      <c r="AB202" s="21">
        <v>0</v>
      </c>
      <c r="AC202" s="21">
        <v>0</v>
      </c>
      <c r="AD202" s="21">
        <v>8.9567361070383402</v>
      </c>
      <c r="AE202" s="21">
        <v>0.44137543303328503</v>
      </c>
      <c r="AF202" s="21">
        <v>0</v>
      </c>
      <c r="AG202" s="21">
        <v>0</v>
      </c>
      <c r="AH202" s="21">
        <v>6.6500000000000004E-2</v>
      </c>
      <c r="AI202" s="21">
        <v>7.3300000000000004E-2</v>
      </c>
      <c r="AL202" s="21">
        <v>1.1599999999999999E-2</v>
      </c>
      <c r="AM202" s="21">
        <v>1.7299999999999999E-2</v>
      </c>
      <c r="AQ202" s="21">
        <v>4.1799999999999997E-2</v>
      </c>
      <c r="AR202" s="21">
        <v>2.41E-2</v>
      </c>
      <c r="AU202" s="21" t="s">
        <v>131</v>
      </c>
      <c r="AV202" s="34">
        <v>45790.760671296295</v>
      </c>
      <c r="AW202" s="21" t="s">
        <v>236</v>
      </c>
      <c r="AX202" s="34">
        <v>45790.760520833333</v>
      </c>
      <c r="AZ202" s="21" t="s">
        <v>130</v>
      </c>
      <c r="BB202" s="21" t="s">
        <v>130</v>
      </c>
      <c r="BC202" s="21" t="s">
        <v>131</v>
      </c>
      <c r="BD202" s="34">
        <v>45790.760775462964</v>
      </c>
      <c r="BE202" s="21" t="s">
        <v>16</v>
      </c>
      <c r="BF202" s="34">
        <v>45777.737511574072</v>
      </c>
      <c r="BH202" s="21" t="s">
        <v>130</v>
      </c>
      <c r="BJ202" s="21" t="s">
        <v>130</v>
      </c>
      <c r="BL202" s="21" t="s">
        <v>130</v>
      </c>
      <c r="BM202" s="21" t="s">
        <v>237</v>
      </c>
      <c r="BN202" s="34">
        <v>45777.737083333333</v>
      </c>
      <c r="BO202" s="21" t="s">
        <v>238</v>
      </c>
      <c r="BP202" s="34">
        <v>45775.967442129629</v>
      </c>
      <c r="BR202" s="21" t="s">
        <v>130</v>
      </c>
      <c r="BT202" s="21" t="s">
        <v>130</v>
      </c>
    </row>
    <row r="203" spans="1:73" ht="13.2">
      <c r="A203" s="23"/>
      <c r="B203" s="23"/>
      <c r="C203" s="23">
        <v>124</v>
      </c>
      <c r="D203" s="23" t="s">
        <v>273</v>
      </c>
      <c r="E203" s="23" t="s">
        <v>274</v>
      </c>
      <c r="F203" s="23" t="s">
        <v>282</v>
      </c>
      <c r="G203" s="23">
        <v>99.616600000000005</v>
      </c>
      <c r="H203" s="23">
        <v>49.332999999999998</v>
      </c>
      <c r="I203" s="23">
        <v>40.478099999999998</v>
      </c>
      <c r="J203" s="23"/>
      <c r="K203" s="23"/>
      <c r="L203" s="23">
        <v>9.9099999999999994E-2</v>
      </c>
      <c r="M203" s="23">
        <v>9.8799999999999999E-2</v>
      </c>
      <c r="N203" s="23"/>
      <c r="O203" s="23"/>
      <c r="P203" s="23"/>
      <c r="Q203" s="23">
        <v>9.0332000000000008</v>
      </c>
      <c r="R203" s="23">
        <v>0.38990000000000002</v>
      </c>
      <c r="S203" s="23"/>
      <c r="T203" s="23">
        <v>6.7400000000000002E-2</v>
      </c>
      <c r="U203" s="23">
        <v>49.522970113354802</v>
      </c>
      <c r="V203" s="23">
        <v>40.633971916270802</v>
      </c>
      <c r="W203" s="23">
        <v>0</v>
      </c>
      <c r="X203" s="23">
        <v>0</v>
      </c>
      <c r="Y203" s="23">
        <v>9.9481611461566505E-2</v>
      </c>
      <c r="Z203" s="23">
        <v>9.9180456230098593E-2</v>
      </c>
      <c r="AA203" s="23">
        <v>0</v>
      </c>
      <c r="AB203" s="23">
        <v>0</v>
      </c>
      <c r="AC203" s="23">
        <v>0</v>
      </c>
      <c r="AD203" s="23">
        <v>9.0679847896531101</v>
      </c>
      <c r="AE203" s="23">
        <v>0.39140141583112797</v>
      </c>
      <c r="AF203" s="23">
        <v>0</v>
      </c>
      <c r="AG203" s="23">
        <v>6.7659542003123893E-2</v>
      </c>
      <c r="AH203" s="23">
        <v>6.6699999999999995E-2</v>
      </c>
      <c r="AI203" s="23">
        <v>7.3499999999999996E-2</v>
      </c>
      <c r="AJ203" s="23"/>
      <c r="AK203" s="23"/>
      <c r="AL203" s="23">
        <v>1.1599999999999999E-2</v>
      </c>
      <c r="AM203" s="23">
        <v>1.7399999999999999E-2</v>
      </c>
      <c r="AN203" s="23"/>
      <c r="AO203" s="23"/>
      <c r="AP203" s="23"/>
      <c r="AQ203" s="23">
        <v>4.2000000000000003E-2</v>
      </c>
      <c r="AR203" s="23">
        <v>2.4199999999999999E-2</v>
      </c>
      <c r="AS203" s="23"/>
      <c r="AT203" s="23">
        <v>1.66E-2</v>
      </c>
      <c r="AU203" s="23" t="s">
        <v>131</v>
      </c>
      <c r="AV203" s="43">
        <v>45790.760671296295</v>
      </c>
      <c r="AW203" s="23" t="s">
        <v>236</v>
      </c>
      <c r="AX203" s="43">
        <v>45790.760520833333</v>
      </c>
      <c r="AY203" s="23"/>
      <c r="AZ203" s="23" t="s">
        <v>130</v>
      </c>
      <c r="BA203" s="23"/>
      <c r="BB203" s="23" t="s">
        <v>130</v>
      </c>
      <c r="BC203" s="23" t="s">
        <v>131</v>
      </c>
      <c r="BD203" s="43">
        <v>45790.760775462964</v>
      </c>
      <c r="BE203" s="23" t="s">
        <v>16</v>
      </c>
      <c r="BF203" s="43">
        <v>45777.737511574072</v>
      </c>
      <c r="BG203" s="23"/>
      <c r="BH203" s="23" t="s">
        <v>130</v>
      </c>
      <c r="BI203" s="23"/>
      <c r="BJ203" s="23" t="s">
        <v>130</v>
      </c>
      <c r="BK203" s="23"/>
      <c r="BL203" s="23" t="s">
        <v>130</v>
      </c>
      <c r="BM203" s="23" t="s">
        <v>237</v>
      </c>
      <c r="BN203" s="43">
        <v>45777.737083333333</v>
      </c>
      <c r="BO203" s="23" t="s">
        <v>238</v>
      </c>
      <c r="BP203" s="43">
        <v>45775.967442129629</v>
      </c>
      <c r="BQ203" s="23"/>
      <c r="BR203" s="23" t="s">
        <v>130</v>
      </c>
      <c r="BS203" s="23" t="s">
        <v>23</v>
      </c>
      <c r="BT203" s="43">
        <v>45790.76090277778</v>
      </c>
      <c r="BU203" s="23"/>
    </row>
    <row r="204" spans="1:73" ht="13.2">
      <c r="C204" s="21">
        <v>0</v>
      </c>
      <c r="D204" s="21" t="s">
        <v>283</v>
      </c>
      <c r="E204" s="21" t="s">
        <v>242</v>
      </c>
      <c r="F204" s="21" t="s">
        <v>284</v>
      </c>
      <c r="G204" s="21">
        <v>98.846699999999998</v>
      </c>
      <c r="H204" s="21">
        <v>48.980400000000003</v>
      </c>
      <c r="I204" s="21">
        <v>40.304900000000004</v>
      </c>
      <c r="L204" s="21">
        <v>0.11269999999999999</v>
      </c>
      <c r="M204" s="21">
        <v>0.1346</v>
      </c>
      <c r="Q204" s="21">
        <v>8.8941999999999997</v>
      </c>
      <c r="R204" s="21">
        <v>0.41980000000000001</v>
      </c>
      <c r="U204" s="21">
        <v>49.551931983497603</v>
      </c>
      <c r="V204" s="21">
        <v>40.775201170298203</v>
      </c>
      <c r="W204" s="21">
        <v>0</v>
      </c>
      <c r="X204" s="21">
        <v>0</v>
      </c>
      <c r="Y204" s="21">
        <v>0.114015049581877</v>
      </c>
      <c r="Z204" s="21">
        <v>0.13617059160355499</v>
      </c>
      <c r="AA204" s="21">
        <v>0</v>
      </c>
      <c r="AB204" s="21">
        <v>0</v>
      </c>
      <c r="AC204" s="21">
        <v>0</v>
      </c>
      <c r="AD204" s="21">
        <v>8.9979827328405797</v>
      </c>
      <c r="AE204" s="21">
        <v>0.42469847217810203</v>
      </c>
      <c r="AG204" s="21">
        <v>0</v>
      </c>
      <c r="AH204" s="21">
        <v>6.6299999999999998E-2</v>
      </c>
      <c r="AI204" s="21">
        <v>7.3300000000000004E-2</v>
      </c>
      <c r="AL204" s="21">
        <v>1.1599999999999999E-2</v>
      </c>
      <c r="AM204" s="21">
        <v>1.7299999999999999E-2</v>
      </c>
      <c r="AQ204" s="21">
        <v>4.1799999999999997E-2</v>
      </c>
      <c r="AR204" s="21">
        <v>2.4199999999999999E-2</v>
      </c>
      <c r="AU204" s="21" t="s">
        <v>131</v>
      </c>
      <c r="AV204" s="34">
        <v>45790.760671296295</v>
      </c>
      <c r="AW204" s="21" t="s">
        <v>236</v>
      </c>
      <c r="AX204" s="34">
        <v>45790.760520833333</v>
      </c>
      <c r="AZ204" s="21" t="s">
        <v>130</v>
      </c>
      <c r="BB204" s="21" t="s">
        <v>130</v>
      </c>
      <c r="BC204" s="21" t="s">
        <v>131</v>
      </c>
      <c r="BD204" s="34">
        <v>45790.760775462964</v>
      </c>
      <c r="BE204" s="21" t="s">
        <v>16</v>
      </c>
      <c r="BF204" s="34">
        <v>45777.737511574072</v>
      </c>
      <c r="BH204" s="21" t="s">
        <v>130</v>
      </c>
      <c r="BJ204" s="21" t="s">
        <v>130</v>
      </c>
      <c r="BL204" s="21" t="s">
        <v>130</v>
      </c>
      <c r="BM204" s="21" t="s">
        <v>237</v>
      </c>
      <c r="BN204" s="34">
        <v>45777.737083333333</v>
      </c>
      <c r="BO204" s="21" t="s">
        <v>238</v>
      </c>
      <c r="BP204" s="34">
        <v>45775.967442129629</v>
      </c>
      <c r="BR204" s="21" t="s">
        <v>130</v>
      </c>
      <c r="BT204" s="21" t="s">
        <v>130</v>
      </c>
    </row>
    <row r="205" spans="1:73" ht="13.2">
      <c r="C205" s="21">
        <v>1</v>
      </c>
      <c r="D205" s="21" t="s">
        <v>283</v>
      </c>
      <c r="E205" s="21" t="s">
        <v>242</v>
      </c>
      <c r="F205" s="21" t="s">
        <v>285</v>
      </c>
      <c r="G205" s="21">
        <v>98.897300000000001</v>
      </c>
      <c r="H205" s="21">
        <v>49.063499999999998</v>
      </c>
      <c r="I205" s="21">
        <v>40.224699999999999</v>
      </c>
      <c r="L205" s="21">
        <v>0.1113</v>
      </c>
      <c r="M205" s="21">
        <v>0.14099999999999999</v>
      </c>
      <c r="Q205" s="21">
        <v>8.9723000000000006</v>
      </c>
      <c r="R205" s="21">
        <v>0.38450000000000001</v>
      </c>
      <c r="U205" s="21">
        <v>49.610555596563302</v>
      </c>
      <c r="V205" s="21">
        <v>40.673203414046696</v>
      </c>
      <c r="W205" s="21">
        <v>0</v>
      </c>
      <c r="X205" s="21">
        <v>0</v>
      </c>
      <c r="Y205" s="21">
        <v>0.112540989491118</v>
      </c>
      <c r="Z205" s="21">
        <v>0.142572143021093</v>
      </c>
      <c r="AA205" s="21">
        <v>0</v>
      </c>
      <c r="AB205" s="21">
        <v>0</v>
      </c>
      <c r="AC205" s="21">
        <v>0</v>
      </c>
      <c r="AD205" s="21">
        <v>9.0723407009089208</v>
      </c>
      <c r="AE205" s="21">
        <v>0.38878715596886798</v>
      </c>
      <c r="AG205" s="21">
        <v>0</v>
      </c>
      <c r="AH205" s="21">
        <v>6.6400000000000001E-2</v>
      </c>
      <c r="AI205" s="21">
        <v>7.3300000000000004E-2</v>
      </c>
      <c r="AL205" s="21">
        <v>1.1599999999999999E-2</v>
      </c>
      <c r="AM205" s="21">
        <v>1.7299999999999999E-2</v>
      </c>
      <c r="AQ205" s="21">
        <v>4.19E-2</v>
      </c>
      <c r="AR205" s="21">
        <v>2.4199999999999999E-2</v>
      </c>
      <c r="AU205" s="21" t="s">
        <v>131</v>
      </c>
      <c r="AV205" s="34">
        <v>45790.760671296295</v>
      </c>
      <c r="AW205" s="21" t="s">
        <v>236</v>
      </c>
      <c r="AX205" s="34">
        <v>45790.760520833333</v>
      </c>
      <c r="AZ205" s="21" t="s">
        <v>130</v>
      </c>
      <c r="BB205" s="21" t="s">
        <v>130</v>
      </c>
      <c r="BC205" s="21" t="s">
        <v>131</v>
      </c>
      <c r="BD205" s="34">
        <v>45790.760775462964</v>
      </c>
      <c r="BE205" s="21" t="s">
        <v>16</v>
      </c>
      <c r="BF205" s="34">
        <v>45777.737511574072</v>
      </c>
      <c r="BH205" s="21" t="s">
        <v>130</v>
      </c>
      <c r="BJ205" s="21" t="s">
        <v>130</v>
      </c>
      <c r="BL205" s="21" t="s">
        <v>130</v>
      </c>
      <c r="BM205" s="21" t="s">
        <v>237</v>
      </c>
      <c r="BN205" s="34">
        <v>45777.737083333333</v>
      </c>
      <c r="BO205" s="21" t="s">
        <v>238</v>
      </c>
      <c r="BP205" s="34">
        <v>45775.967442129629</v>
      </c>
      <c r="BR205" s="21" t="s">
        <v>130</v>
      </c>
      <c r="BT205" s="21" t="s">
        <v>130</v>
      </c>
    </row>
    <row r="206" spans="1:73" ht="13.2">
      <c r="C206" s="21">
        <v>47</v>
      </c>
      <c r="D206" s="21" t="s">
        <v>283</v>
      </c>
      <c r="E206" s="21" t="s">
        <v>242</v>
      </c>
      <c r="F206" s="21" t="s">
        <v>286</v>
      </c>
      <c r="G206" s="21">
        <v>99.379900000000006</v>
      </c>
      <c r="H206" s="21">
        <v>49.228299999999997</v>
      </c>
      <c r="I206" s="21">
        <v>40.435600000000001</v>
      </c>
      <c r="L206" s="21">
        <v>9.9699999999999997E-2</v>
      </c>
      <c r="M206" s="21">
        <v>0.1368</v>
      </c>
      <c r="Q206" s="21">
        <v>8.9509000000000007</v>
      </c>
      <c r="R206" s="21">
        <v>0.41710000000000003</v>
      </c>
      <c r="T206" s="21">
        <v>2.3E-2</v>
      </c>
      <c r="U206" s="21">
        <v>49.535519290640501</v>
      </c>
      <c r="V206" s="21">
        <v>40.687946645092801</v>
      </c>
      <c r="W206" s="21">
        <v>0</v>
      </c>
      <c r="X206" s="21">
        <v>0</v>
      </c>
      <c r="Y206" s="21">
        <v>0.100322198273693</v>
      </c>
      <c r="Z206" s="21">
        <v>0.13765372842368301</v>
      </c>
      <c r="AA206" s="21">
        <v>0</v>
      </c>
      <c r="AB206" s="21">
        <v>0</v>
      </c>
      <c r="AC206" s="21">
        <v>0</v>
      </c>
      <c r="AD206" s="21">
        <v>9.0067599250551904</v>
      </c>
      <c r="AE206" s="21">
        <v>0.41970299799355598</v>
      </c>
      <c r="AG206" s="21">
        <v>2.3143536211584201E-2</v>
      </c>
      <c r="AH206" s="21">
        <v>6.6600000000000006E-2</v>
      </c>
      <c r="AI206" s="21">
        <v>7.3499999999999996E-2</v>
      </c>
      <c r="AL206" s="21">
        <v>1.1599999999999999E-2</v>
      </c>
      <c r="AM206" s="21">
        <v>1.7299999999999999E-2</v>
      </c>
      <c r="AQ206" s="21">
        <v>4.19E-2</v>
      </c>
      <c r="AR206" s="21">
        <v>2.4299999999999999E-2</v>
      </c>
      <c r="AT206" s="21">
        <v>1.67E-2</v>
      </c>
      <c r="AU206" s="21" t="s">
        <v>131</v>
      </c>
      <c r="AV206" s="34">
        <v>45790.760671296295</v>
      </c>
      <c r="AW206" s="21" t="s">
        <v>236</v>
      </c>
      <c r="AX206" s="34">
        <v>45790.760520833333</v>
      </c>
      <c r="AZ206" s="21" t="s">
        <v>130</v>
      </c>
      <c r="BB206" s="21" t="s">
        <v>130</v>
      </c>
      <c r="BC206" s="21" t="s">
        <v>131</v>
      </c>
      <c r="BD206" s="34">
        <v>45790.760775462964</v>
      </c>
      <c r="BE206" s="21" t="s">
        <v>16</v>
      </c>
      <c r="BF206" s="34">
        <v>45777.737511574072</v>
      </c>
      <c r="BH206" s="21" t="s">
        <v>130</v>
      </c>
      <c r="BJ206" s="21" t="s">
        <v>130</v>
      </c>
      <c r="BL206" s="21" t="s">
        <v>130</v>
      </c>
      <c r="BM206" s="21" t="s">
        <v>237</v>
      </c>
      <c r="BN206" s="34">
        <v>45777.737083333333</v>
      </c>
      <c r="BO206" s="21" t="s">
        <v>238</v>
      </c>
      <c r="BP206" s="34">
        <v>45775.967442129629</v>
      </c>
      <c r="BR206" s="21" t="s">
        <v>130</v>
      </c>
      <c r="BS206" s="21" t="s">
        <v>23</v>
      </c>
      <c r="BT206" s="34">
        <v>45790.76090277778</v>
      </c>
    </row>
    <row r="207" spans="1:73" ht="13.2">
      <c r="C207" s="21">
        <v>48</v>
      </c>
      <c r="D207" s="21" t="s">
        <v>283</v>
      </c>
      <c r="E207" s="21" t="s">
        <v>242</v>
      </c>
      <c r="F207" s="21" t="s">
        <v>287</v>
      </c>
      <c r="G207" s="21">
        <v>99.428700000000006</v>
      </c>
      <c r="H207" s="21">
        <v>49.291899999999998</v>
      </c>
      <c r="I207" s="21">
        <v>40.4649</v>
      </c>
      <c r="L207" s="21">
        <v>9.2799999999999994E-2</v>
      </c>
      <c r="M207" s="21">
        <v>0.16020000000000001</v>
      </c>
      <c r="Q207" s="21">
        <v>8.9352</v>
      </c>
      <c r="R207" s="21">
        <v>0.42809999999999998</v>
      </c>
      <c r="T207" s="21">
        <v>2.3199999999999998E-2</v>
      </c>
      <c r="U207" s="21">
        <v>49.575122675847098</v>
      </c>
      <c r="V207" s="21">
        <v>40.6974042705979</v>
      </c>
      <c r="W207" s="21">
        <v>0</v>
      </c>
      <c r="X207" s="21">
        <v>0</v>
      </c>
      <c r="Y207" s="21">
        <v>9.3333212643834207E-2</v>
      </c>
      <c r="Z207" s="21">
        <v>0.16112048130972201</v>
      </c>
      <c r="AA207" s="21">
        <v>0</v>
      </c>
      <c r="AB207" s="21">
        <v>0</v>
      </c>
      <c r="AC207" s="21">
        <v>0</v>
      </c>
      <c r="AD207" s="21">
        <v>8.9865401036119295</v>
      </c>
      <c r="AE207" s="21">
        <v>0.430559788069239</v>
      </c>
      <c r="AG207" s="21">
        <v>2.33333031609585E-2</v>
      </c>
      <c r="AH207" s="21">
        <v>6.6500000000000004E-2</v>
      </c>
      <c r="AI207" s="21">
        <v>7.3599999999999999E-2</v>
      </c>
      <c r="AL207" s="21">
        <v>1.1599999999999999E-2</v>
      </c>
      <c r="AM207" s="21">
        <v>1.7399999999999999E-2</v>
      </c>
      <c r="AQ207" s="21">
        <v>4.19E-2</v>
      </c>
      <c r="AR207" s="21">
        <v>2.4299999999999999E-2</v>
      </c>
      <c r="AT207" s="21">
        <v>1.6500000000000001E-2</v>
      </c>
      <c r="AU207" s="21" t="s">
        <v>131</v>
      </c>
      <c r="AV207" s="34">
        <v>45790.760671296295</v>
      </c>
      <c r="AW207" s="21" t="s">
        <v>236</v>
      </c>
      <c r="AX207" s="34">
        <v>45790.760520833333</v>
      </c>
      <c r="AZ207" s="21" t="s">
        <v>130</v>
      </c>
      <c r="BB207" s="21" t="s">
        <v>130</v>
      </c>
      <c r="BC207" s="21" t="s">
        <v>131</v>
      </c>
      <c r="BD207" s="34">
        <v>45790.760775462964</v>
      </c>
      <c r="BE207" s="21" t="s">
        <v>16</v>
      </c>
      <c r="BF207" s="34">
        <v>45777.737511574072</v>
      </c>
      <c r="BH207" s="21" t="s">
        <v>130</v>
      </c>
      <c r="BJ207" s="21" t="s">
        <v>130</v>
      </c>
      <c r="BL207" s="21" t="s">
        <v>130</v>
      </c>
      <c r="BM207" s="21" t="s">
        <v>237</v>
      </c>
      <c r="BN207" s="34">
        <v>45777.737083333333</v>
      </c>
      <c r="BO207" s="21" t="s">
        <v>238</v>
      </c>
      <c r="BP207" s="34">
        <v>45775.967442129629</v>
      </c>
      <c r="BR207" s="21" t="s">
        <v>130</v>
      </c>
      <c r="BS207" s="21" t="s">
        <v>23</v>
      </c>
      <c r="BT207" s="34">
        <v>45790.76090277778</v>
      </c>
    </row>
    <row r="208" spans="1:73" ht="13.2">
      <c r="A208" s="23"/>
      <c r="B208" s="23"/>
      <c r="C208" s="23">
        <v>49</v>
      </c>
      <c r="D208" s="23" t="s">
        <v>283</v>
      </c>
      <c r="E208" s="23" t="s">
        <v>242</v>
      </c>
      <c r="F208" s="23" t="s">
        <v>288</v>
      </c>
      <c r="G208" s="23">
        <v>99.346199999999996</v>
      </c>
      <c r="H208" s="23">
        <v>49.183999999999997</v>
      </c>
      <c r="I208" s="23">
        <v>40.479100000000003</v>
      </c>
      <c r="J208" s="23"/>
      <c r="K208" s="23"/>
      <c r="L208" s="23">
        <v>0.1028</v>
      </c>
      <c r="M208" s="23">
        <v>0.13980000000000001</v>
      </c>
      <c r="N208" s="23"/>
      <c r="O208" s="23"/>
      <c r="P208" s="23"/>
      <c r="Q208" s="23">
        <v>8.9498999999999995</v>
      </c>
      <c r="R208" s="23">
        <v>0.39539999999999997</v>
      </c>
      <c r="S208" s="23"/>
      <c r="T208" s="23">
        <v>3.8300000000000001E-2</v>
      </c>
      <c r="U208" s="23">
        <v>49.507780887000898</v>
      </c>
      <c r="V208" s="23">
        <v>40.745576067481302</v>
      </c>
      <c r="W208" s="23">
        <v>0</v>
      </c>
      <c r="X208" s="23">
        <v>0</v>
      </c>
      <c r="Y208" s="23">
        <v>0.103476737865641</v>
      </c>
      <c r="Z208" s="23">
        <v>0.140720310832846</v>
      </c>
      <c r="AA208" s="23">
        <v>0</v>
      </c>
      <c r="AB208" s="23">
        <v>0</v>
      </c>
      <c r="AC208" s="23">
        <v>0</v>
      </c>
      <c r="AD208" s="23">
        <v>9.0088176675457508</v>
      </c>
      <c r="AE208" s="23">
        <v>0.39800293922251501</v>
      </c>
      <c r="AF208" s="23"/>
      <c r="AG208" s="23">
        <v>3.8552130936323502E-2</v>
      </c>
      <c r="AH208" s="23">
        <v>6.6500000000000004E-2</v>
      </c>
      <c r="AI208" s="23">
        <v>7.3499999999999996E-2</v>
      </c>
      <c r="AJ208" s="23"/>
      <c r="AK208" s="23"/>
      <c r="AL208" s="23">
        <v>1.1599999999999999E-2</v>
      </c>
      <c r="AM208" s="23">
        <v>1.7399999999999999E-2</v>
      </c>
      <c r="AN208" s="23"/>
      <c r="AO208" s="23"/>
      <c r="AP208" s="23"/>
      <c r="AQ208" s="23">
        <v>4.1799999999999997E-2</v>
      </c>
      <c r="AR208" s="23">
        <v>2.4199999999999999E-2</v>
      </c>
      <c r="AS208" s="23"/>
      <c r="AT208" s="23">
        <v>1.6500000000000001E-2</v>
      </c>
      <c r="AU208" s="23" t="s">
        <v>131</v>
      </c>
      <c r="AV208" s="43">
        <v>45790.760671296295</v>
      </c>
      <c r="AW208" s="23" t="s">
        <v>236</v>
      </c>
      <c r="AX208" s="43">
        <v>45790.760520833333</v>
      </c>
      <c r="AY208" s="23"/>
      <c r="AZ208" s="23" t="s">
        <v>130</v>
      </c>
      <c r="BA208" s="23"/>
      <c r="BB208" s="23" t="s">
        <v>130</v>
      </c>
      <c r="BC208" s="23" t="s">
        <v>131</v>
      </c>
      <c r="BD208" s="43">
        <v>45790.760775462964</v>
      </c>
      <c r="BE208" s="23" t="s">
        <v>16</v>
      </c>
      <c r="BF208" s="43">
        <v>45777.737511574072</v>
      </c>
      <c r="BG208" s="23"/>
      <c r="BH208" s="23" t="s">
        <v>130</v>
      </c>
      <c r="BI208" s="23"/>
      <c r="BJ208" s="23" t="s">
        <v>130</v>
      </c>
      <c r="BK208" s="23"/>
      <c r="BL208" s="23" t="s">
        <v>130</v>
      </c>
      <c r="BM208" s="23" t="s">
        <v>237</v>
      </c>
      <c r="BN208" s="43">
        <v>45777.737083333333</v>
      </c>
      <c r="BO208" s="23" t="s">
        <v>238</v>
      </c>
      <c r="BP208" s="43">
        <v>45775.967442129629</v>
      </c>
      <c r="BQ208" s="23"/>
      <c r="BR208" s="23" t="s">
        <v>130</v>
      </c>
      <c r="BS208" s="23" t="s">
        <v>23</v>
      </c>
      <c r="BT208" s="43">
        <v>45790.76090277778</v>
      </c>
      <c r="BU208" s="23"/>
    </row>
  </sheetData>
  <mergeCells count="6">
    <mergeCell ref="A57:B57"/>
    <mergeCell ref="A52:B52"/>
    <mergeCell ref="A53:B53"/>
    <mergeCell ref="A54:B54"/>
    <mergeCell ref="A55:B55"/>
    <mergeCell ref="A56:B5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BT18"/>
  <sheetViews>
    <sheetView workbookViewId="0"/>
  </sheetViews>
  <sheetFormatPr defaultColWidth="12.6640625" defaultRowHeight="15.75" customHeight="1"/>
  <sheetData>
    <row r="1" spans="1:7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</row>
    <row r="2" spans="1:72">
      <c r="A2" s="47" t="s">
        <v>10</v>
      </c>
      <c r="B2" s="47"/>
      <c r="C2" s="47"/>
      <c r="D2" s="47"/>
      <c r="E2" s="47"/>
      <c r="F2" s="47"/>
      <c r="G2" s="47"/>
      <c r="H2" s="47">
        <f t="shared" ref="H2:AG2" si="0">AVERAGE(H7:H43)</f>
        <v>27.795366666666666</v>
      </c>
      <c r="I2" s="47">
        <f t="shared" si="0"/>
        <v>62.556991666666654</v>
      </c>
      <c r="J2" s="47">
        <f t="shared" si="0"/>
        <v>6.7400000000000002E-2</v>
      </c>
      <c r="K2" s="47">
        <f t="shared" si="0"/>
        <v>13.445441666666666</v>
      </c>
      <c r="L2" s="47">
        <f t="shared" si="0"/>
        <v>0.13053333333333333</v>
      </c>
      <c r="M2" s="47">
        <f t="shared" si="0"/>
        <v>0.29913333333333331</v>
      </c>
      <c r="N2" s="47" t="e">
        <f t="shared" si="0"/>
        <v>#DIV/0!</v>
      </c>
      <c r="O2" s="47">
        <f t="shared" si="0"/>
        <v>0.97245555555555563</v>
      </c>
      <c r="P2" s="47">
        <f t="shared" si="0"/>
        <v>15.413877777777778</v>
      </c>
      <c r="Q2" s="47">
        <f t="shared" si="0"/>
        <v>5.1218166666666667</v>
      </c>
      <c r="R2" s="47" t="e">
        <f t="shared" si="0"/>
        <v>#DIV/0!</v>
      </c>
      <c r="S2" s="47" t="e">
        <f t="shared" si="0"/>
        <v>#DIV/0!</v>
      </c>
      <c r="T2" s="47">
        <f t="shared" si="0"/>
        <v>0.13266666666666668</v>
      </c>
      <c r="U2" s="47">
        <f t="shared" si="0"/>
        <v>6.8463284364672328</v>
      </c>
      <c r="V2" s="47">
        <f t="shared" si="0"/>
        <v>62.228417083403308</v>
      </c>
      <c r="W2" s="47">
        <f t="shared" si="0"/>
        <v>1.6606700703035417E-2</v>
      </c>
      <c r="X2" s="47">
        <f t="shared" si="0"/>
        <v>13.399820369550753</v>
      </c>
      <c r="Y2" s="47">
        <f t="shared" si="0"/>
        <v>3.2154955975635419E-2</v>
      </c>
      <c r="Z2" s="47">
        <f t="shared" si="0"/>
        <v>7.3681066272797011E-2</v>
      </c>
      <c r="AA2" s="47">
        <f t="shared" si="0"/>
        <v>0</v>
      </c>
      <c r="AB2" s="47">
        <f t="shared" si="0"/>
        <v>0.72744374107425835</v>
      </c>
      <c r="AC2" s="47">
        <f t="shared" si="0"/>
        <v>11.530223950644944</v>
      </c>
      <c r="AD2" s="47">
        <f t="shared" si="0"/>
        <v>5.062138301942043</v>
      </c>
      <c r="AE2" s="47">
        <f t="shared" si="0"/>
        <v>0</v>
      </c>
      <c r="AF2" s="47">
        <f t="shared" si="0"/>
        <v>0</v>
      </c>
      <c r="AG2" s="47">
        <f t="shared" si="0"/>
        <v>3.2679095423240913E-2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</row>
    <row r="3" spans="1:72">
      <c r="A3" s="27" t="s">
        <v>41</v>
      </c>
      <c r="B3" s="27"/>
      <c r="C3" s="27"/>
      <c r="D3" s="27"/>
      <c r="E3" s="27"/>
      <c r="F3" s="27"/>
      <c r="G3" s="27"/>
      <c r="H3" s="27" t="e">
        <f t="shared" ref="H3:AG3" si="1">STDEV(H7:H15)</f>
        <v>#DIV/0!</v>
      </c>
      <c r="I3" s="27">
        <f t="shared" si="1"/>
        <v>0.16016037622055851</v>
      </c>
      <c r="J3" s="27" t="e">
        <f t="shared" si="1"/>
        <v>#DIV/0!</v>
      </c>
      <c r="K3" s="27">
        <f t="shared" si="1"/>
        <v>4.987995867858875E-2</v>
      </c>
      <c r="L3" s="27" t="e">
        <f t="shared" si="1"/>
        <v>#DIV/0!</v>
      </c>
      <c r="M3" s="27" t="e">
        <f t="shared" si="1"/>
        <v>#DIV/0!</v>
      </c>
      <c r="N3" s="27" t="e">
        <f t="shared" si="1"/>
        <v>#DIV/0!</v>
      </c>
      <c r="O3" s="27">
        <f t="shared" si="1"/>
        <v>1.3378257651046272E-2</v>
      </c>
      <c r="P3" s="27">
        <f t="shared" si="1"/>
        <v>4.2477252082078323E-2</v>
      </c>
      <c r="Q3" s="27">
        <f t="shared" si="1"/>
        <v>3.7361659640748224E-2</v>
      </c>
      <c r="R3" s="27" t="e">
        <f t="shared" si="1"/>
        <v>#DIV/0!</v>
      </c>
      <c r="S3" s="27" t="e">
        <f t="shared" si="1"/>
        <v>#DIV/0!</v>
      </c>
      <c r="T3" s="27" t="e">
        <f t="shared" si="1"/>
        <v>#DIV/0!</v>
      </c>
      <c r="U3" s="27">
        <f t="shared" si="1"/>
        <v>0</v>
      </c>
      <c r="V3" s="27">
        <f t="shared" si="1"/>
        <v>4.7919876154343691E-2</v>
      </c>
      <c r="W3" s="27">
        <f t="shared" si="1"/>
        <v>0</v>
      </c>
      <c r="X3" s="27">
        <f t="shared" si="1"/>
        <v>4.6781923915808925E-2</v>
      </c>
      <c r="Y3" s="27">
        <f t="shared" si="1"/>
        <v>0</v>
      </c>
      <c r="Z3" s="27">
        <f t="shared" si="1"/>
        <v>0</v>
      </c>
      <c r="AA3" s="27">
        <f t="shared" si="1"/>
        <v>0</v>
      </c>
      <c r="AB3" s="27">
        <f t="shared" si="1"/>
        <v>1.4108268069447965E-2</v>
      </c>
      <c r="AC3" s="27">
        <f t="shared" si="1"/>
        <v>4.8450990356373298E-2</v>
      </c>
      <c r="AD3" s="27">
        <f t="shared" si="1"/>
        <v>3.4896461163436296E-2</v>
      </c>
      <c r="AE3" s="27">
        <f t="shared" si="1"/>
        <v>0</v>
      </c>
      <c r="AF3" s="27" t="e">
        <f t="shared" si="1"/>
        <v>#DIV/0!</v>
      </c>
      <c r="AG3" s="27">
        <f t="shared" si="1"/>
        <v>0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</row>
    <row r="4" spans="1:72">
      <c r="A4" s="29" t="s">
        <v>42</v>
      </c>
      <c r="B4" s="29"/>
      <c r="C4" s="29"/>
      <c r="D4" s="29"/>
      <c r="E4" s="29"/>
      <c r="F4" s="29"/>
      <c r="G4" s="29"/>
      <c r="H4" s="29" t="e">
        <f t="shared" ref="H4:AG4" si="2">100*H3/H2</f>
        <v>#DIV/0!</v>
      </c>
      <c r="I4" s="29">
        <f t="shared" si="2"/>
        <v>0.25602314298291234</v>
      </c>
      <c r="J4" s="29" t="e">
        <f t="shared" si="2"/>
        <v>#DIV/0!</v>
      </c>
      <c r="K4" s="29">
        <f t="shared" si="2"/>
        <v>0.37098044017586201</v>
      </c>
      <c r="L4" s="29" t="e">
        <f t="shared" si="2"/>
        <v>#DIV/0!</v>
      </c>
      <c r="M4" s="29" t="e">
        <f t="shared" si="2"/>
        <v>#DIV/0!</v>
      </c>
      <c r="N4" s="29" t="e">
        <f t="shared" si="2"/>
        <v>#DIV/0!</v>
      </c>
      <c r="O4" s="29">
        <f t="shared" si="2"/>
        <v>1.3757191857887414</v>
      </c>
      <c r="P4" s="29">
        <f t="shared" si="2"/>
        <v>0.2755779739172311</v>
      </c>
      <c r="Q4" s="29">
        <f t="shared" si="2"/>
        <v>0.72946108914639451</v>
      </c>
      <c r="R4" s="29" t="e">
        <f t="shared" si="2"/>
        <v>#DIV/0!</v>
      </c>
      <c r="S4" s="29" t="e">
        <f t="shared" si="2"/>
        <v>#DIV/0!</v>
      </c>
      <c r="T4" s="29" t="e">
        <f t="shared" si="2"/>
        <v>#DIV/0!</v>
      </c>
      <c r="U4" s="29">
        <f t="shared" si="2"/>
        <v>0</v>
      </c>
      <c r="V4" s="29">
        <f t="shared" si="2"/>
        <v>7.7006419896745545E-2</v>
      </c>
      <c r="W4" s="29">
        <f t="shared" si="2"/>
        <v>0</v>
      </c>
      <c r="X4" s="29">
        <f t="shared" si="2"/>
        <v>0.34912351528319296</v>
      </c>
      <c r="Y4" s="29">
        <f t="shared" si="2"/>
        <v>0</v>
      </c>
      <c r="Z4" s="29">
        <f t="shared" si="2"/>
        <v>0</v>
      </c>
      <c r="AA4" s="29" t="e">
        <f t="shared" si="2"/>
        <v>#DIV/0!</v>
      </c>
      <c r="AB4" s="29">
        <f t="shared" si="2"/>
        <v>1.9394308140741532</v>
      </c>
      <c r="AC4" s="29">
        <f t="shared" si="2"/>
        <v>0.42020858019555801</v>
      </c>
      <c r="AD4" s="29">
        <f t="shared" si="2"/>
        <v>0.68936206563239466</v>
      </c>
      <c r="AE4" s="29" t="e">
        <f t="shared" si="2"/>
        <v>#DIV/0!</v>
      </c>
      <c r="AF4" s="29" t="e">
        <f t="shared" si="2"/>
        <v>#DIV/0!</v>
      </c>
      <c r="AG4" s="29">
        <f t="shared" si="2"/>
        <v>0</v>
      </c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</row>
    <row r="5" spans="1:7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</row>
    <row r="6" spans="1:72">
      <c r="A6" s="47" t="s">
        <v>43</v>
      </c>
      <c r="B6" s="47" t="s">
        <v>44</v>
      </c>
      <c r="C6" s="47"/>
      <c r="D6" s="47" t="s">
        <v>45</v>
      </c>
      <c r="E6" s="47" t="s">
        <v>46</v>
      </c>
      <c r="F6" s="47" t="s">
        <v>47</v>
      </c>
      <c r="G6" s="47" t="s">
        <v>48</v>
      </c>
      <c r="H6" s="47" t="s">
        <v>11</v>
      </c>
      <c r="I6" s="47" t="s">
        <v>12</v>
      </c>
      <c r="J6" s="47" t="s">
        <v>13</v>
      </c>
      <c r="K6" s="47" t="s">
        <v>14</v>
      </c>
      <c r="L6" s="47" t="s">
        <v>15</v>
      </c>
      <c r="M6" s="47" t="s">
        <v>16</v>
      </c>
      <c r="N6" s="47" t="s">
        <v>17</v>
      </c>
      <c r="O6" s="47" t="s">
        <v>18</v>
      </c>
      <c r="P6" s="47" t="s">
        <v>19</v>
      </c>
      <c r="Q6" s="47" t="s">
        <v>20</v>
      </c>
      <c r="R6" s="47" t="s">
        <v>21</v>
      </c>
      <c r="S6" s="47" t="s">
        <v>22</v>
      </c>
      <c r="T6" s="47" t="s">
        <v>23</v>
      </c>
      <c r="U6" s="47" t="s">
        <v>49</v>
      </c>
      <c r="V6" s="47" t="s">
        <v>50</v>
      </c>
      <c r="W6" s="47" t="s">
        <v>51</v>
      </c>
      <c r="X6" s="47" t="s">
        <v>52</v>
      </c>
      <c r="Y6" s="47" t="s">
        <v>53</v>
      </c>
      <c r="Z6" s="47" t="s">
        <v>54</v>
      </c>
      <c r="AA6" s="47" t="s">
        <v>55</v>
      </c>
      <c r="AB6" s="47" t="s">
        <v>56</v>
      </c>
      <c r="AC6" s="47" t="s">
        <v>57</v>
      </c>
      <c r="AD6" s="47" t="s">
        <v>58</v>
      </c>
      <c r="AE6" s="47" t="s">
        <v>59</v>
      </c>
      <c r="AF6" s="47" t="s">
        <v>60</v>
      </c>
      <c r="AG6" s="47" t="s">
        <v>61</v>
      </c>
      <c r="AH6" s="47" t="s">
        <v>62</v>
      </c>
      <c r="AI6" s="47" t="s">
        <v>63</v>
      </c>
      <c r="AJ6" s="47" t="s">
        <v>64</v>
      </c>
      <c r="AK6" s="47" t="s">
        <v>65</v>
      </c>
      <c r="AL6" s="47" t="s">
        <v>66</v>
      </c>
      <c r="AM6" s="47" t="s">
        <v>67</v>
      </c>
      <c r="AN6" s="47" t="s">
        <v>68</v>
      </c>
      <c r="AO6" s="47" t="s">
        <v>69</v>
      </c>
      <c r="AP6" s="47" t="s">
        <v>70</v>
      </c>
      <c r="AQ6" s="47" t="s">
        <v>71</v>
      </c>
      <c r="AR6" s="47" t="s">
        <v>72</v>
      </c>
      <c r="AS6" s="47" t="s">
        <v>73</v>
      </c>
      <c r="AT6" s="47" t="s">
        <v>74</v>
      </c>
      <c r="AU6" s="25" t="s">
        <v>75</v>
      </c>
      <c r="AV6" s="25" t="s">
        <v>76</v>
      </c>
      <c r="AW6" s="25" t="s">
        <v>77</v>
      </c>
      <c r="AX6" s="25" t="s">
        <v>78</v>
      </c>
      <c r="AY6" s="25" t="s">
        <v>79</v>
      </c>
      <c r="AZ6" s="25" t="s">
        <v>80</v>
      </c>
      <c r="BA6" s="25" t="s">
        <v>81</v>
      </c>
      <c r="BB6" s="25" t="s">
        <v>82</v>
      </c>
      <c r="BC6" s="25" t="s">
        <v>83</v>
      </c>
      <c r="BD6" s="25" t="s">
        <v>84</v>
      </c>
      <c r="BE6" s="25" t="s">
        <v>85</v>
      </c>
      <c r="BF6" s="25" t="s">
        <v>86</v>
      </c>
      <c r="BG6" s="25" t="s">
        <v>87</v>
      </c>
      <c r="BH6" s="25" t="s">
        <v>88</v>
      </c>
      <c r="BI6" s="25" t="s">
        <v>89</v>
      </c>
      <c r="BJ6" s="25" t="s">
        <v>90</v>
      </c>
      <c r="BK6" s="25" t="s">
        <v>91</v>
      </c>
      <c r="BL6" s="25" t="s">
        <v>92</v>
      </c>
      <c r="BM6" s="25" t="s">
        <v>93</v>
      </c>
      <c r="BN6" s="25" t="s">
        <v>94</v>
      </c>
      <c r="BO6" s="25" t="s">
        <v>95</v>
      </c>
      <c r="BP6" s="25" t="s">
        <v>96</v>
      </c>
      <c r="BQ6" s="25" t="s">
        <v>97</v>
      </c>
      <c r="BR6" s="25" t="s">
        <v>98</v>
      </c>
      <c r="BS6" s="25" t="s">
        <v>99</v>
      </c>
      <c r="BT6" s="25" t="s">
        <v>100</v>
      </c>
    </row>
    <row r="7" spans="1:72">
      <c r="C7" s="21">
        <v>91</v>
      </c>
      <c r="D7" s="26">
        <v>45505</v>
      </c>
      <c r="E7" s="21" t="s">
        <v>139</v>
      </c>
      <c r="F7" s="21" t="s">
        <v>1046</v>
      </c>
      <c r="G7" s="21">
        <v>100.6224</v>
      </c>
      <c r="I7" s="21">
        <v>65.606200000000001</v>
      </c>
      <c r="K7" s="21">
        <v>16.771100000000001</v>
      </c>
      <c r="O7" s="21">
        <v>0.97870000000000001</v>
      </c>
      <c r="P7" s="21">
        <v>15.3909</v>
      </c>
      <c r="Q7" s="21">
        <v>1.784</v>
      </c>
      <c r="U7" s="21">
        <v>0</v>
      </c>
      <c r="V7" s="21">
        <v>65.200327958458502</v>
      </c>
      <c r="W7" s="21">
        <v>0</v>
      </c>
      <c r="X7" s="21">
        <v>16.667345772565699</v>
      </c>
      <c r="Y7" s="21">
        <v>0</v>
      </c>
      <c r="Z7" s="21">
        <v>0</v>
      </c>
      <c r="AA7" s="21">
        <v>0</v>
      </c>
      <c r="AB7" s="21">
        <v>0.97264528311262299</v>
      </c>
      <c r="AC7" s="21">
        <v>15.295684364828899</v>
      </c>
      <c r="AD7" s="21">
        <v>1.7729633034361101</v>
      </c>
      <c r="AE7" s="21">
        <v>0</v>
      </c>
      <c r="AG7" s="21">
        <v>0</v>
      </c>
      <c r="AI7" s="21">
        <v>9.9199999999999997E-2</v>
      </c>
      <c r="AK7" s="21">
        <v>5.0299999999999997E-2</v>
      </c>
      <c r="AO7" s="21">
        <v>2.3599999999999999E-2</v>
      </c>
      <c r="AP7" s="21">
        <v>3.9399999999999998E-2</v>
      </c>
      <c r="AQ7" s="21">
        <v>3.09E-2</v>
      </c>
      <c r="AV7" s="21" t="s">
        <v>130</v>
      </c>
      <c r="AW7" s="21" t="s">
        <v>129</v>
      </c>
      <c r="AX7" s="34">
        <v>45517.839444444442</v>
      </c>
      <c r="AZ7" s="21" t="s">
        <v>130</v>
      </c>
      <c r="BA7" s="21" t="s">
        <v>14</v>
      </c>
      <c r="BB7" s="21" t="s">
        <v>130</v>
      </c>
      <c r="BD7" s="21" t="s">
        <v>130</v>
      </c>
      <c r="BF7" s="21" t="s">
        <v>130</v>
      </c>
      <c r="BH7" s="21" t="s">
        <v>130</v>
      </c>
      <c r="BI7" s="21" t="s">
        <v>236</v>
      </c>
      <c r="BJ7" s="34">
        <v>45518.785173611112</v>
      </c>
      <c r="BK7" s="21" t="s">
        <v>604</v>
      </c>
      <c r="BL7" s="21" t="s">
        <v>130</v>
      </c>
      <c r="BM7" s="21" t="s">
        <v>133</v>
      </c>
      <c r="BN7" s="21" t="s">
        <v>130</v>
      </c>
      <c r="BP7" s="21" t="s">
        <v>130</v>
      </c>
      <c r="BR7" s="21" t="s">
        <v>130</v>
      </c>
      <c r="BT7" s="21" t="s">
        <v>130</v>
      </c>
    </row>
    <row r="8" spans="1:72">
      <c r="C8" s="21">
        <v>92</v>
      </c>
      <c r="D8" s="26">
        <v>45505</v>
      </c>
      <c r="E8" s="21" t="s">
        <v>139</v>
      </c>
      <c r="F8" s="21" t="s">
        <v>1047</v>
      </c>
      <c r="G8" s="21">
        <v>100.3295</v>
      </c>
      <c r="I8" s="21">
        <v>65.320999999999998</v>
      </c>
      <c r="K8" s="21">
        <v>16.8078</v>
      </c>
      <c r="O8" s="21">
        <v>0.96560000000000001</v>
      </c>
      <c r="P8" s="21">
        <v>15.384</v>
      </c>
      <c r="Q8" s="21">
        <v>1.8024</v>
      </c>
      <c r="U8" s="21">
        <v>0</v>
      </c>
      <c r="V8" s="21">
        <v>65.106539060335194</v>
      </c>
      <c r="W8" s="21">
        <v>0</v>
      </c>
      <c r="X8" s="21">
        <v>16.752616879997198</v>
      </c>
      <c r="Y8" s="21">
        <v>0</v>
      </c>
      <c r="Z8" s="21">
        <v>0</v>
      </c>
      <c r="AA8" s="21">
        <v>0</v>
      </c>
      <c r="AB8" s="21">
        <v>0.96242975638247596</v>
      </c>
      <c r="AC8" s="21">
        <v>15.3334914790679</v>
      </c>
      <c r="AD8" s="21">
        <v>1.79648238701716</v>
      </c>
      <c r="AE8" s="21">
        <v>0</v>
      </c>
      <c r="AG8" s="21">
        <v>0</v>
      </c>
      <c r="AI8" s="21">
        <v>9.9099999999999994E-2</v>
      </c>
      <c r="AK8" s="21">
        <v>5.0200000000000002E-2</v>
      </c>
      <c r="AO8" s="21">
        <v>2.35E-2</v>
      </c>
      <c r="AP8" s="21">
        <v>3.9399999999999998E-2</v>
      </c>
      <c r="AQ8" s="21">
        <v>3.0800000000000001E-2</v>
      </c>
      <c r="AV8" s="21" t="s">
        <v>130</v>
      </c>
      <c r="AW8" s="21" t="s">
        <v>129</v>
      </c>
      <c r="AX8" s="34">
        <v>45517.839444444442</v>
      </c>
      <c r="AZ8" s="21" t="s">
        <v>130</v>
      </c>
      <c r="BA8" s="21" t="s">
        <v>14</v>
      </c>
      <c r="BB8" s="21" t="s">
        <v>130</v>
      </c>
      <c r="BD8" s="21" t="s">
        <v>130</v>
      </c>
      <c r="BF8" s="21" t="s">
        <v>130</v>
      </c>
      <c r="BH8" s="21" t="s">
        <v>130</v>
      </c>
      <c r="BI8" s="21" t="s">
        <v>236</v>
      </c>
      <c r="BJ8" s="34">
        <v>45518.785173611112</v>
      </c>
      <c r="BK8" s="21" t="s">
        <v>604</v>
      </c>
      <c r="BL8" s="21" t="s">
        <v>130</v>
      </c>
      <c r="BM8" s="21" t="s">
        <v>133</v>
      </c>
      <c r="BN8" s="21" t="s">
        <v>130</v>
      </c>
      <c r="BP8" s="21" t="s">
        <v>130</v>
      </c>
      <c r="BR8" s="21" t="s">
        <v>130</v>
      </c>
      <c r="BT8" s="21" t="s">
        <v>130</v>
      </c>
    </row>
    <row r="9" spans="1:72">
      <c r="C9" s="21">
        <v>93</v>
      </c>
      <c r="D9" s="26">
        <v>45505</v>
      </c>
      <c r="E9" s="21" t="s">
        <v>139</v>
      </c>
      <c r="F9" s="21" t="s">
        <v>1048</v>
      </c>
      <c r="G9" s="21">
        <v>100.24760000000001</v>
      </c>
      <c r="I9" s="21">
        <v>65.320700000000002</v>
      </c>
      <c r="K9" s="21">
        <v>16.7944</v>
      </c>
      <c r="O9" s="21">
        <v>0.95989999999999998</v>
      </c>
      <c r="P9" s="21">
        <v>15.4506</v>
      </c>
      <c r="Q9" s="21">
        <v>1.6860999999999999</v>
      </c>
      <c r="U9" s="21">
        <v>0</v>
      </c>
      <c r="V9" s="21">
        <v>65.159365411241694</v>
      </c>
      <c r="W9" s="21">
        <v>0</v>
      </c>
      <c r="X9" s="21">
        <v>16.7529197706478</v>
      </c>
      <c r="Y9" s="21">
        <v>0</v>
      </c>
      <c r="Z9" s="21">
        <v>0</v>
      </c>
      <c r="AA9" s="21">
        <v>0</v>
      </c>
      <c r="AB9" s="21">
        <v>0.95752915780527403</v>
      </c>
      <c r="AC9" s="21">
        <v>15.412438801527401</v>
      </c>
      <c r="AD9" s="21">
        <v>1.6819355276335699</v>
      </c>
      <c r="AE9" s="21">
        <v>0</v>
      </c>
      <c r="AG9" s="21">
        <v>0</v>
      </c>
      <c r="AI9" s="21">
        <v>9.9099999999999994E-2</v>
      </c>
      <c r="AK9" s="21">
        <v>5.0200000000000002E-2</v>
      </c>
      <c r="AO9" s="21">
        <v>2.3599999999999999E-2</v>
      </c>
      <c r="AP9" s="21">
        <v>3.9399999999999998E-2</v>
      </c>
      <c r="AQ9" s="21">
        <v>3.0700000000000002E-2</v>
      </c>
      <c r="AV9" s="21" t="s">
        <v>130</v>
      </c>
      <c r="AW9" s="21" t="s">
        <v>129</v>
      </c>
      <c r="AX9" s="34">
        <v>45517.839444444442</v>
      </c>
      <c r="AZ9" s="21" t="s">
        <v>130</v>
      </c>
      <c r="BA9" s="21" t="s">
        <v>14</v>
      </c>
      <c r="BB9" s="21" t="s">
        <v>130</v>
      </c>
      <c r="BD9" s="21" t="s">
        <v>130</v>
      </c>
      <c r="BF9" s="21" t="s">
        <v>130</v>
      </c>
      <c r="BH9" s="21" t="s">
        <v>130</v>
      </c>
      <c r="BI9" s="21" t="s">
        <v>236</v>
      </c>
      <c r="BJ9" s="34">
        <v>45518.785173611112</v>
      </c>
      <c r="BK9" s="21" t="s">
        <v>604</v>
      </c>
      <c r="BL9" s="21" t="s">
        <v>130</v>
      </c>
      <c r="BM9" s="21" t="s">
        <v>133</v>
      </c>
      <c r="BN9" s="21" t="s">
        <v>130</v>
      </c>
      <c r="BP9" s="21" t="s">
        <v>130</v>
      </c>
      <c r="BR9" s="21" t="s">
        <v>130</v>
      </c>
      <c r="BT9" s="21" t="s">
        <v>130</v>
      </c>
    </row>
    <row r="10" spans="1:72">
      <c r="C10" s="21">
        <v>134</v>
      </c>
      <c r="D10" s="26">
        <v>45505</v>
      </c>
      <c r="E10" s="21" t="s">
        <v>139</v>
      </c>
      <c r="F10" s="21" t="s">
        <v>1049</v>
      </c>
      <c r="G10" s="21">
        <v>100.5548</v>
      </c>
      <c r="I10" s="21">
        <v>65.404799999999994</v>
      </c>
      <c r="K10" s="21">
        <v>16.849599999999999</v>
      </c>
      <c r="O10" s="21">
        <v>0.96030000000000004</v>
      </c>
      <c r="P10" s="21">
        <v>15.4412</v>
      </c>
      <c r="Q10" s="21">
        <v>1.7754000000000001</v>
      </c>
      <c r="U10" s="21">
        <v>0</v>
      </c>
      <c r="V10" s="21">
        <v>65.0440009268587</v>
      </c>
      <c r="W10" s="21">
        <v>0</v>
      </c>
      <c r="X10" s="21">
        <v>16.7566508576923</v>
      </c>
      <c r="Y10" s="21">
        <v>0</v>
      </c>
      <c r="Z10" s="21">
        <v>0</v>
      </c>
      <c r="AA10" s="21">
        <v>0</v>
      </c>
      <c r="AB10" s="21">
        <v>0.95500260057461195</v>
      </c>
      <c r="AC10" s="21">
        <v>15.3560201561935</v>
      </c>
      <c r="AD10" s="21">
        <v>1.7656061825056399</v>
      </c>
      <c r="AE10" s="21">
        <v>0</v>
      </c>
      <c r="AG10" s="21">
        <v>0</v>
      </c>
      <c r="AI10" s="21">
        <v>9.9199999999999997E-2</v>
      </c>
      <c r="AK10" s="21">
        <v>5.0299999999999997E-2</v>
      </c>
      <c r="AO10" s="21">
        <v>2.3599999999999999E-2</v>
      </c>
      <c r="AP10" s="21">
        <v>3.95E-2</v>
      </c>
      <c r="AQ10" s="21">
        <v>3.0800000000000001E-2</v>
      </c>
      <c r="AV10" s="21" t="s">
        <v>130</v>
      </c>
      <c r="AW10" s="21" t="s">
        <v>129</v>
      </c>
      <c r="AX10" s="34">
        <v>45517.839444444442</v>
      </c>
      <c r="AZ10" s="21" t="s">
        <v>130</v>
      </c>
      <c r="BA10" s="21" t="s">
        <v>14</v>
      </c>
      <c r="BB10" s="21" t="s">
        <v>130</v>
      </c>
      <c r="BD10" s="21" t="s">
        <v>130</v>
      </c>
      <c r="BF10" s="21" t="s">
        <v>130</v>
      </c>
      <c r="BH10" s="21" t="s">
        <v>130</v>
      </c>
      <c r="BI10" s="21" t="s">
        <v>236</v>
      </c>
      <c r="BJ10" s="34">
        <v>45518.785173611112</v>
      </c>
      <c r="BK10" s="21" t="s">
        <v>604</v>
      </c>
      <c r="BL10" s="21" t="s">
        <v>130</v>
      </c>
      <c r="BM10" s="21" t="s">
        <v>133</v>
      </c>
      <c r="BN10" s="21" t="s">
        <v>130</v>
      </c>
      <c r="BP10" s="21" t="s">
        <v>130</v>
      </c>
      <c r="BR10" s="21" t="s">
        <v>130</v>
      </c>
      <c r="BT10" s="21" t="s">
        <v>130</v>
      </c>
    </row>
    <row r="11" spans="1:72">
      <c r="C11" s="21">
        <v>135</v>
      </c>
      <c r="D11" s="26">
        <v>45505</v>
      </c>
      <c r="E11" s="21" t="s">
        <v>139</v>
      </c>
      <c r="F11" s="21" t="s">
        <v>1050</v>
      </c>
      <c r="G11" s="21">
        <v>100.17319999999999</v>
      </c>
      <c r="I11" s="21">
        <v>65.218100000000007</v>
      </c>
      <c r="K11" s="21">
        <v>16.757999999999999</v>
      </c>
      <c r="O11" s="21">
        <v>0.99980000000000002</v>
      </c>
      <c r="P11" s="21">
        <v>15.4084</v>
      </c>
      <c r="Q11" s="21">
        <v>1.7383999999999999</v>
      </c>
      <c r="U11" s="21">
        <v>0</v>
      </c>
      <c r="V11" s="21">
        <v>65.105337555354097</v>
      </c>
      <c r="W11" s="21">
        <v>0</v>
      </c>
      <c r="X11" s="21">
        <v>16.729025328131598</v>
      </c>
      <c r="Y11" s="21">
        <v>0</v>
      </c>
      <c r="Z11" s="21">
        <v>0</v>
      </c>
      <c r="AA11" s="21">
        <v>0</v>
      </c>
      <c r="AB11" s="21">
        <v>0.99807134043835999</v>
      </c>
      <c r="AC11" s="21">
        <v>15.3817587937691</v>
      </c>
      <c r="AD11" s="21">
        <v>1.7353942970774601</v>
      </c>
      <c r="AE11" s="21">
        <v>0</v>
      </c>
      <c r="AG11" s="21">
        <v>0</v>
      </c>
      <c r="AI11" s="21">
        <v>9.9199999999999997E-2</v>
      </c>
      <c r="AK11" s="21">
        <v>5.0299999999999997E-2</v>
      </c>
      <c r="AO11" s="21">
        <v>2.3599999999999999E-2</v>
      </c>
      <c r="AP11" s="21">
        <v>3.95E-2</v>
      </c>
      <c r="AQ11" s="21">
        <v>3.0700000000000002E-2</v>
      </c>
      <c r="AV11" s="21" t="s">
        <v>130</v>
      </c>
      <c r="AW11" s="21" t="s">
        <v>129</v>
      </c>
      <c r="AX11" s="34">
        <v>45517.839444444442</v>
      </c>
      <c r="AZ11" s="21" t="s">
        <v>130</v>
      </c>
      <c r="BA11" s="21" t="s">
        <v>14</v>
      </c>
      <c r="BB11" s="21" t="s">
        <v>130</v>
      </c>
      <c r="BD11" s="21" t="s">
        <v>130</v>
      </c>
      <c r="BF11" s="21" t="s">
        <v>130</v>
      </c>
      <c r="BH11" s="21" t="s">
        <v>130</v>
      </c>
      <c r="BI11" s="21" t="s">
        <v>236</v>
      </c>
      <c r="BJ11" s="34">
        <v>45518.785173611112</v>
      </c>
      <c r="BK11" s="21" t="s">
        <v>604</v>
      </c>
      <c r="BL11" s="21" t="s">
        <v>130</v>
      </c>
      <c r="BM11" s="21" t="s">
        <v>133</v>
      </c>
      <c r="BN11" s="21" t="s">
        <v>130</v>
      </c>
      <c r="BP11" s="21" t="s">
        <v>130</v>
      </c>
      <c r="BR11" s="21" t="s">
        <v>130</v>
      </c>
      <c r="BT11" s="21" t="s">
        <v>130</v>
      </c>
    </row>
    <row r="12" spans="1:72">
      <c r="C12" s="21">
        <v>136</v>
      </c>
      <c r="D12" s="26">
        <v>45505</v>
      </c>
      <c r="E12" s="21" t="s">
        <v>139</v>
      </c>
      <c r="F12" s="21" t="s">
        <v>1051</v>
      </c>
      <c r="G12" s="21">
        <v>100.2942</v>
      </c>
      <c r="I12" s="21">
        <v>65.312399999999997</v>
      </c>
      <c r="K12" s="21">
        <v>16.7104</v>
      </c>
      <c r="O12" s="21">
        <v>0.96479999999999999</v>
      </c>
      <c r="P12" s="21">
        <v>15.494199999999999</v>
      </c>
      <c r="Q12" s="21">
        <v>1.7702</v>
      </c>
      <c r="U12" s="21">
        <v>0</v>
      </c>
      <c r="V12" s="21">
        <v>65.120814563554006</v>
      </c>
      <c r="W12" s="21">
        <v>0</v>
      </c>
      <c r="X12" s="21">
        <v>16.661382213527801</v>
      </c>
      <c r="Y12" s="21">
        <v>0</v>
      </c>
      <c r="Z12" s="21">
        <v>0</v>
      </c>
      <c r="AA12" s="21">
        <v>0</v>
      </c>
      <c r="AB12" s="21">
        <v>0.96196988459950805</v>
      </c>
      <c r="AC12" s="21">
        <v>15.4487497781526</v>
      </c>
      <c r="AD12" s="21">
        <v>1.76500734838106</v>
      </c>
      <c r="AE12" s="21">
        <v>0</v>
      </c>
      <c r="AG12" s="21">
        <v>0</v>
      </c>
      <c r="AI12" s="21">
        <v>9.9099999999999994E-2</v>
      </c>
      <c r="AK12" s="21">
        <v>5.0200000000000002E-2</v>
      </c>
      <c r="AO12" s="21">
        <v>2.35E-2</v>
      </c>
      <c r="AP12" s="21">
        <v>3.95E-2</v>
      </c>
      <c r="AQ12" s="21">
        <v>3.0700000000000002E-2</v>
      </c>
      <c r="AV12" s="21" t="s">
        <v>130</v>
      </c>
      <c r="AW12" s="21" t="s">
        <v>129</v>
      </c>
      <c r="AX12" s="34">
        <v>45517.839444444442</v>
      </c>
      <c r="AZ12" s="21" t="s">
        <v>130</v>
      </c>
      <c r="BA12" s="21" t="s">
        <v>14</v>
      </c>
      <c r="BB12" s="21" t="s">
        <v>130</v>
      </c>
      <c r="BD12" s="21" t="s">
        <v>130</v>
      </c>
      <c r="BF12" s="21" t="s">
        <v>130</v>
      </c>
      <c r="BH12" s="21" t="s">
        <v>130</v>
      </c>
      <c r="BI12" s="21" t="s">
        <v>236</v>
      </c>
      <c r="BJ12" s="34">
        <v>45518.785173611112</v>
      </c>
      <c r="BK12" s="21" t="s">
        <v>604</v>
      </c>
      <c r="BL12" s="21" t="s">
        <v>130</v>
      </c>
      <c r="BM12" s="21" t="s">
        <v>133</v>
      </c>
      <c r="BN12" s="21" t="s">
        <v>130</v>
      </c>
      <c r="BP12" s="21" t="s">
        <v>130</v>
      </c>
      <c r="BR12" s="21" t="s">
        <v>130</v>
      </c>
      <c r="BT12" s="21" t="s">
        <v>130</v>
      </c>
    </row>
    <row r="13" spans="1:72">
      <c r="C13" s="21">
        <v>175</v>
      </c>
      <c r="D13" s="26">
        <v>45505</v>
      </c>
      <c r="E13" s="21" t="s">
        <v>139</v>
      </c>
      <c r="F13" s="21" t="s">
        <v>1052</v>
      </c>
      <c r="G13" s="21">
        <v>100.0292</v>
      </c>
      <c r="I13" s="21">
        <v>65.083500000000001</v>
      </c>
      <c r="K13" s="21">
        <v>16.777200000000001</v>
      </c>
      <c r="O13" s="21">
        <v>0.96989999999999998</v>
      </c>
      <c r="P13" s="21">
        <v>15.406000000000001</v>
      </c>
      <c r="Q13" s="21">
        <v>1.7327999999999999</v>
      </c>
      <c r="U13" s="21">
        <v>0</v>
      </c>
      <c r="V13" s="21">
        <v>65.064501165659607</v>
      </c>
      <c r="W13" s="21">
        <v>0</v>
      </c>
      <c r="X13" s="21">
        <v>16.772302487673599</v>
      </c>
      <c r="Y13" s="21">
        <v>0</v>
      </c>
      <c r="Z13" s="21">
        <v>0</v>
      </c>
      <c r="AA13" s="21">
        <v>0</v>
      </c>
      <c r="AB13" s="21">
        <v>0.96961687187341195</v>
      </c>
      <c r="AC13" s="21">
        <v>15.401502761193701</v>
      </c>
      <c r="AD13" s="21">
        <v>1.73229417010233</v>
      </c>
      <c r="AE13" s="21">
        <v>0</v>
      </c>
      <c r="AG13" s="21">
        <v>0</v>
      </c>
      <c r="AI13" s="21">
        <v>9.9199999999999997E-2</v>
      </c>
      <c r="AK13" s="21">
        <v>5.0200000000000002E-2</v>
      </c>
      <c r="AO13" s="21">
        <v>2.35E-2</v>
      </c>
      <c r="AP13" s="21">
        <v>3.9399999999999998E-2</v>
      </c>
      <c r="AQ13" s="21">
        <v>3.0700000000000002E-2</v>
      </c>
      <c r="AV13" s="21" t="s">
        <v>130</v>
      </c>
      <c r="AW13" s="21" t="s">
        <v>129</v>
      </c>
      <c r="AX13" s="34">
        <v>45517.839444444442</v>
      </c>
      <c r="AZ13" s="21" t="s">
        <v>130</v>
      </c>
      <c r="BA13" s="21" t="s">
        <v>14</v>
      </c>
      <c r="BB13" s="21" t="s">
        <v>130</v>
      </c>
      <c r="BD13" s="21" t="s">
        <v>130</v>
      </c>
      <c r="BF13" s="21" t="s">
        <v>130</v>
      </c>
      <c r="BH13" s="21" t="s">
        <v>130</v>
      </c>
      <c r="BI13" s="21" t="s">
        <v>236</v>
      </c>
      <c r="BJ13" s="34">
        <v>45518.785173611112</v>
      </c>
      <c r="BK13" s="21" t="s">
        <v>604</v>
      </c>
      <c r="BL13" s="21" t="s">
        <v>130</v>
      </c>
      <c r="BM13" s="21" t="s">
        <v>133</v>
      </c>
      <c r="BN13" s="21" t="s">
        <v>130</v>
      </c>
      <c r="BP13" s="21" t="s">
        <v>130</v>
      </c>
      <c r="BR13" s="21" t="s">
        <v>130</v>
      </c>
      <c r="BT13" s="21" t="s">
        <v>130</v>
      </c>
    </row>
    <row r="14" spans="1:72">
      <c r="C14" s="21">
        <v>176</v>
      </c>
      <c r="D14" s="26">
        <v>45505</v>
      </c>
      <c r="E14" s="21" t="s">
        <v>139</v>
      </c>
      <c r="F14" s="21" t="s">
        <v>1053</v>
      </c>
      <c r="G14" s="21">
        <v>99.982500000000002</v>
      </c>
      <c r="I14" s="21">
        <v>65.125500000000002</v>
      </c>
      <c r="K14" s="21">
        <v>16.692900000000002</v>
      </c>
      <c r="O14" s="21">
        <v>0.98640000000000005</v>
      </c>
      <c r="P14" s="21">
        <v>15.400499999999999</v>
      </c>
      <c r="Q14" s="21">
        <v>1.7104999999999999</v>
      </c>
      <c r="U14" s="21">
        <v>0</v>
      </c>
      <c r="V14" s="21">
        <v>65.136898957317499</v>
      </c>
      <c r="W14" s="21">
        <v>0</v>
      </c>
      <c r="X14" s="21">
        <v>16.695821768809498</v>
      </c>
      <c r="Y14" s="21">
        <v>0</v>
      </c>
      <c r="Z14" s="21">
        <v>0</v>
      </c>
      <c r="AA14" s="21">
        <v>0</v>
      </c>
      <c r="AB14" s="21">
        <v>0.98657265021378704</v>
      </c>
      <c r="AC14" s="21">
        <v>15.4031955592228</v>
      </c>
      <c r="AD14" s="21">
        <v>1.7107993898932301</v>
      </c>
      <c r="AE14" s="21">
        <v>0</v>
      </c>
      <c r="AG14" s="21">
        <v>0</v>
      </c>
      <c r="AI14" s="21">
        <v>9.9000000000000005E-2</v>
      </c>
      <c r="AK14" s="21">
        <v>5.0200000000000002E-2</v>
      </c>
      <c r="AO14" s="21">
        <v>2.3599999999999999E-2</v>
      </c>
      <c r="AP14" s="21">
        <v>3.9399999999999998E-2</v>
      </c>
      <c r="AQ14" s="21">
        <v>3.0700000000000002E-2</v>
      </c>
      <c r="AV14" s="21" t="s">
        <v>130</v>
      </c>
      <c r="AW14" s="21" t="s">
        <v>129</v>
      </c>
      <c r="AX14" s="34">
        <v>45517.839444444442</v>
      </c>
      <c r="AZ14" s="21" t="s">
        <v>130</v>
      </c>
      <c r="BA14" s="21" t="s">
        <v>14</v>
      </c>
      <c r="BB14" s="21" t="s">
        <v>130</v>
      </c>
      <c r="BD14" s="21" t="s">
        <v>130</v>
      </c>
      <c r="BF14" s="21" t="s">
        <v>130</v>
      </c>
      <c r="BH14" s="21" t="s">
        <v>130</v>
      </c>
      <c r="BI14" s="21" t="s">
        <v>236</v>
      </c>
      <c r="BJ14" s="34">
        <v>45518.785173611112</v>
      </c>
      <c r="BK14" s="21" t="s">
        <v>604</v>
      </c>
      <c r="BL14" s="21" t="s">
        <v>130</v>
      </c>
      <c r="BM14" s="21" t="s">
        <v>133</v>
      </c>
      <c r="BN14" s="21" t="s">
        <v>130</v>
      </c>
      <c r="BP14" s="21" t="s">
        <v>130</v>
      </c>
      <c r="BR14" s="21" t="s">
        <v>130</v>
      </c>
      <c r="BT14" s="21" t="s">
        <v>130</v>
      </c>
    </row>
    <row r="15" spans="1:72">
      <c r="A15" s="23"/>
      <c r="B15" s="23"/>
      <c r="C15" s="23">
        <v>177</v>
      </c>
      <c r="D15" s="42">
        <v>45505</v>
      </c>
      <c r="E15" s="23" t="s">
        <v>139</v>
      </c>
      <c r="F15" s="23" t="s">
        <v>1054</v>
      </c>
      <c r="G15" s="23">
        <v>100.12560000000001</v>
      </c>
      <c r="H15" s="23"/>
      <c r="I15" s="23">
        <v>65.167299999999997</v>
      </c>
      <c r="J15" s="23"/>
      <c r="K15" s="23">
        <v>16.815799999999999</v>
      </c>
      <c r="L15" s="23"/>
      <c r="M15" s="23"/>
      <c r="N15" s="23"/>
      <c r="O15" s="23">
        <v>0.9667</v>
      </c>
      <c r="P15" s="23">
        <v>15.3491</v>
      </c>
      <c r="Q15" s="23">
        <v>1.7375</v>
      </c>
      <c r="R15" s="23"/>
      <c r="S15" s="23"/>
      <c r="T15" s="23"/>
      <c r="U15" s="23">
        <v>0</v>
      </c>
      <c r="V15" s="23">
        <v>65.085552546002205</v>
      </c>
      <c r="W15" s="23">
        <v>0</v>
      </c>
      <c r="X15" s="23">
        <v>16.794705849452999</v>
      </c>
      <c r="Y15" s="23">
        <v>0</v>
      </c>
      <c r="Z15" s="23">
        <v>0</v>
      </c>
      <c r="AA15" s="23">
        <v>0</v>
      </c>
      <c r="AB15" s="23">
        <v>0.96548734789104795</v>
      </c>
      <c r="AC15" s="23">
        <v>15.329845713783399</v>
      </c>
      <c r="AD15" s="23">
        <v>1.7353204375304601</v>
      </c>
      <c r="AE15" s="23">
        <v>0</v>
      </c>
      <c r="AF15" s="23"/>
      <c r="AG15" s="23">
        <v>0</v>
      </c>
      <c r="AH15" s="23"/>
      <c r="AI15" s="23">
        <v>9.9199999999999997E-2</v>
      </c>
      <c r="AJ15" s="23"/>
      <c r="AK15" s="23">
        <v>5.0200000000000002E-2</v>
      </c>
      <c r="AL15" s="23"/>
      <c r="AM15" s="23"/>
      <c r="AN15" s="23"/>
      <c r="AO15" s="23">
        <v>2.35E-2</v>
      </c>
      <c r="AP15" s="23">
        <v>3.9399999999999998E-2</v>
      </c>
      <c r="AQ15" s="23">
        <v>3.0700000000000002E-2</v>
      </c>
      <c r="AR15" s="23"/>
      <c r="AS15" s="23"/>
      <c r="AT15" s="23"/>
      <c r="AU15" s="23"/>
      <c r="AV15" s="23" t="s">
        <v>130</v>
      </c>
      <c r="AW15" s="23" t="s">
        <v>129</v>
      </c>
      <c r="AX15" s="43">
        <v>45517.839444444442</v>
      </c>
      <c r="AY15" s="23"/>
      <c r="AZ15" s="23" t="s">
        <v>130</v>
      </c>
      <c r="BA15" s="23" t="s">
        <v>14</v>
      </c>
      <c r="BB15" s="23" t="s">
        <v>130</v>
      </c>
      <c r="BC15" s="23"/>
      <c r="BD15" s="23" t="s">
        <v>130</v>
      </c>
      <c r="BE15" s="23"/>
      <c r="BF15" s="23" t="s">
        <v>130</v>
      </c>
      <c r="BG15" s="23"/>
      <c r="BH15" s="23" t="s">
        <v>130</v>
      </c>
      <c r="BI15" s="23" t="s">
        <v>236</v>
      </c>
      <c r="BJ15" s="43">
        <v>45518.785173611112</v>
      </c>
      <c r="BK15" s="23" t="s">
        <v>604</v>
      </c>
      <c r="BL15" s="23" t="s">
        <v>130</v>
      </c>
      <c r="BM15" s="23" t="s">
        <v>133</v>
      </c>
      <c r="BN15" s="23" t="s">
        <v>130</v>
      </c>
      <c r="BO15" s="23"/>
      <c r="BP15" s="23" t="s">
        <v>130</v>
      </c>
      <c r="BQ15" s="23"/>
      <c r="BR15" s="23" t="s">
        <v>130</v>
      </c>
      <c r="BS15" s="23"/>
      <c r="BT15" s="23" t="s">
        <v>130</v>
      </c>
    </row>
    <row r="16" spans="1:72">
      <c r="C16" s="21">
        <v>94</v>
      </c>
      <c r="D16" s="26">
        <v>45595</v>
      </c>
      <c r="E16" s="21" t="s">
        <v>128</v>
      </c>
      <c r="F16" s="21" t="s">
        <v>1055</v>
      </c>
      <c r="G16" s="21">
        <v>101.3404</v>
      </c>
      <c r="H16" s="21">
        <v>27.7441</v>
      </c>
      <c r="I16" s="21">
        <v>54.284500000000001</v>
      </c>
      <c r="J16" s="21">
        <v>8.9700000000000002E-2</v>
      </c>
      <c r="K16" s="21">
        <v>3.4300999999999999</v>
      </c>
      <c r="L16" s="21">
        <v>0.1401</v>
      </c>
      <c r="M16" s="21">
        <v>0.30980000000000002</v>
      </c>
      <c r="Q16" s="21">
        <v>15.204599999999999</v>
      </c>
      <c r="T16" s="21">
        <v>0.13750000000000001</v>
      </c>
      <c r="U16" s="21">
        <v>27.377136857561201</v>
      </c>
      <c r="V16" s="21">
        <v>53.566494704974502</v>
      </c>
      <c r="W16" s="21">
        <v>8.8513564185655397E-2</v>
      </c>
      <c r="X16" s="21">
        <v>3.3847310648073199</v>
      </c>
      <c r="Y16" s="21">
        <v>0.13824693804247801</v>
      </c>
      <c r="Z16" s="21">
        <v>0.305702365492932</v>
      </c>
      <c r="AA16" s="21">
        <v>0</v>
      </c>
      <c r="AB16" s="21">
        <v>0</v>
      </c>
      <c r="AC16" s="21">
        <v>0</v>
      </c>
      <c r="AD16" s="21">
        <v>15.0034931774494</v>
      </c>
      <c r="AE16" s="21">
        <v>0</v>
      </c>
      <c r="AF16" s="21">
        <v>0</v>
      </c>
      <c r="AG16" s="21">
        <v>0.13568132748637199</v>
      </c>
      <c r="AH16" s="21">
        <v>6.6299999999999998E-2</v>
      </c>
      <c r="AI16" s="21">
        <v>9.8599999999999993E-2</v>
      </c>
      <c r="AJ16" s="21">
        <v>2.1100000000000001E-2</v>
      </c>
      <c r="AK16" s="21">
        <v>3.4799999999999998E-2</v>
      </c>
      <c r="AL16" s="21">
        <v>1.47E-2</v>
      </c>
      <c r="AM16" s="21">
        <v>2.3199999999999998E-2</v>
      </c>
      <c r="AQ16" s="21">
        <v>6.3E-2</v>
      </c>
      <c r="AT16" s="21">
        <v>2.1299999999999999E-2</v>
      </c>
      <c r="AU16" s="21" t="s">
        <v>129</v>
      </c>
      <c r="AV16" s="34">
        <v>45517.833379629628</v>
      </c>
      <c r="AW16" s="21" t="s">
        <v>129</v>
      </c>
      <c r="AX16" s="34">
        <v>45517.833414351851</v>
      </c>
      <c r="AY16" s="21" t="s">
        <v>532</v>
      </c>
      <c r="AZ16" s="33">
        <v>45323</v>
      </c>
      <c r="BA16" s="21" t="s">
        <v>14</v>
      </c>
      <c r="BB16" s="33">
        <v>45323</v>
      </c>
      <c r="BC16" s="21" t="s">
        <v>131</v>
      </c>
      <c r="BD16" s="34">
        <v>45517.833564814813</v>
      </c>
      <c r="BE16" s="21" t="s">
        <v>132</v>
      </c>
      <c r="BF16" s="33">
        <v>45323</v>
      </c>
      <c r="BG16" s="21" t="s">
        <v>130</v>
      </c>
      <c r="BH16" s="33">
        <v>45323</v>
      </c>
      <c r="BI16" s="21" t="s">
        <v>130</v>
      </c>
      <c r="BJ16" s="35">
        <v>45323</v>
      </c>
      <c r="BK16" s="21" t="s">
        <v>130</v>
      </c>
      <c r="BL16" s="35">
        <v>45323</v>
      </c>
      <c r="BM16" s="21" t="s">
        <v>136</v>
      </c>
      <c r="BN16" s="34">
        <v>45517.833124999997</v>
      </c>
      <c r="BO16" s="21" t="s">
        <v>130</v>
      </c>
      <c r="BP16" s="33">
        <v>45323</v>
      </c>
      <c r="BQ16" s="21" t="s">
        <v>130</v>
      </c>
      <c r="BR16" s="35">
        <v>45323</v>
      </c>
      <c r="BS16" s="21" t="s">
        <v>170</v>
      </c>
      <c r="BT16" s="33">
        <v>45323</v>
      </c>
    </row>
    <row r="17" spans="3:72">
      <c r="C17" s="21">
        <v>95</v>
      </c>
      <c r="D17" s="26">
        <v>45595</v>
      </c>
      <c r="E17" s="21" t="s">
        <v>128</v>
      </c>
      <c r="F17" s="21" t="s">
        <v>1056</v>
      </c>
      <c r="G17" s="21">
        <v>101.5235</v>
      </c>
      <c r="H17" s="21">
        <v>27.8947</v>
      </c>
      <c r="I17" s="21">
        <v>54.315399999999997</v>
      </c>
      <c r="J17" s="21">
        <v>6.83E-2</v>
      </c>
      <c r="K17" s="21">
        <v>3.4529000000000001</v>
      </c>
      <c r="L17" s="21">
        <v>0.14000000000000001</v>
      </c>
      <c r="M17" s="21">
        <v>0.28089999999999998</v>
      </c>
      <c r="Q17" s="21">
        <v>15.2318</v>
      </c>
      <c r="T17" s="21">
        <v>0.13950000000000001</v>
      </c>
      <c r="U17" s="21">
        <v>27.476101592242198</v>
      </c>
      <c r="V17" s="21">
        <v>53.500322585411197</v>
      </c>
      <c r="W17" s="21">
        <v>6.7275064393958001E-2</v>
      </c>
      <c r="X17" s="21">
        <v>3.4010844779779998</v>
      </c>
      <c r="Y17" s="21">
        <v>0.13789910710328099</v>
      </c>
      <c r="Z17" s="21">
        <v>0.276684708466512</v>
      </c>
      <c r="AA17" s="21">
        <v>0</v>
      </c>
      <c r="AB17" s="21">
        <v>0</v>
      </c>
      <c r="AC17" s="21">
        <v>0</v>
      </c>
      <c r="AD17" s="21">
        <v>15.0032258541125</v>
      </c>
      <c r="AE17" s="21">
        <v>0</v>
      </c>
      <c r="AF17" s="21">
        <v>0</v>
      </c>
      <c r="AG17" s="21">
        <v>0.137406610292198</v>
      </c>
      <c r="AH17" s="21">
        <v>6.6400000000000001E-2</v>
      </c>
      <c r="AI17" s="21">
        <v>9.8699999999999996E-2</v>
      </c>
      <c r="AJ17" s="21">
        <v>2.12E-2</v>
      </c>
      <c r="AK17" s="21">
        <v>3.5000000000000003E-2</v>
      </c>
      <c r="AL17" s="21">
        <v>1.47E-2</v>
      </c>
      <c r="AM17" s="21">
        <v>2.3199999999999998E-2</v>
      </c>
      <c r="AQ17" s="21">
        <v>6.3E-2</v>
      </c>
      <c r="AT17" s="21">
        <v>2.1299999999999999E-2</v>
      </c>
      <c r="AU17" s="21" t="s">
        <v>129</v>
      </c>
      <c r="AV17" s="34">
        <v>45517.833379629628</v>
      </c>
      <c r="AW17" s="21" t="s">
        <v>129</v>
      </c>
      <c r="AX17" s="34">
        <v>45517.833414351851</v>
      </c>
      <c r="AY17" s="21" t="s">
        <v>532</v>
      </c>
      <c r="AZ17" s="33">
        <v>45323</v>
      </c>
      <c r="BA17" s="21" t="s">
        <v>14</v>
      </c>
      <c r="BB17" s="33">
        <v>45323</v>
      </c>
      <c r="BC17" s="21" t="s">
        <v>131</v>
      </c>
      <c r="BD17" s="34">
        <v>45517.833564814813</v>
      </c>
      <c r="BE17" s="21" t="s">
        <v>132</v>
      </c>
      <c r="BF17" s="33">
        <v>45323</v>
      </c>
      <c r="BG17" s="21" t="s">
        <v>130</v>
      </c>
      <c r="BH17" s="33">
        <v>45323</v>
      </c>
      <c r="BI17" s="21" t="s">
        <v>130</v>
      </c>
      <c r="BJ17" s="35">
        <v>45323</v>
      </c>
      <c r="BK17" s="21" t="s">
        <v>130</v>
      </c>
      <c r="BL17" s="35">
        <v>45323</v>
      </c>
      <c r="BM17" s="21" t="s">
        <v>136</v>
      </c>
      <c r="BN17" s="34">
        <v>45517.833124999997</v>
      </c>
      <c r="BO17" s="21" t="s">
        <v>130</v>
      </c>
      <c r="BP17" s="33">
        <v>45323</v>
      </c>
      <c r="BQ17" s="21" t="s">
        <v>130</v>
      </c>
      <c r="BR17" s="35">
        <v>45323</v>
      </c>
      <c r="BS17" s="21" t="s">
        <v>170</v>
      </c>
      <c r="BT17" s="33">
        <v>45323</v>
      </c>
    </row>
    <row r="18" spans="3:72">
      <c r="C18" s="21">
        <v>96</v>
      </c>
      <c r="D18" s="26">
        <v>45595</v>
      </c>
      <c r="E18" s="21" t="s">
        <v>128</v>
      </c>
      <c r="F18" s="21" t="s">
        <v>1057</v>
      </c>
      <c r="G18" s="21">
        <v>101.62820000000001</v>
      </c>
      <c r="H18" s="21">
        <v>27.747299999999999</v>
      </c>
      <c r="I18" s="21">
        <v>54.524500000000003</v>
      </c>
      <c r="J18" s="21">
        <v>4.4200000000000003E-2</v>
      </c>
      <c r="K18" s="21">
        <v>3.4851000000000001</v>
      </c>
      <c r="L18" s="21">
        <v>0.1115</v>
      </c>
      <c r="M18" s="21">
        <v>0.30669999999999997</v>
      </c>
      <c r="Q18" s="21">
        <v>15.2881</v>
      </c>
      <c r="T18" s="21">
        <v>0.121</v>
      </c>
      <c r="U18" s="21">
        <v>27.302702787803401</v>
      </c>
      <c r="V18" s="21">
        <v>53.650849565672502</v>
      </c>
      <c r="W18" s="21">
        <v>4.3491779856811602E-2</v>
      </c>
      <c r="X18" s="21">
        <v>3.42925796332521</v>
      </c>
      <c r="Y18" s="21">
        <v>0.109713426561866</v>
      </c>
      <c r="Z18" s="21">
        <v>0.30178572131412001</v>
      </c>
      <c r="AA18" s="21">
        <v>0</v>
      </c>
      <c r="AB18" s="21">
        <v>0</v>
      </c>
      <c r="AC18" s="21">
        <v>0</v>
      </c>
      <c r="AD18" s="21">
        <v>15.0431375481656</v>
      </c>
      <c r="AE18" s="21">
        <v>0</v>
      </c>
      <c r="AF18" s="21">
        <v>0</v>
      </c>
      <c r="AG18" s="21">
        <v>0.11906120730032101</v>
      </c>
      <c r="AH18" s="21">
        <v>6.6299999999999998E-2</v>
      </c>
      <c r="AI18" s="21">
        <v>9.8699999999999996E-2</v>
      </c>
      <c r="AJ18" s="21">
        <v>2.1100000000000001E-2</v>
      </c>
      <c r="AK18" s="21">
        <v>3.49E-2</v>
      </c>
      <c r="AL18" s="21">
        <v>1.47E-2</v>
      </c>
      <c r="AM18" s="21">
        <v>2.3199999999999998E-2</v>
      </c>
      <c r="AQ18" s="21">
        <v>6.3100000000000003E-2</v>
      </c>
      <c r="AT18" s="21">
        <v>2.1299999999999999E-2</v>
      </c>
      <c r="AU18" s="21" t="s">
        <v>129</v>
      </c>
      <c r="AV18" s="34">
        <v>45517.833379629628</v>
      </c>
      <c r="AW18" s="21" t="s">
        <v>129</v>
      </c>
      <c r="AX18" s="34">
        <v>45517.833414351851</v>
      </c>
      <c r="AY18" s="21" t="s">
        <v>532</v>
      </c>
      <c r="AZ18" s="33">
        <v>45323</v>
      </c>
      <c r="BA18" s="21" t="s">
        <v>14</v>
      </c>
      <c r="BB18" s="33">
        <v>45323</v>
      </c>
      <c r="BC18" s="21" t="s">
        <v>131</v>
      </c>
      <c r="BD18" s="34">
        <v>45517.833564814813</v>
      </c>
      <c r="BE18" s="21" t="s">
        <v>132</v>
      </c>
      <c r="BF18" s="33">
        <v>45323</v>
      </c>
      <c r="BG18" s="21" t="s">
        <v>130</v>
      </c>
      <c r="BH18" s="33">
        <v>45323</v>
      </c>
      <c r="BI18" s="21" t="s">
        <v>130</v>
      </c>
      <c r="BJ18" s="35">
        <v>45323</v>
      </c>
      <c r="BK18" s="21" t="s">
        <v>130</v>
      </c>
      <c r="BL18" s="35">
        <v>45323</v>
      </c>
      <c r="BM18" s="21" t="s">
        <v>136</v>
      </c>
      <c r="BN18" s="34">
        <v>45517.833124999997</v>
      </c>
      <c r="BO18" s="21" t="s">
        <v>130</v>
      </c>
      <c r="BP18" s="33">
        <v>45323</v>
      </c>
      <c r="BQ18" s="21" t="s">
        <v>130</v>
      </c>
      <c r="BR18" s="35">
        <v>45323</v>
      </c>
      <c r="BS18" s="21" t="s">
        <v>170</v>
      </c>
      <c r="BT18" s="33">
        <v>45323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BT7"/>
  <sheetViews>
    <sheetView workbookViewId="0"/>
  </sheetViews>
  <sheetFormatPr defaultColWidth="12.6640625" defaultRowHeight="15.75" customHeight="1"/>
  <sheetData>
    <row r="1" spans="1:7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</row>
    <row r="2" spans="1:72">
      <c r="A2" s="47" t="s">
        <v>10</v>
      </c>
      <c r="B2" s="47"/>
      <c r="C2" s="47"/>
      <c r="D2" s="47"/>
      <c r="E2" s="47"/>
      <c r="F2" s="47"/>
      <c r="G2" s="47"/>
      <c r="H2" s="47">
        <f t="shared" ref="H2:AG2" si="0">AVERAGE(H6:H43)</f>
        <v>27.460149999999999</v>
      </c>
      <c r="I2" s="47">
        <f t="shared" si="0"/>
        <v>53.7622</v>
      </c>
      <c r="J2" s="47">
        <f t="shared" si="0"/>
        <v>5.4150000000000004E-2</v>
      </c>
      <c r="K2" s="47">
        <f t="shared" si="0"/>
        <v>3.4426000000000001</v>
      </c>
      <c r="L2" s="47">
        <f t="shared" si="0"/>
        <v>0.1351</v>
      </c>
      <c r="M2" s="47">
        <f t="shared" si="0"/>
        <v>0.30204999999999999</v>
      </c>
      <c r="N2" s="47" t="e">
        <f t="shared" si="0"/>
        <v>#DIV/0!</v>
      </c>
      <c r="O2" s="47" t="e">
        <f t="shared" si="0"/>
        <v>#DIV/0!</v>
      </c>
      <c r="P2" s="47" t="e">
        <f t="shared" si="0"/>
        <v>#DIV/0!</v>
      </c>
      <c r="Q2" s="47">
        <f t="shared" si="0"/>
        <v>15.1494</v>
      </c>
      <c r="R2" s="47" t="e">
        <f t="shared" si="0"/>
        <v>#DIV/0!</v>
      </c>
      <c r="S2" s="47" t="e">
        <f t="shared" si="0"/>
        <v>#DIV/0!</v>
      </c>
      <c r="T2" s="47">
        <f t="shared" si="0"/>
        <v>0.11845</v>
      </c>
      <c r="U2" s="47">
        <f t="shared" si="0"/>
        <v>27.344196337249251</v>
      </c>
      <c r="V2" s="47">
        <f t="shared" si="0"/>
        <v>53.535259084217799</v>
      </c>
      <c r="W2" s="47">
        <f t="shared" si="0"/>
        <v>5.394079584633555E-2</v>
      </c>
      <c r="X2" s="47">
        <f t="shared" si="0"/>
        <v>3.4279536562274648</v>
      </c>
      <c r="Y2" s="47">
        <f t="shared" si="0"/>
        <v>0.13456848571476951</v>
      </c>
      <c r="Z2" s="47">
        <f t="shared" si="0"/>
        <v>0.30076857420528452</v>
      </c>
      <c r="AA2" s="47">
        <f t="shared" si="0"/>
        <v>0</v>
      </c>
      <c r="AB2" s="47">
        <f t="shared" si="0"/>
        <v>0</v>
      </c>
      <c r="AC2" s="47">
        <f t="shared" si="0"/>
        <v>0</v>
      </c>
      <c r="AD2" s="47">
        <f t="shared" si="0"/>
        <v>15.085375718558501</v>
      </c>
      <c r="AE2" s="47">
        <f t="shared" si="0"/>
        <v>0</v>
      </c>
      <c r="AF2" s="47">
        <f t="shared" si="0"/>
        <v>0</v>
      </c>
      <c r="AG2" s="47">
        <f t="shared" si="0"/>
        <v>0.11793734798045749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</row>
    <row r="3" spans="1:72">
      <c r="A3" s="27" t="s">
        <v>41</v>
      </c>
      <c r="B3" s="27"/>
      <c r="C3" s="27"/>
      <c r="D3" s="27"/>
      <c r="E3" s="27"/>
      <c r="F3" s="27"/>
      <c r="G3" s="27"/>
      <c r="H3" s="27">
        <f t="shared" ref="H3:AG3" si="1">STDEV(H6:H14)</f>
        <v>5.2962297910872071E-2</v>
      </c>
      <c r="I3" s="27">
        <f t="shared" si="1"/>
        <v>3.8183766184075013E-2</v>
      </c>
      <c r="J3" s="27">
        <f t="shared" si="1"/>
        <v>1.6617009357883825E-2</v>
      </c>
      <c r="K3" s="27">
        <f t="shared" si="1"/>
        <v>0.10083342699720156</v>
      </c>
      <c r="L3" s="27">
        <f t="shared" si="1"/>
        <v>3.3234018715767755E-2</v>
      </c>
      <c r="M3" s="27">
        <f t="shared" si="1"/>
        <v>5.7275649276110323E-3</v>
      </c>
      <c r="N3" s="27" t="e">
        <f t="shared" si="1"/>
        <v>#DIV/0!</v>
      </c>
      <c r="O3" s="27" t="e">
        <f t="shared" si="1"/>
        <v>#DIV/0!</v>
      </c>
      <c r="P3" s="27" t="e">
        <f t="shared" si="1"/>
        <v>#DIV/0!</v>
      </c>
      <c r="Q3" s="27">
        <f t="shared" si="1"/>
        <v>7.5801846943197082E-2</v>
      </c>
      <c r="R3" s="27" t="e">
        <f t="shared" si="1"/>
        <v>#DIV/0!</v>
      </c>
      <c r="S3" s="27" t="e">
        <f t="shared" si="1"/>
        <v>#DIV/0!</v>
      </c>
      <c r="T3" s="27">
        <f t="shared" si="1"/>
        <v>1.0960155108391488E-2</v>
      </c>
      <c r="U3" s="27">
        <f t="shared" si="1"/>
        <v>1.1144851538865698E-2</v>
      </c>
      <c r="V3" s="27">
        <f t="shared" si="1"/>
        <v>8.7050423188714754E-2</v>
      </c>
      <c r="W3" s="27">
        <f t="shared" si="1"/>
        <v>1.6672854614045461E-2</v>
      </c>
      <c r="X3" s="27">
        <f t="shared" si="1"/>
        <v>9.2398965646418016E-2</v>
      </c>
      <c r="Y3" s="27">
        <f t="shared" si="1"/>
        <v>3.3408057075890597E-2</v>
      </c>
      <c r="Z3" s="27">
        <f t="shared" si="1"/>
        <v>5.0006996567137085E-3</v>
      </c>
      <c r="AA3" s="27">
        <f t="shared" si="1"/>
        <v>0</v>
      </c>
      <c r="AB3" s="27">
        <f t="shared" si="1"/>
        <v>0</v>
      </c>
      <c r="AC3" s="27">
        <f t="shared" si="1"/>
        <v>0</v>
      </c>
      <c r="AD3" s="27">
        <f t="shared" si="1"/>
        <v>4.0238185470029872E-2</v>
      </c>
      <c r="AE3" s="27">
        <f t="shared" si="1"/>
        <v>0</v>
      </c>
      <c r="AF3" s="27">
        <f t="shared" si="1"/>
        <v>0</v>
      </c>
      <c r="AG3" s="27">
        <f t="shared" si="1"/>
        <v>1.0638335644460381E-2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</row>
    <row r="4" spans="1:72">
      <c r="A4" s="29" t="s">
        <v>42</v>
      </c>
      <c r="B4" s="29"/>
      <c r="C4" s="29"/>
      <c r="D4" s="29"/>
      <c r="E4" s="29"/>
      <c r="F4" s="29"/>
      <c r="G4" s="29"/>
      <c r="H4" s="29">
        <f t="shared" ref="H4:AG4" si="2">100*H3/H2</f>
        <v>0.19286965989214214</v>
      </c>
      <c r="I4" s="29">
        <f t="shared" si="2"/>
        <v>7.1023444323474516E-2</v>
      </c>
      <c r="J4" s="29">
        <f t="shared" si="2"/>
        <v>30.686997890828852</v>
      </c>
      <c r="K4" s="29">
        <f t="shared" si="2"/>
        <v>2.9289905012839585</v>
      </c>
      <c r="L4" s="29">
        <f t="shared" si="2"/>
        <v>24.599569737799968</v>
      </c>
      <c r="M4" s="29">
        <f t="shared" si="2"/>
        <v>1.8962307325313796</v>
      </c>
      <c r="N4" s="29" t="e">
        <f t="shared" si="2"/>
        <v>#DIV/0!</v>
      </c>
      <c r="O4" s="29" t="e">
        <f t="shared" si="2"/>
        <v>#DIV/0!</v>
      </c>
      <c r="P4" s="29" t="e">
        <f t="shared" si="2"/>
        <v>#DIV/0!</v>
      </c>
      <c r="Q4" s="29">
        <f t="shared" si="2"/>
        <v>0.50036204036593579</v>
      </c>
      <c r="R4" s="29" t="e">
        <f t="shared" si="2"/>
        <v>#DIV/0!</v>
      </c>
      <c r="S4" s="29" t="e">
        <f t="shared" si="2"/>
        <v>#DIV/0!</v>
      </c>
      <c r="T4" s="29">
        <f t="shared" si="2"/>
        <v>9.2529802519134545</v>
      </c>
      <c r="U4" s="29">
        <f t="shared" si="2"/>
        <v>4.0757648904399424E-2</v>
      </c>
      <c r="V4" s="29">
        <f t="shared" si="2"/>
        <v>0.16260390755142012</v>
      </c>
      <c r="W4" s="29">
        <f t="shared" si="2"/>
        <v>30.909545090032491</v>
      </c>
      <c r="X4" s="29">
        <f t="shared" si="2"/>
        <v>2.6954555082318419</v>
      </c>
      <c r="Y4" s="29">
        <f t="shared" si="2"/>
        <v>24.826063025411536</v>
      </c>
      <c r="Z4" s="29">
        <f t="shared" si="2"/>
        <v>1.6626403439677728</v>
      </c>
      <c r="AA4" s="29" t="e">
        <f t="shared" si="2"/>
        <v>#DIV/0!</v>
      </c>
      <c r="AB4" s="29" t="e">
        <f t="shared" si="2"/>
        <v>#DIV/0!</v>
      </c>
      <c r="AC4" s="29" t="e">
        <f t="shared" si="2"/>
        <v>#DIV/0!</v>
      </c>
      <c r="AD4" s="29">
        <f t="shared" si="2"/>
        <v>0.2667363824457325</v>
      </c>
      <c r="AE4" s="29" t="e">
        <f t="shared" si="2"/>
        <v>#DIV/0!</v>
      </c>
      <c r="AF4" s="29" t="e">
        <f t="shared" si="2"/>
        <v>#DIV/0!</v>
      </c>
      <c r="AG4" s="29">
        <f t="shared" si="2"/>
        <v>9.0203280187571959</v>
      </c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</row>
    <row r="5" spans="1:72">
      <c r="A5" s="47" t="s">
        <v>43</v>
      </c>
      <c r="B5" s="47" t="s">
        <v>44</v>
      </c>
      <c r="C5" s="47"/>
      <c r="D5" s="47" t="s">
        <v>45</v>
      </c>
      <c r="E5" s="47" t="s">
        <v>46</v>
      </c>
      <c r="F5" s="47" t="s">
        <v>47</v>
      </c>
      <c r="G5" s="47" t="s">
        <v>48</v>
      </c>
      <c r="H5" s="47" t="s">
        <v>11</v>
      </c>
      <c r="I5" s="47" t="s">
        <v>12</v>
      </c>
      <c r="J5" s="47" t="s">
        <v>13</v>
      </c>
      <c r="K5" s="47" t="s">
        <v>14</v>
      </c>
      <c r="L5" s="47" t="s">
        <v>15</v>
      </c>
      <c r="M5" s="47" t="s">
        <v>16</v>
      </c>
      <c r="N5" s="47" t="s">
        <v>17</v>
      </c>
      <c r="O5" s="47" t="s">
        <v>18</v>
      </c>
      <c r="P5" s="47" t="s">
        <v>19</v>
      </c>
      <c r="Q5" s="47" t="s">
        <v>20</v>
      </c>
      <c r="R5" s="47" t="s">
        <v>21</v>
      </c>
      <c r="S5" s="47" t="s">
        <v>22</v>
      </c>
      <c r="T5" s="47" t="s">
        <v>23</v>
      </c>
      <c r="U5" s="47" t="s">
        <v>49</v>
      </c>
      <c r="V5" s="47" t="s">
        <v>50</v>
      </c>
      <c r="W5" s="47" t="s">
        <v>51</v>
      </c>
      <c r="X5" s="47" t="s">
        <v>52</v>
      </c>
      <c r="Y5" s="47" t="s">
        <v>53</v>
      </c>
      <c r="Z5" s="47" t="s">
        <v>54</v>
      </c>
      <c r="AA5" s="47" t="s">
        <v>55</v>
      </c>
      <c r="AB5" s="47" t="s">
        <v>56</v>
      </c>
      <c r="AC5" s="47" t="s">
        <v>57</v>
      </c>
      <c r="AD5" s="47" t="s">
        <v>58</v>
      </c>
      <c r="AE5" s="47" t="s">
        <v>59</v>
      </c>
      <c r="AF5" s="47" t="s">
        <v>60</v>
      </c>
      <c r="AG5" s="47" t="s">
        <v>61</v>
      </c>
      <c r="AH5" s="47" t="s">
        <v>62</v>
      </c>
      <c r="AI5" s="47" t="s">
        <v>63</v>
      </c>
      <c r="AJ5" s="47" t="s">
        <v>64</v>
      </c>
      <c r="AK5" s="47" t="s">
        <v>65</v>
      </c>
      <c r="AL5" s="47" t="s">
        <v>66</v>
      </c>
      <c r="AM5" s="47" t="s">
        <v>67</v>
      </c>
      <c r="AN5" s="47" t="s">
        <v>68</v>
      </c>
      <c r="AO5" s="47" t="s">
        <v>69</v>
      </c>
      <c r="AP5" s="47" t="s">
        <v>70</v>
      </c>
      <c r="AQ5" s="47" t="s">
        <v>71</v>
      </c>
      <c r="AR5" s="47" t="s">
        <v>72</v>
      </c>
      <c r="AS5" s="47" t="s">
        <v>73</v>
      </c>
      <c r="AT5" s="47" t="s">
        <v>74</v>
      </c>
      <c r="AU5" s="25" t="s">
        <v>75</v>
      </c>
      <c r="AV5" s="25" t="s">
        <v>76</v>
      </c>
      <c r="AW5" s="25" t="s">
        <v>77</v>
      </c>
      <c r="AX5" s="25" t="s">
        <v>78</v>
      </c>
      <c r="AY5" s="25" t="s">
        <v>79</v>
      </c>
      <c r="AZ5" s="25" t="s">
        <v>80</v>
      </c>
      <c r="BA5" s="25" t="s">
        <v>81</v>
      </c>
      <c r="BB5" s="25" t="s">
        <v>82</v>
      </c>
      <c r="BC5" s="25" t="s">
        <v>83</v>
      </c>
      <c r="BD5" s="25" t="s">
        <v>84</v>
      </c>
      <c r="BE5" s="25" t="s">
        <v>85</v>
      </c>
      <c r="BF5" s="25" t="s">
        <v>86</v>
      </c>
      <c r="BG5" s="25" t="s">
        <v>87</v>
      </c>
      <c r="BH5" s="25" t="s">
        <v>88</v>
      </c>
      <c r="BI5" s="25" t="s">
        <v>89</v>
      </c>
      <c r="BJ5" s="25" t="s">
        <v>90</v>
      </c>
      <c r="BK5" s="25" t="s">
        <v>91</v>
      </c>
      <c r="BL5" s="25" t="s">
        <v>92</v>
      </c>
      <c r="BM5" s="25" t="s">
        <v>93</v>
      </c>
      <c r="BN5" s="25" t="s">
        <v>94</v>
      </c>
      <c r="BO5" s="25" t="s">
        <v>95</v>
      </c>
      <c r="BP5" s="25" t="s">
        <v>96</v>
      </c>
      <c r="BQ5" s="25" t="s">
        <v>97</v>
      </c>
      <c r="BR5" s="25" t="s">
        <v>98</v>
      </c>
      <c r="BS5" s="25" t="s">
        <v>99</v>
      </c>
      <c r="BT5" s="25" t="s">
        <v>100</v>
      </c>
    </row>
    <row r="6" spans="1:72">
      <c r="C6" s="21">
        <v>129</v>
      </c>
      <c r="D6" s="26">
        <v>45593</v>
      </c>
      <c r="E6" s="21" t="s">
        <v>128</v>
      </c>
      <c r="F6" s="21" t="s">
        <v>1058</v>
      </c>
      <c r="G6" s="21">
        <v>100.59</v>
      </c>
      <c r="H6" s="21">
        <v>27.497599999999998</v>
      </c>
      <c r="I6" s="21">
        <v>53.789200000000001</v>
      </c>
      <c r="J6" s="21">
        <v>4.24E-2</v>
      </c>
      <c r="K6" s="21">
        <v>3.5139</v>
      </c>
      <c r="L6" s="21">
        <v>0.1116</v>
      </c>
      <c r="M6" s="21">
        <v>0.30609999999999998</v>
      </c>
      <c r="Q6" s="21">
        <v>15.202999999999999</v>
      </c>
      <c r="T6" s="21">
        <v>0.12620000000000001</v>
      </c>
      <c r="U6" s="21">
        <v>27.336315737150802</v>
      </c>
      <c r="V6" s="21">
        <v>53.4737051396759</v>
      </c>
      <c r="W6" s="21">
        <v>4.2151307287006598E-2</v>
      </c>
      <c r="X6" s="21">
        <v>3.4932895914106701</v>
      </c>
      <c r="Y6" s="21">
        <v>0.11094542201014</v>
      </c>
      <c r="Z6" s="21">
        <v>0.30430460284322403</v>
      </c>
      <c r="AA6" s="21">
        <v>0</v>
      </c>
      <c r="AB6" s="21">
        <v>0</v>
      </c>
      <c r="AC6" s="21">
        <v>0</v>
      </c>
      <c r="AD6" s="21">
        <v>15.113828412367001</v>
      </c>
      <c r="AE6" s="21">
        <v>0</v>
      </c>
      <c r="AF6" s="21">
        <v>0</v>
      </c>
      <c r="AG6" s="21">
        <v>0.12545978725519399</v>
      </c>
      <c r="AH6" s="21">
        <v>6.6100000000000006E-2</v>
      </c>
      <c r="AI6" s="21">
        <v>9.8400000000000001E-2</v>
      </c>
      <c r="AJ6" s="21">
        <v>2.12E-2</v>
      </c>
      <c r="AK6" s="21">
        <v>3.5000000000000003E-2</v>
      </c>
      <c r="AL6" s="21">
        <v>1.46E-2</v>
      </c>
      <c r="AM6" s="21">
        <v>2.3199999999999998E-2</v>
      </c>
      <c r="AQ6" s="21">
        <v>6.3E-2</v>
      </c>
      <c r="AT6" s="21">
        <v>2.1399999999999999E-2</v>
      </c>
      <c r="AU6" s="21" t="s">
        <v>129</v>
      </c>
      <c r="AV6" s="34">
        <v>45517.833379629628</v>
      </c>
      <c r="AW6" s="21" t="s">
        <v>129</v>
      </c>
      <c r="AX6" s="34">
        <v>45517.833414351851</v>
      </c>
      <c r="AY6" s="21" t="s">
        <v>532</v>
      </c>
      <c r="AZ6" s="33">
        <v>45323</v>
      </c>
      <c r="BA6" s="21" t="s">
        <v>14</v>
      </c>
      <c r="BB6" s="33">
        <v>45323</v>
      </c>
      <c r="BC6" s="21" t="s">
        <v>131</v>
      </c>
      <c r="BD6" s="34">
        <v>45517.833564814813</v>
      </c>
      <c r="BE6" s="21" t="s">
        <v>132</v>
      </c>
      <c r="BF6" s="33">
        <v>45323</v>
      </c>
      <c r="BG6" s="21" t="s">
        <v>130</v>
      </c>
      <c r="BH6" s="33">
        <v>45323</v>
      </c>
      <c r="BI6" s="21" t="s">
        <v>130</v>
      </c>
      <c r="BJ6" s="35">
        <v>45323</v>
      </c>
      <c r="BK6" s="21" t="s">
        <v>130</v>
      </c>
      <c r="BL6" s="35">
        <v>45323</v>
      </c>
      <c r="BM6" s="21" t="s">
        <v>136</v>
      </c>
      <c r="BN6" s="34">
        <v>45517.833124999997</v>
      </c>
      <c r="BO6" s="21" t="s">
        <v>130</v>
      </c>
      <c r="BP6" s="33">
        <v>45323</v>
      </c>
      <c r="BQ6" s="21" t="s">
        <v>130</v>
      </c>
      <c r="BR6" s="35">
        <v>45323</v>
      </c>
      <c r="BS6" s="21" t="s">
        <v>170</v>
      </c>
      <c r="BT6" s="35">
        <v>45323</v>
      </c>
    </row>
    <row r="7" spans="1:72">
      <c r="C7" s="21">
        <v>130</v>
      </c>
      <c r="D7" s="26">
        <v>45593</v>
      </c>
      <c r="E7" s="21" t="s">
        <v>128</v>
      </c>
      <c r="F7" s="21" t="s">
        <v>1059</v>
      </c>
      <c r="G7" s="21">
        <v>100.2582</v>
      </c>
      <c r="H7" s="21">
        <v>27.422699999999999</v>
      </c>
      <c r="I7" s="21">
        <v>53.735199999999999</v>
      </c>
      <c r="J7" s="21">
        <v>6.59E-2</v>
      </c>
      <c r="K7" s="21">
        <v>3.3713000000000002</v>
      </c>
      <c r="L7" s="21">
        <v>0.15859999999999999</v>
      </c>
      <c r="M7" s="21">
        <v>0.29799999999999999</v>
      </c>
      <c r="Q7" s="21">
        <v>15.095800000000001</v>
      </c>
      <c r="T7" s="21">
        <v>0.11070000000000001</v>
      </c>
      <c r="U7" s="21">
        <v>27.3520769373477</v>
      </c>
      <c r="V7" s="21">
        <v>53.596813028759698</v>
      </c>
      <c r="W7" s="21">
        <v>6.5730284405664502E-2</v>
      </c>
      <c r="X7" s="21">
        <v>3.36261772104426</v>
      </c>
      <c r="Y7" s="21">
        <v>0.158191549419399</v>
      </c>
      <c r="Z7" s="21">
        <v>0.29723254556734502</v>
      </c>
      <c r="AA7" s="21">
        <v>0</v>
      </c>
      <c r="AB7" s="21">
        <v>0</v>
      </c>
      <c r="AC7" s="21">
        <v>0</v>
      </c>
      <c r="AD7" s="21">
        <v>15.056923024750001</v>
      </c>
      <c r="AE7" s="21">
        <v>0</v>
      </c>
      <c r="AF7" s="21">
        <v>0</v>
      </c>
      <c r="AG7" s="21">
        <v>0.110414908705721</v>
      </c>
      <c r="AH7" s="21">
        <v>6.59E-2</v>
      </c>
      <c r="AI7" s="21">
        <v>9.8199999999999996E-2</v>
      </c>
      <c r="AJ7" s="21">
        <v>2.1000000000000001E-2</v>
      </c>
      <c r="AK7" s="21">
        <v>3.4500000000000003E-2</v>
      </c>
      <c r="AL7" s="21">
        <v>1.4800000000000001E-2</v>
      </c>
      <c r="AM7" s="21">
        <v>2.3099999999999999E-2</v>
      </c>
      <c r="AQ7" s="21">
        <v>6.2799999999999995E-2</v>
      </c>
      <c r="AT7" s="21">
        <v>2.1399999999999999E-2</v>
      </c>
      <c r="AU7" s="21" t="s">
        <v>129</v>
      </c>
      <c r="AV7" s="34">
        <v>45517.833379629628</v>
      </c>
      <c r="AW7" s="21" t="s">
        <v>129</v>
      </c>
      <c r="AX7" s="34">
        <v>45517.833414351851</v>
      </c>
      <c r="AY7" s="21" t="s">
        <v>532</v>
      </c>
      <c r="AZ7" s="33">
        <v>45323</v>
      </c>
      <c r="BA7" s="21" t="s">
        <v>14</v>
      </c>
      <c r="BB7" s="33">
        <v>45323</v>
      </c>
      <c r="BC7" s="21" t="s">
        <v>131</v>
      </c>
      <c r="BD7" s="34">
        <v>45517.833564814813</v>
      </c>
      <c r="BE7" s="21" t="s">
        <v>132</v>
      </c>
      <c r="BF7" s="33">
        <v>45323</v>
      </c>
      <c r="BG7" s="21" t="s">
        <v>130</v>
      </c>
      <c r="BH7" s="33">
        <v>45323</v>
      </c>
      <c r="BI7" s="21" t="s">
        <v>130</v>
      </c>
      <c r="BJ7" s="35">
        <v>45323</v>
      </c>
      <c r="BK7" s="21" t="s">
        <v>130</v>
      </c>
      <c r="BL7" s="35">
        <v>45323</v>
      </c>
      <c r="BM7" s="21" t="s">
        <v>136</v>
      </c>
      <c r="BN7" s="34">
        <v>45517.833124999997</v>
      </c>
      <c r="BO7" s="21" t="s">
        <v>130</v>
      </c>
      <c r="BP7" s="33">
        <v>45323</v>
      </c>
      <c r="BQ7" s="21" t="s">
        <v>130</v>
      </c>
      <c r="BR7" s="35">
        <v>45323</v>
      </c>
      <c r="BS7" s="21" t="s">
        <v>170</v>
      </c>
      <c r="BT7" s="35">
        <v>45323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U24"/>
  <sheetViews>
    <sheetView workbookViewId="0"/>
  </sheetViews>
  <sheetFormatPr defaultColWidth="12.6640625" defaultRowHeight="15.75" customHeight="1"/>
  <sheetData>
    <row r="1" spans="1:73" ht="13.2">
      <c r="A1" s="21" t="s">
        <v>40</v>
      </c>
      <c r="B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ht="13.2">
      <c r="A2" s="22" t="s">
        <v>10</v>
      </c>
      <c r="B2" s="22"/>
      <c r="C2" s="22"/>
      <c r="D2" s="22"/>
      <c r="E2" s="22"/>
      <c r="F2" s="22"/>
      <c r="G2" s="22"/>
      <c r="H2" s="22">
        <f>AVERAGE(H7:H147)</f>
        <v>48.459941666666673</v>
      </c>
      <c r="I2" s="22">
        <f t="shared" ref="I2:Q2" si="0">AVERAGE(I7:I38)</f>
        <v>40.543116666666663</v>
      </c>
      <c r="J2" s="22" t="e">
        <f t="shared" si="0"/>
        <v>#DIV/0!</v>
      </c>
      <c r="K2" s="22">
        <f t="shared" si="0"/>
        <v>4.7711764705882349E-2</v>
      </c>
      <c r="L2" s="22">
        <f t="shared" si="0"/>
        <v>0.10075833333333334</v>
      </c>
      <c r="M2" s="22">
        <f t="shared" si="0"/>
        <v>0.15682499999999999</v>
      </c>
      <c r="N2" s="22" t="e">
        <f t="shared" si="0"/>
        <v>#DIV/0!</v>
      </c>
      <c r="O2" s="22">
        <f t="shared" si="0"/>
        <v>0</v>
      </c>
      <c r="P2" s="22">
        <f t="shared" si="0"/>
        <v>0</v>
      </c>
      <c r="Q2" s="22">
        <f t="shared" si="0"/>
        <v>10.501533333333334</v>
      </c>
      <c r="R2" s="22">
        <f>AVERAGE(R7:R21,R43:R46)</f>
        <v>0.36127499999999996</v>
      </c>
      <c r="S2" s="22" t="e">
        <f t="shared" ref="S2:AG2" si="1">AVERAGE(S7:S38)</f>
        <v>#DIV/0!</v>
      </c>
      <c r="T2" s="22" t="e">
        <f t="shared" si="1"/>
        <v>#DIV/0!</v>
      </c>
      <c r="U2" s="22">
        <f t="shared" si="1"/>
        <v>48.393221537645388</v>
      </c>
      <c r="V2" s="22">
        <f t="shared" si="1"/>
        <v>40.487260192865328</v>
      </c>
      <c r="W2" s="22">
        <f t="shared" si="1"/>
        <v>0</v>
      </c>
      <c r="X2" s="22">
        <f t="shared" si="1"/>
        <v>1.4447129265095685E-2</v>
      </c>
      <c r="Y2" s="22">
        <f t="shared" si="1"/>
        <v>0.10062361596644075</v>
      </c>
      <c r="Z2" s="22">
        <f t="shared" si="1"/>
        <v>0.15660811854453674</v>
      </c>
      <c r="AA2" s="22" t="e">
        <f t="shared" si="1"/>
        <v>#DIV/0!</v>
      </c>
      <c r="AB2" s="22" t="e">
        <f t="shared" si="1"/>
        <v>#DIV/0!</v>
      </c>
      <c r="AC2" s="22" t="e">
        <f t="shared" si="1"/>
        <v>#DIV/0!</v>
      </c>
      <c r="AD2" s="22">
        <f t="shared" si="1"/>
        <v>10.487060824159951</v>
      </c>
      <c r="AE2" s="22">
        <f t="shared" si="1"/>
        <v>0.36077858155311709</v>
      </c>
      <c r="AF2" s="22" t="e">
        <f t="shared" si="1"/>
        <v>#DIV/0!</v>
      </c>
      <c r="AG2" s="22">
        <f t="shared" si="1"/>
        <v>0</v>
      </c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</row>
    <row r="3" spans="1:73" ht="13.2">
      <c r="A3" s="21" t="s">
        <v>41</v>
      </c>
      <c r="B3" s="21"/>
      <c r="D3" s="21"/>
      <c r="E3" s="21"/>
      <c r="F3" s="21"/>
      <c r="G3" s="21"/>
      <c r="H3" s="21">
        <f t="shared" ref="H3:Q3" si="2">STDEV(H7:H17)</f>
        <v>5.3730584090132726E-2</v>
      </c>
      <c r="I3" s="21">
        <f t="shared" si="2"/>
        <v>7.9511944595346495E-2</v>
      </c>
      <c r="J3" s="21" t="e">
        <f t="shared" si="2"/>
        <v>#DIV/0!</v>
      </c>
      <c r="K3" s="21">
        <f t="shared" si="2"/>
        <v>1.7366954572149693E-3</v>
      </c>
      <c r="L3" s="21">
        <f t="shared" si="2"/>
        <v>9.1713321460589001E-3</v>
      </c>
      <c r="M3" s="21">
        <f t="shared" si="2"/>
        <v>7.4213206371912021E-3</v>
      </c>
      <c r="N3" s="21" t="e">
        <f t="shared" si="2"/>
        <v>#DIV/0!</v>
      </c>
      <c r="O3" s="21">
        <f t="shared" si="2"/>
        <v>0</v>
      </c>
      <c r="P3" s="21">
        <f t="shared" si="2"/>
        <v>0</v>
      </c>
      <c r="Q3" s="21">
        <f t="shared" si="2"/>
        <v>3.429370042571795E-2</v>
      </c>
      <c r="R3" s="21">
        <f>STDEV(R7:R21,R43:R46)</f>
        <v>2.2492508853959675E-2</v>
      </c>
      <c r="S3" s="21" t="e">
        <f t="shared" ref="S3:AG3" si="3">STDEV(S7:S17)</f>
        <v>#DIV/0!</v>
      </c>
      <c r="T3" s="21" t="e">
        <f t="shared" si="3"/>
        <v>#DIV/0!</v>
      </c>
      <c r="U3" s="21">
        <f t="shared" si="3"/>
        <v>6.7911658501051464E-2</v>
      </c>
      <c r="V3" s="21">
        <f t="shared" si="3"/>
        <v>6.4849475863726302E-2</v>
      </c>
      <c r="W3" s="21">
        <f t="shared" si="3"/>
        <v>0</v>
      </c>
      <c r="X3" s="21">
        <f t="shared" si="3"/>
        <v>2.2388555051008948E-2</v>
      </c>
      <c r="Y3" s="21">
        <f t="shared" si="3"/>
        <v>9.1471107877370336E-3</v>
      </c>
      <c r="Z3" s="21">
        <f t="shared" si="3"/>
        <v>7.3381237497206634E-3</v>
      </c>
      <c r="AA3" s="21" t="e">
        <f t="shared" si="3"/>
        <v>#DIV/0!</v>
      </c>
      <c r="AB3" s="21" t="e">
        <f t="shared" si="3"/>
        <v>#DIV/0!</v>
      </c>
      <c r="AC3" s="21" t="e">
        <f t="shared" si="3"/>
        <v>#DIV/0!</v>
      </c>
      <c r="AD3" s="21">
        <f t="shared" si="3"/>
        <v>3.0307451679739472E-2</v>
      </c>
      <c r="AE3" s="21">
        <f t="shared" si="3"/>
        <v>2.4537973361644615E-2</v>
      </c>
      <c r="AF3" s="21" t="e">
        <f t="shared" si="3"/>
        <v>#DIV/0!</v>
      </c>
      <c r="AG3" s="21">
        <f t="shared" si="3"/>
        <v>0</v>
      </c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</row>
    <row r="4" spans="1:73" ht="13.2">
      <c r="A4" s="23" t="s">
        <v>42</v>
      </c>
      <c r="B4" s="23"/>
      <c r="C4" s="23"/>
      <c r="D4" s="23"/>
      <c r="E4" s="23"/>
      <c r="F4" s="23"/>
      <c r="G4" s="23"/>
      <c r="H4" s="23">
        <f t="shared" ref="H4:AG4" si="4">100*H3/H2</f>
        <v>0.11087628718111206</v>
      </c>
      <c r="I4" s="23">
        <f t="shared" si="4"/>
        <v>0.19611700118930137</v>
      </c>
      <c r="J4" s="23" t="e">
        <f t="shared" si="4"/>
        <v>#DIV/0!</v>
      </c>
      <c r="K4" s="23">
        <f t="shared" si="4"/>
        <v>3.6399732181795685</v>
      </c>
      <c r="L4" s="23">
        <f t="shared" si="4"/>
        <v>9.1023063231086585</v>
      </c>
      <c r="M4" s="23">
        <f t="shared" si="4"/>
        <v>4.7322305991973233</v>
      </c>
      <c r="N4" s="23" t="e">
        <f t="shared" si="4"/>
        <v>#DIV/0!</v>
      </c>
      <c r="O4" s="23" t="e">
        <f t="shared" si="4"/>
        <v>#DIV/0!</v>
      </c>
      <c r="P4" s="23" t="e">
        <f t="shared" si="4"/>
        <v>#DIV/0!</v>
      </c>
      <c r="Q4" s="23">
        <f t="shared" si="4"/>
        <v>0.32655898274269102</v>
      </c>
      <c r="R4" s="23">
        <f t="shared" si="4"/>
        <v>6.2258691727796496</v>
      </c>
      <c r="S4" s="23" t="e">
        <f t="shared" si="4"/>
        <v>#DIV/0!</v>
      </c>
      <c r="T4" s="23" t="e">
        <f t="shared" si="4"/>
        <v>#DIV/0!</v>
      </c>
      <c r="U4" s="23">
        <f t="shared" si="4"/>
        <v>0.14033299776957928</v>
      </c>
      <c r="V4" s="23">
        <f t="shared" si="4"/>
        <v>0.16017254700567288</v>
      </c>
      <c r="W4" s="23" t="e">
        <f t="shared" si="4"/>
        <v>#DIV/0!</v>
      </c>
      <c r="X4" s="23">
        <f t="shared" si="4"/>
        <v>154.96888440736652</v>
      </c>
      <c r="Y4" s="23">
        <f t="shared" si="4"/>
        <v>9.0904214680455446</v>
      </c>
      <c r="Z4" s="23">
        <f t="shared" si="4"/>
        <v>4.6856598610076672</v>
      </c>
      <c r="AA4" s="23" t="e">
        <f t="shared" si="4"/>
        <v>#DIV/0!</v>
      </c>
      <c r="AB4" s="23" t="e">
        <f t="shared" si="4"/>
        <v>#DIV/0!</v>
      </c>
      <c r="AC4" s="23" t="e">
        <f t="shared" si="4"/>
        <v>#DIV/0!</v>
      </c>
      <c r="AD4" s="23">
        <f t="shared" si="4"/>
        <v>0.28899853055030988</v>
      </c>
      <c r="AE4" s="23">
        <f t="shared" si="4"/>
        <v>6.8013941559421287</v>
      </c>
      <c r="AF4" s="23" t="e">
        <f t="shared" si="4"/>
        <v>#DIV/0!</v>
      </c>
      <c r="AG4" s="23" t="e">
        <f t="shared" si="4"/>
        <v>#DIV/0!</v>
      </c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</row>
    <row r="5" spans="1:73" ht="13.2">
      <c r="A5" s="21"/>
      <c r="B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</row>
    <row r="6" spans="1:73" ht="82.5" customHeight="1">
      <c r="A6" s="24" t="s">
        <v>43</v>
      </c>
      <c r="B6" s="24" t="s">
        <v>44</v>
      </c>
      <c r="C6" s="24"/>
      <c r="D6" s="24" t="s">
        <v>45</v>
      </c>
      <c r="E6" s="24" t="s">
        <v>46</v>
      </c>
      <c r="F6" s="24" t="s">
        <v>47</v>
      </c>
      <c r="G6" s="24" t="s">
        <v>48</v>
      </c>
      <c r="H6" s="24" t="s">
        <v>11</v>
      </c>
      <c r="I6" s="24" t="s">
        <v>12</v>
      </c>
      <c r="J6" s="24" t="s">
        <v>13</v>
      </c>
      <c r="K6" s="24" t="s">
        <v>14</v>
      </c>
      <c r="L6" s="24" t="s">
        <v>15</v>
      </c>
      <c r="M6" s="24" t="s">
        <v>16</v>
      </c>
      <c r="N6" s="24" t="s">
        <v>17</v>
      </c>
      <c r="O6" s="24" t="s">
        <v>18</v>
      </c>
      <c r="P6" s="24" t="s">
        <v>19</v>
      </c>
      <c r="Q6" s="24" t="s">
        <v>20</v>
      </c>
      <c r="R6" s="24" t="s">
        <v>21</v>
      </c>
      <c r="S6" s="24" t="s">
        <v>22</v>
      </c>
      <c r="T6" s="24" t="s">
        <v>23</v>
      </c>
      <c r="U6" s="24" t="s">
        <v>49</v>
      </c>
      <c r="V6" s="24" t="s">
        <v>50</v>
      </c>
      <c r="W6" s="24" t="s">
        <v>51</v>
      </c>
      <c r="X6" s="24" t="s">
        <v>52</v>
      </c>
      <c r="Y6" s="24" t="s">
        <v>53</v>
      </c>
      <c r="Z6" s="24" t="s">
        <v>54</v>
      </c>
      <c r="AA6" s="24" t="s">
        <v>55</v>
      </c>
      <c r="AB6" s="24" t="s">
        <v>56</v>
      </c>
      <c r="AC6" s="24" t="s">
        <v>57</v>
      </c>
      <c r="AD6" s="24" t="s">
        <v>58</v>
      </c>
      <c r="AE6" s="24" t="s">
        <v>59</v>
      </c>
      <c r="AF6" s="24" t="s">
        <v>60</v>
      </c>
      <c r="AG6" s="24" t="s">
        <v>61</v>
      </c>
      <c r="AH6" s="24" t="s">
        <v>62</v>
      </c>
      <c r="AI6" s="24" t="s">
        <v>63</v>
      </c>
      <c r="AJ6" s="24" t="s">
        <v>64</v>
      </c>
      <c r="AK6" s="24" t="s">
        <v>65</v>
      </c>
      <c r="AL6" s="24" t="s">
        <v>66</v>
      </c>
      <c r="AM6" s="24" t="s">
        <v>67</v>
      </c>
      <c r="AN6" s="24" t="s">
        <v>68</v>
      </c>
      <c r="AO6" s="24" t="s">
        <v>69</v>
      </c>
      <c r="AP6" s="24" t="s">
        <v>70</v>
      </c>
      <c r="AQ6" s="24" t="s">
        <v>71</v>
      </c>
      <c r="AR6" s="24" t="s">
        <v>72</v>
      </c>
      <c r="AS6" s="24" t="s">
        <v>73</v>
      </c>
      <c r="AT6" s="24" t="s">
        <v>74</v>
      </c>
      <c r="AU6" s="25" t="s">
        <v>75</v>
      </c>
      <c r="AV6" s="25" t="s">
        <v>76</v>
      </c>
      <c r="AW6" s="25" t="s">
        <v>77</v>
      </c>
      <c r="AX6" s="25" t="s">
        <v>78</v>
      </c>
      <c r="AY6" s="25" t="s">
        <v>79</v>
      </c>
      <c r="AZ6" s="25" t="s">
        <v>80</v>
      </c>
      <c r="BA6" s="25" t="s">
        <v>81</v>
      </c>
      <c r="BB6" s="25" t="s">
        <v>82</v>
      </c>
      <c r="BC6" s="25" t="s">
        <v>83</v>
      </c>
      <c r="BD6" s="25" t="s">
        <v>84</v>
      </c>
      <c r="BE6" s="25" t="s">
        <v>85</v>
      </c>
      <c r="BF6" s="25" t="s">
        <v>86</v>
      </c>
      <c r="BG6" s="25" t="s">
        <v>87</v>
      </c>
      <c r="BH6" s="25" t="s">
        <v>88</v>
      </c>
      <c r="BI6" s="25" t="s">
        <v>89</v>
      </c>
      <c r="BJ6" s="25" t="s">
        <v>90</v>
      </c>
      <c r="BK6" s="25" t="s">
        <v>91</v>
      </c>
      <c r="BL6" s="25" t="s">
        <v>92</v>
      </c>
      <c r="BM6" s="25" t="s">
        <v>93</v>
      </c>
      <c r="BN6" s="25" t="s">
        <v>94</v>
      </c>
      <c r="BO6" s="25" t="s">
        <v>95</v>
      </c>
      <c r="BP6" s="25" t="s">
        <v>96</v>
      </c>
      <c r="BQ6" s="25" t="s">
        <v>97</v>
      </c>
      <c r="BR6" s="25" t="s">
        <v>98</v>
      </c>
      <c r="BS6" s="25" t="s">
        <v>99</v>
      </c>
      <c r="BT6" s="25" t="s">
        <v>100</v>
      </c>
      <c r="BU6" s="25"/>
    </row>
    <row r="7" spans="1:73" ht="13.2">
      <c r="D7" s="21" t="s">
        <v>45</v>
      </c>
      <c r="E7" s="21" t="s">
        <v>46</v>
      </c>
      <c r="F7" s="21" t="s">
        <v>47</v>
      </c>
      <c r="G7" s="21" t="s">
        <v>48</v>
      </c>
      <c r="H7" s="21" t="s">
        <v>11</v>
      </c>
      <c r="I7" s="21" t="s">
        <v>12</v>
      </c>
      <c r="J7" s="21" t="s">
        <v>13</v>
      </c>
      <c r="K7" s="21" t="s">
        <v>14</v>
      </c>
      <c r="L7" s="21" t="s">
        <v>15</v>
      </c>
      <c r="M7" s="21" t="s">
        <v>16</v>
      </c>
      <c r="N7" s="21" t="s">
        <v>17</v>
      </c>
      <c r="O7" s="21" t="s">
        <v>18</v>
      </c>
      <c r="P7" s="21" t="s">
        <v>19</v>
      </c>
      <c r="Q7" s="21" t="s">
        <v>20</v>
      </c>
      <c r="R7" s="21" t="s">
        <v>21</v>
      </c>
      <c r="S7" s="21" t="s">
        <v>22</v>
      </c>
      <c r="T7" s="21" t="s">
        <v>23</v>
      </c>
      <c r="U7" s="21" t="s">
        <v>49</v>
      </c>
      <c r="V7" s="21" t="s">
        <v>50</v>
      </c>
      <c r="W7" s="21" t="s">
        <v>51</v>
      </c>
      <c r="X7" s="21" t="s">
        <v>52</v>
      </c>
      <c r="Y7" s="21" t="s">
        <v>53</v>
      </c>
      <c r="Z7" s="21" t="s">
        <v>54</v>
      </c>
      <c r="AA7" s="21" t="s">
        <v>55</v>
      </c>
      <c r="AB7" s="21" t="s">
        <v>56</v>
      </c>
      <c r="AC7" s="21" t="s">
        <v>57</v>
      </c>
      <c r="AD7" s="21" t="s">
        <v>58</v>
      </c>
      <c r="AE7" s="21" t="s">
        <v>59</v>
      </c>
      <c r="AF7" s="21" t="s">
        <v>60</v>
      </c>
      <c r="AG7" s="21" t="s">
        <v>61</v>
      </c>
      <c r="AH7" s="21" t="s">
        <v>62</v>
      </c>
      <c r="AI7" s="21" t="s">
        <v>63</v>
      </c>
      <c r="AJ7" s="21" t="s">
        <v>64</v>
      </c>
      <c r="AK7" s="21" t="s">
        <v>65</v>
      </c>
      <c r="AL7" s="21" t="s">
        <v>66</v>
      </c>
      <c r="AM7" s="21" t="s">
        <v>67</v>
      </c>
      <c r="AN7" s="21" t="s">
        <v>68</v>
      </c>
      <c r="AO7" s="21" t="s">
        <v>69</v>
      </c>
      <c r="AP7" s="21" t="s">
        <v>70</v>
      </c>
      <c r="AQ7" s="21" t="s">
        <v>71</v>
      </c>
      <c r="AR7" s="21" t="s">
        <v>72</v>
      </c>
      <c r="AS7" s="21" t="s">
        <v>73</v>
      </c>
      <c r="AT7" s="21" t="s">
        <v>74</v>
      </c>
      <c r="AU7" s="21" t="s">
        <v>75</v>
      </c>
      <c r="AV7" s="21" t="s">
        <v>76</v>
      </c>
      <c r="AW7" s="21" t="s">
        <v>77</v>
      </c>
      <c r="AX7" s="21" t="s">
        <v>78</v>
      </c>
      <c r="AY7" s="21" t="s">
        <v>79</v>
      </c>
      <c r="AZ7" s="21" t="s">
        <v>80</v>
      </c>
      <c r="BA7" s="21" t="s">
        <v>81</v>
      </c>
      <c r="BB7" s="21" t="s">
        <v>82</v>
      </c>
      <c r="BC7" s="21" t="s">
        <v>83</v>
      </c>
      <c r="BD7" s="21" t="s">
        <v>84</v>
      </c>
      <c r="BE7" s="21" t="s">
        <v>85</v>
      </c>
      <c r="BF7" s="21" t="s">
        <v>86</v>
      </c>
      <c r="BG7" s="21" t="s">
        <v>87</v>
      </c>
      <c r="BH7" s="21" t="s">
        <v>88</v>
      </c>
      <c r="BI7" s="21" t="s">
        <v>89</v>
      </c>
      <c r="BJ7" s="21" t="s">
        <v>90</v>
      </c>
      <c r="BK7" s="21" t="s">
        <v>91</v>
      </c>
      <c r="BL7" s="21" t="s">
        <v>92</v>
      </c>
      <c r="BM7" s="21" t="s">
        <v>93</v>
      </c>
      <c r="BN7" s="21" t="s">
        <v>94</v>
      </c>
      <c r="BO7" s="21" t="s">
        <v>95</v>
      </c>
      <c r="BP7" s="21" t="s">
        <v>96</v>
      </c>
      <c r="BQ7" s="21" t="s">
        <v>97</v>
      </c>
      <c r="BR7" s="21" t="s">
        <v>98</v>
      </c>
      <c r="BS7" s="21" t="s">
        <v>99</v>
      </c>
      <c r="BT7" s="21" t="s">
        <v>100</v>
      </c>
    </row>
    <row r="8" spans="1:73" ht="13.2">
      <c r="A8" s="21" t="s">
        <v>289</v>
      </c>
      <c r="C8" s="21">
        <v>20</v>
      </c>
      <c r="D8" s="26">
        <v>45803</v>
      </c>
      <c r="E8" s="21" t="s">
        <v>234</v>
      </c>
      <c r="F8" s="21" t="s">
        <v>290</v>
      </c>
      <c r="G8" s="21">
        <v>100.2353</v>
      </c>
      <c r="H8" s="21">
        <v>48.425199999999997</v>
      </c>
      <c r="I8" s="21">
        <v>40.614800000000002</v>
      </c>
      <c r="K8" s="21">
        <v>4.7600000000000003E-2</v>
      </c>
      <c r="L8" s="21">
        <v>0.1101</v>
      </c>
      <c r="M8" s="21">
        <v>0.16120000000000001</v>
      </c>
      <c r="O8" s="21">
        <v>0</v>
      </c>
      <c r="P8" s="21">
        <v>0</v>
      </c>
      <c r="Q8" s="21">
        <v>10.521100000000001</v>
      </c>
      <c r="R8" s="21">
        <v>0.35970000000000002</v>
      </c>
      <c r="U8" s="21">
        <v>48.311522986412903</v>
      </c>
      <c r="V8" s="21">
        <v>40.5194577159942</v>
      </c>
      <c r="W8" s="21">
        <v>0</v>
      </c>
      <c r="X8" s="21">
        <v>4.3098589020035799E-2</v>
      </c>
      <c r="Y8" s="21">
        <v>0.109841542849674</v>
      </c>
      <c r="Z8" s="21">
        <v>0.160821586806244</v>
      </c>
      <c r="AD8" s="21">
        <v>10.496401966173501</v>
      </c>
      <c r="AE8" s="21">
        <v>0.35885561274321498</v>
      </c>
      <c r="AG8" s="21">
        <v>0</v>
      </c>
      <c r="AH8" s="21">
        <v>8.1000000000000003E-2</v>
      </c>
      <c r="AI8" s="21">
        <v>9.01E-2</v>
      </c>
      <c r="AK8" s="21">
        <v>2.8999999999999998E-3</v>
      </c>
      <c r="AL8" s="21">
        <v>1.4200000000000001E-2</v>
      </c>
      <c r="AM8" s="21">
        <v>2.1399999999999999E-2</v>
      </c>
      <c r="AQ8" s="21">
        <v>5.4399999999999997E-2</v>
      </c>
      <c r="AR8" s="21">
        <v>2.9399999999999999E-2</v>
      </c>
      <c r="AU8" s="21" t="s">
        <v>131</v>
      </c>
      <c r="AV8" s="34">
        <v>45790.760671296295</v>
      </c>
      <c r="AW8" s="21" t="s">
        <v>236</v>
      </c>
      <c r="AX8" s="34">
        <v>45790.760520833333</v>
      </c>
      <c r="AZ8" s="21" t="s">
        <v>130</v>
      </c>
      <c r="BA8" s="21" t="s">
        <v>291</v>
      </c>
      <c r="BB8" s="34">
        <v>45803.469490740739</v>
      </c>
      <c r="BC8" s="21" t="s">
        <v>131</v>
      </c>
      <c r="BD8" s="34">
        <v>45790.760775462964</v>
      </c>
      <c r="BE8" s="21" t="s">
        <v>16</v>
      </c>
      <c r="BF8" s="34">
        <v>45777.737511574072</v>
      </c>
      <c r="BH8" s="21" t="s">
        <v>130</v>
      </c>
      <c r="BJ8" s="21" t="s">
        <v>130</v>
      </c>
      <c r="BL8" s="21" t="s">
        <v>130</v>
      </c>
      <c r="BM8" s="21" t="s">
        <v>237</v>
      </c>
      <c r="BN8" s="34">
        <v>45777.737083333333</v>
      </c>
      <c r="BO8" s="21" t="s">
        <v>238</v>
      </c>
      <c r="BP8" s="34">
        <v>45775.967442129629</v>
      </c>
      <c r="BR8" s="21" t="s">
        <v>130</v>
      </c>
      <c r="BT8" s="21" t="s">
        <v>130</v>
      </c>
    </row>
    <row r="9" spans="1:73" ht="13.2">
      <c r="A9" s="21" t="s">
        <v>289</v>
      </c>
      <c r="C9" s="21">
        <v>21</v>
      </c>
      <c r="D9" s="26">
        <v>45803</v>
      </c>
      <c r="E9" s="21" t="s">
        <v>234</v>
      </c>
      <c r="F9" s="21" t="s">
        <v>292</v>
      </c>
      <c r="G9" s="21">
        <v>100.05880000000001</v>
      </c>
      <c r="H9" s="21">
        <v>48.4709</v>
      </c>
      <c r="I9" s="21">
        <v>40.4557</v>
      </c>
      <c r="K9" s="21">
        <v>4.7500000000000001E-2</v>
      </c>
      <c r="L9" s="21">
        <v>9.11E-2</v>
      </c>
      <c r="M9" s="21">
        <v>0.15310000000000001</v>
      </c>
      <c r="O9" s="21">
        <v>0</v>
      </c>
      <c r="P9" s="21">
        <v>0</v>
      </c>
      <c r="Q9" s="21">
        <v>10.503399999999999</v>
      </c>
      <c r="R9" s="21">
        <v>0.3407</v>
      </c>
      <c r="U9" s="21">
        <v>48.442512687564999</v>
      </c>
      <c r="V9" s="21">
        <v>40.432006843989399</v>
      </c>
      <c r="W9" s="21">
        <v>0</v>
      </c>
      <c r="X9" s="21">
        <v>4.3674406797616597E-2</v>
      </c>
      <c r="Y9" s="21">
        <v>9.1046646665054201E-2</v>
      </c>
      <c r="Z9" s="21">
        <v>0.15301033594313701</v>
      </c>
      <c r="AD9" s="21">
        <v>10.497248612313101</v>
      </c>
      <c r="AE9" s="21">
        <v>0.34050046672649797</v>
      </c>
      <c r="AG9" s="21">
        <v>0</v>
      </c>
      <c r="AH9" s="21">
        <v>8.1100000000000005E-2</v>
      </c>
      <c r="AI9" s="21">
        <v>9.01E-2</v>
      </c>
      <c r="AK9" s="21">
        <v>2.3E-3</v>
      </c>
      <c r="AL9" s="21">
        <v>1.4200000000000001E-2</v>
      </c>
      <c r="AM9" s="21">
        <v>2.1399999999999999E-2</v>
      </c>
      <c r="AQ9" s="21">
        <v>5.4399999999999997E-2</v>
      </c>
      <c r="AR9" s="21">
        <v>2.9700000000000001E-2</v>
      </c>
      <c r="AU9" s="21" t="s">
        <v>131</v>
      </c>
      <c r="AV9" s="34">
        <v>45790.760671296295</v>
      </c>
      <c r="AW9" s="21" t="s">
        <v>236</v>
      </c>
      <c r="AX9" s="34">
        <v>45790.760520833333</v>
      </c>
      <c r="AZ9" s="21" t="s">
        <v>130</v>
      </c>
      <c r="BA9" s="21" t="s">
        <v>291</v>
      </c>
      <c r="BB9" s="34">
        <v>45803.469490740739</v>
      </c>
      <c r="BC9" s="21" t="s">
        <v>131</v>
      </c>
      <c r="BD9" s="34">
        <v>45790.760775462964</v>
      </c>
      <c r="BE9" s="21" t="s">
        <v>16</v>
      </c>
      <c r="BF9" s="34">
        <v>45777.737511574072</v>
      </c>
      <c r="BH9" s="21" t="s">
        <v>130</v>
      </c>
      <c r="BJ9" s="21" t="s">
        <v>130</v>
      </c>
      <c r="BL9" s="21" t="s">
        <v>130</v>
      </c>
      <c r="BM9" s="21" t="s">
        <v>237</v>
      </c>
      <c r="BN9" s="34">
        <v>45777.737083333333</v>
      </c>
      <c r="BO9" s="21" t="s">
        <v>238</v>
      </c>
      <c r="BP9" s="34">
        <v>45775.967442129629</v>
      </c>
      <c r="BR9" s="21" t="s">
        <v>130</v>
      </c>
      <c r="BT9" s="21" t="s">
        <v>130</v>
      </c>
    </row>
    <row r="10" spans="1:73" ht="13.2">
      <c r="A10" s="21" t="s">
        <v>289</v>
      </c>
      <c r="C10" s="21">
        <v>22</v>
      </c>
      <c r="D10" s="26">
        <v>45803</v>
      </c>
      <c r="E10" s="21" t="s">
        <v>234</v>
      </c>
      <c r="F10" s="21" t="s">
        <v>293</v>
      </c>
      <c r="G10" s="21">
        <v>100.0891</v>
      </c>
      <c r="H10" s="21">
        <v>48.4878</v>
      </c>
      <c r="I10" s="21">
        <v>40.413499999999999</v>
      </c>
      <c r="K10" s="21">
        <v>4.99E-2</v>
      </c>
      <c r="L10" s="21">
        <v>0.1145</v>
      </c>
      <c r="M10" s="21">
        <v>0.15890000000000001</v>
      </c>
      <c r="O10" s="21">
        <v>0</v>
      </c>
      <c r="P10" s="21">
        <v>0</v>
      </c>
      <c r="Q10" s="21">
        <v>10.5016</v>
      </c>
      <c r="R10" s="21">
        <v>0.36820000000000003</v>
      </c>
      <c r="U10" s="21">
        <v>48.444684231034302</v>
      </c>
      <c r="V10" s="21">
        <v>40.377563968068401</v>
      </c>
      <c r="W10" s="21">
        <v>0</v>
      </c>
      <c r="X10" s="21">
        <v>4.4460430217106703E-2</v>
      </c>
      <c r="Y10" s="21">
        <v>0.114398185614802</v>
      </c>
      <c r="Z10" s="21">
        <v>0.15875870475277001</v>
      </c>
      <c r="AD10" s="21">
        <v>10.4922618869206</v>
      </c>
      <c r="AE10" s="21">
        <v>0.367872593391881</v>
      </c>
      <c r="AG10" s="21">
        <v>0</v>
      </c>
      <c r="AH10" s="21">
        <v>8.1199999999999994E-2</v>
      </c>
      <c r="AI10" s="21">
        <v>9.01E-2</v>
      </c>
      <c r="AK10" s="21">
        <v>2.3E-3</v>
      </c>
      <c r="AL10" s="21">
        <v>1.43E-2</v>
      </c>
      <c r="AM10" s="21">
        <v>2.1499999999999998E-2</v>
      </c>
      <c r="AQ10" s="21">
        <v>5.4300000000000001E-2</v>
      </c>
      <c r="AR10" s="21">
        <v>2.9600000000000001E-2</v>
      </c>
      <c r="AU10" s="21" t="s">
        <v>131</v>
      </c>
      <c r="AV10" s="34">
        <v>45790.760671296295</v>
      </c>
      <c r="AW10" s="21" t="s">
        <v>236</v>
      </c>
      <c r="AX10" s="34">
        <v>45790.760520833333</v>
      </c>
      <c r="AZ10" s="21" t="s">
        <v>130</v>
      </c>
      <c r="BA10" s="21" t="s">
        <v>291</v>
      </c>
      <c r="BB10" s="34">
        <v>45803.469490740739</v>
      </c>
      <c r="BC10" s="21" t="s">
        <v>131</v>
      </c>
      <c r="BD10" s="34">
        <v>45790.760775462964</v>
      </c>
      <c r="BE10" s="21" t="s">
        <v>16</v>
      </c>
      <c r="BF10" s="34">
        <v>45777.737511574072</v>
      </c>
      <c r="BH10" s="21" t="s">
        <v>130</v>
      </c>
      <c r="BJ10" s="21" t="s">
        <v>130</v>
      </c>
      <c r="BL10" s="21" t="s">
        <v>130</v>
      </c>
      <c r="BM10" s="21" t="s">
        <v>237</v>
      </c>
      <c r="BN10" s="34">
        <v>45777.737083333333</v>
      </c>
      <c r="BO10" s="21" t="s">
        <v>238</v>
      </c>
      <c r="BP10" s="34">
        <v>45775.967442129629</v>
      </c>
      <c r="BR10" s="21" t="s">
        <v>130</v>
      </c>
      <c r="BT10" s="21" t="s">
        <v>130</v>
      </c>
    </row>
    <row r="11" spans="1:73" ht="13.2">
      <c r="A11" s="21" t="s">
        <v>289</v>
      </c>
      <c r="C11" s="21">
        <v>54</v>
      </c>
      <c r="D11" s="26">
        <v>45803</v>
      </c>
      <c r="E11" s="21" t="s">
        <v>234</v>
      </c>
      <c r="F11" s="21" t="s">
        <v>290</v>
      </c>
      <c r="G11" s="21">
        <v>100.22580000000001</v>
      </c>
      <c r="H11" s="21">
        <v>48.484099999999998</v>
      </c>
      <c r="I11" s="21">
        <v>40.580199999999998</v>
      </c>
      <c r="K11" s="21">
        <v>4.8300000000000003E-2</v>
      </c>
      <c r="L11" s="21">
        <v>9.9900000000000003E-2</v>
      </c>
      <c r="M11" s="21">
        <v>0.1716</v>
      </c>
      <c r="O11" s="21">
        <v>0</v>
      </c>
      <c r="P11" s="21">
        <v>0</v>
      </c>
      <c r="Q11" s="21">
        <v>10.512499999999999</v>
      </c>
      <c r="R11" s="21">
        <v>0.3775</v>
      </c>
      <c r="U11" s="21">
        <v>48.374869544568298</v>
      </c>
      <c r="V11" s="21">
        <v>40.488776343017399</v>
      </c>
      <c r="W11" s="21">
        <v>0</v>
      </c>
      <c r="X11" s="21">
        <v>0</v>
      </c>
      <c r="Y11" s="21">
        <v>9.9674933999030102E-2</v>
      </c>
      <c r="Z11" s="21">
        <v>0.17121340014247799</v>
      </c>
      <c r="AD11" s="21">
        <v>10.4888162529009</v>
      </c>
      <c r="AE11" s="21">
        <v>0.37664952537170998</v>
      </c>
      <c r="AG11" s="21">
        <v>0</v>
      </c>
      <c r="AH11" s="21">
        <v>8.1299999999999997E-2</v>
      </c>
      <c r="AI11" s="21">
        <v>9.0399999999999994E-2</v>
      </c>
      <c r="AL11" s="21">
        <v>1.43E-2</v>
      </c>
      <c r="AM11" s="21">
        <v>2.1499999999999998E-2</v>
      </c>
      <c r="AQ11" s="21">
        <v>5.4600000000000003E-2</v>
      </c>
      <c r="AR11" s="21">
        <v>2.9700000000000001E-2</v>
      </c>
      <c r="AU11" s="21" t="s">
        <v>131</v>
      </c>
      <c r="AV11" s="34">
        <v>45790.760671296295</v>
      </c>
      <c r="AW11" s="21" t="s">
        <v>236</v>
      </c>
      <c r="AX11" s="34">
        <v>45790.760520833333</v>
      </c>
      <c r="AZ11" s="21" t="s">
        <v>130</v>
      </c>
      <c r="BB11" s="21" t="s">
        <v>130</v>
      </c>
      <c r="BC11" s="21" t="s">
        <v>131</v>
      </c>
      <c r="BD11" s="34">
        <v>45790.760775462964</v>
      </c>
      <c r="BE11" s="21" t="s">
        <v>16</v>
      </c>
      <c r="BF11" s="34">
        <v>45777.737511574072</v>
      </c>
      <c r="BH11" s="21" t="s">
        <v>130</v>
      </c>
      <c r="BJ11" s="21" t="s">
        <v>130</v>
      </c>
      <c r="BL11" s="21" t="s">
        <v>130</v>
      </c>
      <c r="BM11" s="21" t="s">
        <v>237</v>
      </c>
      <c r="BN11" s="34">
        <v>45777.737083333333</v>
      </c>
      <c r="BO11" s="21" t="s">
        <v>238</v>
      </c>
      <c r="BP11" s="34">
        <v>45775.967442129629</v>
      </c>
      <c r="BR11" s="21" t="s">
        <v>130</v>
      </c>
      <c r="BT11" s="21" t="s">
        <v>130</v>
      </c>
    </row>
    <row r="12" spans="1:73" ht="13.2">
      <c r="A12" s="21" t="s">
        <v>289</v>
      </c>
      <c r="C12" s="21">
        <v>55</v>
      </c>
      <c r="D12" s="26">
        <v>45803</v>
      </c>
      <c r="E12" s="21" t="s">
        <v>234</v>
      </c>
      <c r="F12" s="21" t="s">
        <v>292</v>
      </c>
      <c r="G12" s="21">
        <v>100.0133</v>
      </c>
      <c r="H12" s="21">
        <v>48.466500000000003</v>
      </c>
      <c r="I12" s="21">
        <v>40.467799999999997</v>
      </c>
      <c r="K12" s="21">
        <v>4.8599999999999997E-2</v>
      </c>
      <c r="L12" s="21">
        <v>9.9299999999999999E-2</v>
      </c>
      <c r="M12" s="21">
        <v>0.15</v>
      </c>
      <c r="O12" s="21">
        <v>0</v>
      </c>
      <c r="P12" s="21">
        <v>0</v>
      </c>
      <c r="Q12" s="21">
        <v>10.504799999999999</v>
      </c>
      <c r="R12" s="21">
        <v>0.32500000000000001</v>
      </c>
      <c r="U12" s="21">
        <v>48.460006359147798</v>
      </c>
      <c r="V12" s="21">
        <v>40.462378041342397</v>
      </c>
      <c r="W12" s="21">
        <v>0</v>
      </c>
      <c r="X12" s="21">
        <v>0</v>
      </c>
      <c r="Y12" s="21">
        <v>9.9286695582791795E-2</v>
      </c>
      <c r="Z12" s="21">
        <v>0.14997990269303901</v>
      </c>
      <c r="AD12" s="21">
        <v>10.503392545398899</v>
      </c>
      <c r="AE12" s="21">
        <v>0.324956455834918</v>
      </c>
      <c r="AG12" s="21">
        <v>0</v>
      </c>
      <c r="AH12" s="21">
        <v>8.1199999999999994E-2</v>
      </c>
      <c r="AI12" s="21">
        <v>9.0200000000000002E-2</v>
      </c>
      <c r="AL12" s="21">
        <v>1.43E-2</v>
      </c>
      <c r="AM12" s="21">
        <v>2.1399999999999999E-2</v>
      </c>
      <c r="AQ12" s="21">
        <v>5.45E-2</v>
      </c>
      <c r="AR12" s="21">
        <v>2.9600000000000001E-2</v>
      </c>
      <c r="AU12" s="21" t="s">
        <v>131</v>
      </c>
      <c r="AV12" s="34">
        <v>45790.760671296295</v>
      </c>
      <c r="AW12" s="21" t="s">
        <v>236</v>
      </c>
      <c r="AX12" s="34">
        <v>45790.760520833333</v>
      </c>
      <c r="AZ12" s="21" t="s">
        <v>130</v>
      </c>
      <c r="BB12" s="21" t="s">
        <v>130</v>
      </c>
      <c r="BC12" s="21" t="s">
        <v>131</v>
      </c>
      <c r="BD12" s="34">
        <v>45790.760775462964</v>
      </c>
      <c r="BE12" s="21" t="s">
        <v>16</v>
      </c>
      <c r="BF12" s="34">
        <v>45777.737511574072</v>
      </c>
      <c r="BH12" s="21" t="s">
        <v>130</v>
      </c>
      <c r="BJ12" s="21" t="s">
        <v>130</v>
      </c>
      <c r="BL12" s="21" t="s">
        <v>130</v>
      </c>
      <c r="BM12" s="21" t="s">
        <v>237</v>
      </c>
      <c r="BN12" s="34">
        <v>45777.737083333333</v>
      </c>
      <c r="BO12" s="21" t="s">
        <v>238</v>
      </c>
      <c r="BP12" s="34">
        <v>45775.967442129629</v>
      </c>
      <c r="BR12" s="21" t="s">
        <v>130</v>
      </c>
      <c r="BT12" s="21" t="s">
        <v>130</v>
      </c>
    </row>
    <row r="13" spans="1:73" ht="13.2">
      <c r="A13" s="21" t="s">
        <v>289</v>
      </c>
      <c r="C13" s="21">
        <v>56</v>
      </c>
      <c r="D13" s="26">
        <v>45803</v>
      </c>
      <c r="E13" s="21" t="s">
        <v>234</v>
      </c>
      <c r="F13" s="21" t="s">
        <v>293</v>
      </c>
      <c r="G13" s="21">
        <v>100.1611</v>
      </c>
      <c r="H13" s="21">
        <v>48.358199999999997</v>
      </c>
      <c r="I13" s="21">
        <v>40.629100000000001</v>
      </c>
      <c r="K13" s="21">
        <v>4.6600000000000003E-2</v>
      </c>
      <c r="L13" s="21">
        <v>9.9599999999999994E-2</v>
      </c>
      <c r="M13" s="21">
        <v>0.16719999999999999</v>
      </c>
      <c r="O13" s="21">
        <v>0</v>
      </c>
      <c r="P13" s="21">
        <v>0</v>
      </c>
      <c r="Q13" s="21">
        <v>10.518700000000001</v>
      </c>
      <c r="R13" s="21">
        <v>0.34610000000000002</v>
      </c>
      <c r="U13" s="21">
        <v>48.280420242988498</v>
      </c>
      <c r="V13" s="21">
        <v>40.563751795856803</v>
      </c>
      <c r="W13" s="21">
        <v>0</v>
      </c>
      <c r="X13" s="21">
        <v>4.2132125146389102E-2</v>
      </c>
      <c r="Y13" s="21">
        <v>9.9439802478207495E-2</v>
      </c>
      <c r="Z13" s="21">
        <v>0.16693107403972199</v>
      </c>
      <c r="AD13" s="21">
        <v>10.501781629794401</v>
      </c>
      <c r="AE13" s="21">
        <v>0.34554332969585899</v>
      </c>
      <c r="AG13" s="21">
        <v>0</v>
      </c>
      <c r="AH13" s="21">
        <v>8.1199999999999994E-2</v>
      </c>
      <c r="AI13" s="21">
        <v>9.0300000000000005E-2</v>
      </c>
      <c r="AK13" s="21">
        <v>2.0999999999999999E-3</v>
      </c>
      <c r="AL13" s="21">
        <v>1.4200000000000001E-2</v>
      </c>
      <c r="AM13" s="21">
        <v>2.1399999999999999E-2</v>
      </c>
      <c r="AQ13" s="21">
        <v>5.4600000000000003E-2</v>
      </c>
      <c r="AR13" s="21">
        <v>2.9700000000000001E-2</v>
      </c>
      <c r="AU13" s="21" t="s">
        <v>131</v>
      </c>
      <c r="AV13" s="34">
        <v>45790.760671296295</v>
      </c>
      <c r="AW13" s="21" t="s">
        <v>236</v>
      </c>
      <c r="AX13" s="34">
        <v>45790.760520833333</v>
      </c>
      <c r="AZ13" s="21" t="s">
        <v>130</v>
      </c>
      <c r="BA13" s="21" t="s">
        <v>294</v>
      </c>
      <c r="BB13" s="34">
        <v>45806.408726851849</v>
      </c>
      <c r="BC13" s="21" t="s">
        <v>131</v>
      </c>
      <c r="BD13" s="34">
        <v>45790.760775462964</v>
      </c>
      <c r="BE13" s="21" t="s">
        <v>16</v>
      </c>
      <c r="BF13" s="34">
        <v>45777.737511574072</v>
      </c>
      <c r="BH13" s="21" t="s">
        <v>130</v>
      </c>
      <c r="BJ13" s="21" t="s">
        <v>130</v>
      </c>
      <c r="BL13" s="21" t="s">
        <v>130</v>
      </c>
      <c r="BM13" s="21" t="s">
        <v>237</v>
      </c>
      <c r="BN13" s="34">
        <v>45777.737083333333</v>
      </c>
      <c r="BO13" s="21" t="s">
        <v>238</v>
      </c>
      <c r="BP13" s="34">
        <v>45775.967442129629</v>
      </c>
      <c r="BR13" s="21" t="s">
        <v>130</v>
      </c>
      <c r="BT13" s="21" t="s">
        <v>130</v>
      </c>
    </row>
    <row r="14" spans="1:73" ht="13.2">
      <c r="A14" s="21" t="s">
        <v>289</v>
      </c>
      <c r="C14" s="21">
        <v>69</v>
      </c>
      <c r="D14" s="26">
        <v>45803</v>
      </c>
      <c r="E14" s="21" t="s">
        <v>234</v>
      </c>
      <c r="F14" s="21" t="s">
        <v>290</v>
      </c>
      <c r="G14" s="21">
        <v>100.0483</v>
      </c>
      <c r="H14" s="21">
        <v>48.356499999999997</v>
      </c>
      <c r="I14" s="21">
        <v>40.611499999999999</v>
      </c>
      <c r="K14" s="21">
        <v>4.4499999999999998E-2</v>
      </c>
      <c r="L14" s="21">
        <v>0.1094</v>
      </c>
      <c r="M14" s="21">
        <v>0.154</v>
      </c>
      <c r="O14" s="21">
        <v>0</v>
      </c>
      <c r="P14" s="21">
        <v>0</v>
      </c>
      <c r="Q14" s="21">
        <v>10.4377</v>
      </c>
      <c r="R14" s="21">
        <v>0.37919999999999998</v>
      </c>
      <c r="U14" s="21">
        <v>48.333155086093399</v>
      </c>
      <c r="V14" s="21">
        <v>40.591894115142303</v>
      </c>
      <c r="W14" s="21">
        <v>0</v>
      </c>
      <c r="X14" s="21">
        <v>0</v>
      </c>
      <c r="Y14" s="21">
        <v>0.109347185309495</v>
      </c>
      <c r="Z14" s="21">
        <v>0.15392565390916099</v>
      </c>
      <c r="AD14" s="21">
        <v>10.432661024725</v>
      </c>
      <c r="AE14" s="21">
        <v>0.37901693482048099</v>
      </c>
      <c r="AG14" s="21">
        <v>0</v>
      </c>
      <c r="AH14" s="21">
        <v>8.1600000000000006E-2</v>
      </c>
      <c r="AI14" s="21">
        <v>9.0700000000000003E-2</v>
      </c>
      <c r="AL14" s="21">
        <v>1.43E-2</v>
      </c>
      <c r="AM14" s="21">
        <v>2.1600000000000001E-2</v>
      </c>
      <c r="AQ14" s="21">
        <v>5.4699999999999999E-2</v>
      </c>
      <c r="AR14" s="21">
        <v>2.98E-2</v>
      </c>
      <c r="AU14" s="21" t="s">
        <v>131</v>
      </c>
      <c r="AV14" s="34">
        <v>45790.760671296295</v>
      </c>
      <c r="AW14" s="21" t="s">
        <v>236</v>
      </c>
      <c r="AX14" s="34">
        <v>45790.760520833333</v>
      </c>
      <c r="AZ14" s="21" t="s">
        <v>130</v>
      </c>
      <c r="BB14" s="21" t="s">
        <v>130</v>
      </c>
      <c r="BC14" s="21" t="s">
        <v>131</v>
      </c>
      <c r="BD14" s="34">
        <v>45790.760775462964</v>
      </c>
      <c r="BE14" s="21" t="s">
        <v>16</v>
      </c>
      <c r="BF14" s="34">
        <v>45777.737511574072</v>
      </c>
      <c r="BH14" s="21" t="s">
        <v>130</v>
      </c>
      <c r="BJ14" s="21" t="s">
        <v>130</v>
      </c>
      <c r="BL14" s="21" t="s">
        <v>130</v>
      </c>
      <c r="BM14" s="21" t="s">
        <v>237</v>
      </c>
      <c r="BN14" s="34">
        <v>45777.737083333333</v>
      </c>
      <c r="BO14" s="21" t="s">
        <v>238</v>
      </c>
      <c r="BP14" s="34">
        <v>45775.967442129629</v>
      </c>
      <c r="BR14" s="21" t="s">
        <v>130</v>
      </c>
      <c r="BT14" s="21" t="s">
        <v>130</v>
      </c>
    </row>
    <row r="15" spans="1:73" ht="13.2">
      <c r="A15" s="21" t="s">
        <v>289</v>
      </c>
      <c r="C15" s="21">
        <v>70</v>
      </c>
      <c r="D15" s="26">
        <v>45803</v>
      </c>
      <c r="E15" s="21" t="s">
        <v>234</v>
      </c>
      <c r="F15" s="21" t="s">
        <v>292</v>
      </c>
      <c r="G15" s="21">
        <v>100.1105</v>
      </c>
      <c r="H15" s="21">
        <v>48.417499999999997</v>
      </c>
      <c r="I15" s="21">
        <v>40.543300000000002</v>
      </c>
      <c r="K15" s="21">
        <v>5.0599999999999999E-2</v>
      </c>
      <c r="L15" s="21">
        <v>0.1203</v>
      </c>
      <c r="M15" s="21">
        <v>0.16200000000000001</v>
      </c>
      <c r="O15" s="21">
        <v>0</v>
      </c>
      <c r="P15" s="21">
        <v>0</v>
      </c>
      <c r="Q15" s="21">
        <v>10.510300000000001</v>
      </c>
      <c r="R15" s="21">
        <v>0.35709999999999997</v>
      </c>
      <c r="U15" s="21">
        <v>48.364057716223499</v>
      </c>
      <c r="V15" s="21">
        <v>40.498549103240897</v>
      </c>
      <c r="W15" s="21">
        <v>0</v>
      </c>
      <c r="X15" s="21">
        <v>0</v>
      </c>
      <c r="Y15" s="21">
        <v>0.120167215227173</v>
      </c>
      <c r="Z15" s="21">
        <v>0.16182118758771499</v>
      </c>
      <c r="AD15" s="21">
        <v>10.498698937673799</v>
      </c>
      <c r="AE15" s="21">
        <v>0.35670584004674799</v>
      </c>
      <c r="AG15" s="21">
        <v>0</v>
      </c>
      <c r="AH15" s="21">
        <v>8.1699999999999995E-2</v>
      </c>
      <c r="AI15" s="21">
        <v>9.06E-2</v>
      </c>
      <c r="AL15" s="21">
        <v>1.43E-2</v>
      </c>
      <c r="AM15" s="21">
        <v>2.1700000000000001E-2</v>
      </c>
      <c r="AQ15" s="21">
        <v>5.4800000000000001E-2</v>
      </c>
      <c r="AR15" s="21">
        <v>2.9700000000000001E-2</v>
      </c>
      <c r="AU15" s="21" t="s">
        <v>131</v>
      </c>
      <c r="AV15" s="34">
        <v>45790.760671296295</v>
      </c>
      <c r="AW15" s="21" t="s">
        <v>236</v>
      </c>
      <c r="AX15" s="34">
        <v>45790.760520833333</v>
      </c>
      <c r="AZ15" s="21" t="s">
        <v>130</v>
      </c>
      <c r="BB15" s="21" t="s">
        <v>130</v>
      </c>
      <c r="BC15" s="21" t="s">
        <v>131</v>
      </c>
      <c r="BD15" s="34">
        <v>45790.760775462964</v>
      </c>
      <c r="BE15" s="21" t="s">
        <v>16</v>
      </c>
      <c r="BF15" s="34">
        <v>45777.737511574072</v>
      </c>
      <c r="BH15" s="21" t="s">
        <v>130</v>
      </c>
      <c r="BJ15" s="21" t="s">
        <v>130</v>
      </c>
      <c r="BL15" s="21" t="s">
        <v>130</v>
      </c>
      <c r="BM15" s="21" t="s">
        <v>237</v>
      </c>
      <c r="BN15" s="34">
        <v>45777.737083333333</v>
      </c>
      <c r="BO15" s="21" t="s">
        <v>238</v>
      </c>
      <c r="BP15" s="34">
        <v>45775.967442129629</v>
      </c>
      <c r="BR15" s="21" t="s">
        <v>130</v>
      </c>
      <c r="BT15" s="21" t="s">
        <v>130</v>
      </c>
    </row>
    <row r="16" spans="1:73" ht="13.2">
      <c r="A16" s="21" t="s">
        <v>289</v>
      </c>
      <c r="C16" s="21">
        <v>71</v>
      </c>
      <c r="D16" s="26">
        <v>45803</v>
      </c>
      <c r="E16" s="21" t="s">
        <v>234</v>
      </c>
      <c r="F16" s="21" t="s">
        <v>293</v>
      </c>
      <c r="G16" s="21">
        <v>100.0532</v>
      </c>
      <c r="H16" s="21">
        <v>48.5077</v>
      </c>
      <c r="I16" s="21">
        <v>40.4437</v>
      </c>
      <c r="K16" s="21">
        <v>4.7199999999999999E-2</v>
      </c>
      <c r="L16" s="21">
        <v>9.4799999999999995E-2</v>
      </c>
      <c r="M16" s="21">
        <v>0.1603</v>
      </c>
      <c r="O16" s="21">
        <v>0</v>
      </c>
      <c r="P16" s="21">
        <v>0</v>
      </c>
      <c r="Q16" s="21">
        <v>10.435</v>
      </c>
      <c r="R16" s="21">
        <v>0.4118</v>
      </c>
      <c r="U16" s="21">
        <v>48.481859169062801</v>
      </c>
      <c r="V16" s="21">
        <v>40.422154991389498</v>
      </c>
      <c r="W16" s="21">
        <v>0</v>
      </c>
      <c r="X16" s="21">
        <v>0</v>
      </c>
      <c r="Y16" s="21">
        <v>9.4749498517290198E-2</v>
      </c>
      <c r="Z16" s="21">
        <v>0.16021460561520701</v>
      </c>
      <c r="AD16" s="21">
        <v>10.429441107889399</v>
      </c>
      <c r="AE16" s="21">
        <v>0.41158062752552799</v>
      </c>
      <c r="AG16" s="21">
        <v>0</v>
      </c>
      <c r="AH16" s="21">
        <v>8.1600000000000006E-2</v>
      </c>
      <c r="AI16" s="21">
        <v>9.0700000000000003E-2</v>
      </c>
      <c r="AL16" s="21">
        <v>1.43E-2</v>
      </c>
      <c r="AM16" s="21">
        <v>2.1600000000000001E-2</v>
      </c>
      <c r="AQ16" s="21">
        <v>5.4800000000000001E-2</v>
      </c>
      <c r="AR16" s="21">
        <v>2.9700000000000001E-2</v>
      </c>
      <c r="AU16" s="21" t="s">
        <v>131</v>
      </c>
      <c r="AV16" s="34">
        <v>45790.760671296295</v>
      </c>
      <c r="AW16" s="21" t="s">
        <v>236</v>
      </c>
      <c r="AX16" s="34">
        <v>45790.760520833333</v>
      </c>
      <c r="AZ16" s="21" t="s">
        <v>130</v>
      </c>
      <c r="BB16" s="21" t="s">
        <v>130</v>
      </c>
      <c r="BC16" s="21" t="s">
        <v>131</v>
      </c>
      <c r="BD16" s="34">
        <v>45790.760775462964</v>
      </c>
      <c r="BE16" s="21" t="s">
        <v>16</v>
      </c>
      <c r="BF16" s="34">
        <v>45777.737511574072</v>
      </c>
      <c r="BH16" s="21" t="s">
        <v>130</v>
      </c>
      <c r="BJ16" s="21" t="s">
        <v>130</v>
      </c>
      <c r="BL16" s="21" t="s">
        <v>130</v>
      </c>
      <c r="BM16" s="21" t="s">
        <v>237</v>
      </c>
      <c r="BN16" s="34">
        <v>45777.737083333333</v>
      </c>
      <c r="BO16" s="21" t="s">
        <v>238</v>
      </c>
      <c r="BP16" s="34">
        <v>45775.967442129629</v>
      </c>
      <c r="BR16" s="21" t="s">
        <v>130</v>
      </c>
      <c r="BT16" s="21" t="s">
        <v>130</v>
      </c>
    </row>
    <row r="17" spans="1:72" ht="13.2">
      <c r="A17" s="21" t="s">
        <v>289</v>
      </c>
      <c r="C17" s="21">
        <v>84</v>
      </c>
      <c r="D17" s="26">
        <v>45803</v>
      </c>
      <c r="E17" s="21" t="s">
        <v>234</v>
      </c>
      <c r="F17" s="21" t="s">
        <v>290</v>
      </c>
      <c r="G17" s="21">
        <v>100.1574</v>
      </c>
      <c r="H17" s="21">
        <v>48.4773</v>
      </c>
      <c r="I17" s="21">
        <v>40.541800000000002</v>
      </c>
      <c r="K17" s="21">
        <v>4.6699999999999998E-2</v>
      </c>
      <c r="L17" s="21">
        <v>0.107</v>
      </c>
      <c r="M17" s="21">
        <v>0.14829999999999999</v>
      </c>
      <c r="O17" s="21">
        <v>0</v>
      </c>
      <c r="P17" s="21">
        <v>0</v>
      </c>
      <c r="Q17" s="21">
        <v>10.537599999999999</v>
      </c>
      <c r="R17" s="21">
        <v>0.3453</v>
      </c>
      <c r="U17" s="21">
        <v>48.401164967506098</v>
      </c>
      <c r="V17" s="21">
        <v>40.478127904805703</v>
      </c>
      <c r="W17" s="21">
        <v>0</v>
      </c>
      <c r="X17" s="21">
        <v>0</v>
      </c>
      <c r="Y17" s="21">
        <v>0.1068319533374</v>
      </c>
      <c r="Z17" s="21">
        <v>0.148067090466695</v>
      </c>
      <c r="AD17" s="21">
        <v>10.521050387740001</v>
      </c>
      <c r="AE17" s="21">
        <v>0.34475769614396501</v>
      </c>
      <c r="AG17" s="21">
        <v>0</v>
      </c>
      <c r="AH17" s="21">
        <v>8.1699999999999995E-2</v>
      </c>
      <c r="AI17" s="21">
        <v>9.0899999999999995E-2</v>
      </c>
      <c r="AL17" s="21">
        <v>1.44E-2</v>
      </c>
      <c r="AM17" s="21">
        <v>2.1700000000000001E-2</v>
      </c>
      <c r="AQ17" s="21">
        <v>5.5E-2</v>
      </c>
      <c r="AR17" s="21">
        <v>0.03</v>
      </c>
      <c r="AU17" s="21" t="s">
        <v>131</v>
      </c>
      <c r="AV17" s="34">
        <v>45790.760671296295</v>
      </c>
      <c r="AW17" s="21" t="s">
        <v>236</v>
      </c>
      <c r="AX17" s="34">
        <v>45790.760520833333</v>
      </c>
      <c r="AZ17" s="21" t="s">
        <v>130</v>
      </c>
      <c r="BB17" s="21" t="s">
        <v>130</v>
      </c>
      <c r="BC17" s="21" t="s">
        <v>131</v>
      </c>
      <c r="BD17" s="34">
        <v>45790.760775462964</v>
      </c>
      <c r="BE17" s="21" t="s">
        <v>16</v>
      </c>
      <c r="BF17" s="34">
        <v>45777.737511574072</v>
      </c>
      <c r="BH17" s="21" t="s">
        <v>130</v>
      </c>
      <c r="BJ17" s="21" t="s">
        <v>130</v>
      </c>
      <c r="BL17" s="21" t="s">
        <v>130</v>
      </c>
      <c r="BM17" s="21" t="s">
        <v>237</v>
      </c>
      <c r="BN17" s="34">
        <v>45777.737083333333</v>
      </c>
      <c r="BO17" s="21" t="s">
        <v>238</v>
      </c>
      <c r="BP17" s="34">
        <v>45775.967442129629</v>
      </c>
      <c r="BR17" s="21" t="s">
        <v>130</v>
      </c>
      <c r="BT17" s="21" t="s">
        <v>130</v>
      </c>
    </row>
    <row r="18" spans="1:72" ht="13.2">
      <c r="A18" s="21" t="s">
        <v>289</v>
      </c>
      <c r="C18" s="21">
        <v>85</v>
      </c>
      <c r="D18" s="26">
        <v>45803</v>
      </c>
      <c r="E18" s="21" t="s">
        <v>234</v>
      </c>
      <c r="F18" s="21" t="s">
        <v>292</v>
      </c>
      <c r="G18" s="21">
        <v>100.1352</v>
      </c>
      <c r="H18" s="21">
        <v>48.489899999999999</v>
      </c>
      <c r="I18" s="21">
        <v>40.5458</v>
      </c>
      <c r="K18" s="21">
        <v>4.8599999999999997E-2</v>
      </c>
      <c r="L18" s="21">
        <v>8.5099999999999995E-2</v>
      </c>
      <c r="M18" s="21">
        <v>0.14480000000000001</v>
      </c>
      <c r="O18" s="21">
        <v>0</v>
      </c>
      <c r="P18" s="21">
        <v>0</v>
      </c>
      <c r="Q18" s="21">
        <v>10.4991</v>
      </c>
      <c r="R18" s="21">
        <v>0.3705</v>
      </c>
      <c r="U18" s="21">
        <v>48.4244301704096</v>
      </c>
      <c r="V18" s="21">
        <v>40.491056092163397</v>
      </c>
      <c r="W18" s="21">
        <v>0</v>
      </c>
      <c r="X18" s="21">
        <v>0</v>
      </c>
      <c r="Y18" s="21">
        <v>8.4985100144604406E-2</v>
      </c>
      <c r="Z18" s="21">
        <v>0.144604494723134</v>
      </c>
      <c r="AD18" s="21">
        <v>10.484924382235199</v>
      </c>
      <c r="AE18" s="21">
        <v>0.36999976032404103</v>
      </c>
      <c r="AG18" s="21">
        <v>0</v>
      </c>
      <c r="AH18" s="21">
        <v>8.1799999999999998E-2</v>
      </c>
      <c r="AI18" s="21">
        <v>9.0800000000000006E-2</v>
      </c>
      <c r="AL18" s="21">
        <v>1.43E-2</v>
      </c>
      <c r="AM18" s="21">
        <v>2.1499999999999998E-2</v>
      </c>
      <c r="AQ18" s="21">
        <v>5.4800000000000001E-2</v>
      </c>
      <c r="AR18" s="21">
        <v>2.98E-2</v>
      </c>
      <c r="AU18" s="21" t="s">
        <v>131</v>
      </c>
      <c r="AV18" s="34">
        <v>45790.760671296295</v>
      </c>
      <c r="AW18" s="21" t="s">
        <v>236</v>
      </c>
      <c r="AX18" s="34">
        <v>45790.760520833333</v>
      </c>
      <c r="AZ18" s="21" t="s">
        <v>130</v>
      </c>
      <c r="BB18" s="21" t="s">
        <v>130</v>
      </c>
      <c r="BC18" s="21" t="s">
        <v>131</v>
      </c>
      <c r="BD18" s="34">
        <v>45790.760775462964</v>
      </c>
      <c r="BE18" s="21" t="s">
        <v>16</v>
      </c>
      <c r="BF18" s="34">
        <v>45777.737511574072</v>
      </c>
      <c r="BH18" s="21" t="s">
        <v>130</v>
      </c>
      <c r="BJ18" s="21" t="s">
        <v>130</v>
      </c>
      <c r="BL18" s="21" t="s">
        <v>130</v>
      </c>
      <c r="BM18" s="21" t="s">
        <v>237</v>
      </c>
      <c r="BN18" s="34">
        <v>45777.737083333333</v>
      </c>
      <c r="BO18" s="21" t="s">
        <v>238</v>
      </c>
      <c r="BP18" s="34">
        <v>45775.967442129629</v>
      </c>
      <c r="BR18" s="21" t="s">
        <v>130</v>
      </c>
      <c r="BT18" s="21" t="s">
        <v>130</v>
      </c>
    </row>
    <row r="19" spans="1:72" ht="13.2">
      <c r="A19" s="21" t="s">
        <v>289</v>
      </c>
      <c r="C19" s="21">
        <v>86</v>
      </c>
      <c r="D19" s="26">
        <v>45803</v>
      </c>
      <c r="E19" s="21" t="s">
        <v>234</v>
      </c>
      <c r="F19" s="21" t="s">
        <v>293</v>
      </c>
      <c r="G19" s="21">
        <v>100.3672</v>
      </c>
      <c r="H19" s="21">
        <v>48.5777</v>
      </c>
      <c r="I19" s="21">
        <v>40.670200000000001</v>
      </c>
      <c r="K19" s="21">
        <v>4.7300000000000002E-2</v>
      </c>
      <c r="L19" s="21">
        <v>7.8E-2</v>
      </c>
      <c r="M19" s="21">
        <v>0.15049999999999999</v>
      </c>
      <c r="O19" s="21">
        <v>0</v>
      </c>
      <c r="P19" s="21">
        <v>0</v>
      </c>
      <c r="Q19" s="21">
        <v>10.5366</v>
      </c>
      <c r="R19" s="21">
        <v>0.35420000000000001</v>
      </c>
      <c r="U19" s="21">
        <v>48.399975290732399</v>
      </c>
      <c r="V19" s="21">
        <v>40.521405399373499</v>
      </c>
      <c r="W19" s="21">
        <v>0</v>
      </c>
      <c r="X19" s="21">
        <v>0</v>
      </c>
      <c r="Y19" s="21">
        <v>7.7714631871766804E-2</v>
      </c>
      <c r="Z19" s="21">
        <v>0.14994938585513901</v>
      </c>
      <c r="AD19" s="21">
        <v>10.498051156154601</v>
      </c>
      <c r="AE19" s="21">
        <v>0.35290413601256099</v>
      </c>
      <c r="AG19" s="21">
        <v>0</v>
      </c>
      <c r="AH19" s="21">
        <v>8.1799999999999998E-2</v>
      </c>
      <c r="AI19" s="21">
        <v>9.0899999999999995E-2</v>
      </c>
      <c r="AL19" s="21">
        <v>1.43E-2</v>
      </c>
      <c r="AM19" s="21">
        <v>2.1600000000000001E-2</v>
      </c>
      <c r="AQ19" s="21">
        <v>5.4899999999999997E-2</v>
      </c>
      <c r="AR19" s="21">
        <v>2.98E-2</v>
      </c>
      <c r="AU19" s="21" t="s">
        <v>131</v>
      </c>
      <c r="AV19" s="34">
        <v>45790.760671296295</v>
      </c>
      <c r="AW19" s="21" t="s">
        <v>236</v>
      </c>
      <c r="AX19" s="34">
        <v>45790.760520833333</v>
      </c>
      <c r="AZ19" s="21" t="s">
        <v>130</v>
      </c>
      <c r="BB19" s="21" t="s">
        <v>130</v>
      </c>
      <c r="BC19" s="21" t="s">
        <v>131</v>
      </c>
      <c r="BD19" s="34">
        <v>45790.760775462964</v>
      </c>
      <c r="BE19" s="21" t="s">
        <v>16</v>
      </c>
      <c r="BF19" s="34">
        <v>45777.737511574072</v>
      </c>
      <c r="BH19" s="21" t="s">
        <v>130</v>
      </c>
      <c r="BJ19" s="21" t="s">
        <v>130</v>
      </c>
      <c r="BL19" s="21" t="s">
        <v>130</v>
      </c>
      <c r="BM19" s="21" t="s">
        <v>237</v>
      </c>
      <c r="BN19" s="34">
        <v>45777.737083333333</v>
      </c>
      <c r="BO19" s="21" t="s">
        <v>238</v>
      </c>
      <c r="BP19" s="34">
        <v>45775.967442129629</v>
      </c>
      <c r="BR19" s="21" t="s">
        <v>130</v>
      </c>
      <c r="BT19" s="21" t="s">
        <v>130</v>
      </c>
    </row>
    <row r="20" spans="1:72" ht="13.2">
      <c r="A20" s="21" t="s">
        <v>295</v>
      </c>
      <c r="C20" s="21">
        <v>87</v>
      </c>
      <c r="D20" s="26">
        <v>45803</v>
      </c>
      <c r="E20" s="21" t="s">
        <v>234</v>
      </c>
      <c r="F20" s="21" t="s">
        <v>296</v>
      </c>
      <c r="K20" s="21">
        <v>4.8500000000000001E-2</v>
      </c>
    </row>
    <row r="21" spans="1:72" ht="13.2">
      <c r="A21" s="21" t="s">
        <v>295</v>
      </c>
      <c r="C21" s="21">
        <v>88</v>
      </c>
      <c r="D21" s="26">
        <v>45803</v>
      </c>
      <c r="E21" s="21" t="s">
        <v>234</v>
      </c>
      <c r="F21" s="21" t="s">
        <v>297</v>
      </c>
      <c r="K21" s="21">
        <v>4.6800000000000001E-2</v>
      </c>
    </row>
    <row r="22" spans="1:72" ht="13.2">
      <c r="A22" s="21" t="s">
        <v>295</v>
      </c>
      <c r="C22" s="21">
        <v>89</v>
      </c>
      <c r="D22" s="26">
        <v>45803</v>
      </c>
      <c r="E22" s="21" t="s">
        <v>234</v>
      </c>
      <c r="F22" s="21" t="s">
        <v>298</v>
      </c>
      <c r="K22" s="21">
        <v>4.9399999999999999E-2</v>
      </c>
    </row>
    <row r="23" spans="1:72" ht="13.2">
      <c r="A23" s="21" t="s">
        <v>295</v>
      </c>
      <c r="C23" s="21">
        <v>90</v>
      </c>
      <c r="D23" s="26">
        <v>45803</v>
      </c>
      <c r="E23" s="21" t="s">
        <v>234</v>
      </c>
      <c r="F23" s="21" t="s">
        <v>299</v>
      </c>
      <c r="K23" s="21">
        <v>4.65E-2</v>
      </c>
    </row>
    <row r="24" spans="1:72" ht="13.2">
      <c r="A24" s="21" t="s">
        <v>295</v>
      </c>
      <c r="C24" s="21">
        <v>91</v>
      </c>
      <c r="D24" s="26">
        <v>45803</v>
      </c>
      <c r="E24" s="21" t="s">
        <v>234</v>
      </c>
      <c r="F24" s="21" t="s">
        <v>300</v>
      </c>
      <c r="K24" s="21">
        <v>4.65E-2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>
    <row r="1" spans="1:1">
      <c r="A1" s="21" t="s">
        <v>301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T983"/>
  <sheetViews>
    <sheetView workbookViewId="0"/>
  </sheetViews>
  <sheetFormatPr defaultColWidth="12.6640625" defaultRowHeight="15.75" customHeight="1"/>
  <cols>
    <col min="6" max="6" width="58.77734375" customWidth="1"/>
  </cols>
  <sheetData>
    <row r="1" spans="1:72" ht="13.2">
      <c r="A1" s="47" t="s">
        <v>43</v>
      </c>
      <c r="B1" s="47" t="s">
        <v>44</v>
      </c>
      <c r="C1" s="47"/>
      <c r="D1" s="47" t="s">
        <v>45</v>
      </c>
      <c r="E1" s="47" t="s">
        <v>46</v>
      </c>
      <c r="F1" s="47" t="s">
        <v>47</v>
      </c>
      <c r="G1" s="47" t="s">
        <v>48</v>
      </c>
      <c r="H1" s="47" t="s">
        <v>11</v>
      </c>
      <c r="I1" s="47" t="s">
        <v>12</v>
      </c>
      <c r="J1" s="47" t="s">
        <v>13</v>
      </c>
      <c r="K1" s="47" t="s">
        <v>14</v>
      </c>
      <c r="L1" s="47" t="s">
        <v>15</v>
      </c>
      <c r="M1" s="47" t="s">
        <v>16</v>
      </c>
      <c r="N1" s="47" t="s">
        <v>17</v>
      </c>
      <c r="O1" s="47" t="s">
        <v>18</v>
      </c>
      <c r="P1" s="47" t="s">
        <v>19</v>
      </c>
      <c r="Q1" s="47" t="s">
        <v>20</v>
      </c>
      <c r="R1" s="47" t="s">
        <v>21</v>
      </c>
      <c r="S1" s="47" t="s">
        <v>22</v>
      </c>
      <c r="T1" s="47" t="s">
        <v>23</v>
      </c>
      <c r="U1" s="47" t="s">
        <v>49</v>
      </c>
      <c r="V1" s="47" t="s">
        <v>50</v>
      </c>
      <c r="W1" s="47" t="s">
        <v>51</v>
      </c>
      <c r="X1" s="47" t="s">
        <v>52</v>
      </c>
      <c r="Y1" s="47" t="s">
        <v>53</v>
      </c>
      <c r="Z1" s="47" t="s">
        <v>54</v>
      </c>
      <c r="AA1" s="47" t="s">
        <v>55</v>
      </c>
      <c r="AB1" s="47" t="s">
        <v>56</v>
      </c>
      <c r="AC1" s="47" t="s">
        <v>57</v>
      </c>
      <c r="AD1" s="47" t="s">
        <v>58</v>
      </c>
      <c r="AE1" s="47" t="s">
        <v>59</v>
      </c>
      <c r="AF1" s="47" t="s">
        <v>60</v>
      </c>
      <c r="AG1" s="47" t="s">
        <v>61</v>
      </c>
      <c r="AH1" s="47" t="s">
        <v>62</v>
      </c>
      <c r="AI1" s="47" t="s">
        <v>63</v>
      </c>
      <c r="AJ1" s="47" t="s">
        <v>64</v>
      </c>
      <c r="AK1" s="47" t="s">
        <v>65</v>
      </c>
      <c r="AL1" s="47" t="s">
        <v>66</v>
      </c>
      <c r="AM1" s="47" t="s">
        <v>67</v>
      </c>
      <c r="AN1" s="47" t="s">
        <v>68</v>
      </c>
      <c r="AO1" s="47" t="s">
        <v>69</v>
      </c>
      <c r="AP1" s="47" t="s">
        <v>70</v>
      </c>
      <c r="AQ1" s="47" t="s">
        <v>71</v>
      </c>
      <c r="AR1" s="47" t="s">
        <v>72</v>
      </c>
      <c r="AS1" s="47" t="s">
        <v>73</v>
      </c>
      <c r="AT1" s="47" t="s">
        <v>74</v>
      </c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</row>
    <row r="2" spans="1:72" ht="13.2">
      <c r="A2" s="47" t="s">
        <v>10</v>
      </c>
      <c r="B2" s="47"/>
      <c r="C2" s="47"/>
      <c r="D2" s="47"/>
      <c r="E2" s="47"/>
      <c r="F2" s="47"/>
      <c r="G2" s="47">
        <f>AVERAGE(G7:G44)</f>
        <v>99.118955263157929</v>
      </c>
      <c r="H2" s="47">
        <f t="shared" ref="H2:I2" si="0">AVERAGE(H7:H121)</f>
        <v>49.465150434782601</v>
      </c>
      <c r="I2" s="47">
        <f t="shared" si="0"/>
        <v>40.58741391304347</v>
      </c>
      <c r="J2" s="47">
        <f t="shared" ref="J2:P2" si="1">AVERAGE(J7:J44)</f>
        <v>0</v>
      </c>
      <c r="K2" s="47">
        <f t="shared" si="1"/>
        <v>0</v>
      </c>
      <c r="L2" s="47">
        <f t="shared" si="1"/>
        <v>5.5544444444444459E-2</v>
      </c>
      <c r="M2" s="47">
        <f t="shared" si="1"/>
        <v>0.12763421052631579</v>
      </c>
      <c r="N2" s="47" t="e">
        <f t="shared" si="1"/>
        <v>#DIV/0!</v>
      </c>
      <c r="O2" s="47">
        <f t="shared" si="1"/>
        <v>0</v>
      </c>
      <c r="P2" s="47">
        <f t="shared" si="1"/>
        <v>0</v>
      </c>
      <c r="Q2" s="47">
        <f>AVERAGE(Q7:Q121)</f>
        <v>8.7562199999999972</v>
      </c>
      <c r="R2" s="47">
        <f>AVERAGE(R7:R55)</f>
        <v>0.40540384615384617</v>
      </c>
      <c r="S2" s="47" t="e">
        <f t="shared" ref="S2:AG2" si="2">AVERAGE(S7:S44)</f>
        <v>#DIV/0!</v>
      </c>
      <c r="T2" s="47">
        <f t="shared" si="2"/>
        <v>3.3416666666666664E-3</v>
      </c>
      <c r="U2" s="47">
        <f t="shared" si="2"/>
        <v>49.782023528091408</v>
      </c>
      <c r="V2" s="47">
        <f t="shared" si="2"/>
        <v>40.757444456763174</v>
      </c>
      <c r="W2" s="47">
        <f t="shared" si="2"/>
        <v>0</v>
      </c>
      <c r="X2" s="47">
        <f t="shared" si="2"/>
        <v>0</v>
      </c>
      <c r="Y2" s="47">
        <f t="shared" si="2"/>
        <v>5.3102588987632218E-2</v>
      </c>
      <c r="Z2" s="47">
        <f t="shared" si="2"/>
        <v>0.12876569119083697</v>
      </c>
      <c r="AA2" s="47">
        <f t="shared" si="2"/>
        <v>0</v>
      </c>
      <c r="AB2" s="47">
        <f t="shared" si="2"/>
        <v>0</v>
      </c>
      <c r="AC2" s="47">
        <f t="shared" si="2"/>
        <v>0</v>
      </c>
      <c r="AD2" s="47">
        <f t="shared" si="2"/>
        <v>8.8553682586349947</v>
      </c>
      <c r="AE2" s="47">
        <f t="shared" si="2"/>
        <v>0.4205777950917895</v>
      </c>
      <c r="AF2" s="47">
        <f t="shared" si="2"/>
        <v>0</v>
      </c>
      <c r="AG2" s="47">
        <f t="shared" si="2"/>
        <v>4.6941766874158356E-3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</row>
    <row r="3" spans="1:72" ht="13.2">
      <c r="A3" s="27" t="s">
        <v>41</v>
      </c>
      <c r="B3" s="27"/>
      <c r="C3" s="27"/>
      <c r="D3" s="27"/>
      <c r="E3" s="27"/>
      <c r="F3" s="27"/>
      <c r="G3" s="27"/>
      <c r="H3" s="27">
        <f t="shared" ref="H3:I3" si="3">STDEV(H7:H121)</f>
        <v>0.40950673973716251</v>
      </c>
      <c r="I3" s="27">
        <f t="shared" si="3"/>
        <v>0.28223340126070351</v>
      </c>
      <c r="J3" s="27">
        <f t="shared" ref="J3:P3" si="4">STDEV(J7:J17)</f>
        <v>0</v>
      </c>
      <c r="K3" s="27">
        <f t="shared" si="4"/>
        <v>0</v>
      </c>
      <c r="L3" s="27">
        <f t="shared" si="4"/>
        <v>7.2909283608904698E-3</v>
      </c>
      <c r="M3" s="27">
        <f t="shared" si="4"/>
        <v>1.3196879796513884E-2</v>
      </c>
      <c r="N3" s="27" t="e">
        <f t="shared" si="4"/>
        <v>#DIV/0!</v>
      </c>
      <c r="O3" s="27">
        <f t="shared" si="4"/>
        <v>0</v>
      </c>
      <c r="P3" s="27">
        <f t="shared" si="4"/>
        <v>0</v>
      </c>
      <c r="Q3" s="27">
        <f>STDEV(Q7:Q121)</f>
        <v>0.16286589155369199</v>
      </c>
      <c r="R3" s="27">
        <f>STDEV(R7:R55)</f>
        <v>1.2166395711770375E-2</v>
      </c>
      <c r="S3" s="27" t="e">
        <f t="shared" ref="S3:AG3" si="5">STDEV(S7:S17)</f>
        <v>#DIV/0!</v>
      </c>
      <c r="T3" s="27">
        <f t="shared" si="5"/>
        <v>0</v>
      </c>
      <c r="U3" s="27">
        <f t="shared" si="5"/>
        <v>4.1347241785389899E-2</v>
      </c>
      <c r="V3" s="27">
        <f t="shared" si="5"/>
        <v>2.5961217921318575E-2</v>
      </c>
      <c r="W3" s="27" t="e">
        <f t="shared" si="5"/>
        <v>#DIV/0!</v>
      </c>
      <c r="X3" s="27" t="e">
        <f t="shared" si="5"/>
        <v>#DIV/0!</v>
      </c>
      <c r="Y3" s="27">
        <f t="shared" si="5"/>
        <v>7.4764223635901328E-3</v>
      </c>
      <c r="Z3" s="27">
        <f t="shared" si="5"/>
        <v>1.3787484345774306E-2</v>
      </c>
      <c r="AA3" s="27" t="e">
        <f t="shared" si="5"/>
        <v>#DIV/0!</v>
      </c>
      <c r="AB3" s="27" t="e">
        <f t="shared" si="5"/>
        <v>#DIV/0!</v>
      </c>
      <c r="AC3" s="27" t="e">
        <f t="shared" si="5"/>
        <v>#DIV/0!</v>
      </c>
      <c r="AD3" s="27">
        <f t="shared" si="5"/>
        <v>4.5558415623754137E-2</v>
      </c>
      <c r="AE3" s="27">
        <f t="shared" si="5"/>
        <v>5.1472299651026251E-3</v>
      </c>
      <c r="AF3" s="27" t="e">
        <f t="shared" si="5"/>
        <v>#DIV/0!</v>
      </c>
      <c r="AG3" s="27" t="e">
        <f t="shared" si="5"/>
        <v>#DIV/0!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</row>
    <row r="4" spans="1:72" ht="13.2">
      <c r="A4" s="29" t="s">
        <v>42</v>
      </c>
      <c r="B4" s="29"/>
      <c r="C4" s="29"/>
      <c r="D4" s="29"/>
      <c r="E4" s="29"/>
      <c r="F4" s="29"/>
      <c r="G4" s="29"/>
      <c r="H4" s="29">
        <f t="shared" ref="H4:AG4" si="6">100*H3/H2</f>
        <v>0.82786918899008954</v>
      </c>
      <c r="I4" s="29">
        <f t="shared" si="6"/>
        <v>0.69537172746550113</v>
      </c>
      <c r="J4" s="29" t="e">
        <f t="shared" si="6"/>
        <v>#DIV/0!</v>
      </c>
      <c r="K4" s="29" t="e">
        <f t="shared" si="6"/>
        <v>#DIV/0!</v>
      </c>
      <c r="L4" s="29">
        <f t="shared" si="6"/>
        <v>13.126296308864616</v>
      </c>
      <c r="M4" s="29">
        <f t="shared" si="6"/>
        <v>10.339610157883913</v>
      </c>
      <c r="N4" s="29" t="e">
        <f t="shared" si="6"/>
        <v>#DIV/0!</v>
      </c>
      <c r="O4" s="29" t="e">
        <f t="shared" si="6"/>
        <v>#DIV/0!</v>
      </c>
      <c r="P4" s="29" t="e">
        <f t="shared" si="6"/>
        <v>#DIV/0!</v>
      </c>
      <c r="Q4" s="29">
        <f t="shared" si="6"/>
        <v>1.8600022789935846</v>
      </c>
      <c r="R4" s="29">
        <f t="shared" si="6"/>
        <v>3.0010558180924027</v>
      </c>
      <c r="S4" s="29" t="e">
        <f t="shared" si="6"/>
        <v>#DIV/0!</v>
      </c>
      <c r="T4" s="29">
        <f t="shared" si="6"/>
        <v>0</v>
      </c>
      <c r="U4" s="29">
        <f t="shared" si="6"/>
        <v>8.3056571137688162E-2</v>
      </c>
      <c r="V4" s="29">
        <f t="shared" si="6"/>
        <v>6.369687370575719E-2</v>
      </c>
      <c r="W4" s="29" t="e">
        <f t="shared" si="6"/>
        <v>#DIV/0!</v>
      </c>
      <c r="X4" s="29" t="e">
        <f t="shared" si="6"/>
        <v>#DIV/0!</v>
      </c>
      <c r="Y4" s="29">
        <f t="shared" si="6"/>
        <v>14.079204999461361</v>
      </c>
      <c r="Z4" s="29">
        <f t="shared" si="6"/>
        <v>10.70742075646578</v>
      </c>
      <c r="AA4" s="29" t="e">
        <f t="shared" si="6"/>
        <v>#DIV/0!</v>
      </c>
      <c r="AB4" s="29" t="e">
        <f t="shared" si="6"/>
        <v>#DIV/0!</v>
      </c>
      <c r="AC4" s="29" t="e">
        <f t="shared" si="6"/>
        <v>#DIV/0!</v>
      </c>
      <c r="AD4" s="29">
        <f t="shared" si="6"/>
        <v>0.51447228724033567</v>
      </c>
      <c r="AE4" s="29">
        <f t="shared" si="6"/>
        <v>1.2238472941680771</v>
      </c>
      <c r="AF4" s="29" t="e">
        <f t="shared" si="6"/>
        <v>#DIV/0!</v>
      </c>
      <c r="AG4" s="29" t="e">
        <f t="shared" si="6"/>
        <v>#DIV/0!</v>
      </c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</row>
    <row r="5" spans="1:72" ht="13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</row>
    <row r="6" spans="1:72" ht="27.6">
      <c r="A6" s="47" t="s">
        <v>43</v>
      </c>
      <c r="B6" s="47" t="s">
        <v>44</v>
      </c>
      <c r="C6" s="47"/>
      <c r="D6" s="47" t="s">
        <v>45</v>
      </c>
      <c r="E6" s="47" t="s">
        <v>46</v>
      </c>
      <c r="F6" s="47" t="s">
        <v>47</v>
      </c>
      <c r="G6" s="47" t="s">
        <v>48</v>
      </c>
      <c r="H6" s="47" t="s">
        <v>11</v>
      </c>
      <c r="I6" s="47" t="s">
        <v>12</v>
      </c>
      <c r="J6" s="47" t="s">
        <v>13</v>
      </c>
      <c r="K6" s="47" t="s">
        <v>14</v>
      </c>
      <c r="L6" s="47" t="s">
        <v>15</v>
      </c>
      <c r="M6" s="47" t="s">
        <v>16</v>
      </c>
      <c r="N6" s="47" t="s">
        <v>17</v>
      </c>
      <c r="O6" s="47" t="s">
        <v>18</v>
      </c>
      <c r="P6" s="47" t="s">
        <v>19</v>
      </c>
      <c r="Q6" s="47" t="s">
        <v>20</v>
      </c>
      <c r="R6" s="47" t="s">
        <v>21</v>
      </c>
      <c r="S6" s="47" t="s">
        <v>22</v>
      </c>
      <c r="T6" s="47" t="s">
        <v>23</v>
      </c>
      <c r="U6" s="47" t="s">
        <v>49</v>
      </c>
      <c r="V6" s="47" t="s">
        <v>50</v>
      </c>
      <c r="W6" s="47" t="s">
        <v>51</v>
      </c>
      <c r="X6" s="47" t="s">
        <v>52</v>
      </c>
      <c r="Y6" s="47" t="s">
        <v>53</v>
      </c>
      <c r="Z6" s="47" t="s">
        <v>54</v>
      </c>
      <c r="AA6" s="47" t="s">
        <v>55</v>
      </c>
      <c r="AB6" s="47" t="s">
        <v>56</v>
      </c>
      <c r="AC6" s="47" t="s">
        <v>57</v>
      </c>
      <c r="AD6" s="47" t="s">
        <v>58</v>
      </c>
      <c r="AE6" s="47" t="s">
        <v>59</v>
      </c>
      <c r="AF6" s="47" t="s">
        <v>60</v>
      </c>
      <c r="AG6" s="47" t="s">
        <v>61</v>
      </c>
      <c r="AH6" s="47" t="s">
        <v>62</v>
      </c>
      <c r="AI6" s="47" t="s">
        <v>63</v>
      </c>
      <c r="AJ6" s="47" t="s">
        <v>64</v>
      </c>
      <c r="AK6" s="47" t="s">
        <v>65</v>
      </c>
      <c r="AL6" s="47" t="s">
        <v>66</v>
      </c>
      <c r="AM6" s="47" t="s">
        <v>67</v>
      </c>
      <c r="AN6" s="47" t="s">
        <v>68</v>
      </c>
      <c r="AO6" s="47" t="s">
        <v>69</v>
      </c>
      <c r="AP6" s="47" t="s">
        <v>70</v>
      </c>
      <c r="AQ6" s="47" t="s">
        <v>71</v>
      </c>
      <c r="AR6" s="47" t="s">
        <v>72</v>
      </c>
      <c r="AS6" s="47" t="s">
        <v>73</v>
      </c>
      <c r="AT6" s="47" t="s">
        <v>74</v>
      </c>
      <c r="AU6" s="25" t="s">
        <v>75</v>
      </c>
      <c r="AV6" s="25" t="s">
        <v>76</v>
      </c>
      <c r="AW6" s="25" t="s">
        <v>77</v>
      </c>
      <c r="AX6" s="25" t="s">
        <v>78</v>
      </c>
      <c r="AY6" s="25" t="s">
        <v>79</v>
      </c>
      <c r="AZ6" s="25" t="s">
        <v>80</v>
      </c>
      <c r="BA6" s="25" t="s">
        <v>81</v>
      </c>
      <c r="BB6" s="25" t="s">
        <v>82</v>
      </c>
      <c r="BC6" s="25" t="s">
        <v>83</v>
      </c>
      <c r="BD6" s="25" t="s">
        <v>84</v>
      </c>
      <c r="BE6" s="25" t="s">
        <v>85</v>
      </c>
      <c r="BF6" s="25" t="s">
        <v>86</v>
      </c>
      <c r="BG6" s="25" t="s">
        <v>87</v>
      </c>
      <c r="BH6" s="25" t="s">
        <v>88</v>
      </c>
      <c r="BI6" s="25" t="s">
        <v>89</v>
      </c>
      <c r="BJ6" s="25" t="s">
        <v>90</v>
      </c>
      <c r="BK6" s="25" t="s">
        <v>91</v>
      </c>
      <c r="BL6" s="25" t="s">
        <v>92</v>
      </c>
      <c r="BM6" s="25" t="s">
        <v>93</v>
      </c>
      <c r="BN6" s="25" t="s">
        <v>94</v>
      </c>
      <c r="BO6" s="25" t="s">
        <v>95</v>
      </c>
      <c r="BP6" s="25" t="s">
        <v>96</v>
      </c>
      <c r="BQ6" s="25" t="s">
        <v>97</v>
      </c>
      <c r="BR6" s="25" t="s">
        <v>98</v>
      </c>
      <c r="BS6" s="25" t="s">
        <v>99</v>
      </c>
      <c r="BT6" s="25" t="s">
        <v>100</v>
      </c>
    </row>
    <row r="7" spans="1:72" ht="13.2">
      <c r="A7" s="27"/>
      <c r="B7" s="27"/>
      <c r="C7" s="27">
        <v>23</v>
      </c>
      <c r="D7" s="28">
        <v>45568</v>
      </c>
      <c r="E7" s="27" t="s">
        <v>103</v>
      </c>
      <c r="F7" s="27" t="s">
        <v>302</v>
      </c>
      <c r="G7" s="27">
        <v>99.779799999999994</v>
      </c>
      <c r="H7" s="27">
        <v>49.6173</v>
      </c>
      <c r="I7" s="27">
        <v>40.780500000000004</v>
      </c>
      <c r="J7" s="27">
        <v>0</v>
      </c>
      <c r="K7" s="27">
        <v>0</v>
      </c>
      <c r="L7" s="27">
        <v>4.2500000000000003E-2</v>
      </c>
      <c r="M7" s="27">
        <v>0.1174</v>
      </c>
      <c r="N7" s="27"/>
      <c r="O7" s="27">
        <v>0</v>
      </c>
      <c r="P7" s="27">
        <v>0</v>
      </c>
      <c r="Q7" s="27">
        <v>8.8228000000000009</v>
      </c>
      <c r="R7" s="27">
        <v>0.39929999999999999</v>
      </c>
      <c r="S7" s="27"/>
      <c r="T7" s="27">
        <v>0</v>
      </c>
      <c r="U7" s="27">
        <v>49.726798410099001</v>
      </c>
      <c r="V7" s="27">
        <v>40.870496834028501</v>
      </c>
      <c r="W7" s="27"/>
      <c r="X7" s="27"/>
      <c r="Y7" s="27">
        <v>4.2593791528946698E-2</v>
      </c>
      <c r="Z7" s="27">
        <v>0.117659085305843</v>
      </c>
      <c r="AA7" s="27"/>
      <c r="AB7" s="27"/>
      <c r="AC7" s="27"/>
      <c r="AD7" s="27">
        <v>8.8422706800374407</v>
      </c>
      <c r="AE7" s="27">
        <v>0.400181199000198</v>
      </c>
      <c r="AF7" s="27"/>
      <c r="AG7" s="27"/>
      <c r="AH7" s="27">
        <v>5.7299999999999997E-2</v>
      </c>
      <c r="AI7" s="27">
        <v>6.3399999999999998E-2</v>
      </c>
      <c r="AJ7" s="27"/>
      <c r="AK7" s="27"/>
      <c r="AL7" s="27">
        <v>9.7999999999999997E-3</v>
      </c>
      <c r="AM7" s="27">
        <v>1.5100000000000001E-2</v>
      </c>
      <c r="AN7" s="27"/>
      <c r="AO7" s="27"/>
      <c r="AP7" s="27"/>
      <c r="AQ7" s="27">
        <v>3.5499999999999997E-2</v>
      </c>
      <c r="AR7" s="27">
        <v>8.8000000000000005E-3</v>
      </c>
      <c r="AS7" s="27"/>
      <c r="AT7" s="27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</row>
    <row r="8" spans="1:72" ht="13.2">
      <c r="A8" s="27"/>
      <c r="B8" s="27"/>
      <c r="C8" s="27">
        <v>47</v>
      </c>
      <c r="D8" s="28">
        <v>45568</v>
      </c>
      <c r="E8" s="27" t="s">
        <v>103</v>
      </c>
      <c r="F8" s="27" t="s">
        <v>303</v>
      </c>
      <c r="G8" s="27">
        <v>97.953699999999998</v>
      </c>
      <c r="H8" s="27">
        <v>48.595100000000002</v>
      </c>
      <c r="I8" s="27">
        <v>39.992600000000003</v>
      </c>
      <c r="J8" s="27">
        <v>0</v>
      </c>
      <c r="K8" s="27">
        <v>0</v>
      </c>
      <c r="L8" s="27">
        <v>5.0599999999999999E-2</v>
      </c>
      <c r="M8" s="27">
        <v>0.13439999999999999</v>
      </c>
      <c r="N8" s="27"/>
      <c r="O8" s="27">
        <v>0</v>
      </c>
      <c r="P8" s="27">
        <v>0</v>
      </c>
      <c r="Q8" s="27">
        <v>8.7810000000000006</v>
      </c>
      <c r="R8" s="27">
        <v>0.39989999999999998</v>
      </c>
      <c r="S8" s="27"/>
      <c r="T8" s="27">
        <v>0</v>
      </c>
      <c r="U8" s="27">
        <v>49.610325705231801</v>
      </c>
      <c r="V8" s="27">
        <v>40.8281063687296</v>
      </c>
      <c r="W8" s="27"/>
      <c r="X8" s="27"/>
      <c r="Y8" s="27">
        <v>5.1657111122000603E-2</v>
      </c>
      <c r="Z8" s="27">
        <v>0.137207820845788</v>
      </c>
      <c r="AA8" s="27"/>
      <c r="AB8" s="27"/>
      <c r="AC8" s="27"/>
      <c r="AD8" s="27">
        <v>8.9644484735629906</v>
      </c>
      <c r="AE8" s="27">
        <v>0.40825452050766797</v>
      </c>
      <c r="AF8" s="27"/>
      <c r="AG8" s="27"/>
      <c r="AH8" s="27">
        <v>5.6800000000000003E-2</v>
      </c>
      <c r="AI8" s="27">
        <v>6.2799999999999995E-2</v>
      </c>
      <c r="AJ8" s="27"/>
      <c r="AK8" s="27"/>
      <c r="AL8" s="27">
        <v>9.7999999999999997E-3</v>
      </c>
      <c r="AM8" s="27">
        <v>1.52E-2</v>
      </c>
      <c r="AN8" s="27"/>
      <c r="AO8" s="27"/>
      <c r="AP8" s="27"/>
      <c r="AQ8" s="27">
        <v>3.56E-2</v>
      </c>
      <c r="AR8" s="27">
        <v>8.8000000000000005E-3</v>
      </c>
      <c r="AS8" s="27"/>
      <c r="AT8" s="27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</row>
    <row r="9" spans="1:72" ht="13.2">
      <c r="A9" s="27"/>
      <c r="B9" s="27"/>
      <c r="C9" s="27">
        <v>48</v>
      </c>
      <c r="D9" s="28">
        <v>45568</v>
      </c>
      <c r="E9" s="27" t="s">
        <v>103</v>
      </c>
      <c r="F9" s="27" t="s">
        <v>304</v>
      </c>
      <c r="G9" s="27">
        <v>98.439400000000006</v>
      </c>
      <c r="H9" s="27">
        <v>48.946599999999997</v>
      </c>
      <c r="I9" s="27">
        <v>40.215699999999998</v>
      </c>
      <c r="J9" s="27">
        <v>0</v>
      </c>
      <c r="K9" s="27">
        <v>0</v>
      </c>
      <c r="L9" s="27">
        <v>4.8800000000000003E-2</v>
      </c>
      <c r="M9" s="27">
        <v>0.1002</v>
      </c>
      <c r="N9" s="27"/>
      <c r="O9" s="27">
        <v>0</v>
      </c>
      <c r="P9" s="27">
        <v>0</v>
      </c>
      <c r="Q9" s="27">
        <v>8.7173999999999996</v>
      </c>
      <c r="R9" s="27">
        <v>0.41070000000000001</v>
      </c>
      <c r="S9" s="27"/>
      <c r="T9" s="27">
        <v>0</v>
      </c>
      <c r="U9" s="27">
        <v>49.722570434196001</v>
      </c>
      <c r="V9" s="27">
        <v>40.8532559117589</v>
      </c>
      <c r="W9" s="27"/>
      <c r="X9" s="27"/>
      <c r="Y9" s="27">
        <v>4.9573646324540699E-2</v>
      </c>
      <c r="Z9" s="27">
        <v>0.10178851151063401</v>
      </c>
      <c r="AA9" s="27"/>
      <c r="AB9" s="27"/>
      <c r="AC9" s="27"/>
      <c r="AD9" s="27">
        <v>8.8556005014252399</v>
      </c>
      <c r="AE9" s="27">
        <v>0.41721099478460799</v>
      </c>
      <c r="AF9" s="27"/>
      <c r="AG9" s="27"/>
      <c r="AH9" s="27">
        <v>5.7000000000000002E-2</v>
      </c>
      <c r="AI9" s="27">
        <v>6.2899999999999998E-2</v>
      </c>
      <c r="AJ9" s="27"/>
      <c r="AK9" s="27"/>
      <c r="AL9" s="27">
        <v>9.7999999999999997E-3</v>
      </c>
      <c r="AM9" s="27">
        <v>1.52E-2</v>
      </c>
      <c r="AN9" s="27"/>
      <c r="AO9" s="27"/>
      <c r="AP9" s="27"/>
      <c r="AQ9" s="27">
        <v>3.5499999999999997E-2</v>
      </c>
      <c r="AR9" s="27">
        <v>8.8999999999999999E-3</v>
      </c>
      <c r="AS9" s="27"/>
      <c r="AT9" s="27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</row>
    <row r="10" spans="1:72" ht="13.2">
      <c r="A10" s="27"/>
      <c r="B10" s="27"/>
      <c r="C10" s="27">
        <v>49</v>
      </c>
      <c r="D10" s="28">
        <v>45568</v>
      </c>
      <c r="E10" s="27" t="s">
        <v>103</v>
      </c>
      <c r="F10" s="27" t="s">
        <v>305</v>
      </c>
      <c r="G10" s="27">
        <v>98.526499999999999</v>
      </c>
      <c r="H10" s="27">
        <v>48.963299999999997</v>
      </c>
      <c r="I10" s="27">
        <v>40.225000000000001</v>
      </c>
      <c r="J10" s="27">
        <v>0</v>
      </c>
      <c r="K10" s="27">
        <v>0</v>
      </c>
      <c r="L10" s="27">
        <v>3.7400000000000003E-2</v>
      </c>
      <c r="M10" s="27">
        <v>0.1205</v>
      </c>
      <c r="N10" s="27"/>
      <c r="O10" s="27">
        <v>0</v>
      </c>
      <c r="P10" s="27">
        <v>0</v>
      </c>
      <c r="Q10" s="27">
        <v>8.7832000000000008</v>
      </c>
      <c r="R10" s="27">
        <v>0.3972</v>
      </c>
      <c r="S10" s="27"/>
      <c r="T10" s="27">
        <v>0</v>
      </c>
      <c r="U10" s="27">
        <v>49.695513698838603</v>
      </c>
      <c r="V10" s="27">
        <v>40.826538214045698</v>
      </c>
      <c r="W10" s="27"/>
      <c r="X10" s="27"/>
      <c r="Y10" s="27">
        <v>3.7959292211443403E-2</v>
      </c>
      <c r="Z10" s="27">
        <v>0.12230199763312601</v>
      </c>
      <c r="AA10" s="27"/>
      <c r="AB10" s="27"/>
      <c r="AC10" s="27"/>
      <c r="AD10" s="27">
        <v>8.9145469345334103</v>
      </c>
      <c r="AE10" s="27">
        <v>0.40313986273757502</v>
      </c>
      <c r="AF10" s="27"/>
      <c r="AG10" s="27"/>
      <c r="AH10" s="27">
        <v>5.7000000000000002E-2</v>
      </c>
      <c r="AI10" s="27">
        <v>6.2899999999999998E-2</v>
      </c>
      <c r="AJ10" s="27"/>
      <c r="AK10" s="27"/>
      <c r="AL10" s="27">
        <v>9.7999999999999997E-3</v>
      </c>
      <c r="AM10" s="27">
        <v>1.52E-2</v>
      </c>
      <c r="AN10" s="27"/>
      <c r="AO10" s="27"/>
      <c r="AP10" s="27"/>
      <c r="AQ10" s="27">
        <v>3.5499999999999997E-2</v>
      </c>
      <c r="AR10" s="27">
        <v>8.6999999999999994E-3</v>
      </c>
      <c r="AS10" s="27"/>
      <c r="AT10" s="27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</row>
    <row r="11" spans="1:72" ht="13.2">
      <c r="A11" s="27"/>
      <c r="B11" s="27"/>
      <c r="C11" s="27">
        <v>50</v>
      </c>
      <c r="D11" s="28">
        <v>45568</v>
      </c>
      <c r="E11" s="27" t="s">
        <v>103</v>
      </c>
      <c r="F11" s="27" t="s">
        <v>306</v>
      </c>
      <c r="G11" s="27">
        <v>98.577799999999996</v>
      </c>
      <c r="H11" s="27">
        <v>49.017600000000002</v>
      </c>
      <c r="I11" s="27">
        <v>40.314799999999998</v>
      </c>
      <c r="J11" s="27">
        <v>0</v>
      </c>
      <c r="K11" s="27">
        <v>0</v>
      </c>
      <c r="L11" s="27">
        <v>4.65E-2</v>
      </c>
      <c r="M11" s="27">
        <v>0.12670000000000001</v>
      </c>
      <c r="N11" s="27"/>
      <c r="O11" s="27">
        <v>0</v>
      </c>
      <c r="P11" s="27">
        <v>0</v>
      </c>
      <c r="Q11" s="27">
        <v>8.6685999999999996</v>
      </c>
      <c r="R11" s="27">
        <v>0.40360000000000001</v>
      </c>
      <c r="S11" s="27"/>
      <c r="T11" s="27">
        <v>0</v>
      </c>
      <c r="U11" s="27">
        <v>49.724785905142902</v>
      </c>
      <c r="V11" s="27">
        <v>40.8964290134289</v>
      </c>
      <c r="W11" s="27"/>
      <c r="X11" s="27"/>
      <c r="Y11" s="27">
        <v>4.7170864028209102E-2</v>
      </c>
      <c r="Z11" s="27">
        <v>0.128527924137077</v>
      </c>
      <c r="AA11" s="27"/>
      <c r="AB11" s="27"/>
      <c r="AC11" s="27"/>
      <c r="AD11" s="27">
        <v>8.7936634820415893</v>
      </c>
      <c r="AE11" s="27">
        <v>0.40942281122118701</v>
      </c>
      <c r="AF11" s="27"/>
      <c r="AG11" s="27"/>
      <c r="AH11" s="27">
        <v>5.7000000000000002E-2</v>
      </c>
      <c r="AI11" s="27">
        <v>6.3E-2</v>
      </c>
      <c r="AJ11" s="27"/>
      <c r="AK11" s="27"/>
      <c r="AL11" s="27">
        <v>9.7999999999999997E-3</v>
      </c>
      <c r="AM11" s="27">
        <v>1.52E-2</v>
      </c>
      <c r="AN11" s="27"/>
      <c r="AO11" s="27"/>
      <c r="AP11" s="27"/>
      <c r="AQ11" s="27">
        <v>3.5400000000000001E-2</v>
      </c>
      <c r="AR11" s="27">
        <v>8.8999999999999999E-3</v>
      </c>
      <c r="AS11" s="27"/>
      <c r="AT11" s="27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</row>
    <row r="12" spans="1:72" ht="13.2">
      <c r="A12" s="27"/>
      <c r="B12" s="27"/>
      <c r="C12" s="27">
        <v>51</v>
      </c>
      <c r="D12" s="28">
        <v>45568</v>
      </c>
      <c r="E12" s="27" t="s">
        <v>103</v>
      </c>
      <c r="F12" s="27" t="s">
        <v>307</v>
      </c>
      <c r="G12" s="27">
        <v>98.415800000000004</v>
      </c>
      <c r="H12" s="27">
        <v>48.852600000000002</v>
      </c>
      <c r="I12" s="27">
        <v>40.235100000000003</v>
      </c>
      <c r="J12" s="27">
        <v>0</v>
      </c>
      <c r="K12" s="27">
        <v>0</v>
      </c>
      <c r="L12" s="27">
        <v>5.5899999999999998E-2</v>
      </c>
      <c r="M12" s="27">
        <v>0.1321</v>
      </c>
      <c r="N12" s="27"/>
      <c r="O12" s="27">
        <v>0</v>
      </c>
      <c r="P12" s="27">
        <v>0</v>
      </c>
      <c r="Q12" s="27">
        <v>8.7375000000000007</v>
      </c>
      <c r="R12" s="27">
        <v>0.4027</v>
      </c>
      <c r="S12" s="27"/>
      <c r="T12" s="27">
        <v>0</v>
      </c>
      <c r="U12" s="27">
        <v>49.638930294799898</v>
      </c>
      <c r="V12" s="27">
        <v>40.882723218504303</v>
      </c>
      <c r="W12" s="27"/>
      <c r="X12" s="27"/>
      <c r="Y12" s="27">
        <v>5.6799765078610197E-2</v>
      </c>
      <c r="Z12" s="27">
        <v>0.13422627847735899</v>
      </c>
      <c r="AA12" s="27"/>
      <c r="AB12" s="27"/>
      <c r="AC12" s="27"/>
      <c r="AD12" s="27">
        <v>8.8781385934589796</v>
      </c>
      <c r="AE12" s="27">
        <v>0.40918184968079302</v>
      </c>
      <c r="AF12" s="27"/>
      <c r="AG12" s="27"/>
      <c r="AH12" s="27">
        <v>5.6899999999999999E-2</v>
      </c>
      <c r="AI12" s="27">
        <v>6.2899999999999998E-2</v>
      </c>
      <c r="AJ12" s="27"/>
      <c r="AK12" s="27"/>
      <c r="AL12" s="27">
        <v>9.7000000000000003E-3</v>
      </c>
      <c r="AM12" s="27">
        <v>1.5100000000000001E-2</v>
      </c>
      <c r="AN12" s="27"/>
      <c r="AO12" s="27"/>
      <c r="AP12" s="27"/>
      <c r="AQ12" s="27">
        <v>3.5499999999999997E-2</v>
      </c>
      <c r="AR12" s="27">
        <v>8.8000000000000005E-3</v>
      </c>
      <c r="AS12" s="27"/>
      <c r="AT12" s="27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</row>
    <row r="13" spans="1:72" ht="13.2">
      <c r="A13" s="27"/>
      <c r="B13" s="27"/>
      <c r="C13" s="27">
        <v>52</v>
      </c>
      <c r="D13" s="28">
        <v>45568</v>
      </c>
      <c r="E13" s="27" t="s">
        <v>103</v>
      </c>
      <c r="F13" s="27" t="s">
        <v>308</v>
      </c>
      <c r="G13" s="27">
        <v>97.9161</v>
      </c>
      <c r="H13" s="27">
        <v>48.638399999999997</v>
      </c>
      <c r="I13" s="27">
        <v>39.982900000000001</v>
      </c>
      <c r="J13" s="27">
        <v>0</v>
      </c>
      <c r="K13" s="27">
        <v>0</v>
      </c>
      <c r="L13" s="27">
        <v>5.16E-2</v>
      </c>
      <c r="M13" s="27">
        <v>0.1484</v>
      </c>
      <c r="N13" s="27"/>
      <c r="O13" s="27">
        <v>0</v>
      </c>
      <c r="P13" s="27">
        <v>0</v>
      </c>
      <c r="Q13" s="27">
        <v>8.7015999999999991</v>
      </c>
      <c r="R13" s="27">
        <v>0.39319999999999999</v>
      </c>
      <c r="S13" s="27"/>
      <c r="T13" s="27">
        <v>0</v>
      </c>
      <c r="U13" s="27">
        <v>49.6735470469105</v>
      </c>
      <c r="V13" s="27">
        <v>40.833836314967598</v>
      </c>
      <c r="W13" s="27"/>
      <c r="X13" s="27"/>
      <c r="Y13" s="27">
        <v>5.2698177317111301E-2</v>
      </c>
      <c r="Z13" s="27">
        <v>0.151558323912002</v>
      </c>
      <c r="AA13" s="27"/>
      <c r="AB13" s="27"/>
      <c r="AC13" s="27"/>
      <c r="AD13" s="27">
        <v>8.8867918554762699</v>
      </c>
      <c r="AE13" s="27">
        <v>0.40156828141643702</v>
      </c>
      <c r="AF13" s="27"/>
      <c r="AG13" s="27"/>
      <c r="AH13" s="27">
        <v>5.6800000000000003E-2</v>
      </c>
      <c r="AI13" s="27">
        <v>6.2799999999999995E-2</v>
      </c>
      <c r="AJ13" s="27"/>
      <c r="AK13" s="27"/>
      <c r="AL13" s="27">
        <v>9.7999999999999997E-3</v>
      </c>
      <c r="AM13" s="27">
        <v>1.52E-2</v>
      </c>
      <c r="AN13" s="27"/>
      <c r="AO13" s="27"/>
      <c r="AP13" s="27"/>
      <c r="AQ13" s="27">
        <v>3.5499999999999997E-2</v>
      </c>
      <c r="AR13" s="27">
        <v>8.8000000000000005E-3</v>
      </c>
      <c r="AS13" s="27"/>
      <c r="AT13" s="27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</row>
    <row r="14" spans="1:72" ht="13.2">
      <c r="A14" s="27"/>
      <c r="B14" s="27"/>
      <c r="C14" s="27">
        <v>53</v>
      </c>
      <c r="D14" s="28">
        <v>45568</v>
      </c>
      <c r="E14" s="27" t="s">
        <v>103</v>
      </c>
      <c r="F14" s="27" t="s">
        <v>309</v>
      </c>
      <c r="G14" s="27">
        <v>98.181600000000003</v>
      </c>
      <c r="H14" s="27">
        <v>48.747700000000002</v>
      </c>
      <c r="I14" s="27">
        <v>40.136499999999998</v>
      </c>
      <c r="J14" s="27">
        <v>0</v>
      </c>
      <c r="K14" s="27">
        <v>0</v>
      </c>
      <c r="L14" s="27">
        <v>3.8699999999999998E-2</v>
      </c>
      <c r="M14" s="27">
        <v>0.1202</v>
      </c>
      <c r="N14" s="27"/>
      <c r="O14" s="27">
        <v>0</v>
      </c>
      <c r="P14" s="27">
        <v>0</v>
      </c>
      <c r="Q14" s="27">
        <v>8.7359000000000009</v>
      </c>
      <c r="R14" s="27">
        <v>0.40260000000000001</v>
      </c>
      <c r="S14" s="27"/>
      <c r="T14" s="27">
        <v>0</v>
      </c>
      <c r="U14" s="27">
        <v>49.650545519730699</v>
      </c>
      <c r="V14" s="27">
        <v>40.8798593626504</v>
      </c>
      <c r="W14" s="27"/>
      <c r="X14" s="27"/>
      <c r="Y14" s="27">
        <v>3.9416754259453901E-2</v>
      </c>
      <c r="Z14" s="27">
        <v>0.122426197984143</v>
      </c>
      <c r="AA14" s="27"/>
      <c r="AB14" s="27"/>
      <c r="AC14" s="27"/>
      <c r="AD14" s="27">
        <v>8.8976956985830302</v>
      </c>
      <c r="AE14" s="27">
        <v>0.41005646679214802</v>
      </c>
      <c r="AF14" s="27"/>
      <c r="AG14" s="27"/>
      <c r="AH14" s="27">
        <v>5.6899999999999999E-2</v>
      </c>
      <c r="AI14" s="27">
        <v>6.2899999999999998E-2</v>
      </c>
      <c r="AJ14" s="27"/>
      <c r="AK14" s="27"/>
      <c r="AL14" s="27">
        <v>9.7999999999999997E-3</v>
      </c>
      <c r="AM14" s="27">
        <v>1.52E-2</v>
      </c>
      <c r="AN14" s="27"/>
      <c r="AO14" s="27"/>
      <c r="AP14" s="27"/>
      <c r="AQ14" s="27">
        <v>3.5499999999999997E-2</v>
      </c>
      <c r="AR14" s="27">
        <v>8.8999999999999999E-3</v>
      </c>
      <c r="AS14" s="27"/>
      <c r="AT14" s="27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</row>
    <row r="15" spans="1:72" ht="13.2">
      <c r="A15" s="27"/>
      <c r="B15" s="27"/>
      <c r="C15" s="27">
        <v>54</v>
      </c>
      <c r="D15" s="28">
        <v>45568</v>
      </c>
      <c r="E15" s="27" t="s">
        <v>103</v>
      </c>
      <c r="F15" s="27" t="s">
        <v>310</v>
      </c>
      <c r="G15" s="27">
        <v>98.357699999999994</v>
      </c>
      <c r="H15" s="27">
        <v>48.858499999999999</v>
      </c>
      <c r="I15" s="27">
        <v>40.1584</v>
      </c>
      <c r="J15" s="27">
        <v>0</v>
      </c>
      <c r="K15" s="27">
        <v>0</v>
      </c>
      <c r="L15" s="27">
        <v>3.2899999999999999E-2</v>
      </c>
      <c r="M15" s="27">
        <v>0.1197</v>
      </c>
      <c r="N15" s="27"/>
      <c r="O15" s="27">
        <v>0</v>
      </c>
      <c r="P15" s="27">
        <v>0</v>
      </c>
      <c r="Q15" s="27">
        <v>8.7814999999999994</v>
      </c>
      <c r="R15" s="27">
        <v>0.40660000000000002</v>
      </c>
      <c r="S15" s="27"/>
      <c r="T15" s="27">
        <v>0</v>
      </c>
      <c r="U15" s="27">
        <v>49.674351549854798</v>
      </c>
      <c r="V15" s="27">
        <v>40.828975086825999</v>
      </c>
      <c r="W15" s="27"/>
      <c r="X15" s="27"/>
      <c r="Y15" s="27">
        <v>3.3449372493838801E-2</v>
      </c>
      <c r="Z15" s="27">
        <v>0.121698780775456</v>
      </c>
      <c r="AA15" s="27"/>
      <c r="AB15" s="27"/>
      <c r="AC15" s="27"/>
      <c r="AD15" s="27">
        <v>8.9281357007491007</v>
      </c>
      <c r="AE15" s="27">
        <v>0.41338950930075502</v>
      </c>
      <c r="AF15" s="27"/>
      <c r="AG15" s="27"/>
      <c r="AH15" s="27">
        <v>5.6899999999999999E-2</v>
      </c>
      <c r="AI15" s="27">
        <v>6.2899999999999998E-2</v>
      </c>
      <c r="AJ15" s="27"/>
      <c r="AK15" s="27"/>
      <c r="AL15" s="27">
        <v>9.7999999999999997E-3</v>
      </c>
      <c r="AM15" s="27">
        <v>1.5100000000000001E-2</v>
      </c>
      <c r="AN15" s="27"/>
      <c r="AO15" s="27"/>
      <c r="AP15" s="27"/>
      <c r="AQ15" s="27">
        <v>3.5499999999999997E-2</v>
      </c>
      <c r="AR15" s="27">
        <v>8.8000000000000005E-3</v>
      </c>
      <c r="AS15" s="27"/>
      <c r="AT15" s="27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</row>
    <row r="16" spans="1:72" ht="13.2">
      <c r="A16" s="27"/>
      <c r="B16" s="27"/>
      <c r="C16" s="27">
        <v>55</v>
      </c>
      <c r="D16" s="28">
        <v>45568</v>
      </c>
      <c r="E16" s="27" t="s">
        <v>103</v>
      </c>
      <c r="F16" s="27" t="s">
        <v>311</v>
      </c>
      <c r="G16" s="27">
        <v>98.348799999999997</v>
      </c>
      <c r="H16" s="27">
        <v>48.832000000000001</v>
      </c>
      <c r="I16" s="27">
        <v>40.172400000000003</v>
      </c>
      <c r="J16" s="27">
        <v>0</v>
      </c>
      <c r="K16" s="27">
        <v>0</v>
      </c>
      <c r="L16" s="27">
        <v>5.3699999999999998E-2</v>
      </c>
      <c r="M16" s="27">
        <v>0.1265</v>
      </c>
      <c r="N16" s="27"/>
      <c r="O16" s="27">
        <v>0</v>
      </c>
      <c r="P16" s="27">
        <v>0</v>
      </c>
      <c r="Q16" s="27">
        <v>8.7601999999999993</v>
      </c>
      <c r="R16" s="27">
        <v>0.40400000000000003</v>
      </c>
      <c r="S16" s="27"/>
      <c r="T16" s="27">
        <v>0</v>
      </c>
      <c r="U16" s="27">
        <v>49.651851369818402</v>
      </c>
      <c r="V16" s="27">
        <v>40.8468634086028</v>
      </c>
      <c r="W16" s="27"/>
      <c r="X16" s="27"/>
      <c r="Y16" s="27">
        <v>5.4601581310600597E-2</v>
      </c>
      <c r="Z16" s="27">
        <v>0.128623836793128</v>
      </c>
      <c r="AA16" s="27"/>
      <c r="AB16" s="27"/>
      <c r="AC16" s="27"/>
      <c r="AD16" s="27">
        <v>8.9072769571158901</v>
      </c>
      <c r="AE16" s="27">
        <v>0.41078284635908102</v>
      </c>
      <c r="AF16" s="27"/>
      <c r="AG16" s="27"/>
      <c r="AH16" s="27">
        <v>5.6899999999999999E-2</v>
      </c>
      <c r="AI16" s="27">
        <v>6.2899999999999998E-2</v>
      </c>
      <c r="AJ16" s="27"/>
      <c r="AK16" s="27"/>
      <c r="AL16" s="27">
        <v>9.7999999999999997E-3</v>
      </c>
      <c r="AM16" s="27">
        <v>1.5100000000000001E-2</v>
      </c>
      <c r="AN16" s="27"/>
      <c r="AO16" s="27"/>
      <c r="AP16" s="27"/>
      <c r="AQ16" s="27">
        <v>3.5499999999999997E-2</v>
      </c>
      <c r="AR16" s="27">
        <v>8.8999999999999999E-3</v>
      </c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</row>
    <row r="17" spans="1:72" ht="13.2">
      <c r="A17" s="27"/>
      <c r="B17" s="27"/>
      <c r="C17" s="27">
        <v>56</v>
      </c>
      <c r="D17" s="28">
        <v>45568</v>
      </c>
      <c r="E17" s="27" t="s">
        <v>103</v>
      </c>
      <c r="F17" s="27" t="s">
        <v>312</v>
      </c>
      <c r="G17" s="27">
        <v>97.907600000000002</v>
      </c>
      <c r="H17" s="27">
        <v>48.584400000000002</v>
      </c>
      <c r="I17" s="27">
        <v>40.026400000000002</v>
      </c>
      <c r="J17" s="27">
        <v>0</v>
      </c>
      <c r="K17" s="27">
        <v>0</v>
      </c>
      <c r="L17" s="27">
        <v>4.7600000000000003E-2</v>
      </c>
      <c r="M17" s="27">
        <v>0.14299999999999999</v>
      </c>
      <c r="N17" s="27"/>
      <c r="O17" s="27">
        <v>0</v>
      </c>
      <c r="P17" s="27">
        <v>0</v>
      </c>
      <c r="Q17" s="27">
        <v>8.7029999999999994</v>
      </c>
      <c r="R17" s="27">
        <v>0.40310000000000001</v>
      </c>
      <c r="S17" s="27"/>
      <c r="T17" s="27">
        <v>0</v>
      </c>
      <c r="U17" s="27">
        <v>49.622756172918301</v>
      </c>
      <c r="V17" s="27">
        <v>40.881852769195397</v>
      </c>
      <c r="W17" s="27"/>
      <c r="X17" s="27"/>
      <c r="Y17" s="27">
        <v>4.8617317365880999E-2</v>
      </c>
      <c r="Z17" s="27">
        <v>0.14605622654035599</v>
      </c>
      <c r="AA17" s="27"/>
      <c r="AB17" s="27"/>
      <c r="AC17" s="27"/>
      <c r="AD17" s="27">
        <v>8.8890023746903903</v>
      </c>
      <c r="AE17" s="27">
        <v>0.41171513928963499</v>
      </c>
      <c r="AF17" s="27"/>
      <c r="AG17" s="27"/>
      <c r="AH17" s="27">
        <v>5.6800000000000003E-2</v>
      </c>
      <c r="AI17" s="27">
        <v>6.2799999999999995E-2</v>
      </c>
      <c r="AJ17" s="27"/>
      <c r="AK17" s="27"/>
      <c r="AL17" s="27">
        <v>9.7999999999999997E-3</v>
      </c>
      <c r="AM17" s="27">
        <v>1.52E-2</v>
      </c>
      <c r="AN17" s="27"/>
      <c r="AO17" s="27"/>
      <c r="AP17" s="27"/>
      <c r="AQ17" s="27">
        <v>3.5499999999999997E-2</v>
      </c>
      <c r="AR17" s="27">
        <v>8.8000000000000005E-3</v>
      </c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</row>
    <row r="18" spans="1:72" ht="13.2">
      <c r="A18" s="27"/>
      <c r="B18" s="27"/>
      <c r="C18" s="27">
        <v>57</v>
      </c>
      <c r="D18" s="28">
        <v>45568</v>
      </c>
      <c r="E18" s="27" t="s">
        <v>103</v>
      </c>
      <c r="F18" s="27" t="s">
        <v>313</v>
      </c>
      <c r="G18" s="27">
        <v>99.487499999999997</v>
      </c>
      <c r="H18" s="27">
        <v>49.5077</v>
      </c>
      <c r="I18" s="27">
        <v>40.679499999999997</v>
      </c>
      <c r="J18" s="27">
        <v>0</v>
      </c>
      <c r="K18" s="27">
        <v>0</v>
      </c>
      <c r="L18" s="27">
        <v>4.1599999999999998E-2</v>
      </c>
      <c r="M18" s="27">
        <v>0.14050000000000001</v>
      </c>
      <c r="N18" s="27"/>
      <c r="O18" s="27">
        <v>0</v>
      </c>
      <c r="P18" s="27">
        <v>0</v>
      </c>
      <c r="Q18" s="27">
        <v>8.7227999999999994</v>
      </c>
      <c r="R18" s="27">
        <v>0.39539999999999997</v>
      </c>
      <c r="S18" s="27"/>
      <c r="T18" s="27">
        <v>0</v>
      </c>
      <c r="U18" s="27">
        <v>49.762734011810501</v>
      </c>
      <c r="V18" s="27">
        <v>40.889056414122301</v>
      </c>
      <c r="W18" s="27"/>
      <c r="X18" s="27"/>
      <c r="Y18" s="27">
        <v>4.1814298278678198E-2</v>
      </c>
      <c r="Z18" s="27">
        <v>0.14122377183063201</v>
      </c>
      <c r="AA18" s="27"/>
      <c r="AB18" s="27"/>
      <c r="AC18" s="27"/>
      <c r="AD18" s="27">
        <v>8.7677346400301506</v>
      </c>
      <c r="AE18" s="27">
        <v>0.397436863927629</v>
      </c>
      <c r="AF18" s="27"/>
      <c r="AG18" s="27"/>
      <c r="AH18" s="27">
        <v>5.7299999999999997E-2</v>
      </c>
      <c r="AI18" s="27">
        <v>6.3299999999999995E-2</v>
      </c>
      <c r="AJ18" s="27"/>
      <c r="AK18" s="27"/>
      <c r="AL18" s="27">
        <v>9.7999999999999997E-3</v>
      </c>
      <c r="AM18" s="27">
        <v>1.5100000000000001E-2</v>
      </c>
      <c r="AN18" s="27"/>
      <c r="AO18" s="27"/>
      <c r="AP18" s="27"/>
      <c r="AQ18" s="27">
        <v>3.5499999999999997E-2</v>
      </c>
      <c r="AR18" s="27">
        <v>8.6999999999999994E-3</v>
      </c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</row>
    <row r="19" spans="1:72" ht="13.2">
      <c r="A19" s="27"/>
      <c r="B19" s="27"/>
      <c r="C19" s="27">
        <v>58</v>
      </c>
      <c r="D19" s="28">
        <v>45568</v>
      </c>
      <c r="E19" s="27" t="s">
        <v>103</v>
      </c>
      <c r="F19" s="27" t="s">
        <v>314</v>
      </c>
      <c r="G19" s="27">
        <v>99.755200000000002</v>
      </c>
      <c r="H19" s="27">
        <v>49.631799999999998</v>
      </c>
      <c r="I19" s="27">
        <v>40.749000000000002</v>
      </c>
      <c r="J19" s="27">
        <v>0</v>
      </c>
      <c r="K19" s="27">
        <v>0</v>
      </c>
      <c r="L19" s="27">
        <v>3.9399999999999998E-2</v>
      </c>
      <c r="M19" s="27">
        <v>0.1527</v>
      </c>
      <c r="N19" s="27"/>
      <c r="O19" s="27">
        <v>0</v>
      </c>
      <c r="P19" s="27">
        <v>0</v>
      </c>
      <c r="Q19" s="27">
        <v>8.7830999999999992</v>
      </c>
      <c r="R19" s="27">
        <v>0.3992</v>
      </c>
      <c r="S19" s="27"/>
      <c r="T19" s="27">
        <v>0</v>
      </c>
      <c r="U19" s="27">
        <v>49.7535968049785</v>
      </c>
      <c r="V19" s="27">
        <v>40.848998347955799</v>
      </c>
      <c r="W19" s="27"/>
      <c r="X19" s="27"/>
      <c r="Y19" s="27">
        <v>3.9496687891959502E-2</v>
      </c>
      <c r="Z19" s="27">
        <v>0.15307472693152799</v>
      </c>
      <c r="AA19" s="27"/>
      <c r="AB19" s="27"/>
      <c r="AC19" s="27"/>
      <c r="AD19" s="27">
        <v>8.8046537924840003</v>
      </c>
      <c r="AE19" s="27">
        <v>0.40017963975812798</v>
      </c>
      <c r="AF19" s="27"/>
      <c r="AG19" s="27"/>
      <c r="AH19" s="27">
        <v>5.74E-2</v>
      </c>
      <c r="AI19" s="27">
        <v>6.3399999999999998E-2</v>
      </c>
      <c r="AJ19" s="27"/>
      <c r="AK19" s="27"/>
      <c r="AL19" s="27">
        <v>9.7999999999999997E-3</v>
      </c>
      <c r="AM19" s="27">
        <v>1.52E-2</v>
      </c>
      <c r="AN19" s="27"/>
      <c r="AO19" s="27"/>
      <c r="AP19" s="27"/>
      <c r="AQ19" s="27">
        <v>3.56E-2</v>
      </c>
      <c r="AR19" s="27">
        <v>8.8000000000000005E-3</v>
      </c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</row>
    <row r="20" spans="1:72" ht="13.2">
      <c r="A20" s="27"/>
      <c r="B20" s="27"/>
      <c r="C20" s="27">
        <v>59</v>
      </c>
      <c r="D20" s="28">
        <v>45568</v>
      </c>
      <c r="E20" s="27" t="s">
        <v>103</v>
      </c>
      <c r="F20" s="27" t="s">
        <v>315</v>
      </c>
      <c r="G20" s="27">
        <v>99.888800000000003</v>
      </c>
      <c r="H20" s="27">
        <v>49.687100000000001</v>
      </c>
      <c r="I20" s="27">
        <v>40.855400000000003</v>
      </c>
      <c r="J20" s="27">
        <v>0</v>
      </c>
      <c r="K20" s="27">
        <v>0</v>
      </c>
      <c r="L20" s="27">
        <v>5.0999999999999997E-2</v>
      </c>
      <c r="M20" s="27">
        <v>0.1366</v>
      </c>
      <c r="N20" s="27"/>
      <c r="O20" s="27">
        <v>0</v>
      </c>
      <c r="P20" s="27">
        <v>0</v>
      </c>
      <c r="Q20" s="27">
        <v>8.7553000000000001</v>
      </c>
      <c r="R20" s="27">
        <v>0.40339999999999998</v>
      </c>
      <c r="S20" s="27"/>
      <c r="T20" s="27">
        <v>0</v>
      </c>
      <c r="U20" s="27">
        <v>49.742413563882998</v>
      </c>
      <c r="V20" s="27">
        <v>40.900881780539898</v>
      </c>
      <c r="W20" s="27"/>
      <c r="X20" s="27"/>
      <c r="Y20" s="27">
        <v>5.1056775133948899E-2</v>
      </c>
      <c r="Z20" s="27">
        <v>0.13675206829994899</v>
      </c>
      <c r="AA20" s="27"/>
      <c r="AB20" s="27"/>
      <c r="AC20" s="27"/>
      <c r="AD20" s="27">
        <v>8.7650467319659402</v>
      </c>
      <c r="AE20" s="27">
        <v>0.40384908017715598</v>
      </c>
      <c r="AF20" s="27"/>
      <c r="AG20" s="27"/>
      <c r="AH20" s="27">
        <v>5.74E-2</v>
      </c>
      <c r="AI20" s="27">
        <v>6.3399999999999998E-2</v>
      </c>
      <c r="AJ20" s="27"/>
      <c r="AK20" s="27"/>
      <c r="AL20" s="27">
        <v>9.7999999999999997E-3</v>
      </c>
      <c r="AM20" s="27">
        <v>1.5100000000000001E-2</v>
      </c>
      <c r="AN20" s="27"/>
      <c r="AO20" s="27"/>
      <c r="AP20" s="27"/>
      <c r="AQ20" s="27">
        <v>3.5499999999999997E-2</v>
      </c>
      <c r="AR20" s="27">
        <v>8.8000000000000005E-3</v>
      </c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</row>
    <row r="21" spans="1:72" ht="13.2">
      <c r="A21" s="27"/>
      <c r="B21" s="27"/>
      <c r="C21" s="27">
        <v>60</v>
      </c>
      <c r="D21" s="28">
        <v>45568</v>
      </c>
      <c r="E21" s="27" t="s">
        <v>103</v>
      </c>
      <c r="F21" s="27" t="s">
        <v>302</v>
      </c>
      <c r="G21" s="27">
        <v>99.779799999999994</v>
      </c>
      <c r="H21" s="27">
        <v>49.6173</v>
      </c>
      <c r="I21" s="27">
        <v>40.780500000000004</v>
      </c>
      <c r="J21" s="27">
        <v>0</v>
      </c>
      <c r="K21" s="27">
        <v>0</v>
      </c>
      <c r="L21" s="27">
        <v>4.2500000000000003E-2</v>
      </c>
      <c r="M21" s="27">
        <v>0.1174</v>
      </c>
      <c r="N21" s="27"/>
      <c r="O21" s="27">
        <v>0</v>
      </c>
      <c r="P21" s="27">
        <v>0</v>
      </c>
      <c r="Q21" s="27">
        <v>8.8228000000000009</v>
      </c>
      <c r="R21" s="27">
        <v>0.39929999999999999</v>
      </c>
      <c r="S21" s="27"/>
      <c r="T21" s="27">
        <v>0</v>
      </c>
      <c r="U21" s="27">
        <v>49.726798410099001</v>
      </c>
      <c r="V21" s="27">
        <v>40.870496834028501</v>
      </c>
      <c r="W21" s="27"/>
      <c r="X21" s="27"/>
      <c r="Y21" s="27">
        <v>4.2593791528946698E-2</v>
      </c>
      <c r="Z21" s="27">
        <v>0.117659085305843</v>
      </c>
      <c r="AA21" s="27"/>
      <c r="AB21" s="27"/>
      <c r="AC21" s="27"/>
      <c r="AD21" s="27">
        <v>8.8422706800374407</v>
      </c>
      <c r="AE21" s="27">
        <v>0.400181199000198</v>
      </c>
      <c r="AF21" s="27"/>
      <c r="AG21" s="27"/>
      <c r="AH21" s="27">
        <v>5.7299999999999997E-2</v>
      </c>
      <c r="AI21" s="27">
        <v>6.3399999999999998E-2</v>
      </c>
      <c r="AJ21" s="27"/>
      <c r="AK21" s="27"/>
      <c r="AL21" s="27">
        <v>9.7999999999999997E-3</v>
      </c>
      <c r="AM21" s="27">
        <v>1.5100000000000001E-2</v>
      </c>
      <c r="AN21" s="27"/>
      <c r="AO21" s="27"/>
      <c r="AP21" s="27"/>
      <c r="AQ21" s="27">
        <v>3.5499999999999997E-2</v>
      </c>
      <c r="AR21" s="27">
        <v>8.8000000000000005E-3</v>
      </c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</row>
    <row r="22" spans="1:72" ht="13.2">
      <c r="A22" s="29"/>
      <c r="B22" s="29"/>
      <c r="C22" s="29">
        <v>61</v>
      </c>
      <c r="D22" s="30">
        <v>45568</v>
      </c>
      <c r="E22" s="29" t="s">
        <v>103</v>
      </c>
      <c r="F22" s="29" t="s">
        <v>316</v>
      </c>
      <c r="G22" s="29">
        <v>99.8874</v>
      </c>
      <c r="H22" s="29">
        <v>49.639000000000003</v>
      </c>
      <c r="I22" s="29">
        <v>40.889400000000002</v>
      </c>
      <c r="J22" s="29">
        <v>0</v>
      </c>
      <c r="K22" s="29">
        <v>0</v>
      </c>
      <c r="L22" s="29">
        <v>4.4499999999999998E-2</v>
      </c>
      <c r="M22" s="29">
        <v>0.13039999999999999</v>
      </c>
      <c r="N22" s="29"/>
      <c r="O22" s="29">
        <v>0</v>
      </c>
      <c r="P22" s="29">
        <v>0</v>
      </c>
      <c r="Q22" s="29">
        <v>8.7848000000000006</v>
      </c>
      <c r="R22" s="29">
        <v>0.39939999999999998</v>
      </c>
      <c r="S22" s="29"/>
      <c r="T22" s="29">
        <v>0</v>
      </c>
      <c r="U22" s="29">
        <v>49.694906770116297</v>
      </c>
      <c r="V22" s="29">
        <v>40.935452383931903</v>
      </c>
      <c r="W22" s="29"/>
      <c r="X22" s="29"/>
      <c r="Y22" s="29">
        <v>4.4550118883744202E-2</v>
      </c>
      <c r="Z22" s="29">
        <v>0.130546865223376</v>
      </c>
      <c r="AA22" s="29"/>
      <c r="AB22" s="29"/>
      <c r="AC22" s="29"/>
      <c r="AD22" s="29">
        <v>8.7946940307846297</v>
      </c>
      <c r="AE22" s="29">
        <v>0.39984983105994198</v>
      </c>
      <c r="AF22" s="29"/>
      <c r="AG22" s="29"/>
      <c r="AH22" s="29">
        <v>5.7299999999999997E-2</v>
      </c>
      <c r="AI22" s="29">
        <v>6.3399999999999998E-2</v>
      </c>
      <c r="AJ22" s="29"/>
      <c r="AK22" s="29"/>
      <c r="AL22" s="29">
        <v>9.7999999999999997E-3</v>
      </c>
      <c r="AM22" s="29">
        <v>1.5100000000000001E-2</v>
      </c>
      <c r="AN22" s="29"/>
      <c r="AO22" s="29"/>
      <c r="AP22" s="29"/>
      <c r="AQ22" s="29">
        <v>3.5499999999999997E-2</v>
      </c>
      <c r="AR22" s="29">
        <v>8.8000000000000005E-3</v>
      </c>
      <c r="AS22" s="29"/>
      <c r="AT22" s="29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</row>
    <row r="23" spans="1:72" ht="13.2">
      <c r="A23" s="27"/>
      <c r="B23" s="27"/>
      <c r="C23" s="27">
        <v>138</v>
      </c>
      <c r="D23" s="28">
        <v>45520</v>
      </c>
      <c r="E23" s="27" t="s">
        <v>115</v>
      </c>
      <c r="F23" s="27" t="s">
        <v>317</v>
      </c>
      <c r="G23" s="27">
        <v>100.1477</v>
      </c>
      <c r="H23" s="27">
        <v>50.063899999999997</v>
      </c>
      <c r="I23" s="27">
        <v>40.861699999999999</v>
      </c>
      <c r="J23" s="27"/>
      <c r="K23" s="27"/>
      <c r="L23" s="27">
        <v>4.8500000000000001E-2</v>
      </c>
      <c r="M23" s="27">
        <v>0.1293</v>
      </c>
      <c r="N23" s="27"/>
      <c r="O23" s="27"/>
      <c r="P23" s="27"/>
      <c r="Q23" s="27">
        <v>8.6445000000000007</v>
      </c>
      <c r="R23" s="27">
        <v>0.39989999999999998</v>
      </c>
      <c r="S23" s="27"/>
      <c r="T23" s="27"/>
      <c r="U23" s="27">
        <v>49.9900147581873</v>
      </c>
      <c r="V23" s="27">
        <v>40.801395537395699</v>
      </c>
      <c r="W23" s="27">
        <v>0</v>
      </c>
      <c r="X23" s="27">
        <v>0</v>
      </c>
      <c r="Y23" s="27">
        <v>4.84284227911147E-2</v>
      </c>
      <c r="Z23" s="27">
        <v>0.12910917663693</v>
      </c>
      <c r="AA23" s="27">
        <v>0</v>
      </c>
      <c r="AB23" s="27">
        <v>0</v>
      </c>
      <c r="AC23" s="27">
        <v>0</v>
      </c>
      <c r="AD23" s="27">
        <v>8.6317422849029093</v>
      </c>
      <c r="AE23" s="27">
        <v>0.39930982008591298</v>
      </c>
      <c r="AF23" s="27"/>
      <c r="AG23" s="27">
        <v>0</v>
      </c>
      <c r="AH23" s="27">
        <v>5.7500000000000002E-2</v>
      </c>
      <c r="AI23" s="27">
        <v>6.2799999999999995E-2</v>
      </c>
      <c r="AJ23" s="27"/>
      <c r="AK23" s="27"/>
      <c r="AL23" s="27">
        <v>9.7000000000000003E-3</v>
      </c>
      <c r="AM23" s="27">
        <v>1.4999999999999999E-2</v>
      </c>
      <c r="AN23" s="27"/>
      <c r="AO23" s="27"/>
      <c r="AP23" s="27"/>
      <c r="AQ23" s="27">
        <v>3.5099999999999999E-2</v>
      </c>
      <c r="AR23" s="27">
        <v>1.04E-2</v>
      </c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</row>
    <row r="24" spans="1:72" ht="13.2">
      <c r="A24" s="27"/>
      <c r="B24" s="27"/>
      <c r="C24" s="27">
        <v>141</v>
      </c>
      <c r="D24" s="28">
        <v>45520</v>
      </c>
      <c r="E24" s="27" t="s">
        <v>115</v>
      </c>
      <c r="F24" s="27" t="s">
        <v>318</v>
      </c>
      <c r="G24" s="27">
        <v>100.0835</v>
      </c>
      <c r="H24" s="27">
        <v>50.041200000000003</v>
      </c>
      <c r="I24" s="27">
        <v>40.676499999999997</v>
      </c>
      <c r="J24" s="27"/>
      <c r="K24" s="27"/>
      <c r="L24" s="27">
        <v>4.9500000000000002E-2</v>
      </c>
      <c r="M24" s="27">
        <v>0.1065</v>
      </c>
      <c r="N24" s="27"/>
      <c r="O24" s="27"/>
      <c r="P24" s="27"/>
      <c r="Q24" s="27">
        <v>8.8061000000000007</v>
      </c>
      <c r="R24" s="27">
        <v>0.40360000000000001</v>
      </c>
      <c r="S24" s="27"/>
      <c r="T24" s="27"/>
      <c r="U24" s="27">
        <v>49.999500416652502</v>
      </c>
      <c r="V24" s="27">
        <v>40.642604068207099</v>
      </c>
      <c r="W24" s="27">
        <v>0</v>
      </c>
      <c r="X24" s="27">
        <v>0</v>
      </c>
      <c r="Y24" s="27">
        <v>4.94587514013312E-2</v>
      </c>
      <c r="Z24" s="27">
        <v>0.106411253014985</v>
      </c>
      <c r="AA24" s="27">
        <v>0</v>
      </c>
      <c r="AB24" s="27">
        <v>0</v>
      </c>
      <c r="AC24" s="27">
        <v>0</v>
      </c>
      <c r="AD24" s="27">
        <v>8.7987618326315804</v>
      </c>
      <c r="AE24" s="27">
        <v>0.40326367809246999</v>
      </c>
      <c r="AF24" s="27"/>
      <c r="AG24" s="27">
        <v>0</v>
      </c>
      <c r="AH24" s="27">
        <v>8.1199999999999994E-2</v>
      </c>
      <c r="AI24" s="27">
        <v>8.8599999999999998E-2</v>
      </c>
      <c r="AJ24" s="27"/>
      <c r="AK24" s="27"/>
      <c r="AL24" s="27">
        <v>1.37E-2</v>
      </c>
      <c r="AM24" s="27">
        <v>2.12E-2</v>
      </c>
      <c r="AN24" s="27"/>
      <c r="AO24" s="27"/>
      <c r="AP24" s="27"/>
      <c r="AQ24" s="27">
        <v>4.9700000000000001E-2</v>
      </c>
      <c r="AR24" s="27">
        <v>1.03E-2</v>
      </c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</row>
    <row r="25" spans="1:72" ht="13.2">
      <c r="A25" s="27"/>
      <c r="B25" s="27"/>
      <c r="C25" s="27">
        <v>145</v>
      </c>
      <c r="D25" s="28">
        <v>45520</v>
      </c>
      <c r="E25" s="27" t="s">
        <v>115</v>
      </c>
      <c r="F25" s="27" t="s">
        <v>319</v>
      </c>
      <c r="G25" s="27">
        <v>100.1341</v>
      </c>
      <c r="H25" s="27">
        <v>50.046300000000002</v>
      </c>
      <c r="I25" s="27">
        <v>40.777000000000001</v>
      </c>
      <c r="J25" s="27"/>
      <c r="K25" s="27"/>
      <c r="L25" s="27">
        <v>5.1999999999999998E-2</v>
      </c>
      <c r="M25" s="27">
        <v>0.11749999999999999</v>
      </c>
      <c r="N25" s="27"/>
      <c r="O25" s="27"/>
      <c r="P25" s="27"/>
      <c r="Q25" s="27">
        <v>8.7335999999999991</v>
      </c>
      <c r="R25" s="27">
        <v>0.40770000000000001</v>
      </c>
      <c r="S25" s="27"/>
      <c r="T25" s="27"/>
      <c r="U25" s="27">
        <v>49.979277788485597</v>
      </c>
      <c r="V25" s="27">
        <v>40.722391273302499</v>
      </c>
      <c r="W25" s="27">
        <v>0</v>
      </c>
      <c r="X25" s="27">
        <v>0</v>
      </c>
      <c r="Y25" s="27">
        <v>5.19303613853822E-2</v>
      </c>
      <c r="Z25" s="27">
        <v>0.117342643515046</v>
      </c>
      <c r="AA25" s="27">
        <v>0</v>
      </c>
      <c r="AB25" s="27">
        <v>0</v>
      </c>
      <c r="AC25" s="27">
        <v>0</v>
      </c>
      <c r="AD25" s="27">
        <v>8.7219039268341092</v>
      </c>
      <c r="AE25" s="27">
        <v>0.40715400647731298</v>
      </c>
      <c r="AF25" s="27"/>
      <c r="AG25" s="27">
        <v>0</v>
      </c>
      <c r="AH25" s="27">
        <v>5.7500000000000002E-2</v>
      </c>
      <c r="AI25" s="27">
        <v>6.2899999999999998E-2</v>
      </c>
      <c r="AJ25" s="27"/>
      <c r="AK25" s="27"/>
      <c r="AL25" s="27">
        <v>9.7000000000000003E-3</v>
      </c>
      <c r="AM25" s="27">
        <v>1.4999999999999999E-2</v>
      </c>
      <c r="AN25" s="27"/>
      <c r="AO25" s="27"/>
      <c r="AP25" s="27"/>
      <c r="AQ25" s="27">
        <v>3.5200000000000002E-2</v>
      </c>
      <c r="AR25" s="27">
        <v>1.04E-2</v>
      </c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</row>
    <row r="26" spans="1:72" ht="13.2">
      <c r="A26" s="29"/>
      <c r="B26" s="29"/>
      <c r="C26" s="29">
        <v>149</v>
      </c>
      <c r="D26" s="30">
        <v>45520</v>
      </c>
      <c r="E26" s="29" t="s">
        <v>115</v>
      </c>
      <c r="F26" s="29" t="s">
        <v>320</v>
      </c>
      <c r="G26" s="29">
        <v>100.3412</v>
      </c>
      <c r="H26" s="29">
        <v>50.19</v>
      </c>
      <c r="I26" s="29">
        <v>40.806699999999999</v>
      </c>
      <c r="J26" s="29"/>
      <c r="K26" s="29"/>
      <c r="L26" s="29">
        <v>4.6199999999999998E-2</v>
      </c>
      <c r="M26" s="29">
        <v>0.13220000000000001</v>
      </c>
      <c r="N26" s="29"/>
      <c r="O26" s="29"/>
      <c r="P26" s="29"/>
      <c r="Q26" s="29">
        <v>8.7536000000000005</v>
      </c>
      <c r="R26" s="29">
        <v>0.41270000000000001</v>
      </c>
      <c r="S26" s="29"/>
      <c r="T26" s="29"/>
      <c r="U26" s="29">
        <v>50.019234333983697</v>
      </c>
      <c r="V26" s="29">
        <v>40.667859926211896</v>
      </c>
      <c r="W26" s="29">
        <v>0</v>
      </c>
      <c r="X26" s="29">
        <v>0</v>
      </c>
      <c r="Y26" s="29">
        <v>4.6042809847181697E-2</v>
      </c>
      <c r="Z26" s="29">
        <v>0.13175020480081001</v>
      </c>
      <c r="AA26" s="29">
        <v>0</v>
      </c>
      <c r="AB26" s="29">
        <v>0</v>
      </c>
      <c r="AC26" s="29">
        <v>0</v>
      </c>
      <c r="AD26" s="29">
        <v>8.7238168891404708</v>
      </c>
      <c r="AE26" s="29">
        <v>0.41129583601584102</v>
      </c>
      <c r="AF26" s="29"/>
      <c r="AG26" s="29">
        <v>0</v>
      </c>
      <c r="AH26" s="29">
        <v>5.7500000000000002E-2</v>
      </c>
      <c r="AI26" s="29">
        <v>6.2799999999999995E-2</v>
      </c>
      <c r="AJ26" s="29"/>
      <c r="AK26" s="29"/>
      <c r="AL26" s="29">
        <v>9.7000000000000003E-3</v>
      </c>
      <c r="AM26" s="29">
        <v>1.4999999999999999E-2</v>
      </c>
      <c r="AN26" s="29"/>
      <c r="AO26" s="29"/>
      <c r="AP26" s="29"/>
      <c r="AQ26" s="29">
        <v>3.5099999999999999E-2</v>
      </c>
      <c r="AR26" s="29">
        <v>1.04E-2</v>
      </c>
      <c r="AS26" s="29"/>
      <c r="AT26" s="29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</row>
    <row r="27" spans="1:72" ht="13.2">
      <c r="A27" s="27" t="s">
        <v>321</v>
      </c>
      <c r="B27" s="27"/>
      <c r="C27" s="27">
        <v>10</v>
      </c>
      <c r="D27" s="28">
        <v>45547</v>
      </c>
      <c r="E27" s="27" t="s">
        <v>115</v>
      </c>
      <c r="F27" s="27" t="s">
        <v>322</v>
      </c>
      <c r="G27" s="27">
        <v>99.82</v>
      </c>
      <c r="H27" s="27">
        <v>49.84</v>
      </c>
      <c r="I27" s="27">
        <v>40.58</v>
      </c>
      <c r="J27" s="27"/>
      <c r="K27" s="27"/>
      <c r="L27" s="27">
        <v>0.06</v>
      </c>
      <c r="M27" s="27">
        <v>0.13</v>
      </c>
      <c r="N27" s="27"/>
      <c r="O27" s="27"/>
      <c r="P27" s="27"/>
      <c r="Q27" s="27">
        <v>8.74</v>
      </c>
      <c r="R27" s="27"/>
      <c r="S27" s="27"/>
      <c r="T27" s="27"/>
      <c r="U27" s="27">
        <v>49.929873772790998</v>
      </c>
      <c r="V27" s="27">
        <v>40.653175716289297</v>
      </c>
      <c r="W27" s="27">
        <v>0</v>
      </c>
      <c r="X27" s="27">
        <v>0</v>
      </c>
      <c r="Y27" s="27">
        <v>6.0108194750550903E-2</v>
      </c>
      <c r="Z27" s="27">
        <v>0.130234421959527</v>
      </c>
      <c r="AA27" s="27">
        <v>0</v>
      </c>
      <c r="AB27" s="27">
        <v>0</v>
      </c>
      <c r="AC27" s="27">
        <v>0</v>
      </c>
      <c r="AD27" s="27">
        <v>8.7557603686635908</v>
      </c>
      <c r="AE27" s="27">
        <v>0.47084752554598203</v>
      </c>
      <c r="AF27" s="27">
        <v>0</v>
      </c>
      <c r="AG27" s="27">
        <v>0</v>
      </c>
      <c r="AH27" s="27">
        <v>0.08</v>
      </c>
      <c r="AI27" s="27">
        <v>0.09</v>
      </c>
      <c r="AJ27" s="27"/>
      <c r="AK27" s="27"/>
      <c r="AL27" s="27">
        <v>0.01</v>
      </c>
      <c r="AM27" s="27">
        <v>0.02</v>
      </c>
      <c r="AN27" s="27"/>
      <c r="AO27" s="27"/>
      <c r="AP27" s="27"/>
      <c r="AQ27" s="27">
        <v>0.05</v>
      </c>
      <c r="AR27" s="27">
        <v>0.03</v>
      </c>
      <c r="AS27" s="27"/>
      <c r="AT27" s="27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</row>
    <row r="28" spans="1:72" ht="13.2">
      <c r="A28" s="27" t="s">
        <v>321</v>
      </c>
      <c r="B28" s="27"/>
      <c r="C28" s="27">
        <v>11</v>
      </c>
      <c r="D28" s="28">
        <v>45547</v>
      </c>
      <c r="E28" s="27" t="s">
        <v>115</v>
      </c>
      <c r="F28" s="27" t="s">
        <v>323</v>
      </c>
      <c r="G28" s="27">
        <v>99.27</v>
      </c>
      <c r="H28" s="27">
        <v>49.58</v>
      </c>
      <c r="I28" s="27">
        <v>40.44</v>
      </c>
      <c r="J28" s="27"/>
      <c r="K28" s="27"/>
      <c r="L28" s="27">
        <v>0.06</v>
      </c>
      <c r="M28" s="27">
        <v>0.15</v>
      </c>
      <c r="N28" s="27"/>
      <c r="O28" s="27"/>
      <c r="P28" s="27"/>
      <c r="Q28" s="27">
        <v>8.6199999999999992</v>
      </c>
      <c r="R28" s="27"/>
      <c r="S28" s="27"/>
      <c r="T28" s="27"/>
      <c r="U28" s="27">
        <v>49.944595547496696</v>
      </c>
      <c r="V28" s="27">
        <v>40.737382895134402</v>
      </c>
      <c r="W28" s="27">
        <v>0</v>
      </c>
      <c r="X28" s="27">
        <v>0</v>
      </c>
      <c r="Y28" s="27">
        <v>6.0441220912662401E-2</v>
      </c>
      <c r="Z28" s="27">
        <v>0.15110305228165599</v>
      </c>
      <c r="AA28" s="27">
        <v>0</v>
      </c>
      <c r="AB28" s="27">
        <v>0</v>
      </c>
      <c r="AC28" s="27">
        <v>0</v>
      </c>
      <c r="AD28" s="27">
        <v>8.6833887377858296</v>
      </c>
      <c r="AE28" s="27">
        <v>0.42308854638863702</v>
      </c>
      <c r="AF28" s="27">
        <v>0</v>
      </c>
      <c r="AG28" s="27">
        <v>0</v>
      </c>
      <c r="AH28" s="27">
        <v>0.08</v>
      </c>
      <c r="AI28" s="27">
        <v>0.09</v>
      </c>
      <c r="AJ28" s="27"/>
      <c r="AK28" s="27"/>
      <c r="AL28" s="27">
        <v>0.01</v>
      </c>
      <c r="AM28" s="27">
        <v>0.02</v>
      </c>
      <c r="AN28" s="27"/>
      <c r="AO28" s="27"/>
      <c r="AP28" s="27"/>
      <c r="AQ28" s="27">
        <v>0.05</v>
      </c>
      <c r="AR28" s="27">
        <v>0.03</v>
      </c>
      <c r="AS28" s="27"/>
      <c r="AT28" s="27"/>
    </row>
    <row r="29" spans="1:72" ht="13.2">
      <c r="A29" s="27" t="s">
        <v>321</v>
      </c>
      <c r="B29" s="27"/>
      <c r="C29" s="27">
        <v>12</v>
      </c>
      <c r="D29" s="48">
        <v>45547</v>
      </c>
      <c r="E29" s="27" t="s">
        <v>115</v>
      </c>
      <c r="F29" s="27" t="s">
        <v>324</v>
      </c>
      <c r="G29" s="27">
        <v>99.63</v>
      </c>
      <c r="H29" s="27">
        <v>49.8</v>
      </c>
      <c r="I29" s="27">
        <v>40.51</v>
      </c>
      <c r="J29" s="27"/>
      <c r="K29" s="27"/>
      <c r="L29" s="27">
        <v>0.05</v>
      </c>
      <c r="M29" s="27">
        <v>0.14000000000000001</v>
      </c>
      <c r="N29" s="27"/>
      <c r="O29" s="27"/>
      <c r="P29" s="27"/>
      <c r="Q29" s="27">
        <v>8.69</v>
      </c>
      <c r="R29" s="27"/>
      <c r="S29" s="27"/>
      <c r="T29" s="27"/>
      <c r="U29" s="27">
        <v>49.989961855049103</v>
      </c>
      <c r="V29" s="27">
        <v>40.664525195743799</v>
      </c>
      <c r="W29" s="27">
        <v>0</v>
      </c>
      <c r="X29" s="27">
        <v>0</v>
      </c>
      <c r="Y29" s="27">
        <v>5.0190724754065399E-2</v>
      </c>
      <c r="Z29" s="27">
        <v>0.14053402931138301</v>
      </c>
      <c r="AA29" s="27">
        <v>0</v>
      </c>
      <c r="AB29" s="27">
        <v>0</v>
      </c>
      <c r="AC29" s="27">
        <v>0</v>
      </c>
      <c r="AD29" s="27">
        <v>8.7231479622565704</v>
      </c>
      <c r="AE29" s="27">
        <v>0.43164023288496201</v>
      </c>
      <c r="AF29" s="27">
        <v>0</v>
      </c>
      <c r="AG29" s="27">
        <v>0</v>
      </c>
      <c r="AH29" s="27">
        <v>0.08</v>
      </c>
      <c r="AI29" s="27">
        <v>0.09</v>
      </c>
      <c r="AJ29" s="27"/>
      <c r="AK29" s="27"/>
      <c r="AL29" s="27">
        <v>0.01</v>
      </c>
      <c r="AM29" s="27">
        <v>0.02</v>
      </c>
      <c r="AN29" s="27"/>
      <c r="AO29" s="27"/>
      <c r="AP29" s="27"/>
      <c r="AQ29" s="27">
        <v>0.05</v>
      </c>
      <c r="AR29" s="27">
        <v>0.03</v>
      </c>
      <c r="AS29" s="27"/>
      <c r="AT29" s="27"/>
    </row>
    <row r="30" spans="1:72" ht="13.2">
      <c r="A30" s="27" t="s">
        <v>321</v>
      </c>
      <c r="B30" s="27"/>
      <c r="C30" s="27">
        <v>53</v>
      </c>
      <c r="D30" s="28">
        <v>45547</v>
      </c>
      <c r="E30" s="27" t="s">
        <v>115</v>
      </c>
      <c r="F30" s="27" t="s">
        <v>325</v>
      </c>
      <c r="G30" s="27">
        <v>98.666600000000003</v>
      </c>
      <c r="H30" s="27">
        <v>49.314900000000002</v>
      </c>
      <c r="I30" s="27">
        <v>40.203899999999997</v>
      </c>
      <c r="J30" s="27"/>
      <c r="K30" s="27"/>
      <c r="L30" s="27">
        <v>6.8199999999999997E-2</v>
      </c>
      <c r="M30" s="27">
        <v>0.1037</v>
      </c>
      <c r="N30" s="27"/>
      <c r="O30" s="27"/>
      <c r="P30" s="27"/>
      <c r="Q30" s="27">
        <v>8.5536999999999992</v>
      </c>
      <c r="R30" s="27"/>
      <c r="S30" s="27"/>
      <c r="T30" s="27">
        <v>-5.4999999999999997E-3</v>
      </c>
      <c r="U30" s="27">
        <v>49.978616020755602</v>
      </c>
      <c r="V30" s="27">
        <v>40.744993513864102</v>
      </c>
      <c r="W30" s="27">
        <v>0</v>
      </c>
      <c r="X30" s="27">
        <v>0</v>
      </c>
      <c r="Y30" s="27">
        <v>6.9117885519701605E-2</v>
      </c>
      <c r="Z30" s="27">
        <v>0.105095670504297</v>
      </c>
      <c r="AA30" s="27">
        <v>0</v>
      </c>
      <c r="AB30" s="27">
        <v>0</v>
      </c>
      <c r="AC30" s="27">
        <v>0</v>
      </c>
      <c r="AD30" s="27">
        <v>8.6688219555699693</v>
      </c>
      <c r="AE30" s="27">
        <v>0.43335495378628103</v>
      </c>
      <c r="AF30" s="27">
        <v>0</v>
      </c>
      <c r="AG30" s="27">
        <v>0</v>
      </c>
      <c r="AH30" s="27">
        <v>8.09E-2</v>
      </c>
      <c r="AI30" s="27">
        <v>8.9300000000000004E-2</v>
      </c>
      <c r="AJ30" s="27"/>
      <c r="AK30" s="27"/>
      <c r="AL30" s="27">
        <v>1.3899999999999999E-2</v>
      </c>
      <c r="AM30" s="27">
        <v>2.1399999999999999E-2</v>
      </c>
      <c r="AN30" s="27"/>
      <c r="AO30" s="27"/>
      <c r="AP30" s="27"/>
      <c r="AQ30" s="27">
        <v>4.9799999999999997E-2</v>
      </c>
      <c r="AR30" s="27">
        <v>2.93E-2</v>
      </c>
      <c r="AS30" s="27"/>
      <c r="AT30" s="27">
        <v>2.01E-2</v>
      </c>
    </row>
    <row r="31" spans="1:72" ht="13.2">
      <c r="A31" s="27" t="s">
        <v>321</v>
      </c>
      <c r="B31" s="27"/>
      <c r="C31" s="27">
        <v>54</v>
      </c>
      <c r="D31" s="48">
        <v>45547</v>
      </c>
      <c r="E31" s="27" t="s">
        <v>115</v>
      </c>
      <c r="F31" s="27" t="s">
        <v>326</v>
      </c>
      <c r="G31" s="27">
        <v>98.666600000000003</v>
      </c>
      <c r="H31" s="27">
        <v>49.314900000000002</v>
      </c>
      <c r="I31" s="27">
        <v>40.203899999999997</v>
      </c>
      <c r="J31" s="27"/>
      <c r="K31" s="27"/>
      <c r="L31" s="27">
        <v>6.8199999999999997E-2</v>
      </c>
      <c r="M31" s="27">
        <v>0.1037</v>
      </c>
      <c r="N31" s="27"/>
      <c r="O31" s="27"/>
      <c r="P31" s="27"/>
      <c r="Q31" s="27">
        <v>8.5536999999999992</v>
      </c>
      <c r="R31" s="27"/>
      <c r="S31" s="27"/>
      <c r="T31" s="27">
        <v>-5.4999999999999997E-3</v>
      </c>
      <c r="U31" s="27">
        <v>49.978616020755602</v>
      </c>
      <c r="V31" s="27">
        <v>40.744993513864102</v>
      </c>
      <c r="W31" s="27">
        <v>0</v>
      </c>
      <c r="X31" s="27">
        <v>0</v>
      </c>
      <c r="Y31" s="27">
        <v>6.9117885519701605E-2</v>
      </c>
      <c r="Z31" s="27">
        <v>0.105095670504297</v>
      </c>
      <c r="AA31" s="27">
        <v>0</v>
      </c>
      <c r="AB31" s="27">
        <v>0</v>
      </c>
      <c r="AC31" s="27">
        <v>0</v>
      </c>
      <c r="AD31" s="27">
        <v>8.6688219555699693</v>
      </c>
      <c r="AE31" s="27">
        <v>0.43335495378628103</v>
      </c>
      <c r="AF31" s="27">
        <v>0</v>
      </c>
      <c r="AG31" s="27">
        <v>0</v>
      </c>
      <c r="AH31" s="27">
        <v>8.09E-2</v>
      </c>
      <c r="AI31" s="27">
        <v>8.9300000000000004E-2</v>
      </c>
      <c r="AJ31" s="27"/>
      <c r="AK31" s="27"/>
      <c r="AL31" s="27">
        <v>1.3899999999999999E-2</v>
      </c>
      <c r="AM31" s="27">
        <v>2.1399999999999999E-2</v>
      </c>
      <c r="AN31" s="27"/>
      <c r="AO31" s="27"/>
      <c r="AP31" s="27"/>
      <c r="AQ31" s="27">
        <v>4.9799999999999997E-2</v>
      </c>
      <c r="AR31" s="27">
        <v>2.93E-2</v>
      </c>
      <c r="AS31" s="27"/>
      <c r="AT31" s="27">
        <v>2.01E-2</v>
      </c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</row>
    <row r="32" spans="1:72" ht="1.5" customHeight="1">
      <c r="A32" s="27" t="s">
        <v>321</v>
      </c>
      <c r="B32" s="27"/>
      <c r="C32" s="27">
        <v>55</v>
      </c>
      <c r="D32" s="48">
        <v>45547</v>
      </c>
      <c r="E32" s="27" t="s">
        <v>115</v>
      </c>
      <c r="F32" s="27" t="s">
        <v>327</v>
      </c>
      <c r="G32" s="27">
        <v>99.081500000000005</v>
      </c>
      <c r="H32" s="27">
        <v>49.490699999999997</v>
      </c>
      <c r="I32" s="27">
        <v>40.290700000000001</v>
      </c>
      <c r="J32" s="27"/>
      <c r="K32" s="27"/>
      <c r="L32" s="27">
        <v>5.1799999999999999E-2</v>
      </c>
      <c r="M32" s="27">
        <v>0.1298</v>
      </c>
      <c r="N32" s="27"/>
      <c r="O32" s="27"/>
      <c r="P32" s="27"/>
      <c r="Q32" s="27">
        <v>8.6540999999999997</v>
      </c>
      <c r="R32" s="27"/>
      <c r="S32" s="27"/>
      <c r="T32" s="27">
        <v>1.77E-2</v>
      </c>
      <c r="U32" s="27">
        <v>49.949486029177997</v>
      </c>
      <c r="V32" s="27">
        <v>40.664200683275801</v>
      </c>
      <c r="W32" s="27">
        <v>0</v>
      </c>
      <c r="X32" s="27">
        <v>0</v>
      </c>
      <c r="Y32" s="27">
        <v>5.2280193578014E-2</v>
      </c>
      <c r="Z32" s="27">
        <v>0.13100326498892301</v>
      </c>
      <c r="AA32" s="27">
        <v>0</v>
      </c>
      <c r="AB32" s="27">
        <v>0</v>
      </c>
      <c r="AC32" s="27">
        <v>0</v>
      </c>
      <c r="AD32" s="27">
        <v>8.7343247730403704</v>
      </c>
      <c r="AE32" s="27">
        <v>0.45084097434939902</v>
      </c>
      <c r="AF32" s="27">
        <v>0</v>
      </c>
      <c r="AG32" s="27">
        <v>1.78640815893986E-2</v>
      </c>
      <c r="AH32" s="27">
        <v>8.1100000000000005E-2</v>
      </c>
      <c r="AI32" s="27">
        <v>8.9399999999999993E-2</v>
      </c>
      <c r="AJ32" s="27"/>
      <c r="AK32" s="27"/>
      <c r="AL32" s="27">
        <v>1.38E-2</v>
      </c>
      <c r="AM32" s="27">
        <v>2.1399999999999999E-2</v>
      </c>
      <c r="AN32" s="27"/>
      <c r="AO32" s="27"/>
      <c r="AP32" s="27"/>
      <c r="AQ32" s="27">
        <v>4.9799999999999997E-2</v>
      </c>
      <c r="AR32" s="27">
        <v>2.9399999999999999E-2</v>
      </c>
      <c r="AS32" s="27"/>
      <c r="AT32" s="27">
        <v>0.02</v>
      </c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</row>
    <row r="33" spans="1:72" ht="13.2">
      <c r="A33" s="27" t="s">
        <v>321</v>
      </c>
      <c r="B33" s="27"/>
      <c r="C33" s="27">
        <v>56</v>
      </c>
      <c r="D33" s="48">
        <v>45547</v>
      </c>
      <c r="E33" s="27" t="s">
        <v>115</v>
      </c>
      <c r="F33" s="27" t="s">
        <v>328</v>
      </c>
      <c r="G33" s="27">
        <v>98.898899999999998</v>
      </c>
      <c r="H33" s="27">
        <v>49.426000000000002</v>
      </c>
      <c r="I33" s="27">
        <v>40.2575</v>
      </c>
      <c r="J33" s="27"/>
      <c r="K33" s="27"/>
      <c r="L33" s="27"/>
      <c r="M33" s="27">
        <v>0.112</v>
      </c>
      <c r="N33" s="27"/>
      <c r="O33" s="27"/>
      <c r="P33" s="27"/>
      <c r="Q33" s="27">
        <v>8.6184999999999992</v>
      </c>
      <c r="R33" s="27"/>
      <c r="S33" s="27"/>
      <c r="T33" s="27">
        <v>3.3399999999999999E-2</v>
      </c>
      <c r="U33" s="27">
        <v>49.976288917268</v>
      </c>
      <c r="V33" s="27">
        <v>40.705710579187397</v>
      </c>
      <c r="W33" s="27">
        <v>0</v>
      </c>
      <c r="X33" s="27">
        <v>0</v>
      </c>
      <c r="Y33" s="27">
        <v>0</v>
      </c>
      <c r="Z33" s="27">
        <v>0.11324696230190601</v>
      </c>
      <c r="AA33" s="27">
        <v>0</v>
      </c>
      <c r="AB33" s="27">
        <v>0</v>
      </c>
      <c r="AC33" s="27">
        <v>0</v>
      </c>
      <c r="AD33" s="27">
        <v>8.7144548624908804</v>
      </c>
      <c r="AE33" s="27">
        <v>0.45652681677955897</v>
      </c>
      <c r="AF33" s="27">
        <v>0</v>
      </c>
      <c r="AG33" s="27">
        <v>3.3771861972175597E-2</v>
      </c>
      <c r="AH33" s="27">
        <v>8.1000000000000003E-2</v>
      </c>
      <c r="AI33" s="27">
        <v>8.9300000000000004E-2</v>
      </c>
      <c r="AJ33" s="27"/>
      <c r="AK33" s="27"/>
      <c r="AL33" s="27"/>
      <c r="AM33" s="27">
        <v>2.1600000000000001E-2</v>
      </c>
      <c r="AN33" s="27"/>
      <c r="AO33" s="27"/>
      <c r="AP33" s="27"/>
      <c r="AQ33" s="27">
        <v>4.9799999999999997E-2</v>
      </c>
      <c r="AR33" s="27">
        <v>2.9399999999999999E-2</v>
      </c>
      <c r="AS33" s="27"/>
      <c r="AT33" s="27">
        <v>2.0199999999999999E-2</v>
      </c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</row>
    <row r="34" spans="1:72" ht="13.2">
      <c r="A34" s="27" t="s">
        <v>321</v>
      </c>
      <c r="B34" s="27"/>
      <c r="C34" s="27">
        <v>76</v>
      </c>
      <c r="D34" s="48">
        <v>45547</v>
      </c>
      <c r="E34" s="27" t="s">
        <v>115</v>
      </c>
      <c r="F34" s="27" t="s">
        <v>329</v>
      </c>
      <c r="G34" s="27">
        <v>99.303299999999993</v>
      </c>
      <c r="H34" s="27">
        <v>48.624099999999999</v>
      </c>
      <c r="I34" s="27">
        <v>40.277900000000002</v>
      </c>
      <c r="J34" s="27"/>
      <c r="K34" s="27"/>
      <c r="L34" s="27">
        <v>9.0800000000000006E-2</v>
      </c>
      <c r="M34" s="27">
        <v>0.1555</v>
      </c>
      <c r="N34" s="27"/>
      <c r="O34" s="27"/>
      <c r="P34" s="27"/>
      <c r="Q34" s="27">
        <v>9.7058999999999997</v>
      </c>
      <c r="R34" s="27"/>
      <c r="S34" s="27"/>
      <c r="T34" s="27"/>
      <c r="U34" s="27">
        <v>48.9652408328826</v>
      </c>
      <c r="V34" s="27">
        <v>40.560484898286298</v>
      </c>
      <c r="W34" s="27">
        <v>0</v>
      </c>
      <c r="X34" s="27">
        <v>0</v>
      </c>
      <c r="Y34" s="27">
        <v>9.1437041870713207E-2</v>
      </c>
      <c r="Z34" s="27">
        <v>0.15659096928299401</v>
      </c>
      <c r="AA34" s="27">
        <v>0</v>
      </c>
      <c r="AB34" s="27">
        <v>0</v>
      </c>
      <c r="AC34" s="27">
        <v>0</v>
      </c>
      <c r="AD34" s="27">
        <v>9.7739954261338706</v>
      </c>
      <c r="AE34" s="27">
        <v>0.45225083154336199</v>
      </c>
      <c r="AF34" s="27">
        <v>0</v>
      </c>
      <c r="AG34" s="27">
        <v>0</v>
      </c>
      <c r="AH34" s="27">
        <v>8.1000000000000003E-2</v>
      </c>
      <c r="AI34" s="27">
        <v>8.9300000000000004E-2</v>
      </c>
      <c r="AJ34" s="27"/>
      <c r="AK34" s="27"/>
      <c r="AL34" s="27">
        <v>1.41E-2</v>
      </c>
      <c r="AM34" s="27">
        <v>2.1600000000000001E-2</v>
      </c>
      <c r="AN34" s="27"/>
      <c r="AO34" s="27"/>
      <c r="AP34" s="27"/>
      <c r="AQ34" s="27">
        <v>5.2299999999999999E-2</v>
      </c>
      <c r="AR34" s="27">
        <v>2.93E-2</v>
      </c>
      <c r="AS34" s="27"/>
      <c r="AT34" s="27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</row>
    <row r="35" spans="1:72" ht="13.2">
      <c r="A35" s="27" t="s">
        <v>321</v>
      </c>
      <c r="B35" s="27"/>
      <c r="C35" s="27">
        <v>99</v>
      </c>
      <c r="D35" s="48">
        <v>45547</v>
      </c>
      <c r="E35" s="27" t="s">
        <v>115</v>
      </c>
      <c r="F35" s="27" t="s">
        <v>330</v>
      </c>
      <c r="G35" s="27">
        <v>98.919399999999996</v>
      </c>
      <c r="H35" s="27">
        <v>48.490099999999998</v>
      </c>
      <c r="I35" s="27">
        <v>40.164700000000003</v>
      </c>
      <c r="J35" s="27"/>
      <c r="K35" s="27"/>
      <c r="L35" s="27">
        <v>0.1135</v>
      </c>
      <c r="M35" s="27">
        <v>0.1182</v>
      </c>
      <c r="N35" s="27"/>
      <c r="O35" s="27"/>
      <c r="P35" s="27"/>
      <c r="Q35" s="27">
        <v>9.6661999999999999</v>
      </c>
      <c r="R35" s="27"/>
      <c r="S35" s="27"/>
      <c r="T35" s="27"/>
      <c r="U35" s="27">
        <v>49.019808045742202</v>
      </c>
      <c r="V35" s="27">
        <v>40.6034609995612</v>
      </c>
      <c r="W35" s="27">
        <v>0</v>
      </c>
      <c r="X35" s="27">
        <v>0</v>
      </c>
      <c r="Y35" s="27">
        <v>0.114739879133921</v>
      </c>
      <c r="Z35" s="27">
        <v>0.119491222146515</v>
      </c>
      <c r="AA35" s="27">
        <v>0</v>
      </c>
      <c r="AB35" s="27">
        <v>0</v>
      </c>
      <c r="AC35" s="27">
        <v>0</v>
      </c>
      <c r="AD35" s="27">
        <v>9.7717940060291504</v>
      </c>
      <c r="AE35" s="27">
        <v>0.37070584738686202</v>
      </c>
      <c r="AF35" s="27">
        <v>0</v>
      </c>
      <c r="AG35" s="27">
        <v>0</v>
      </c>
      <c r="AH35" s="27">
        <v>8.0500000000000002E-2</v>
      </c>
      <c r="AI35" s="27">
        <v>8.8800000000000004E-2</v>
      </c>
      <c r="AJ35" s="27"/>
      <c r="AK35" s="27"/>
      <c r="AL35" s="27">
        <v>1.41E-2</v>
      </c>
      <c r="AM35" s="27">
        <v>2.1499999999999998E-2</v>
      </c>
      <c r="AN35" s="27"/>
      <c r="AO35" s="27"/>
      <c r="AP35" s="27"/>
      <c r="AQ35" s="27">
        <v>5.1900000000000002E-2</v>
      </c>
      <c r="AR35" s="27">
        <v>2.9000000000000001E-2</v>
      </c>
      <c r="AS35" s="27"/>
      <c r="AT35" s="27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</row>
    <row r="36" spans="1:72" ht="13.2">
      <c r="A36" s="29" t="s">
        <v>321</v>
      </c>
      <c r="B36" s="29"/>
      <c r="C36" s="29">
        <v>132</v>
      </c>
      <c r="D36" s="50">
        <v>45547</v>
      </c>
      <c r="E36" s="29" t="s">
        <v>115</v>
      </c>
      <c r="F36" s="29" t="s">
        <v>331</v>
      </c>
      <c r="G36" s="29">
        <v>98.2941</v>
      </c>
      <c r="H36" s="29">
        <v>48.111400000000003</v>
      </c>
      <c r="I36" s="29">
        <v>39.890300000000003</v>
      </c>
      <c r="J36" s="29"/>
      <c r="K36" s="29"/>
      <c r="L36" s="29">
        <v>0.1045</v>
      </c>
      <c r="M36" s="29">
        <v>0.15429999999999999</v>
      </c>
      <c r="N36" s="29"/>
      <c r="O36" s="29"/>
      <c r="P36" s="29"/>
      <c r="Q36" s="29">
        <v>9.6257000000000001</v>
      </c>
      <c r="R36" s="29"/>
      <c r="S36" s="29"/>
      <c r="T36" s="29"/>
      <c r="U36" s="29">
        <v>48.9463264363512</v>
      </c>
      <c r="V36" s="29">
        <v>40.582557261771299</v>
      </c>
      <c r="W36" s="29">
        <v>0</v>
      </c>
      <c r="X36" s="29">
        <v>0</v>
      </c>
      <c r="Y36" s="29">
        <v>0.106313495608082</v>
      </c>
      <c r="Z36" s="29">
        <v>0.15697772605097701</v>
      </c>
      <c r="AA36" s="29">
        <v>0</v>
      </c>
      <c r="AB36" s="29">
        <v>0</v>
      </c>
      <c r="AC36" s="29">
        <v>0</v>
      </c>
      <c r="AD36" s="29">
        <v>9.7927446380356091</v>
      </c>
      <c r="AE36" s="29">
        <v>0.41508044218275297</v>
      </c>
      <c r="AF36" s="29">
        <v>0</v>
      </c>
      <c r="AG36" s="29">
        <v>0</v>
      </c>
      <c r="AH36" s="29">
        <v>8.0100000000000005E-2</v>
      </c>
      <c r="AI36" s="29">
        <v>8.8300000000000003E-2</v>
      </c>
      <c r="AJ36" s="29"/>
      <c r="AK36" s="29"/>
      <c r="AL36" s="29">
        <v>1.4E-2</v>
      </c>
      <c r="AM36" s="29">
        <v>2.1399999999999999E-2</v>
      </c>
      <c r="AN36" s="29"/>
      <c r="AO36" s="29"/>
      <c r="AP36" s="29"/>
      <c r="AQ36" s="29">
        <v>5.1700000000000003E-2</v>
      </c>
      <c r="AR36" s="29">
        <v>2.8899999999999999E-2</v>
      </c>
      <c r="AS36" s="29"/>
      <c r="AT36" s="2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</row>
    <row r="37" spans="1:72" ht="13.2">
      <c r="A37" s="29" t="s">
        <v>321</v>
      </c>
      <c r="B37" s="18"/>
      <c r="C37" s="49">
        <v>10</v>
      </c>
      <c r="D37" s="51">
        <v>45546</v>
      </c>
      <c r="E37" s="18" t="s">
        <v>128</v>
      </c>
      <c r="F37" s="18" t="s">
        <v>322</v>
      </c>
      <c r="G37" s="49">
        <v>99.82</v>
      </c>
      <c r="H37" s="49">
        <v>49.84</v>
      </c>
      <c r="I37" s="49">
        <v>40.58</v>
      </c>
      <c r="J37" s="18"/>
      <c r="K37" s="18"/>
      <c r="L37" s="49">
        <v>0.06</v>
      </c>
      <c r="M37" s="49">
        <v>0.13</v>
      </c>
      <c r="N37" s="18"/>
      <c r="O37" s="18"/>
      <c r="P37" s="18"/>
      <c r="Q37" s="49">
        <v>8.74</v>
      </c>
      <c r="R37" s="49"/>
      <c r="S37" s="18"/>
      <c r="T37" s="18"/>
      <c r="U37" s="49">
        <v>49.929873772790998</v>
      </c>
      <c r="V37" s="49">
        <v>40.653175716289297</v>
      </c>
      <c r="W37" s="49">
        <v>0</v>
      </c>
      <c r="X37" s="49">
        <v>0</v>
      </c>
      <c r="Y37" s="49">
        <v>6.0108194750550903E-2</v>
      </c>
      <c r="Z37" s="49">
        <v>0.130234421959527</v>
      </c>
      <c r="AA37" s="49">
        <v>0</v>
      </c>
      <c r="AB37" s="49">
        <v>0</v>
      </c>
      <c r="AC37" s="49">
        <v>0</v>
      </c>
      <c r="AD37" s="49">
        <v>8.7557603686635908</v>
      </c>
      <c r="AE37" s="49">
        <v>0.47084752554598203</v>
      </c>
      <c r="AF37" s="49">
        <v>0</v>
      </c>
      <c r="AG37" s="49">
        <v>0</v>
      </c>
      <c r="AH37" s="49">
        <v>0.08</v>
      </c>
      <c r="AI37" s="49">
        <v>0.09</v>
      </c>
      <c r="AJ37" s="18"/>
      <c r="AK37" s="18"/>
      <c r="AL37" s="49">
        <v>0.01</v>
      </c>
      <c r="AM37" s="49">
        <v>0.02</v>
      </c>
      <c r="AN37" s="18"/>
      <c r="AO37" s="18"/>
      <c r="AP37" s="18"/>
      <c r="AQ37" s="49">
        <v>0.05</v>
      </c>
      <c r="AR37" s="49">
        <v>0.03</v>
      </c>
      <c r="AS37" s="18"/>
      <c r="AT37" s="18"/>
    </row>
    <row r="38" spans="1:72" ht="13.2">
      <c r="A38" s="29" t="s">
        <v>321</v>
      </c>
      <c r="B38" s="18"/>
      <c r="C38" s="49">
        <v>11</v>
      </c>
      <c r="D38" s="51">
        <v>45546</v>
      </c>
      <c r="E38" s="18" t="s">
        <v>128</v>
      </c>
      <c r="F38" s="18" t="s">
        <v>323</v>
      </c>
      <c r="G38" s="49">
        <v>99.27</v>
      </c>
      <c r="H38" s="49">
        <v>49.58</v>
      </c>
      <c r="I38" s="49">
        <v>40.44</v>
      </c>
      <c r="J38" s="18"/>
      <c r="K38" s="18"/>
      <c r="L38" s="49">
        <v>0.06</v>
      </c>
      <c r="M38" s="49">
        <v>0.15</v>
      </c>
      <c r="N38" s="18"/>
      <c r="O38" s="18"/>
      <c r="P38" s="18"/>
      <c r="Q38" s="49">
        <v>8.6199999999999992</v>
      </c>
      <c r="R38" s="49"/>
      <c r="S38" s="18"/>
      <c r="T38" s="18"/>
      <c r="U38" s="49">
        <v>49.944595547496696</v>
      </c>
      <c r="V38" s="49">
        <v>40.737382895134402</v>
      </c>
      <c r="W38" s="49">
        <v>0</v>
      </c>
      <c r="X38" s="49">
        <v>0</v>
      </c>
      <c r="Y38" s="49">
        <v>6.0441220912662401E-2</v>
      </c>
      <c r="Z38" s="49">
        <v>0.15110305228165599</v>
      </c>
      <c r="AA38" s="49">
        <v>0</v>
      </c>
      <c r="AB38" s="49">
        <v>0</v>
      </c>
      <c r="AC38" s="49">
        <v>0</v>
      </c>
      <c r="AD38" s="49">
        <v>8.6833887377858296</v>
      </c>
      <c r="AE38" s="49">
        <v>0.42308854638863702</v>
      </c>
      <c r="AF38" s="49">
        <v>0</v>
      </c>
      <c r="AG38" s="49">
        <v>0</v>
      </c>
      <c r="AH38" s="49">
        <v>0.08</v>
      </c>
      <c r="AI38" s="49">
        <v>0.09</v>
      </c>
      <c r="AJ38" s="18"/>
      <c r="AK38" s="18"/>
      <c r="AL38" s="49">
        <v>0.01</v>
      </c>
      <c r="AM38" s="49">
        <v>0.02</v>
      </c>
      <c r="AN38" s="18"/>
      <c r="AO38" s="18"/>
      <c r="AP38" s="18"/>
      <c r="AQ38" s="49">
        <v>0.05</v>
      </c>
      <c r="AR38" s="49">
        <v>0.03</v>
      </c>
      <c r="AS38" s="18"/>
      <c r="AT38" s="18"/>
    </row>
    <row r="39" spans="1:72" ht="13.2">
      <c r="A39" s="29" t="s">
        <v>321</v>
      </c>
      <c r="B39" s="18"/>
      <c r="C39" s="49">
        <v>12</v>
      </c>
      <c r="D39" s="51">
        <v>45546</v>
      </c>
      <c r="E39" s="18" t="s">
        <v>128</v>
      </c>
      <c r="F39" s="18" t="s">
        <v>324</v>
      </c>
      <c r="G39" s="49">
        <v>99.63</v>
      </c>
      <c r="H39" s="49">
        <v>49.8</v>
      </c>
      <c r="I39" s="49">
        <v>40.51</v>
      </c>
      <c r="J39" s="18"/>
      <c r="K39" s="18"/>
      <c r="L39" s="49">
        <v>0.05</v>
      </c>
      <c r="M39" s="49">
        <v>0.14000000000000001</v>
      </c>
      <c r="N39" s="18"/>
      <c r="O39" s="18"/>
      <c r="P39" s="18"/>
      <c r="Q39" s="49">
        <v>8.69</v>
      </c>
      <c r="R39" s="49"/>
      <c r="S39" s="18"/>
      <c r="T39" s="18"/>
      <c r="U39" s="49">
        <v>49.989961855049103</v>
      </c>
      <c r="V39" s="49">
        <v>40.664525195743799</v>
      </c>
      <c r="W39" s="49">
        <v>0</v>
      </c>
      <c r="X39" s="49">
        <v>0</v>
      </c>
      <c r="Y39" s="49">
        <v>5.0190724754065399E-2</v>
      </c>
      <c r="Z39" s="49">
        <v>0.14053402931138301</v>
      </c>
      <c r="AA39" s="49">
        <v>0</v>
      </c>
      <c r="AB39" s="49">
        <v>0</v>
      </c>
      <c r="AC39" s="49">
        <v>0</v>
      </c>
      <c r="AD39" s="49">
        <v>8.7231479622565704</v>
      </c>
      <c r="AE39" s="49">
        <v>0.43164023288496201</v>
      </c>
      <c r="AF39" s="49">
        <v>0</v>
      </c>
      <c r="AG39" s="49">
        <v>0</v>
      </c>
      <c r="AH39" s="49">
        <v>0.08</v>
      </c>
      <c r="AI39" s="49">
        <v>0.09</v>
      </c>
      <c r="AJ39" s="18"/>
      <c r="AK39" s="18"/>
      <c r="AL39" s="49">
        <v>0.01</v>
      </c>
      <c r="AM39" s="49">
        <v>0.02</v>
      </c>
      <c r="AN39" s="18"/>
      <c r="AO39" s="18"/>
      <c r="AP39" s="18"/>
      <c r="AQ39" s="49">
        <v>0.05</v>
      </c>
      <c r="AR39" s="49">
        <v>0.03</v>
      </c>
      <c r="AS39" s="18"/>
      <c r="AT39" s="18"/>
    </row>
    <row r="40" spans="1:72" ht="13.2">
      <c r="A40" s="29" t="s">
        <v>321</v>
      </c>
      <c r="B40" s="52"/>
      <c r="C40" s="53">
        <v>53</v>
      </c>
      <c r="D40" s="54">
        <v>45546</v>
      </c>
      <c r="E40" s="52" t="s">
        <v>128</v>
      </c>
      <c r="F40" s="52" t="s">
        <v>325</v>
      </c>
      <c r="G40" s="53">
        <v>98.666600000000003</v>
      </c>
      <c r="H40" s="53">
        <v>49.314900000000002</v>
      </c>
      <c r="I40" s="53">
        <v>40.203899999999997</v>
      </c>
      <c r="J40" s="52"/>
      <c r="K40" s="52"/>
      <c r="L40" s="53">
        <v>6.8199999999999997E-2</v>
      </c>
      <c r="M40" s="53">
        <v>0.1037</v>
      </c>
      <c r="N40" s="52"/>
      <c r="O40" s="52"/>
      <c r="P40" s="52"/>
      <c r="Q40" s="53">
        <v>8.5536999999999992</v>
      </c>
      <c r="R40" s="53"/>
      <c r="S40" s="52"/>
      <c r="T40" s="53">
        <v>-5.4999999999999997E-3</v>
      </c>
      <c r="U40" s="53">
        <v>49.978616020755602</v>
      </c>
      <c r="V40" s="53">
        <v>40.744993513864102</v>
      </c>
      <c r="W40" s="53">
        <v>0</v>
      </c>
      <c r="X40" s="53">
        <v>0</v>
      </c>
      <c r="Y40" s="53">
        <v>6.9117885519701605E-2</v>
      </c>
      <c r="Z40" s="53">
        <v>0.105095670504297</v>
      </c>
      <c r="AA40" s="53">
        <v>0</v>
      </c>
      <c r="AB40" s="53">
        <v>0</v>
      </c>
      <c r="AC40" s="53">
        <v>0</v>
      </c>
      <c r="AD40" s="53">
        <v>8.6688219555699693</v>
      </c>
      <c r="AE40" s="53">
        <v>0.43335495378628103</v>
      </c>
      <c r="AF40" s="53">
        <v>0</v>
      </c>
      <c r="AG40" s="53">
        <v>0</v>
      </c>
      <c r="AH40" s="53">
        <v>8.09E-2</v>
      </c>
      <c r="AI40" s="53">
        <v>8.9300000000000004E-2</v>
      </c>
      <c r="AJ40" s="52"/>
      <c r="AK40" s="52"/>
      <c r="AL40" s="53">
        <v>1.3899999999999999E-2</v>
      </c>
      <c r="AM40" s="53">
        <v>2.1399999999999999E-2</v>
      </c>
      <c r="AN40" s="52"/>
      <c r="AO40" s="52"/>
      <c r="AP40" s="52"/>
      <c r="AQ40" s="53">
        <v>4.9799999999999997E-2</v>
      </c>
      <c r="AR40" s="53">
        <v>2.93E-2</v>
      </c>
      <c r="AS40" s="52"/>
      <c r="AT40" s="53">
        <v>2.01E-2</v>
      </c>
    </row>
    <row r="41" spans="1:72" ht="13.2">
      <c r="A41" s="29" t="s">
        <v>321</v>
      </c>
      <c r="B41" s="52"/>
      <c r="C41" s="53">
        <v>54</v>
      </c>
      <c r="D41" s="54">
        <v>45546</v>
      </c>
      <c r="E41" s="52" t="s">
        <v>128</v>
      </c>
      <c r="F41" s="52" t="s">
        <v>326</v>
      </c>
      <c r="G41" s="53">
        <v>98.666600000000003</v>
      </c>
      <c r="H41" s="53">
        <v>49.314900000000002</v>
      </c>
      <c r="I41" s="53">
        <v>40.203899999999997</v>
      </c>
      <c r="J41" s="52"/>
      <c r="K41" s="52"/>
      <c r="L41" s="53">
        <v>6.8199999999999997E-2</v>
      </c>
      <c r="M41" s="53">
        <v>0.1037</v>
      </c>
      <c r="N41" s="52"/>
      <c r="O41" s="52"/>
      <c r="P41" s="52"/>
      <c r="Q41" s="53">
        <v>8.5536999999999992</v>
      </c>
      <c r="R41" s="53"/>
      <c r="S41" s="52"/>
      <c r="T41" s="53">
        <v>-5.4999999999999997E-3</v>
      </c>
      <c r="U41" s="53">
        <v>49.978616020755602</v>
      </c>
      <c r="V41" s="53">
        <v>40.744993513864102</v>
      </c>
      <c r="W41" s="53">
        <v>0</v>
      </c>
      <c r="X41" s="53">
        <v>0</v>
      </c>
      <c r="Y41" s="53">
        <v>6.9117885519701605E-2</v>
      </c>
      <c r="Z41" s="53">
        <v>0.105095670504297</v>
      </c>
      <c r="AA41" s="53">
        <v>0</v>
      </c>
      <c r="AB41" s="53">
        <v>0</v>
      </c>
      <c r="AC41" s="53">
        <v>0</v>
      </c>
      <c r="AD41" s="53">
        <v>8.6688219555699693</v>
      </c>
      <c r="AE41" s="53">
        <v>0.43335495378628103</v>
      </c>
      <c r="AF41" s="53">
        <v>0</v>
      </c>
      <c r="AG41" s="53">
        <v>0</v>
      </c>
      <c r="AH41" s="53">
        <v>8.09E-2</v>
      </c>
      <c r="AI41" s="53">
        <v>8.9300000000000004E-2</v>
      </c>
      <c r="AJ41" s="52"/>
      <c r="AK41" s="52"/>
      <c r="AL41" s="53">
        <v>1.3899999999999999E-2</v>
      </c>
      <c r="AM41" s="53">
        <v>2.1399999999999999E-2</v>
      </c>
      <c r="AN41" s="52"/>
      <c r="AO41" s="52"/>
      <c r="AP41" s="52"/>
      <c r="AQ41" s="53">
        <v>4.9799999999999997E-2</v>
      </c>
      <c r="AR41" s="53">
        <v>2.93E-2</v>
      </c>
      <c r="AS41" s="52"/>
      <c r="AT41" s="53">
        <v>2.01E-2</v>
      </c>
    </row>
    <row r="42" spans="1:72" ht="13.2">
      <c r="A42" s="29" t="s">
        <v>321</v>
      </c>
      <c r="B42" s="52"/>
      <c r="C42" s="53">
        <v>55</v>
      </c>
      <c r="D42" s="54">
        <v>45546</v>
      </c>
      <c r="E42" s="52" t="s">
        <v>128</v>
      </c>
      <c r="F42" s="52" t="s">
        <v>327</v>
      </c>
      <c r="G42" s="53">
        <v>99.081500000000005</v>
      </c>
      <c r="H42" s="53">
        <v>49.490699999999997</v>
      </c>
      <c r="I42" s="53">
        <v>40.290700000000001</v>
      </c>
      <c r="J42" s="52"/>
      <c r="K42" s="52"/>
      <c r="L42" s="53">
        <v>5.1799999999999999E-2</v>
      </c>
      <c r="M42" s="53">
        <v>0.1298</v>
      </c>
      <c r="N42" s="52"/>
      <c r="O42" s="52"/>
      <c r="P42" s="52"/>
      <c r="Q42" s="53">
        <v>8.6540999999999997</v>
      </c>
      <c r="R42" s="53"/>
      <c r="S42" s="52"/>
      <c r="T42" s="53">
        <v>1.77E-2</v>
      </c>
      <c r="U42" s="53">
        <v>49.949486029177997</v>
      </c>
      <c r="V42" s="53">
        <v>40.664200683275801</v>
      </c>
      <c r="W42" s="53">
        <v>0</v>
      </c>
      <c r="X42" s="53">
        <v>0</v>
      </c>
      <c r="Y42" s="53">
        <v>5.2280193578014E-2</v>
      </c>
      <c r="Z42" s="53">
        <v>0.13100326498892301</v>
      </c>
      <c r="AA42" s="53">
        <v>0</v>
      </c>
      <c r="AB42" s="53">
        <v>0</v>
      </c>
      <c r="AC42" s="53">
        <v>0</v>
      </c>
      <c r="AD42" s="53">
        <v>8.7343247730403704</v>
      </c>
      <c r="AE42" s="53">
        <v>0.45084097434939902</v>
      </c>
      <c r="AF42" s="53">
        <v>0</v>
      </c>
      <c r="AG42" s="53">
        <v>1.78640815893986E-2</v>
      </c>
      <c r="AH42" s="53">
        <v>8.1100000000000005E-2</v>
      </c>
      <c r="AI42" s="53">
        <v>8.9399999999999993E-2</v>
      </c>
      <c r="AJ42" s="52"/>
      <c r="AK42" s="52"/>
      <c r="AL42" s="53">
        <v>1.38E-2</v>
      </c>
      <c r="AM42" s="53">
        <v>2.1399999999999999E-2</v>
      </c>
      <c r="AN42" s="52"/>
      <c r="AO42" s="52"/>
      <c r="AP42" s="52"/>
      <c r="AQ42" s="53">
        <v>4.9799999999999997E-2</v>
      </c>
      <c r="AR42" s="53">
        <v>2.9399999999999999E-2</v>
      </c>
      <c r="AS42" s="52"/>
      <c r="AT42" s="53">
        <v>0.02</v>
      </c>
    </row>
    <row r="43" spans="1:72" ht="13.2">
      <c r="A43" s="29" t="s">
        <v>321</v>
      </c>
      <c r="B43" s="55"/>
      <c r="C43" s="56">
        <v>56</v>
      </c>
      <c r="D43" s="57">
        <v>45546</v>
      </c>
      <c r="E43" s="55" t="s">
        <v>128</v>
      </c>
      <c r="F43" s="55" t="s">
        <v>328</v>
      </c>
      <c r="G43" s="56">
        <v>98.898899999999998</v>
      </c>
      <c r="H43" s="56">
        <v>49.426000000000002</v>
      </c>
      <c r="I43" s="56">
        <v>40.2575</v>
      </c>
      <c r="J43" s="55"/>
      <c r="K43" s="55"/>
      <c r="L43" s="55"/>
      <c r="M43" s="56">
        <v>0.112</v>
      </c>
      <c r="N43" s="55"/>
      <c r="O43" s="55"/>
      <c r="P43" s="55"/>
      <c r="Q43" s="56">
        <v>8.6184999999999992</v>
      </c>
      <c r="R43" s="56"/>
      <c r="S43" s="55"/>
      <c r="T43" s="56">
        <v>3.3399999999999999E-2</v>
      </c>
      <c r="U43" s="56">
        <v>49.976288917268</v>
      </c>
      <c r="V43" s="56">
        <v>40.705710579187397</v>
      </c>
      <c r="W43" s="56">
        <v>0</v>
      </c>
      <c r="X43" s="56">
        <v>0</v>
      </c>
      <c r="Y43" s="56">
        <v>0</v>
      </c>
      <c r="Z43" s="56">
        <v>0.11324696230190601</v>
      </c>
      <c r="AA43" s="56">
        <v>0</v>
      </c>
      <c r="AB43" s="56">
        <v>0</v>
      </c>
      <c r="AC43" s="56">
        <v>0</v>
      </c>
      <c r="AD43" s="56">
        <v>8.7144548624908804</v>
      </c>
      <c r="AE43" s="56">
        <v>0.45652681677955897</v>
      </c>
      <c r="AF43" s="56">
        <v>0</v>
      </c>
      <c r="AG43" s="56">
        <v>3.3771861972175597E-2</v>
      </c>
      <c r="AH43" s="56">
        <v>8.1000000000000003E-2</v>
      </c>
      <c r="AI43" s="56">
        <v>8.9300000000000004E-2</v>
      </c>
      <c r="AJ43" s="55"/>
      <c r="AK43" s="55"/>
      <c r="AL43" s="55"/>
      <c r="AM43" s="56">
        <v>2.1600000000000001E-2</v>
      </c>
      <c r="AN43" s="55"/>
      <c r="AO43" s="55"/>
      <c r="AP43" s="55"/>
      <c r="AQ43" s="56">
        <v>4.9799999999999997E-2</v>
      </c>
      <c r="AR43" s="56">
        <v>2.9399999999999999E-2</v>
      </c>
      <c r="AS43" s="55"/>
      <c r="AT43" s="56">
        <v>2.0199999999999999E-2</v>
      </c>
    </row>
    <row r="44" spans="1:72" ht="13.2">
      <c r="A44" s="27"/>
      <c r="B44" s="27"/>
      <c r="C44" s="27">
        <v>0</v>
      </c>
      <c r="D44" s="28">
        <v>45568</v>
      </c>
      <c r="E44" s="27" t="s">
        <v>103</v>
      </c>
      <c r="F44" s="27" t="s">
        <v>332</v>
      </c>
      <c r="G44" s="27">
        <v>100.02630000000001</v>
      </c>
      <c r="H44" s="27">
        <v>50.243400000000001</v>
      </c>
      <c r="I44" s="27">
        <v>40.509</v>
      </c>
      <c r="J44" s="27"/>
      <c r="K44" s="27"/>
      <c r="L44" s="27">
        <v>5.2999999999999999E-2</v>
      </c>
      <c r="M44" s="27">
        <v>0.13150000000000001</v>
      </c>
      <c r="N44" s="27"/>
      <c r="O44" s="27"/>
      <c r="P44" s="27"/>
      <c r="Q44" s="27">
        <v>8.6621000000000006</v>
      </c>
      <c r="R44" s="27"/>
      <c r="S44" s="27"/>
      <c r="T44" s="27"/>
      <c r="U44" s="27">
        <v>50.2301894601719</v>
      </c>
      <c r="V44" s="27">
        <v>40.4983489342303</v>
      </c>
      <c r="W44" s="27">
        <v>0</v>
      </c>
      <c r="X44" s="27">
        <v>0</v>
      </c>
      <c r="Y44" s="27">
        <v>5.2986064664993102E-2</v>
      </c>
      <c r="Z44" s="27">
        <v>0.13146542459333099</v>
      </c>
      <c r="AA44" s="27">
        <v>0</v>
      </c>
      <c r="AB44" s="27">
        <v>0</v>
      </c>
      <c r="AC44" s="27">
        <v>0</v>
      </c>
      <c r="AD44" s="27">
        <v>8.65982246669126</v>
      </c>
      <c r="AE44" s="27">
        <v>0.42718764964814199</v>
      </c>
      <c r="AF44" s="27">
        <v>0</v>
      </c>
      <c r="AG44" s="27">
        <v>0</v>
      </c>
      <c r="AH44" s="27">
        <v>8.2299999999999998E-2</v>
      </c>
      <c r="AI44" s="27">
        <v>8.8900000000000007E-2</v>
      </c>
      <c r="AJ44" s="27"/>
      <c r="AK44" s="27"/>
      <c r="AL44" s="27">
        <v>1.41E-2</v>
      </c>
      <c r="AM44" s="27">
        <v>2.1600000000000001E-2</v>
      </c>
      <c r="AN44" s="27"/>
      <c r="AO44" s="27"/>
      <c r="AP44" s="27"/>
      <c r="AQ44" s="27">
        <v>5.0200000000000002E-2</v>
      </c>
      <c r="AR44" s="27">
        <v>2.9600000000000001E-2</v>
      </c>
      <c r="AS44" s="27"/>
      <c r="AT44" s="27"/>
      <c r="AU44" s="21" t="s">
        <v>11</v>
      </c>
      <c r="AV44" s="21" t="s">
        <v>130</v>
      </c>
      <c r="AW44" s="21" t="s">
        <v>12</v>
      </c>
      <c r="AX44" s="21" t="s">
        <v>130</v>
      </c>
      <c r="AZ44" s="21" t="s">
        <v>130</v>
      </c>
      <c r="BB44" s="21" t="s">
        <v>130</v>
      </c>
      <c r="BC44" s="21" t="s">
        <v>333</v>
      </c>
      <c r="BD44" s="21" t="s">
        <v>130</v>
      </c>
      <c r="BE44" s="21" t="s">
        <v>132</v>
      </c>
      <c r="BF44" s="21" t="s">
        <v>130</v>
      </c>
      <c r="BH44" s="21" t="s">
        <v>130</v>
      </c>
      <c r="BJ44" s="21" t="s">
        <v>130</v>
      </c>
      <c r="BL44" s="21" t="s">
        <v>130</v>
      </c>
      <c r="BM44" s="21" t="s">
        <v>133</v>
      </c>
      <c r="BN44" s="21" t="s">
        <v>130</v>
      </c>
      <c r="BO44" s="21" t="s">
        <v>134</v>
      </c>
      <c r="BP44" s="21" t="s">
        <v>130</v>
      </c>
      <c r="BR44" s="21" t="s">
        <v>130</v>
      </c>
      <c r="BT44" s="21" t="s">
        <v>130</v>
      </c>
    </row>
    <row r="45" spans="1:72" ht="13.2">
      <c r="A45" s="27"/>
      <c r="B45" s="27"/>
      <c r="C45" s="27">
        <v>1</v>
      </c>
      <c r="D45" s="28">
        <v>45568</v>
      </c>
      <c r="E45" s="27" t="s">
        <v>103</v>
      </c>
      <c r="F45" s="27" t="s">
        <v>332</v>
      </c>
      <c r="G45" s="27">
        <v>99.905299999999997</v>
      </c>
      <c r="H45" s="27">
        <v>49.7151</v>
      </c>
      <c r="I45" s="27">
        <v>40.917499999999997</v>
      </c>
      <c r="J45" s="27"/>
      <c r="K45" s="27"/>
      <c r="L45" s="27">
        <v>5.2299999999999999E-2</v>
      </c>
      <c r="M45" s="27">
        <v>0.13150000000000001</v>
      </c>
      <c r="N45" s="27"/>
      <c r="O45" s="27"/>
      <c r="P45" s="27"/>
      <c r="Q45" s="27">
        <v>8.6616</v>
      </c>
      <c r="R45" s="27"/>
      <c r="S45" s="27"/>
      <c r="T45" s="27"/>
      <c r="U45" s="27">
        <v>49.762224826911002</v>
      </c>
      <c r="V45" s="27">
        <v>40.956285602465499</v>
      </c>
      <c r="W45" s="27">
        <v>0</v>
      </c>
      <c r="X45" s="27">
        <v>0</v>
      </c>
      <c r="Y45" s="27">
        <v>5.2349575047569999E-2</v>
      </c>
      <c r="Z45" s="27">
        <v>0.13162464854216899</v>
      </c>
      <c r="AA45" s="27">
        <v>0</v>
      </c>
      <c r="AB45" s="27">
        <v>0</v>
      </c>
      <c r="AC45" s="27">
        <v>0</v>
      </c>
      <c r="AD45" s="27">
        <v>8.6698103103639106</v>
      </c>
      <c r="AE45" s="27">
        <v>0.42770503666972598</v>
      </c>
      <c r="AF45" s="27">
        <v>0</v>
      </c>
      <c r="AG45" s="27">
        <v>0</v>
      </c>
      <c r="AH45" s="27">
        <v>8.14E-2</v>
      </c>
      <c r="AI45" s="27">
        <v>8.9800000000000005E-2</v>
      </c>
      <c r="AJ45" s="27"/>
      <c r="AK45" s="27"/>
      <c r="AL45" s="27">
        <v>1.3899999999999999E-2</v>
      </c>
      <c r="AM45" s="27">
        <v>2.1600000000000001E-2</v>
      </c>
      <c r="AN45" s="27"/>
      <c r="AO45" s="27"/>
      <c r="AP45" s="27"/>
      <c r="AQ45" s="27">
        <v>5.0200000000000002E-2</v>
      </c>
      <c r="AR45" s="27">
        <v>2.9600000000000001E-2</v>
      </c>
      <c r="AS45" s="27"/>
      <c r="AT45" s="27"/>
      <c r="AU45" s="21" t="s">
        <v>129</v>
      </c>
      <c r="AV45" s="34">
        <v>45517.833379629628</v>
      </c>
      <c r="AW45" s="21" t="s">
        <v>129</v>
      </c>
      <c r="AX45" s="34">
        <v>45517.833414351851</v>
      </c>
      <c r="AZ45" s="21" t="s">
        <v>130</v>
      </c>
      <c r="BB45" s="21" t="s">
        <v>130</v>
      </c>
      <c r="BC45" s="21" t="s">
        <v>131</v>
      </c>
      <c r="BD45" s="34">
        <v>45517.833564814813</v>
      </c>
      <c r="BE45" s="21" t="s">
        <v>132</v>
      </c>
      <c r="BF45" s="21" t="s">
        <v>130</v>
      </c>
      <c r="BH45" s="21" t="s">
        <v>130</v>
      </c>
      <c r="BJ45" s="21" t="s">
        <v>130</v>
      </c>
      <c r="BL45" s="21" t="s">
        <v>130</v>
      </c>
      <c r="BM45" s="21" t="s">
        <v>136</v>
      </c>
      <c r="BN45" s="34">
        <v>45517.833124999997</v>
      </c>
      <c r="BO45" s="21" t="s">
        <v>134</v>
      </c>
      <c r="BP45" s="21" t="s">
        <v>130</v>
      </c>
      <c r="BR45" s="21" t="s">
        <v>130</v>
      </c>
      <c r="BT45" s="21" t="s">
        <v>130</v>
      </c>
    </row>
    <row r="46" spans="1:72" ht="13.2">
      <c r="A46" s="27"/>
      <c r="B46" s="27"/>
      <c r="C46" s="27">
        <v>49</v>
      </c>
      <c r="D46" s="28">
        <v>45568</v>
      </c>
      <c r="E46" s="27" t="s">
        <v>103</v>
      </c>
      <c r="F46" s="27" t="s">
        <v>334</v>
      </c>
      <c r="G46" s="27">
        <v>98.948899999999995</v>
      </c>
      <c r="H46" s="27">
        <v>49.151000000000003</v>
      </c>
      <c r="I46" s="27">
        <v>40.489100000000001</v>
      </c>
      <c r="J46" s="27"/>
      <c r="K46" s="27"/>
      <c r="L46" s="27">
        <v>6.3399999999999998E-2</v>
      </c>
      <c r="M46" s="27">
        <v>0.1527</v>
      </c>
      <c r="N46" s="27"/>
      <c r="O46" s="27"/>
      <c r="P46" s="27"/>
      <c r="Q46" s="27">
        <v>8.6605000000000008</v>
      </c>
      <c r="R46" s="27"/>
      <c r="S46" s="27"/>
      <c r="T46" s="27"/>
      <c r="U46" s="27">
        <v>49.673063901605801</v>
      </c>
      <c r="V46" s="27">
        <v>40.919160375547001</v>
      </c>
      <c r="W46" s="27">
        <v>0</v>
      </c>
      <c r="X46" s="27">
        <v>0</v>
      </c>
      <c r="Y46" s="27">
        <v>6.4073411555447699E-2</v>
      </c>
      <c r="Z46" s="27">
        <v>0.15432192341509199</v>
      </c>
      <c r="AA46" s="27">
        <v>0</v>
      </c>
      <c r="AB46" s="27">
        <v>0</v>
      </c>
      <c r="AC46" s="27">
        <v>0</v>
      </c>
      <c r="AD46" s="27">
        <v>8.7524886557721597</v>
      </c>
      <c r="AE46" s="27">
        <v>0.43689173210441701</v>
      </c>
      <c r="AF46" s="27">
        <v>0</v>
      </c>
      <c r="AG46" s="27">
        <v>0</v>
      </c>
      <c r="AH46" s="27">
        <v>9.8299999999999998E-2</v>
      </c>
      <c r="AI46" s="27">
        <v>0.1086</v>
      </c>
      <c r="AJ46" s="27"/>
      <c r="AK46" s="27"/>
      <c r="AL46" s="27">
        <v>1.6799999999999999E-2</v>
      </c>
      <c r="AM46" s="27">
        <v>2.6100000000000002E-2</v>
      </c>
      <c r="AN46" s="27"/>
      <c r="AO46" s="27"/>
      <c r="AP46" s="27"/>
      <c r="AQ46" s="27">
        <v>6.08E-2</v>
      </c>
      <c r="AR46" s="27">
        <v>3.5700000000000003E-2</v>
      </c>
      <c r="AS46" s="27"/>
      <c r="AT46" s="27"/>
      <c r="AU46" s="21" t="s">
        <v>129</v>
      </c>
      <c r="AV46" s="34">
        <v>45517.833379629628</v>
      </c>
      <c r="AW46" s="21" t="s">
        <v>129</v>
      </c>
      <c r="AX46" s="34">
        <v>45517.833414351851</v>
      </c>
      <c r="AZ46" s="21" t="s">
        <v>130</v>
      </c>
      <c r="BB46" s="21" t="s">
        <v>130</v>
      </c>
      <c r="BC46" s="21" t="s">
        <v>131</v>
      </c>
      <c r="BD46" s="34">
        <v>45517.833564814813</v>
      </c>
      <c r="BE46" s="21" t="s">
        <v>132</v>
      </c>
      <c r="BF46" s="21" t="s">
        <v>130</v>
      </c>
      <c r="BH46" s="21" t="s">
        <v>130</v>
      </c>
      <c r="BJ46" s="21" t="s">
        <v>130</v>
      </c>
      <c r="BL46" s="21" t="s">
        <v>130</v>
      </c>
      <c r="BM46" s="21" t="s">
        <v>136</v>
      </c>
      <c r="BN46" s="34">
        <v>45517.833124999997</v>
      </c>
      <c r="BO46" s="21" t="s">
        <v>134</v>
      </c>
      <c r="BP46" s="21" t="s">
        <v>130</v>
      </c>
      <c r="BR46" s="21" t="s">
        <v>130</v>
      </c>
      <c r="BT46" s="21" t="s">
        <v>130</v>
      </c>
    </row>
    <row r="47" spans="1:72" ht="13.2">
      <c r="A47" s="27"/>
      <c r="B47" s="27"/>
      <c r="C47" s="27">
        <v>50</v>
      </c>
      <c r="D47" s="28">
        <v>45568</v>
      </c>
      <c r="E47" s="27" t="s">
        <v>103</v>
      </c>
      <c r="F47" s="27" t="s">
        <v>335</v>
      </c>
      <c r="G47" s="27">
        <v>98.959500000000006</v>
      </c>
      <c r="H47" s="27">
        <v>49.1599</v>
      </c>
      <c r="I47" s="27">
        <v>40.433900000000001</v>
      </c>
      <c r="J47" s="27"/>
      <c r="K47" s="27"/>
      <c r="L47" s="27">
        <v>3.7699999999999997E-2</v>
      </c>
      <c r="M47" s="27">
        <v>0.12540000000000001</v>
      </c>
      <c r="N47" s="27"/>
      <c r="O47" s="27"/>
      <c r="P47" s="27"/>
      <c r="Q47" s="27">
        <v>8.7172000000000001</v>
      </c>
      <c r="R47" s="27"/>
      <c r="S47" s="27"/>
      <c r="T47" s="27"/>
      <c r="U47" s="27">
        <v>49.676786968406198</v>
      </c>
      <c r="V47" s="27">
        <v>40.859038293443199</v>
      </c>
      <c r="W47" s="27">
        <v>0</v>
      </c>
      <c r="X47" s="27">
        <v>0</v>
      </c>
      <c r="Y47" s="27">
        <v>3.8096392968840702E-2</v>
      </c>
      <c r="Z47" s="27">
        <v>0.126718506055507</v>
      </c>
      <c r="AA47" s="27">
        <v>0</v>
      </c>
      <c r="AB47" s="27">
        <v>0</v>
      </c>
      <c r="AC47" s="27">
        <v>0</v>
      </c>
      <c r="AD47" s="27">
        <v>8.8088561482222492</v>
      </c>
      <c r="AE47" s="27">
        <v>0.49050369090385398</v>
      </c>
      <c r="AF47" s="27">
        <v>0</v>
      </c>
      <c r="AG47" s="27">
        <v>0</v>
      </c>
      <c r="AH47" s="27">
        <v>5.7299999999999997E-2</v>
      </c>
      <c r="AI47" s="27">
        <v>6.3200000000000006E-2</v>
      </c>
      <c r="AJ47" s="27"/>
      <c r="AK47" s="27"/>
      <c r="AL47" s="27">
        <v>9.7999999999999997E-3</v>
      </c>
      <c r="AM47" s="27">
        <v>1.52E-2</v>
      </c>
      <c r="AN47" s="27"/>
      <c r="AO47" s="27"/>
      <c r="AP47" s="27"/>
      <c r="AQ47" s="27">
        <v>3.5499999999999997E-2</v>
      </c>
      <c r="AR47" s="27">
        <v>2.0899999999999998E-2</v>
      </c>
      <c r="AS47" s="27"/>
      <c r="AT47" s="27"/>
      <c r="AU47" s="21" t="s">
        <v>129</v>
      </c>
      <c r="AV47" s="34">
        <v>45517.833379629628</v>
      </c>
      <c r="AW47" s="21" t="s">
        <v>129</v>
      </c>
      <c r="AX47" s="34">
        <v>45517.833414351851</v>
      </c>
      <c r="AZ47" s="21" t="s">
        <v>130</v>
      </c>
      <c r="BB47" s="21" t="s">
        <v>130</v>
      </c>
      <c r="BC47" s="21" t="s">
        <v>131</v>
      </c>
      <c r="BD47" s="34">
        <v>45517.833564814813</v>
      </c>
      <c r="BE47" s="21" t="s">
        <v>132</v>
      </c>
      <c r="BF47" s="21" t="s">
        <v>130</v>
      </c>
      <c r="BH47" s="21" t="s">
        <v>130</v>
      </c>
      <c r="BJ47" s="21" t="s">
        <v>130</v>
      </c>
      <c r="BL47" s="21" t="s">
        <v>130</v>
      </c>
      <c r="BM47" s="21" t="s">
        <v>136</v>
      </c>
      <c r="BN47" s="34">
        <v>45517.833124999997</v>
      </c>
      <c r="BO47" s="21" t="s">
        <v>134</v>
      </c>
      <c r="BP47" s="21" t="s">
        <v>130</v>
      </c>
      <c r="BR47" s="21" t="s">
        <v>130</v>
      </c>
      <c r="BT47" s="21" t="s">
        <v>130</v>
      </c>
    </row>
    <row r="48" spans="1:72" ht="13.2">
      <c r="A48" s="27"/>
      <c r="B48" s="27"/>
      <c r="C48" s="27">
        <v>51</v>
      </c>
      <c r="D48" s="28">
        <v>45568</v>
      </c>
      <c r="E48" s="27" t="s">
        <v>103</v>
      </c>
      <c r="F48" s="27" t="s">
        <v>336</v>
      </c>
      <c r="G48" s="27">
        <v>98.721599999999995</v>
      </c>
      <c r="H48" s="27">
        <v>49.066600000000001</v>
      </c>
      <c r="I48" s="27">
        <v>40.322499999999998</v>
      </c>
      <c r="J48" s="27"/>
      <c r="K48" s="27"/>
      <c r="L48" s="27">
        <v>5.1999999999999998E-2</v>
      </c>
      <c r="M48" s="27">
        <v>0.1361</v>
      </c>
      <c r="N48" s="27"/>
      <c r="O48" s="27"/>
      <c r="P48" s="27"/>
      <c r="Q48" s="27">
        <v>8.7136999999999993</v>
      </c>
      <c r="R48" s="27"/>
      <c r="S48" s="27"/>
      <c r="T48" s="27"/>
      <c r="U48" s="27">
        <v>49.7020405889294</v>
      </c>
      <c r="V48" s="27">
        <v>40.8446994828887</v>
      </c>
      <c r="W48" s="27">
        <v>0</v>
      </c>
      <c r="X48" s="27">
        <v>0</v>
      </c>
      <c r="Y48" s="27">
        <v>5.2673429799992899E-2</v>
      </c>
      <c r="Z48" s="27">
        <v>0.13786257299575</v>
      </c>
      <c r="AA48" s="27">
        <v>0</v>
      </c>
      <c r="AB48" s="27">
        <v>0</v>
      </c>
      <c r="AC48" s="27">
        <v>0</v>
      </c>
      <c r="AD48" s="27">
        <v>8.8265474086191897</v>
      </c>
      <c r="AE48" s="27">
        <v>0.43617651676686398</v>
      </c>
      <c r="AF48" s="27">
        <v>0</v>
      </c>
      <c r="AG48" s="27">
        <v>0</v>
      </c>
      <c r="AH48" s="27">
        <v>5.7299999999999997E-2</v>
      </c>
      <c r="AI48" s="27">
        <v>6.3100000000000003E-2</v>
      </c>
      <c r="AJ48" s="27"/>
      <c r="AK48" s="27"/>
      <c r="AL48" s="27">
        <v>9.7999999999999997E-3</v>
      </c>
      <c r="AM48" s="27">
        <v>1.52E-2</v>
      </c>
      <c r="AN48" s="27"/>
      <c r="AO48" s="27"/>
      <c r="AP48" s="27"/>
      <c r="AQ48" s="27">
        <v>3.5499999999999997E-2</v>
      </c>
      <c r="AR48" s="27">
        <v>2.0799999999999999E-2</v>
      </c>
      <c r="AS48" s="27"/>
      <c r="AT48" s="27"/>
      <c r="AU48" s="21" t="s">
        <v>129</v>
      </c>
      <c r="AV48" s="34">
        <v>45517.833379629628</v>
      </c>
      <c r="AW48" s="21" t="s">
        <v>129</v>
      </c>
      <c r="AX48" s="34">
        <v>45517.833414351851</v>
      </c>
      <c r="AZ48" s="21" t="s">
        <v>130</v>
      </c>
      <c r="BB48" s="21" t="s">
        <v>130</v>
      </c>
      <c r="BC48" s="21" t="s">
        <v>131</v>
      </c>
      <c r="BD48" s="34">
        <v>45517.833564814813</v>
      </c>
      <c r="BE48" s="21" t="s">
        <v>132</v>
      </c>
      <c r="BF48" s="21" t="s">
        <v>130</v>
      </c>
      <c r="BH48" s="21" t="s">
        <v>130</v>
      </c>
      <c r="BJ48" s="21" t="s">
        <v>130</v>
      </c>
      <c r="BL48" s="21" t="s">
        <v>130</v>
      </c>
      <c r="BM48" s="21" t="s">
        <v>136</v>
      </c>
      <c r="BN48" s="34">
        <v>45517.833124999997</v>
      </c>
      <c r="BO48" s="21" t="s">
        <v>134</v>
      </c>
      <c r="BP48" s="21" t="s">
        <v>130</v>
      </c>
      <c r="BR48" s="21" t="s">
        <v>130</v>
      </c>
      <c r="BT48" s="21" t="s">
        <v>130</v>
      </c>
    </row>
    <row r="49" spans="1:72" ht="13.2">
      <c r="A49" s="27"/>
      <c r="B49" s="27"/>
      <c r="C49" s="27">
        <v>52</v>
      </c>
      <c r="D49" s="28">
        <v>45568</v>
      </c>
      <c r="E49" s="27" t="s">
        <v>103</v>
      </c>
      <c r="F49" s="27" t="s">
        <v>337</v>
      </c>
      <c r="G49" s="27">
        <v>99.239800000000002</v>
      </c>
      <c r="H49" s="27">
        <v>49.293100000000003</v>
      </c>
      <c r="I49" s="27">
        <v>40.565800000000003</v>
      </c>
      <c r="J49" s="27"/>
      <c r="K49" s="27"/>
      <c r="L49" s="27">
        <v>4.9099999999999998E-2</v>
      </c>
      <c r="M49" s="27">
        <v>0.1343</v>
      </c>
      <c r="N49" s="27"/>
      <c r="O49" s="27"/>
      <c r="P49" s="27"/>
      <c r="Q49" s="27">
        <v>8.7477</v>
      </c>
      <c r="R49" s="27"/>
      <c r="S49" s="27"/>
      <c r="T49" s="27"/>
      <c r="U49" s="27">
        <v>49.6706966358255</v>
      </c>
      <c r="V49" s="27">
        <v>40.876543483562003</v>
      </c>
      <c r="W49" s="27">
        <v>0</v>
      </c>
      <c r="X49" s="27">
        <v>0</v>
      </c>
      <c r="Y49" s="27">
        <v>4.94761174448154E-2</v>
      </c>
      <c r="Z49" s="27">
        <v>0.13532876930425</v>
      </c>
      <c r="AA49" s="27">
        <v>0</v>
      </c>
      <c r="AB49" s="27">
        <v>0</v>
      </c>
      <c r="AC49" s="27">
        <v>0</v>
      </c>
      <c r="AD49" s="27">
        <v>8.8147094210185806</v>
      </c>
      <c r="AE49" s="27">
        <v>0.45324557284476502</v>
      </c>
      <c r="AF49" s="27">
        <v>0</v>
      </c>
      <c r="AG49" s="27">
        <v>0</v>
      </c>
      <c r="AH49" s="27">
        <v>5.74E-2</v>
      </c>
      <c r="AI49" s="27">
        <v>6.3299999999999995E-2</v>
      </c>
      <c r="AJ49" s="27"/>
      <c r="AK49" s="27"/>
      <c r="AL49" s="27">
        <v>9.7999999999999997E-3</v>
      </c>
      <c r="AM49" s="27">
        <v>1.52E-2</v>
      </c>
      <c r="AN49" s="27"/>
      <c r="AO49" s="27"/>
      <c r="AP49" s="27"/>
      <c r="AQ49" s="27">
        <v>3.5499999999999997E-2</v>
      </c>
      <c r="AR49" s="27">
        <v>2.0899999999999998E-2</v>
      </c>
      <c r="AS49" s="27"/>
      <c r="AT49" s="27"/>
      <c r="AU49" s="21" t="s">
        <v>129</v>
      </c>
      <c r="AV49" s="34">
        <v>45517.833379629628</v>
      </c>
      <c r="AW49" s="21" t="s">
        <v>129</v>
      </c>
      <c r="AX49" s="34">
        <v>45517.833414351851</v>
      </c>
      <c r="AZ49" s="21" t="s">
        <v>130</v>
      </c>
      <c r="BB49" s="21" t="s">
        <v>130</v>
      </c>
      <c r="BC49" s="21" t="s">
        <v>131</v>
      </c>
      <c r="BD49" s="34">
        <v>45517.833564814813</v>
      </c>
      <c r="BE49" s="21" t="s">
        <v>132</v>
      </c>
      <c r="BF49" s="21" t="s">
        <v>130</v>
      </c>
      <c r="BH49" s="21" t="s">
        <v>130</v>
      </c>
      <c r="BJ49" s="21" t="s">
        <v>130</v>
      </c>
      <c r="BL49" s="21" t="s">
        <v>130</v>
      </c>
      <c r="BM49" s="21" t="s">
        <v>136</v>
      </c>
      <c r="BN49" s="34">
        <v>45517.833124999997</v>
      </c>
      <c r="BO49" s="21" t="s">
        <v>134</v>
      </c>
      <c r="BP49" s="21" t="s">
        <v>130</v>
      </c>
      <c r="BR49" s="21" t="s">
        <v>130</v>
      </c>
      <c r="BT49" s="21" t="s">
        <v>130</v>
      </c>
    </row>
    <row r="50" spans="1:72" ht="13.2">
      <c r="A50" s="27"/>
      <c r="B50" s="27"/>
      <c r="C50" s="27">
        <v>2</v>
      </c>
      <c r="D50" s="28">
        <v>45505</v>
      </c>
      <c r="E50" s="27" t="s">
        <v>139</v>
      </c>
      <c r="F50" s="27" t="s">
        <v>338</v>
      </c>
      <c r="G50" s="27">
        <v>100.28</v>
      </c>
      <c r="H50" s="27">
        <v>50.09</v>
      </c>
      <c r="I50" s="27">
        <v>40.75</v>
      </c>
      <c r="J50" s="27"/>
      <c r="K50" s="27"/>
      <c r="L50" s="27">
        <v>0.04</v>
      </c>
      <c r="M50" s="27">
        <v>0.14000000000000001</v>
      </c>
      <c r="N50" s="27"/>
      <c r="O50" s="27"/>
      <c r="P50" s="27"/>
      <c r="Q50" s="27">
        <v>8.84</v>
      </c>
      <c r="R50" s="27">
        <v>0.42</v>
      </c>
      <c r="S50" s="27"/>
      <c r="T50" s="27"/>
      <c r="U50" s="27">
        <v>49.950139609094499</v>
      </c>
      <c r="V50" s="27">
        <v>40.636218587953699</v>
      </c>
      <c r="W50" s="27">
        <v>0</v>
      </c>
      <c r="X50" s="27">
        <v>0</v>
      </c>
      <c r="Y50" s="27">
        <v>3.9888312724371697E-2</v>
      </c>
      <c r="Z50" s="27">
        <v>0.13960909453530099</v>
      </c>
      <c r="AA50" s="27">
        <v>0</v>
      </c>
      <c r="AB50" s="27">
        <v>0</v>
      </c>
      <c r="AC50" s="27">
        <v>0</v>
      </c>
      <c r="AD50" s="27">
        <v>8.8153171120861504</v>
      </c>
      <c r="AE50" s="27">
        <v>0.41882728360590299</v>
      </c>
      <c r="AF50" s="27"/>
      <c r="AG50" s="27">
        <v>0</v>
      </c>
      <c r="AH50" s="27">
        <v>0.08</v>
      </c>
      <c r="AI50" s="27">
        <v>0.09</v>
      </c>
      <c r="AJ50" s="27"/>
      <c r="AK50" s="27"/>
      <c r="AL50" s="27">
        <v>0.01</v>
      </c>
      <c r="AM50" s="27">
        <v>0.02</v>
      </c>
      <c r="AN50" s="27"/>
      <c r="AO50" s="27"/>
      <c r="AP50" s="27"/>
      <c r="AQ50" s="27">
        <v>0.05</v>
      </c>
      <c r="AR50" s="27">
        <v>0.03</v>
      </c>
      <c r="AS50" s="27"/>
      <c r="AT50" s="27"/>
      <c r="AU50" s="21" t="s">
        <v>11</v>
      </c>
      <c r="AV50" s="21" t="s">
        <v>130</v>
      </c>
      <c r="AW50" s="21" t="s">
        <v>129</v>
      </c>
      <c r="AX50" s="34">
        <v>45517.839444444442</v>
      </c>
      <c r="AZ50" s="21" t="s">
        <v>130</v>
      </c>
      <c r="BB50" s="21" t="s">
        <v>130</v>
      </c>
      <c r="BC50" s="21" t="s">
        <v>131</v>
      </c>
      <c r="BD50" s="34">
        <v>45517.845613425925</v>
      </c>
      <c r="BE50" s="21" t="s">
        <v>132</v>
      </c>
      <c r="BF50" s="21" t="s">
        <v>130</v>
      </c>
      <c r="BH50" s="21" t="s">
        <v>130</v>
      </c>
      <c r="BJ50" s="21" t="s">
        <v>130</v>
      </c>
      <c r="BL50" s="21" t="s">
        <v>130</v>
      </c>
      <c r="BM50" s="21" t="s">
        <v>133</v>
      </c>
      <c r="BN50" s="21" t="s">
        <v>130</v>
      </c>
      <c r="BO50" s="21" t="s">
        <v>134</v>
      </c>
      <c r="BP50" s="21" t="s">
        <v>130</v>
      </c>
      <c r="BR50" s="21" t="s">
        <v>130</v>
      </c>
      <c r="BT50" s="21" t="s">
        <v>130</v>
      </c>
    </row>
    <row r="51" spans="1:72" ht="13.2">
      <c r="A51" s="27"/>
      <c r="B51" s="27"/>
      <c r="C51" s="27">
        <v>3</v>
      </c>
      <c r="D51" s="28">
        <v>45505</v>
      </c>
      <c r="E51" s="27" t="s">
        <v>139</v>
      </c>
      <c r="F51" s="27" t="s">
        <v>339</v>
      </c>
      <c r="G51" s="27">
        <v>100.5</v>
      </c>
      <c r="H51" s="27">
        <v>50.27</v>
      </c>
      <c r="I51" s="27">
        <v>40.86</v>
      </c>
      <c r="J51" s="27"/>
      <c r="K51" s="27"/>
      <c r="L51" s="27">
        <v>0.04</v>
      </c>
      <c r="M51" s="27">
        <v>0.13</v>
      </c>
      <c r="N51" s="27"/>
      <c r="O51" s="27"/>
      <c r="P51" s="27"/>
      <c r="Q51" s="27">
        <v>8.77</v>
      </c>
      <c r="R51" s="27">
        <v>0.43</v>
      </c>
      <c r="S51" s="27"/>
      <c r="T51" s="27"/>
      <c r="U51" s="27">
        <v>50.019900497512403</v>
      </c>
      <c r="V51" s="27">
        <v>40.656716417910403</v>
      </c>
      <c r="W51" s="27">
        <v>0</v>
      </c>
      <c r="X51" s="27">
        <v>0</v>
      </c>
      <c r="Y51" s="27">
        <v>3.98009950248756E-2</v>
      </c>
      <c r="Z51" s="27">
        <v>0.12935323383084499</v>
      </c>
      <c r="AA51" s="27">
        <v>0</v>
      </c>
      <c r="AB51" s="27">
        <v>0</v>
      </c>
      <c r="AC51" s="27">
        <v>0</v>
      </c>
      <c r="AD51" s="27">
        <v>8.7263681592039806</v>
      </c>
      <c r="AE51" s="27">
        <v>0.42786069651741199</v>
      </c>
      <c r="AF51" s="27"/>
      <c r="AG51" s="27">
        <v>0</v>
      </c>
      <c r="AH51" s="27">
        <v>0.08</v>
      </c>
      <c r="AI51" s="27">
        <v>0.09</v>
      </c>
      <c r="AJ51" s="27"/>
      <c r="AK51" s="27"/>
      <c r="AL51" s="27">
        <v>0.01</v>
      </c>
      <c r="AM51" s="27">
        <v>0.02</v>
      </c>
      <c r="AN51" s="27"/>
      <c r="AO51" s="27"/>
      <c r="AP51" s="27"/>
      <c r="AQ51" s="27">
        <v>0.05</v>
      </c>
      <c r="AR51" s="27">
        <v>0.03</v>
      </c>
      <c r="AS51" s="27"/>
      <c r="AT51" s="27"/>
      <c r="AU51" s="21" t="s">
        <v>11</v>
      </c>
      <c r="AV51" s="21" t="s">
        <v>130</v>
      </c>
      <c r="AW51" s="21" t="s">
        <v>129</v>
      </c>
      <c r="AX51" s="34">
        <v>45517.839444444442</v>
      </c>
      <c r="AZ51" s="21" t="s">
        <v>130</v>
      </c>
      <c r="BB51" s="21" t="s">
        <v>130</v>
      </c>
      <c r="BC51" s="21" t="s">
        <v>131</v>
      </c>
      <c r="BD51" s="34">
        <v>45517.845613425925</v>
      </c>
      <c r="BE51" s="21" t="s">
        <v>132</v>
      </c>
      <c r="BF51" s="21" t="s">
        <v>130</v>
      </c>
      <c r="BH51" s="21" t="s">
        <v>130</v>
      </c>
      <c r="BJ51" s="21" t="s">
        <v>130</v>
      </c>
      <c r="BL51" s="21" t="s">
        <v>130</v>
      </c>
      <c r="BM51" s="21" t="s">
        <v>133</v>
      </c>
      <c r="BN51" s="21" t="s">
        <v>130</v>
      </c>
      <c r="BO51" s="21" t="s">
        <v>134</v>
      </c>
      <c r="BP51" s="21" t="s">
        <v>130</v>
      </c>
      <c r="BR51" s="21" t="s">
        <v>130</v>
      </c>
      <c r="BT51" s="21" t="s">
        <v>130</v>
      </c>
    </row>
    <row r="52" spans="1:72" ht="13.2">
      <c r="A52" s="27"/>
      <c r="B52" s="27"/>
      <c r="C52" s="27">
        <v>23</v>
      </c>
      <c r="D52" s="28">
        <v>45505</v>
      </c>
      <c r="E52" s="27" t="s">
        <v>139</v>
      </c>
      <c r="F52" s="27" t="s">
        <v>340</v>
      </c>
      <c r="G52" s="27">
        <v>99.986400000000003</v>
      </c>
      <c r="H52" s="27">
        <v>49.917400000000001</v>
      </c>
      <c r="I52" s="27">
        <v>40.780099999999997</v>
      </c>
      <c r="J52" s="27"/>
      <c r="K52" s="27"/>
      <c r="L52" s="27">
        <v>3.3500000000000002E-2</v>
      </c>
      <c r="M52" s="27">
        <v>0.12239999999999999</v>
      </c>
      <c r="N52" s="27"/>
      <c r="O52" s="27"/>
      <c r="P52" s="27"/>
      <c r="Q52" s="27">
        <v>8.6928999999999998</v>
      </c>
      <c r="R52" s="27">
        <v>0.44019999999999998</v>
      </c>
      <c r="S52" s="27"/>
      <c r="T52" s="27"/>
      <c r="U52" s="27">
        <v>49.924139758867398</v>
      </c>
      <c r="V52" s="27">
        <v>40.785606056817599</v>
      </c>
      <c r="W52" s="27">
        <v>0</v>
      </c>
      <c r="X52" s="27">
        <v>0</v>
      </c>
      <c r="Y52" s="27">
        <v>3.3504523110619903E-2</v>
      </c>
      <c r="Z52" s="27">
        <v>0.122416526231041</v>
      </c>
      <c r="AA52" s="27">
        <v>0</v>
      </c>
      <c r="AB52" s="27">
        <v>0</v>
      </c>
      <c r="AC52" s="27">
        <v>0</v>
      </c>
      <c r="AD52" s="27">
        <v>8.6940736999494899</v>
      </c>
      <c r="AE52" s="27">
        <v>0.440259435023728</v>
      </c>
      <c r="AF52" s="27"/>
      <c r="AG52" s="27">
        <v>0</v>
      </c>
      <c r="AH52" s="27">
        <v>8.1600000000000006E-2</v>
      </c>
      <c r="AI52" s="27">
        <v>8.9200000000000002E-2</v>
      </c>
      <c r="AJ52" s="27"/>
      <c r="AK52" s="27"/>
      <c r="AL52" s="27">
        <v>1.38E-2</v>
      </c>
      <c r="AM52" s="27">
        <v>2.1299999999999999E-2</v>
      </c>
      <c r="AN52" s="27"/>
      <c r="AO52" s="27"/>
      <c r="AP52" s="27"/>
      <c r="AQ52" s="27">
        <v>0.05</v>
      </c>
      <c r="AR52" s="27">
        <v>2.9499999999999998E-2</v>
      </c>
      <c r="AS52" s="27"/>
      <c r="AT52" s="27"/>
      <c r="AU52" s="21" t="s">
        <v>11</v>
      </c>
      <c r="AV52" s="21" t="s">
        <v>130</v>
      </c>
      <c r="AW52" s="21" t="s">
        <v>129</v>
      </c>
      <c r="AX52" s="34">
        <v>45517.839444444442</v>
      </c>
      <c r="AZ52" s="21" t="s">
        <v>130</v>
      </c>
      <c r="BB52" s="21" t="s">
        <v>130</v>
      </c>
      <c r="BC52" s="21" t="s">
        <v>131</v>
      </c>
      <c r="BD52" s="34">
        <v>45517.845613425925</v>
      </c>
      <c r="BE52" s="21" t="s">
        <v>132</v>
      </c>
      <c r="BF52" s="21" t="s">
        <v>130</v>
      </c>
      <c r="BH52" s="21" t="s">
        <v>130</v>
      </c>
      <c r="BJ52" s="21" t="s">
        <v>130</v>
      </c>
      <c r="BL52" s="21" t="s">
        <v>130</v>
      </c>
      <c r="BM52" s="21" t="s">
        <v>133</v>
      </c>
      <c r="BN52" s="21" t="s">
        <v>130</v>
      </c>
      <c r="BO52" s="21" t="s">
        <v>134</v>
      </c>
      <c r="BP52" s="21" t="s">
        <v>130</v>
      </c>
      <c r="BR52" s="21" t="s">
        <v>130</v>
      </c>
      <c r="BT52" s="21" t="s">
        <v>130</v>
      </c>
    </row>
    <row r="53" spans="1:72" ht="13.2">
      <c r="A53" s="27"/>
      <c r="B53" s="27"/>
      <c r="C53" s="27">
        <v>24</v>
      </c>
      <c r="D53" s="28">
        <v>45505</v>
      </c>
      <c r="E53" s="27" t="s">
        <v>139</v>
      </c>
      <c r="F53" s="27" t="s">
        <v>341</v>
      </c>
      <c r="G53" s="27">
        <v>100.5981</v>
      </c>
      <c r="H53" s="27">
        <v>50.2652</v>
      </c>
      <c r="I53" s="27">
        <v>40.958399999999997</v>
      </c>
      <c r="J53" s="27"/>
      <c r="K53" s="27"/>
      <c r="L53" s="27">
        <v>6.4699999999999994E-2</v>
      </c>
      <c r="M53" s="27">
        <v>0.14099999999999999</v>
      </c>
      <c r="N53" s="27"/>
      <c r="O53" s="27"/>
      <c r="P53" s="27"/>
      <c r="Q53" s="27">
        <v>8.7864000000000004</v>
      </c>
      <c r="R53" s="27">
        <v>0.38240000000000002</v>
      </c>
      <c r="S53" s="27"/>
      <c r="T53" s="27"/>
      <c r="U53" s="27">
        <v>49.966351253154798</v>
      </c>
      <c r="V53" s="27">
        <v>40.714884277138403</v>
      </c>
      <c r="W53" s="27">
        <v>0</v>
      </c>
      <c r="X53" s="27">
        <v>0</v>
      </c>
      <c r="Y53" s="27">
        <v>6.4315330011202904E-2</v>
      </c>
      <c r="Z53" s="27">
        <v>0.14016169291467701</v>
      </c>
      <c r="AA53" s="27">
        <v>0</v>
      </c>
      <c r="AB53" s="27">
        <v>0</v>
      </c>
      <c r="AC53" s="27">
        <v>0</v>
      </c>
      <c r="AD53" s="27">
        <v>8.73416098315972</v>
      </c>
      <c r="AE53" s="27">
        <v>0.38012646362108199</v>
      </c>
      <c r="AF53" s="27"/>
      <c r="AG53" s="27">
        <v>0</v>
      </c>
      <c r="AH53" s="27">
        <v>8.1799999999999998E-2</v>
      </c>
      <c r="AI53" s="27">
        <v>8.9399999999999993E-2</v>
      </c>
      <c r="AJ53" s="27"/>
      <c r="AK53" s="27"/>
      <c r="AL53" s="27">
        <v>1.37E-2</v>
      </c>
      <c r="AM53" s="27">
        <v>2.1299999999999999E-2</v>
      </c>
      <c r="AN53" s="27"/>
      <c r="AO53" s="27"/>
      <c r="AP53" s="27"/>
      <c r="AQ53" s="27">
        <v>0.05</v>
      </c>
      <c r="AR53" s="27">
        <v>2.92E-2</v>
      </c>
      <c r="AS53" s="27"/>
      <c r="AT53" s="27"/>
      <c r="AU53" s="21" t="s">
        <v>11</v>
      </c>
      <c r="AV53" s="21" t="s">
        <v>130</v>
      </c>
      <c r="AW53" s="21" t="s">
        <v>129</v>
      </c>
      <c r="AX53" s="34">
        <v>45517.839444444442</v>
      </c>
      <c r="AZ53" s="21" t="s">
        <v>130</v>
      </c>
      <c r="BB53" s="21" t="s">
        <v>130</v>
      </c>
      <c r="BC53" s="21" t="s">
        <v>131</v>
      </c>
      <c r="BD53" s="34">
        <v>45517.845613425925</v>
      </c>
      <c r="BE53" s="21" t="s">
        <v>132</v>
      </c>
      <c r="BF53" s="21" t="s">
        <v>130</v>
      </c>
      <c r="BH53" s="21" t="s">
        <v>130</v>
      </c>
      <c r="BJ53" s="21" t="s">
        <v>130</v>
      </c>
      <c r="BL53" s="21" t="s">
        <v>130</v>
      </c>
      <c r="BM53" s="21" t="s">
        <v>133</v>
      </c>
      <c r="BN53" s="21" t="s">
        <v>130</v>
      </c>
      <c r="BO53" s="21" t="s">
        <v>134</v>
      </c>
      <c r="BP53" s="21" t="s">
        <v>130</v>
      </c>
      <c r="BR53" s="21" t="s">
        <v>130</v>
      </c>
      <c r="BT53" s="21" t="s">
        <v>130</v>
      </c>
    </row>
    <row r="54" spans="1:72" ht="13.2">
      <c r="A54" s="27"/>
      <c r="B54" s="27"/>
      <c r="C54" s="27">
        <v>25</v>
      </c>
      <c r="D54" s="28">
        <v>45505</v>
      </c>
      <c r="E54" s="27" t="s">
        <v>139</v>
      </c>
      <c r="F54" s="27" t="s">
        <v>342</v>
      </c>
      <c r="G54" s="27">
        <v>99.730099999999993</v>
      </c>
      <c r="H54" s="27">
        <v>49.807699999999997</v>
      </c>
      <c r="I54" s="27">
        <v>40.566800000000001</v>
      </c>
      <c r="J54" s="27"/>
      <c r="K54" s="27"/>
      <c r="L54" s="27">
        <v>6.2E-2</v>
      </c>
      <c r="M54" s="27">
        <v>0.1188</v>
      </c>
      <c r="N54" s="27"/>
      <c r="O54" s="27"/>
      <c r="P54" s="27"/>
      <c r="Q54" s="27">
        <v>8.7483000000000004</v>
      </c>
      <c r="R54" s="27">
        <v>0.4264</v>
      </c>
      <c r="S54" s="27"/>
      <c r="T54" s="27"/>
      <c r="U54" s="27">
        <v>49.942544871152101</v>
      </c>
      <c r="V54" s="27">
        <v>40.676626892610003</v>
      </c>
      <c r="W54" s="27">
        <v>0</v>
      </c>
      <c r="X54" s="27">
        <v>0</v>
      </c>
      <c r="Y54" s="27">
        <v>6.21678532036498E-2</v>
      </c>
      <c r="Z54" s="27">
        <v>0.11912162839667099</v>
      </c>
      <c r="AA54" s="27">
        <v>0</v>
      </c>
      <c r="AB54" s="27">
        <v>0</v>
      </c>
      <c r="AC54" s="27">
        <v>0</v>
      </c>
      <c r="AD54" s="27">
        <v>8.7719843577659606</v>
      </c>
      <c r="AE54" s="27">
        <v>0.427554396871553</v>
      </c>
      <c r="AF54" s="27"/>
      <c r="AG54" s="27">
        <v>0</v>
      </c>
      <c r="AH54" s="27">
        <v>8.1500000000000003E-2</v>
      </c>
      <c r="AI54" s="27">
        <v>8.8999999999999996E-2</v>
      </c>
      <c r="AJ54" s="27"/>
      <c r="AK54" s="27"/>
      <c r="AL54" s="27">
        <v>1.38E-2</v>
      </c>
      <c r="AM54" s="27">
        <v>2.12E-2</v>
      </c>
      <c r="AN54" s="27"/>
      <c r="AO54" s="27"/>
      <c r="AP54" s="27"/>
      <c r="AQ54" s="27">
        <v>0.05</v>
      </c>
      <c r="AR54" s="27">
        <v>2.9000000000000001E-2</v>
      </c>
      <c r="AS54" s="27"/>
      <c r="AT54" s="27"/>
      <c r="AU54" s="21" t="s">
        <v>11</v>
      </c>
      <c r="AV54" s="21" t="s">
        <v>130</v>
      </c>
      <c r="AW54" s="21" t="s">
        <v>129</v>
      </c>
      <c r="AX54" s="34">
        <v>45517.839444444442</v>
      </c>
      <c r="AZ54" s="21" t="s">
        <v>130</v>
      </c>
      <c r="BB54" s="21" t="s">
        <v>130</v>
      </c>
      <c r="BC54" s="21" t="s">
        <v>131</v>
      </c>
      <c r="BD54" s="34">
        <v>45517.845613425925</v>
      </c>
      <c r="BE54" s="21" t="s">
        <v>132</v>
      </c>
      <c r="BF54" s="21" t="s">
        <v>130</v>
      </c>
      <c r="BH54" s="21" t="s">
        <v>130</v>
      </c>
      <c r="BJ54" s="21" t="s">
        <v>130</v>
      </c>
      <c r="BL54" s="21" t="s">
        <v>130</v>
      </c>
      <c r="BM54" s="21" t="s">
        <v>133</v>
      </c>
      <c r="BN54" s="21" t="s">
        <v>130</v>
      </c>
      <c r="BO54" s="21" t="s">
        <v>134</v>
      </c>
      <c r="BP54" s="21" t="s">
        <v>130</v>
      </c>
      <c r="BR54" s="21" t="s">
        <v>130</v>
      </c>
      <c r="BT54" s="21" t="s">
        <v>130</v>
      </c>
    </row>
    <row r="55" spans="1:72" ht="13.2">
      <c r="A55" s="27"/>
      <c r="B55" s="27"/>
      <c r="C55" s="27">
        <v>26</v>
      </c>
      <c r="D55" s="28">
        <v>45505</v>
      </c>
      <c r="E55" s="27" t="s">
        <v>139</v>
      </c>
      <c r="F55" s="27" t="s">
        <v>343</v>
      </c>
      <c r="G55" s="27">
        <v>99.957400000000007</v>
      </c>
      <c r="H55" s="27">
        <v>49.968200000000003</v>
      </c>
      <c r="I55" s="27">
        <v>40.732999999999997</v>
      </c>
      <c r="J55" s="27"/>
      <c r="K55" s="27"/>
      <c r="L55" s="27">
        <v>4.4999999999999998E-2</v>
      </c>
      <c r="M55" s="27">
        <v>0.1177</v>
      </c>
      <c r="N55" s="27"/>
      <c r="O55" s="27"/>
      <c r="P55" s="27"/>
      <c r="Q55" s="27">
        <v>8.6954999999999991</v>
      </c>
      <c r="R55" s="27">
        <v>0.39800000000000002</v>
      </c>
      <c r="S55" s="27"/>
      <c r="T55" s="27"/>
      <c r="U55" s="27">
        <v>49.989495525093602</v>
      </c>
      <c r="V55" s="27">
        <v>40.7503596532122</v>
      </c>
      <c r="W55" s="27">
        <v>0</v>
      </c>
      <c r="X55" s="27">
        <v>0</v>
      </c>
      <c r="Y55" s="27">
        <v>4.5019178169900302E-2</v>
      </c>
      <c r="Z55" s="27">
        <v>0.117750161568828</v>
      </c>
      <c r="AA55" s="27">
        <v>0</v>
      </c>
      <c r="AB55" s="27">
        <v>0</v>
      </c>
      <c r="AC55" s="27">
        <v>0</v>
      </c>
      <c r="AD55" s="27">
        <v>8.6992058616970809</v>
      </c>
      <c r="AE55" s="27">
        <v>0.39816962025822999</v>
      </c>
      <c r="AF55" s="27"/>
      <c r="AG55" s="27">
        <v>0</v>
      </c>
      <c r="AH55" s="27">
        <v>8.1500000000000003E-2</v>
      </c>
      <c r="AI55" s="27">
        <v>8.8999999999999996E-2</v>
      </c>
      <c r="AJ55" s="27"/>
      <c r="AK55" s="27"/>
      <c r="AL55" s="27">
        <v>1.38E-2</v>
      </c>
      <c r="AM55" s="27">
        <v>2.1299999999999999E-2</v>
      </c>
      <c r="AN55" s="27"/>
      <c r="AO55" s="27"/>
      <c r="AP55" s="27"/>
      <c r="AQ55" s="27">
        <v>4.99E-2</v>
      </c>
      <c r="AR55" s="27">
        <v>2.93E-2</v>
      </c>
      <c r="AS55" s="27"/>
      <c r="AT55" s="27"/>
      <c r="AU55" s="21" t="s">
        <v>11</v>
      </c>
      <c r="AV55" s="21" t="s">
        <v>130</v>
      </c>
      <c r="AW55" s="21" t="s">
        <v>129</v>
      </c>
      <c r="AX55" s="34">
        <v>45517.839444444442</v>
      </c>
      <c r="AZ55" s="21" t="s">
        <v>130</v>
      </c>
      <c r="BB55" s="21" t="s">
        <v>130</v>
      </c>
      <c r="BC55" s="21" t="s">
        <v>131</v>
      </c>
      <c r="BD55" s="34">
        <v>45517.845613425925</v>
      </c>
      <c r="BE55" s="21" t="s">
        <v>132</v>
      </c>
      <c r="BF55" s="21" t="s">
        <v>130</v>
      </c>
      <c r="BH55" s="21" t="s">
        <v>130</v>
      </c>
      <c r="BJ55" s="21" t="s">
        <v>130</v>
      </c>
      <c r="BL55" s="21" t="s">
        <v>130</v>
      </c>
      <c r="BM55" s="21" t="s">
        <v>133</v>
      </c>
      <c r="BN55" s="21" t="s">
        <v>130</v>
      </c>
      <c r="BO55" s="21" t="s">
        <v>134</v>
      </c>
      <c r="BP55" s="21" t="s">
        <v>130</v>
      </c>
      <c r="BR55" s="21" t="s">
        <v>130</v>
      </c>
      <c r="BT55" s="21" t="s">
        <v>130</v>
      </c>
    </row>
    <row r="56" spans="1:72" ht="13.2">
      <c r="A56" s="27"/>
      <c r="B56" s="27"/>
      <c r="C56" s="27">
        <v>4</v>
      </c>
      <c r="D56" s="28">
        <v>45569</v>
      </c>
      <c r="E56" s="27" t="s">
        <v>103</v>
      </c>
      <c r="F56" s="27" t="s">
        <v>344</v>
      </c>
      <c r="G56" s="27">
        <v>98.961500000000001</v>
      </c>
      <c r="H56" s="27">
        <v>49.231299999999997</v>
      </c>
      <c r="I56" s="27">
        <v>40.481999999999999</v>
      </c>
      <c r="J56" s="27">
        <v>0</v>
      </c>
      <c r="K56" s="27">
        <v>0</v>
      </c>
      <c r="L56" s="27">
        <v>3.0300000000000001E-2</v>
      </c>
      <c r="M56" s="27">
        <v>0.1125</v>
      </c>
      <c r="N56" s="27"/>
      <c r="O56" s="27">
        <v>0</v>
      </c>
      <c r="P56" s="27">
        <v>0</v>
      </c>
      <c r="Q56" s="27">
        <v>8.6974999999999998</v>
      </c>
      <c r="R56" s="27">
        <v>0.40799999999999997</v>
      </c>
      <c r="S56" s="27"/>
      <c r="T56" s="27">
        <v>0</v>
      </c>
      <c r="U56" s="27">
        <v>49.747882006758097</v>
      </c>
      <c r="V56" s="27">
        <v>40.906775961585097</v>
      </c>
      <c r="W56" s="27"/>
      <c r="X56" s="27"/>
      <c r="Y56" s="27">
        <v>3.06179366542173E-2</v>
      </c>
      <c r="Z56" s="27">
        <v>0.113680457874569</v>
      </c>
      <c r="AA56" s="27"/>
      <c r="AB56" s="27"/>
      <c r="AC56" s="27"/>
      <c r="AD56" s="27">
        <v>8.7887625099028295</v>
      </c>
      <c r="AE56" s="27">
        <v>0.41228112722510502</v>
      </c>
      <c r="AF56" s="27"/>
      <c r="AG56" s="27"/>
      <c r="AH56" s="27">
        <v>5.7000000000000002E-2</v>
      </c>
      <c r="AI56" s="27">
        <v>6.3E-2</v>
      </c>
      <c r="AJ56" s="27"/>
      <c r="AK56" s="27"/>
      <c r="AL56" s="27">
        <v>9.7999999999999997E-3</v>
      </c>
      <c r="AM56" s="27">
        <v>1.5100000000000001E-2</v>
      </c>
      <c r="AN56" s="27"/>
      <c r="AO56" s="27"/>
      <c r="AP56" s="27"/>
      <c r="AQ56" s="27">
        <v>3.5400000000000001E-2</v>
      </c>
      <c r="AR56" s="27">
        <v>8.8000000000000005E-3</v>
      </c>
      <c r="AS56" s="27"/>
      <c r="AT56" s="27"/>
      <c r="AU56" s="21" t="s">
        <v>129</v>
      </c>
      <c r="AV56" s="34">
        <v>45517.833379629628</v>
      </c>
      <c r="AW56" s="21" t="s">
        <v>129</v>
      </c>
      <c r="AX56" s="34">
        <v>45517.833414351851</v>
      </c>
      <c r="AY56" s="21" t="s">
        <v>130</v>
      </c>
      <c r="AZ56" s="33">
        <v>45323</v>
      </c>
      <c r="BA56" s="21" t="s">
        <v>130</v>
      </c>
      <c r="BB56" s="33">
        <v>45323</v>
      </c>
      <c r="BC56" s="21" t="s">
        <v>131</v>
      </c>
      <c r="BD56" s="34">
        <v>45517.833564814813</v>
      </c>
      <c r="BE56" s="21" t="s">
        <v>132</v>
      </c>
      <c r="BF56" s="33">
        <v>45323</v>
      </c>
      <c r="BG56" s="21" t="s">
        <v>130</v>
      </c>
      <c r="BH56" s="33">
        <v>45323</v>
      </c>
      <c r="BI56" s="21" t="s">
        <v>130</v>
      </c>
      <c r="BJ56" s="33">
        <v>45323</v>
      </c>
      <c r="BK56" s="21" t="s">
        <v>130</v>
      </c>
      <c r="BL56" s="33">
        <v>45323</v>
      </c>
      <c r="BM56" s="21" t="s">
        <v>136</v>
      </c>
      <c r="BN56" s="34">
        <v>45517.833124999997</v>
      </c>
      <c r="BO56" s="21" t="s">
        <v>145</v>
      </c>
      <c r="BP56" s="34">
        <v>45568.512060185189</v>
      </c>
      <c r="BQ56" s="21" t="s">
        <v>130</v>
      </c>
      <c r="BR56" s="33">
        <v>45323</v>
      </c>
      <c r="BS56" s="21" t="s">
        <v>130</v>
      </c>
      <c r="BT56" s="33">
        <v>45323</v>
      </c>
    </row>
    <row r="57" spans="1:72" ht="13.2">
      <c r="A57" s="27"/>
      <c r="B57" s="27"/>
      <c r="C57" s="27">
        <v>6</v>
      </c>
      <c r="D57" s="28">
        <v>45569</v>
      </c>
      <c r="E57" s="27" t="s">
        <v>103</v>
      </c>
      <c r="F57" s="27" t="s">
        <v>345</v>
      </c>
      <c r="G57" s="27">
        <v>99.110799999999998</v>
      </c>
      <c r="H57" s="27">
        <v>49.298000000000002</v>
      </c>
      <c r="I57" s="27">
        <v>40.531599999999997</v>
      </c>
      <c r="J57" s="27">
        <v>0</v>
      </c>
      <c r="K57" s="27">
        <v>0</v>
      </c>
      <c r="L57" s="27">
        <v>3.9100000000000003E-2</v>
      </c>
      <c r="M57" s="27">
        <v>0.1201</v>
      </c>
      <c r="N57" s="27"/>
      <c r="O57" s="27">
        <v>0</v>
      </c>
      <c r="P57" s="27">
        <v>0</v>
      </c>
      <c r="Q57" s="27">
        <v>8.7075999999999993</v>
      </c>
      <c r="R57" s="27">
        <v>0.41439999999999999</v>
      </c>
      <c r="S57" s="27"/>
      <c r="T57" s="27">
        <v>0</v>
      </c>
      <c r="U57" s="27">
        <v>49.740290664589502</v>
      </c>
      <c r="V57" s="27">
        <v>40.895240478333299</v>
      </c>
      <c r="W57" s="27"/>
      <c r="X57" s="27"/>
      <c r="Y57" s="27">
        <v>3.9450796482320798E-2</v>
      </c>
      <c r="Z57" s="27">
        <v>0.12117751042267801</v>
      </c>
      <c r="AA57" s="27"/>
      <c r="AB57" s="27"/>
      <c r="AC57" s="27"/>
      <c r="AD57" s="27">
        <v>8.7857226457661497</v>
      </c>
      <c r="AE57" s="27">
        <v>0.41811790440597701</v>
      </c>
      <c r="AF57" s="27"/>
      <c r="AG57" s="27"/>
      <c r="AH57" s="27">
        <v>5.7000000000000002E-2</v>
      </c>
      <c r="AI57" s="27">
        <v>6.3100000000000003E-2</v>
      </c>
      <c r="AJ57" s="27"/>
      <c r="AK57" s="27"/>
      <c r="AL57" s="27">
        <v>9.7999999999999997E-3</v>
      </c>
      <c r="AM57" s="27">
        <v>1.5100000000000001E-2</v>
      </c>
      <c r="AN57" s="27"/>
      <c r="AO57" s="27"/>
      <c r="AP57" s="27"/>
      <c r="AQ57" s="27">
        <v>3.5400000000000001E-2</v>
      </c>
      <c r="AR57" s="27">
        <v>8.8000000000000005E-3</v>
      </c>
      <c r="AS57" s="27"/>
      <c r="AT57" s="27"/>
      <c r="AU57" s="21" t="s">
        <v>129</v>
      </c>
      <c r="AV57" s="34">
        <v>45517.833379629628</v>
      </c>
      <c r="AW57" s="21" t="s">
        <v>129</v>
      </c>
      <c r="AX57" s="34">
        <v>45517.833414351851</v>
      </c>
      <c r="AY57" s="21" t="s">
        <v>130</v>
      </c>
      <c r="AZ57" s="33">
        <v>45323</v>
      </c>
      <c r="BA57" s="21" t="s">
        <v>130</v>
      </c>
      <c r="BB57" s="33">
        <v>45323</v>
      </c>
      <c r="BC57" s="21" t="s">
        <v>131</v>
      </c>
      <c r="BD57" s="34">
        <v>45517.833564814813</v>
      </c>
      <c r="BE57" s="21" t="s">
        <v>132</v>
      </c>
      <c r="BF57" s="33">
        <v>45323</v>
      </c>
      <c r="BG57" s="21" t="s">
        <v>130</v>
      </c>
      <c r="BH57" s="33">
        <v>45323</v>
      </c>
      <c r="BI57" s="21" t="s">
        <v>130</v>
      </c>
      <c r="BJ57" s="33">
        <v>45323</v>
      </c>
      <c r="BK57" s="21" t="s">
        <v>130</v>
      </c>
      <c r="BL57" s="33">
        <v>45323</v>
      </c>
      <c r="BM57" s="21" t="s">
        <v>136</v>
      </c>
      <c r="BN57" s="34">
        <v>45517.833124999997</v>
      </c>
      <c r="BO57" s="21" t="s">
        <v>145</v>
      </c>
      <c r="BP57" s="34">
        <v>45568.512060185189</v>
      </c>
      <c r="BQ57" s="21" t="s">
        <v>130</v>
      </c>
      <c r="BR57" s="33">
        <v>45323</v>
      </c>
      <c r="BS57" s="21" t="s">
        <v>130</v>
      </c>
      <c r="BT57" s="33">
        <v>45323</v>
      </c>
    </row>
    <row r="58" spans="1:72" ht="13.2">
      <c r="A58" s="27"/>
      <c r="B58" s="27"/>
      <c r="C58" s="27">
        <v>8</v>
      </c>
      <c r="D58" s="28">
        <v>45569</v>
      </c>
      <c r="E58" s="27" t="s">
        <v>103</v>
      </c>
      <c r="F58" s="27" t="s">
        <v>346</v>
      </c>
      <c r="G58" s="27">
        <v>99.162700000000001</v>
      </c>
      <c r="H58" s="27">
        <v>49.3065</v>
      </c>
      <c r="I58" s="27">
        <v>40.5488</v>
      </c>
      <c r="J58" s="27">
        <v>0</v>
      </c>
      <c r="K58" s="27">
        <v>0</v>
      </c>
      <c r="L58" s="27">
        <v>4.2900000000000001E-2</v>
      </c>
      <c r="M58" s="27">
        <v>0.13289999999999999</v>
      </c>
      <c r="N58" s="27"/>
      <c r="O58" s="27">
        <v>0</v>
      </c>
      <c r="P58" s="27">
        <v>0</v>
      </c>
      <c r="Q58" s="27">
        <v>8.7166999999999994</v>
      </c>
      <c r="R58" s="27">
        <v>0.4148</v>
      </c>
      <c r="S58" s="27"/>
      <c r="T58" s="27">
        <v>0</v>
      </c>
      <c r="U58" s="27">
        <v>49.722879392028801</v>
      </c>
      <c r="V58" s="27">
        <v>40.891223102258301</v>
      </c>
      <c r="W58" s="27"/>
      <c r="X58" s="27"/>
      <c r="Y58" s="27">
        <v>4.3262278318640199E-2</v>
      </c>
      <c r="Z58" s="27">
        <v>0.13402230276334001</v>
      </c>
      <c r="AA58" s="27"/>
      <c r="AB58" s="27"/>
      <c r="AC58" s="27"/>
      <c r="AD58" s="27">
        <v>8.7903100564123893</v>
      </c>
      <c r="AE58" s="27">
        <v>0.41830286821846102</v>
      </c>
      <c r="AF58" s="27"/>
      <c r="AG58" s="27"/>
      <c r="AH58" s="27">
        <v>5.7099999999999998E-2</v>
      </c>
      <c r="AI58" s="27">
        <v>6.3100000000000003E-2</v>
      </c>
      <c r="AJ58" s="27"/>
      <c r="AK58" s="27"/>
      <c r="AL58" s="27">
        <v>9.7999999999999997E-3</v>
      </c>
      <c r="AM58" s="27">
        <v>1.5100000000000001E-2</v>
      </c>
      <c r="AN58" s="27"/>
      <c r="AO58" s="27"/>
      <c r="AP58" s="27"/>
      <c r="AQ58" s="27">
        <v>3.5400000000000001E-2</v>
      </c>
      <c r="AR58" s="27">
        <v>8.8000000000000005E-3</v>
      </c>
      <c r="AS58" s="27"/>
      <c r="AT58" s="27"/>
      <c r="AU58" s="21" t="s">
        <v>129</v>
      </c>
      <c r="AV58" s="34">
        <v>45517.833379629628</v>
      </c>
      <c r="AW58" s="21" t="s">
        <v>129</v>
      </c>
      <c r="AX58" s="34">
        <v>45517.833414351851</v>
      </c>
      <c r="AY58" s="21" t="s">
        <v>130</v>
      </c>
      <c r="AZ58" s="33">
        <v>45323</v>
      </c>
      <c r="BA58" s="21" t="s">
        <v>130</v>
      </c>
      <c r="BB58" s="33">
        <v>45323</v>
      </c>
      <c r="BC58" s="21" t="s">
        <v>131</v>
      </c>
      <c r="BD58" s="34">
        <v>45517.833564814813</v>
      </c>
      <c r="BE58" s="21" t="s">
        <v>132</v>
      </c>
      <c r="BF58" s="33">
        <v>45323</v>
      </c>
      <c r="BG58" s="21" t="s">
        <v>130</v>
      </c>
      <c r="BH58" s="33">
        <v>45323</v>
      </c>
      <c r="BI58" s="21" t="s">
        <v>130</v>
      </c>
      <c r="BJ58" s="33">
        <v>45323</v>
      </c>
      <c r="BK58" s="21" t="s">
        <v>130</v>
      </c>
      <c r="BL58" s="33">
        <v>45323</v>
      </c>
      <c r="BM58" s="21" t="s">
        <v>136</v>
      </c>
      <c r="BN58" s="34">
        <v>45517.833124999997</v>
      </c>
      <c r="BO58" s="21" t="s">
        <v>145</v>
      </c>
      <c r="BP58" s="34">
        <v>45568.512060185189</v>
      </c>
      <c r="BQ58" s="21" t="s">
        <v>130</v>
      </c>
      <c r="BR58" s="33">
        <v>45323</v>
      </c>
      <c r="BS58" s="21" t="s">
        <v>130</v>
      </c>
      <c r="BT58" s="33">
        <v>45323</v>
      </c>
    </row>
    <row r="59" spans="1:72" ht="13.2">
      <c r="A59" s="27"/>
      <c r="B59" s="27"/>
      <c r="C59" s="27">
        <v>27</v>
      </c>
      <c r="D59" s="28">
        <v>45569</v>
      </c>
      <c r="E59" s="27" t="s">
        <v>103</v>
      </c>
      <c r="F59" s="27" t="s">
        <v>347</v>
      </c>
      <c r="G59" s="27">
        <v>99.3613</v>
      </c>
      <c r="H59" s="27">
        <v>49.4251</v>
      </c>
      <c r="I59" s="27">
        <v>40.601100000000002</v>
      </c>
      <c r="J59" s="27">
        <v>0</v>
      </c>
      <c r="K59" s="27">
        <v>0</v>
      </c>
      <c r="L59" s="27">
        <v>4.8500000000000001E-2</v>
      </c>
      <c r="M59" s="27">
        <v>0.14219999999999999</v>
      </c>
      <c r="N59" s="27"/>
      <c r="O59" s="27">
        <v>0</v>
      </c>
      <c r="P59" s="27">
        <v>0</v>
      </c>
      <c r="Q59" s="27">
        <v>8.7375000000000007</v>
      </c>
      <c r="R59" s="27">
        <v>0.40710000000000002</v>
      </c>
      <c r="S59" s="27"/>
      <c r="T59" s="27">
        <v>0</v>
      </c>
      <c r="U59" s="27">
        <v>49.742707185378599</v>
      </c>
      <c r="V59" s="27">
        <v>40.8620038948687</v>
      </c>
      <c r="W59" s="27"/>
      <c r="X59" s="27"/>
      <c r="Y59" s="27">
        <v>4.8811662464837903E-2</v>
      </c>
      <c r="Z59" s="27">
        <v>0.14311378149484399</v>
      </c>
      <c r="AA59" s="27"/>
      <c r="AB59" s="27"/>
      <c r="AC59" s="27"/>
      <c r="AD59" s="27">
        <v>8.7936474388973593</v>
      </c>
      <c r="AE59" s="27">
        <v>0.40971603689557801</v>
      </c>
      <c r="AF59" s="27"/>
      <c r="AG59" s="27"/>
      <c r="AH59" s="27">
        <v>5.7299999999999997E-2</v>
      </c>
      <c r="AI59" s="27">
        <v>6.3299999999999995E-2</v>
      </c>
      <c r="AJ59" s="27"/>
      <c r="AK59" s="27"/>
      <c r="AL59" s="27">
        <v>9.7999999999999997E-3</v>
      </c>
      <c r="AM59" s="27">
        <v>1.52E-2</v>
      </c>
      <c r="AN59" s="27"/>
      <c r="AO59" s="27"/>
      <c r="AP59" s="27"/>
      <c r="AQ59" s="27">
        <v>3.5499999999999997E-2</v>
      </c>
      <c r="AR59" s="27">
        <v>8.8000000000000005E-3</v>
      </c>
      <c r="AS59" s="27"/>
      <c r="AT59" s="27"/>
      <c r="AU59" s="21" t="s">
        <v>129</v>
      </c>
      <c r="AV59" s="34">
        <v>45517.833379629628</v>
      </c>
      <c r="AW59" s="21" t="s">
        <v>129</v>
      </c>
      <c r="AX59" s="34">
        <v>45517.833414351851</v>
      </c>
      <c r="AY59" s="21" t="s">
        <v>130</v>
      </c>
      <c r="AZ59" s="33">
        <v>45323</v>
      </c>
      <c r="BA59" s="21" t="s">
        <v>130</v>
      </c>
      <c r="BB59" s="33">
        <v>45323</v>
      </c>
      <c r="BC59" s="21" t="s">
        <v>131</v>
      </c>
      <c r="BD59" s="34">
        <v>45517.833564814813</v>
      </c>
      <c r="BE59" s="21" t="s">
        <v>132</v>
      </c>
      <c r="BF59" s="33">
        <v>45323</v>
      </c>
      <c r="BG59" s="21" t="s">
        <v>130</v>
      </c>
      <c r="BH59" s="33">
        <v>45323</v>
      </c>
      <c r="BI59" s="21" t="s">
        <v>130</v>
      </c>
      <c r="BJ59" s="33">
        <v>45323</v>
      </c>
      <c r="BK59" s="21" t="s">
        <v>130</v>
      </c>
      <c r="BL59" s="33">
        <v>45323</v>
      </c>
      <c r="BM59" s="21" t="s">
        <v>136</v>
      </c>
      <c r="BN59" s="34">
        <v>45517.833124999997</v>
      </c>
      <c r="BO59" s="21" t="s">
        <v>145</v>
      </c>
      <c r="BP59" s="34">
        <v>45568.512060185189</v>
      </c>
      <c r="BQ59" s="21" t="s">
        <v>130</v>
      </c>
      <c r="BR59" s="33">
        <v>45323</v>
      </c>
      <c r="BS59" s="21" t="s">
        <v>130</v>
      </c>
      <c r="BT59" s="33">
        <v>45323</v>
      </c>
    </row>
    <row r="60" spans="1:72" ht="13.2">
      <c r="A60" s="27"/>
      <c r="B60" s="27"/>
      <c r="C60" s="27">
        <v>29</v>
      </c>
      <c r="D60" s="28">
        <v>45569</v>
      </c>
      <c r="E60" s="27" t="s">
        <v>103</v>
      </c>
      <c r="F60" s="27" t="s">
        <v>348</v>
      </c>
      <c r="G60" s="27">
        <v>99.397400000000005</v>
      </c>
      <c r="H60" s="27">
        <v>49.388100000000001</v>
      </c>
      <c r="I60" s="27">
        <v>40.663600000000002</v>
      </c>
      <c r="J60" s="27">
        <v>0</v>
      </c>
      <c r="K60" s="27">
        <v>0</v>
      </c>
      <c r="L60" s="27">
        <v>4.6300000000000001E-2</v>
      </c>
      <c r="M60" s="27">
        <v>0.14369999999999999</v>
      </c>
      <c r="N60" s="27"/>
      <c r="O60" s="27">
        <v>0</v>
      </c>
      <c r="P60" s="27">
        <v>0</v>
      </c>
      <c r="Q60" s="27">
        <v>8.7431999999999999</v>
      </c>
      <c r="R60" s="27">
        <v>0.41260000000000002</v>
      </c>
      <c r="S60" s="27"/>
      <c r="T60" s="27">
        <v>0</v>
      </c>
      <c r="U60" s="27">
        <v>49.687466988606303</v>
      </c>
      <c r="V60" s="27">
        <v>40.910083251590798</v>
      </c>
      <c r="W60" s="27"/>
      <c r="X60" s="27"/>
      <c r="Y60" s="27">
        <v>4.6580648406650001E-2</v>
      </c>
      <c r="Z60" s="27">
        <v>0.144571040519127</v>
      </c>
      <c r="AA60" s="27"/>
      <c r="AB60" s="27"/>
      <c r="AC60" s="27"/>
      <c r="AD60" s="27">
        <v>8.7961970874518904</v>
      </c>
      <c r="AE60" s="27">
        <v>0.41510098342513602</v>
      </c>
      <c r="AF60" s="27"/>
      <c r="AG60" s="27"/>
      <c r="AH60" s="27">
        <v>5.7200000000000001E-2</v>
      </c>
      <c r="AI60" s="27">
        <v>6.3299999999999995E-2</v>
      </c>
      <c r="AJ60" s="27"/>
      <c r="AK60" s="27"/>
      <c r="AL60" s="27">
        <v>9.7999999999999997E-3</v>
      </c>
      <c r="AM60" s="27">
        <v>1.52E-2</v>
      </c>
      <c r="AN60" s="27"/>
      <c r="AO60" s="27"/>
      <c r="AP60" s="27"/>
      <c r="AQ60" s="27">
        <v>3.5499999999999997E-2</v>
      </c>
      <c r="AR60" s="27">
        <v>8.6999999999999994E-3</v>
      </c>
      <c r="AS60" s="27"/>
      <c r="AT60" s="27"/>
      <c r="AU60" s="21" t="s">
        <v>129</v>
      </c>
      <c r="AV60" s="34">
        <v>45517.833379629628</v>
      </c>
      <c r="AW60" s="21" t="s">
        <v>129</v>
      </c>
      <c r="AX60" s="34">
        <v>45517.833414351851</v>
      </c>
      <c r="AY60" s="21" t="s">
        <v>130</v>
      </c>
      <c r="AZ60" s="33">
        <v>45323</v>
      </c>
      <c r="BA60" s="21" t="s">
        <v>130</v>
      </c>
      <c r="BB60" s="33">
        <v>45323</v>
      </c>
      <c r="BC60" s="21" t="s">
        <v>131</v>
      </c>
      <c r="BD60" s="34">
        <v>45517.833564814813</v>
      </c>
      <c r="BE60" s="21" t="s">
        <v>132</v>
      </c>
      <c r="BF60" s="33">
        <v>45323</v>
      </c>
      <c r="BG60" s="21" t="s">
        <v>130</v>
      </c>
      <c r="BH60" s="33">
        <v>45323</v>
      </c>
      <c r="BI60" s="21" t="s">
        <v>130</v>
      </c>
      <c r="BJ60" s="33">
        <v>45323</v>
      </c>
      <c r="BK60" s="21" t="s">
        <v>130</v>
      </c>
      <c r="BL60" s="33">
        <v>45323</v>
      </c>
      <c r="BM60" s="21" t="s">
        <v>136</v>
      </c>
      <c r="BN60" s="34">
        <v>45517.833124999997</v>
      </c>
      <c r="BO60" s="21" t="s">
        <v>145</v>
      </c>
      <c r="BP60" s="34">
        <v>45568.512060185189</v>
      </c>
      <c r="BQ60" s="21" t="s">
        <v>130</v>
      </c>
      <c r="BR60" s="33">
        <v>45323</v>
      </c>
      <c r="BS60" s="21" t="s">
        <v>130</v>
      </c>
      <c r="BT60" s="33">
        <v>45323</v>
      </c>
    </row>
    <row r="61" spans="1:72" ht="13.2">
      <c r="A61" s="27"/>
      <c r="B61" s="27"/>
      <c r="C61" s="27">
        <v>38</v>
      </c>
      <c r="D61" s="28">
        <v>45569</v>
      </c>
      <c r="E61" s="27" t="s">
        <v>103</v>
      </c>
      <c r="F61" s="27" t="s">
        <v>349</v>
      </c>
      <c r="G61" s="27">
        <v>99.199200000000005</v>
      </c>
      <c r="H61" s="27">
        <v>49.287500000000001</v>
      </c>
      <c r="I61" s="27">
        <v>40.628599999999999</v>
      </c>
      <c r="J61" s="27">
        <v>0</v>
      </c>
      <c r="K61" s="27">
        <v>0</v>
      </c>
      <c r="L61" s="27">
        <v>5.8900000000000001E-2</v>
      </c>
      <c r="M61" s="27">
        <v>0.1351</v>
      </c>
      <c r="N61" s="27"/>
      <c r="O61" s="27">
        <v>0</v>
      </c>
      <c r="P61" s="27">
        <v>0</v>
      </c>
      <c r="Q61" s="27">
        <v>8.6893999999999991</v>
      </c>
      <c r="R61" s="27">
        <v>0.3997</v>
      </c>
      <c r="S61" s="27"/>
      <c r="T61" s="27">
        <v>0</v>
      </c>
      <c r="U61" s="27">
        <v>49.685380527262303</v>
      </c>
      <c r="V61" s="27">
        <v>40.956580295002297</v>
      </c>
      <c r="W61" s="27"/>
      <c r="X61" s="27"/>
      <c r="Y61" s="27">
        <v>5.9375478834506702E-2</v>
      </c>
      <c r="Z61" s="27">
        <v>0.13619061444043901</v>
      </c>
      <c r="AA61" s="27"/>
      <c r="AB61" s="27"/>
      <c r="AC61" s="27"/>
      <c r="AD61" s="27">
        <v>8.7595464479552199</v>
      </c>
      <c r="AE61" s="27">
        <v>0.402926636505133</v>
      </c>
      <c r="AF61" s="27"/>
      <c r="AG61" s="27"/>
      <c r="AH61" s="27">
        <v>5.7200000000000001E-2</v>
      </c>
      <c r="AI61" s="27">
        <v>6.3299999999999995E-2</v>
      </c>
      <c r="AJ61" s="27"/>
      <c r="AK61" s="27"/>
      <c r="AL61" s="27">
        <v>9.7999999999999997E-3</v>
      </c>
      <c r="AM61" s="27">
        <v>1.52E-2</v>
      </c>
      <c r="AN61" s="27"/>
      <c r="AO61" s="27"/>
      <c r="AP61" s="27"/>
      <c r="AQ61" s="27">
        <v>3.5499999999999997E-2</v>
      </c>
      <c r="AR61" s="27">
        <v>8.5000000000000006E-3</v>
      </c>
      <c r="AS61" s="27"/>
      <c r="AT61" s="27"/>
      <c r="AU61" s="21" t="s">
        <v>129</v>
      </c>
      <c r="AV61" s="34">
        <v>45517.833379629628</v>
      </c>
      <c r="AW61" s="21" t="s">
        <v>129</v>
      </c>
      <c r="AX61" s="34">
        <v>45517.833414351851</v>
      </c>
      <c r="AY61" s="21" t="s">
        <v>130</v>
      </c>
      <c r="AZ61" s="33">
        <v>45323</v>
      </c>
      <c r="BA61" s="21" t="s">
        <v>130</v>
      </c>
      <c r="BB61" s="33">
        <v>45323</v>
      </c>
      <c r="BC61" s="21" t="s">
        <v>131</v>
      </c>
      <c r="BD61" s="34">
        <v>45517.833564814813</v>
      </c>
      <c r="BE61" s="21" t="s">
        <v>132</v>
      </c>
      <c r="BF61" s="33">
        <v>45323</v>
      </c>
      <c r="BG61" s="21" t="s">
        <v>130</v>
      </c>
      <c r="BH61" s="33">
        <v>45323</v>
      </c>
      <c r="BI61" s="21" t="s">
        <v>130</v>
      </c>
      <c r="BJ61" s="33">
        <v>45323</v>
      </c>
      <c r="BK61" s="21" t="s">
        <v>130</v>
      </c>
      <c r="BL61" s="33">
        <v>45323</v>
      </c>
      <c r="BM61" s="21" t="s">
        <v>136</v>
      </c>
      <c r="BN61" s="34">
        <v>45517.833124999997</v>
      </c>
      <c r="BO61" s="21" t="s">
        <v>145</v>
      </c>
      <c r="BP61" s="34">
        <v>45568.512060185189</v>
      </c>
      <c r="BQ61" s="21" t="s">
        <v>130</v>
      </c>
      <c r="BR61" s="33">
        <v>45323</v>
      </c>
      <c r="BS61" s="21" t="s">
        <v>130</v>
      </c>
      <c r="BT61" s="33">
        <v>45323</v>
      </c>
    </row>
    <row r="62" spans="1:72" ht="13.2">
      <c r="A62" s="27"/>
      <c r="B62" s="27"/>
      <c r="C62" s="27">
        <v>40</v>
      </c>
      <c r="D62" s="28">
        <v>45569</v>
      </c>
      <c r="E62" s="27" t="s">
        <v>103</v>
      </c>
      <c r="F62" s="27" t="s">
        <v>350</v>
      </c>
      <c r="G62" s="27">
        <v>99.363</v>
      </c>
      <c r="H62" s="27">
        <v>49.425800000000002</v>
      </c>
      <c r="I62" s="27">
        <v>40.638399999999997</v>
      </c>
      <c r="J62" s="27">
        <v>0</v>
      </c>
      <c r="K62" s="27">
        <v>0</v>
      </c>
      <c r="L62" s="27">
        <v>5.6300000000000003E-2</v>
      </c>
      <c r="M62" s="27">
        <v>0.11990000000000001</v>
      </c>
      <c r="N62" s="27"/>
      <c r="O62" s="27">
        <v>0</v>
      </c>
      <c r="P62" s="27">
        <v>0</v>
      </c>
      <c r="Q62" s="27">
        <v>8.7141999999999999</v>
      </c>
      <c r="R62" s="27">
        <v>0.40839999999999999</v>
      </c>
      <c r="S62" s="27"/>
      <c r="T62" s="27">
        <v>0</v>
      </c>
      <c r="U62" s="27">
        <v>49.742660748970899</v>
      </c>
      <c r="V62" s="27">
        <v>40.898926159636801</v>
      </c>
      <c r="W62" s="27"/>
      <c r="X62" s="27"/>
      <c r="Y62" s="27">
        <v>5.6660930124895502E-2</v>
      </c>
      <c r="Z62" s="27">
        <v>0.120668659360124</v>
      </c>
      <c r="AA62" s="27"/>
      <c r="AB62" s="27"/>
      <c r="AC62" s="27"/>
      <c r="AD62" s="27">
        <v>8.7700653160633202</v>
      </c>
      <c r="AE62" s="27">
        <v>0.41101818584382499</v>
      </c>
      <c r="AF62" s="27"/>
      <c r="AG62" s="27"/>
      <c r="AH62" s="27">
        <v>5.7299999999999997E-2</v>
      </c>
      <c r="AI62" s="27">
        <v>6.3299999999999995E-2</v>
      </c>
      <c r="AJ62" s="27"/>
      <c r="AK62" s="27"/>
      <c r="AL62" s="27">
        <v>9.7999999999999997E-3</v>
      </c>
      <c r="AM62" s="27">
        <v>1.5100000000000001E-2</v>
      </c>
      <c r="AN62" s="27"/>
      <c r="AO62" s="27"/>
      <c r="AP62" s="27"/>
      <c r="AQ62" s="27">
        <v>3.5499999999999997E-2</v>
      </c>
      <c r="AR62" s="27">
        <v>8.8000000000000005E-3</v>
      </c>
      <c r="AS62" s="27"/>
      <c r="AT62" s="27"/>
      <c r="AU62" s="21" t="s">
        <v>129</v>
      </c>
      <c r="AV62" s="34">
        <v>45517.833379629628</v>
      </c>
      <c r="AW62" s="21" t="s">
        <v>129</v>
      </c>
      <c r="AX62" s="34">
        <v>45517.833414351851</v>
      </c>
      <c r="AY62" s="21" t="s">
        <v>130</v>
      </c>
      <c r="AZ62" s="33">
        <v>45323</v>
      </c>
      <c r="BA62" s="21" t="s">
        <v>130</v>
      </c>
      <c r="BB62" s="33">
        <v>45323</v>
      </c>
      <c r="BC62" s="21" t="s">
        <v>131</v>
      </c>
      <c r="BD62" s="34">
        <v>45517.833564814813</v>
      </c>
      <c r="BE62" s="21" t="s">
        <v>132</v>
      </c>
      <c r="BF62" s="33">
        <v>45323</v>
      </c>
      <c r="BG62" s="21" t="s">
        <v>130</v>
      </c>
      <c r="BH62" s="33">
        <v>45323</v>
      </c>
      <c r="BI62" s="21" t="s">
        <v>130</v>
      </c>
      <c r="BJ62" s="33">
        <v>45323</v>
      </c>
      <c r="BK62" s="21" t="s">
        <v>130</v>
      </c>
      <c r="BL62" s="33">
        <v>45323</v>
      </c>
      <c r="BM62" s="21" t="s">
        <v>136</v>
      </c>
      <c r="BN62" s="34">
        <v>45517.833124999997</v>
      </c>
      <c r="BO62" s="21" t="s">
        <v>145</v>
      </c>
      <c r="BP62" s="34">
        <v>45568.512060185189</v>
      </c>
      <c r="BQ62" s="21" t="s">
        <v>130</v>
      </c>
      <c r="BR62" s="33">
        <v>45323</v>
      </c>
      <c r="BS62" s="21" t="s">
        <v>130</v>
      </c>
      <c r="BT62" s="33">
        <v>45323</v>
      </c>
    </row>
    <row r="63" spans="1:72" ht="13.2">
      <c r="A63" s="27"/>
      <c r="B63" s="27"/>
      <c r="C63" s="27">
        <v>42</v>
      </c>
      <c r="D63" s="28">
        <v>45569</v>
      </c>
      <c r="E63" s="27" t="s">
        <v>103</v>
      </c>
      <c r="F63" s="27" t="s">
        <v>351</v>
      </c>
      <c r="G63" s="27">
        <v>99.375399999999999</v>
      </c>
      <c r="H63" s="27">
        <v>49.412500000000001</v>
      </c>
      <c r="I63" s="27">
        <v>40.625700000000002</v>
      </c>
      <c r="J63" s="27">
        <v>0</v>
      </c>
      <c r="K63" s="27">
        <v>0</v>
      </c>
      <c r="L63" s="27">
        <v>4.7899999999999998E-2</v>
      </c>
      <c r="M63" s="27">
        <v>0.13539999999999999</v>
      </c>
      <c r="N63" s="27"/>
      <c r="O63" s="27">
        <v>0</v>
      </c>
      <c r="P63" s="27">
        <v>0</v>
      </c>
      <c r="Q63" s="27">
        <v>8.7551000000000005</v>
      </c>
      <c r="R63" s="27">
        <v>0.39879999999999999</v>
      </c>
      <c r="S63" s="27"/>
      <c r="T63" s="27">
        <v>0</v>
      </c>
      <c r="U63" s="27">
        <v>49.723070297075502</v>
      </c>
      <c r="V63" s="27">
        <v>40.881042994543897</v>
      </c>
      <c r="W63" s="27"/>
      <c r="X63" s="27"/>
      <c r="Y63" s="27">
        <v>4.8201063844774399E-2</v>
      </c>
      <c r="Z63" s="27">
        <v>0.13625102389524901</v>
      </c>
      <c r="AA63" s="27"/>
      <c r="AB63" s="27"/>
      <c r="AC63" s="27"/>
      <c r="AD63" s="27">
        <v>8.8101280598618903</v>
      </c>
      <c r="AE63" s="27">
        <v>0.40130656077862298</v>
      </c>
      <c r="AF63" s="27"/>
      <c r="AG63" s="27"/>
      <c r="AH63" s="27">
        <v>5.7299999999999997E-2</v>
      </c>
      <c r="AI63" s="27">
        <v>6.3299999999999995E-2</v>
      </c>
      <c r="AJ63" s="27"/>
      <c r="AK63" s="27"/>
      <c r="AL63" s="27">
        <v>9.7999999999999997E-3</v>
      </c>
      <c r="AM63" s="27">
        <v>1.5100000000000001E-2</v>
      </c>
      <c r="AN63" s="27"/>
      <c r="AO63" s="27"/>
      <c r="AP63" s="27"/>
      <c r="AQ63" s="27">
        <v>3.5499999999999997E-2</v>
      </c>
      <c r="AR63" s="27">
        <v>8.6999999999999994E-3</v>
      </c>
      <c r="AS63" s="27"/>
      <c r="AT63" s="27"/>
      <c r="AU63" s="21" t="s">
        <v>129</v>
      </c>
      <c r="AV63" s="34">
        <v>45517.833379629628</v>
      </c>
      <c r="AW63" s="21" t="s">
        <v>129</v>
      </c>
      <c r="AX63" s="34">
        <v>45517.833414351851</v>
      </c>
      <c r="AY63" s="21" t="s">
        <v>130</v>
      </c>
      <c r="AZ63" s="33">
        <v>45323</v>
      </c>
      <c r="BA63" s="21" t="s">
        <v>130</v>
      </c>
      <c r="BB63" s="33">
        <v>45323</v>
      </c>
      <c r="BC63" s="21" t="s">
        <v>131</v>
      </c>
      <c r="BD63" s="34">
        <v>45517.833564814813</v>
      </c>
      <c r="BE63" s="21" t="s">
        <v>132</v>
      </c>
      <c r="BF63" s="33">
        <v>45323</v>
      </c>
      <c r="BG63" s="21" t="s">
        <v>130</v>
      </c>
      <c r="BH63" s="33">
        <v>45323</v>
      </c>
      <c r="BI63" s="21" t="s">
        <v>130</v>
      </c>
      <c r="BJ63" s="33">
        <v>45323</v>
      </c>
      <c r="BK63" s="21" t="s">
        <v>130</v>
      </c>
      <c r="BL63" s="33">
        <v>45323</v>
      </c>
      <c r="BM63" s="21" t="s">
        <v>136</v>
      </c>
      <c r="BN63" s="34">
        <v>45517.833124999997</v>
      </c>
      <c r="BO63" s="21" t="s">
        <v>145</v>
      </c>
      <c r="BP63" s="34">
        <v>45568.512060185189</v>
      </c>
      <c r="BQ63" s="21" t="s">
        <v>130</v>
      </c>
      <c r="BR63" s="33">
        <v>45323</v>
      </c>
      <c r="BS63" s="21" t="s">
        <v>130</v>
      </c>
      <c r="BT63" s="33">
        <v>45323</v>
      </c>
    </row>
    <row r="64" spans="1:72" ht="13.2">
      <c r="A64" s="27"/>
      <c r="B64" s="27"/>
      <c r="C64" s="27">
        <v>44</v>
      </c>
      <c r="D64" s="28">
        <v>45569</v>
      </c>
      <c r="E64" s="27" t="s">
        <v>103</v>
      </c>
      <c r="F64" s="27" t="s">
        <v>352</v>
      </c>
      <c r="G64" s="27">
        <v>98.929400000000001</v>
      </c>
      <c r="H64" s="27">
        <v>49.218299999999999</v>
      </c>
      <c r="I64" s="27">
        <v>40.466000000000001</v>
      </c>
      <c r="J64" s="27">
        <v>0</v>
      </c>
      <c r="K64" s="27">
        <v>0</v>
      </c>
      <c r="L64" s="27">
        <v>3.85E-2</v>
      </c>
      <c r="M64" s="27">
        <v>0.1222</v>
      </c>
      <c r="N64" s="27"/>
      <c r="O64" s="27">
        <v>0</v>
      </c>
      <c r="P64" s="27">
        <v>0</v>
      </c>
      <c r="Q64" s="27">
        <v>8.6892999999999994</v>
      </c>
      <c r="R64" s="27">
        <v>0.39500000000000002</v>
      </c>
      <c r="S64" s="27"/>
      <c r="T64" s="27">
        <v>0</v>
      </c>
      <c r="U64" s="27">
        <v>49.750983783368497</v>
      </c>
      <c r="V64" s="27">
        <v>40.903958685647197</v>
      </c>
      <c r="W64" s="27"/>
      <c r="X64" s="27"/>
      <c r="Y64" s="27">
        <v>3.8916680902422202E-2</v>
      </c>
      <c r="Z64" s="27">
        <v>0.12352255600716799</v>
      </c>
      <c r="AA64" s="27"/>
      <c r="AB64" s="27"/>
      <c r="AC64" s="27"/>
      <c r="AD64" s="27">
        <v>8.7833432562446099</v>
      </c>
      <c r="AE64" s="27">
        <v>0.39927503783004598</v>
      </c>
      <c r="AF64" s="27"/>
      <c r="AG64" s="27"/>
      <c r="AH64" s="27">
        <v>5.7200000000000001E-2</v>
      </c>
      <c r="AI64" s="27">
        <v>6.3200000000000006E-2</v>
      </c>
      <c r="AJ64" s="27"/>
      <c r="AK64" s="27"/>
      <c r="AL64" s="27">
        <v>9.7999999999999997E-3</v>
      </c>
      <c r="AM64" s="27">
        <v>1.5100000000000001E-2</v>
      </c>
      <c r="AN64" s="27"/>
      <c r="AO64" s="27"/>
      <c r="AP64" s="27"/>
      <c r="AQ64" s="27">
        <v>3.5499999999999997E-2</v>
      </c>
      <c r="AR64" s="27">
        <v>8.6999999999999994E-3</v>
      </c>
      <c r="AS64" s="27"/>
      <c r="AT64" s="27"/>
      <c r="AU64" s="21" t="s">
        <v>129</v>
      </c>
      <c r="AV64" s="34">
        <v>45517.833379629628</v>
      </c>
      <c r="AW64" s="21" t="s">
        <v>129</v>
      </c>
      <c r="AX64" s="34">
        <v>45517.833414351851</v>
      </c>
      <c r="AY64" s="21" t="s">
        <v>130</v>
      </c>
      <c r="AZ64" s="33">
        <v>45323</v>
      </c>
      <c r="BA64" s="21" t="s">
        <v>130</v>
      </c>
      <c r="BB64" s="33">
        <v>45323</v>
      </c>
      <c r="BC64" s="21" t="s">
        <v>131</v>
      </c>
      <c r="BD64" s="34">
        <v>45517.833564814813</v>
      </c>
      <c r="BE64" s="21" t="s">
        <v>132</v>
      </c>
      <c r="BF64" s="33">
        <v>45323</v>
      </c>
      <c r="BG64" s="21" t="s">
        <v>130</v>
      </c>
      <c r="BH64" s="33">
        <v>45323</v>
      </c>
      <c r="BI64" s="21" t="s">
        <v>130</v>
      </c>
      <c r="BJ64" s="33">
        <v>45323</v>
      </c>
      <c r="BK64" s="21" t="s">
        <v>130</v>
      </c>
      <c r="BL64" s="33">
        <v>45323</v>
      </c>
      <c r="BM64" s="21" t="s">
        <v>136</v>
      </c>
      <c r="BN64" s="34">
        <v>45517.833124999997</v>
      </c>
      <c r="BO64" s="21" t="s">
        <v>145</v>
      </c>
      <c r="BP64" s="34">
        <v>45568.512060185189</v>
      </c>
      <c r="BQ64" s="21" t="s">
        <v>130</v>
      </c>
      <c r="BR64" s="33">
        <v>45323</v>
      </c>
      <c r="BS64" s="21" t="s">
        <v>130</v>
      </c>
      <c r="BT64" s="33">
        <v>45323</v>
      </c>
    </row>
    <row r="65" spans="1:72" ht="14.4">
      <c r="A65" s="98" t="s">
        <v>150</v>
      </c>
      <c r="B65" s="93"/>
      <c r="C65" s="93"/>
      <c r="D65" s="37">
        <v>45517</v>
      </c>
      <c r="E65" s="36" t="s">
        <v>151</v>
      </c>
      <c r="F65" s="36"/>
      <c r="G65" s="36">
        <f t="shared" ref="G65:G70" si="7">SUM(H65:R65)</f>
        <v>99.282100000000014</v>
      </c>
      <c r="H65" s="38">
        <v>49.8279</v>
      </c>
      <c r="I65" s="38">
        <v>40.535400000000003</v>
      </c>
      <c r="J65" s="36"/>
      <c r="K65" s="36"/>
      <c r="L65" s="38">
        <v>4.2099999999999999E-2</v>
      </c>
      <c r="M65" s="38">
        <v>0.10970000000000001</v>
      </c>
      <c r="N65" s="36"/>
      <c r="O65" s="36"/>
      <c r="P65" s="36"/>
      <c r="Q65" s="38">
        <v>8.7669999999999995</v>
      </c>
      <c r="R65" s="36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</row>
    <row r="66" spans="1:72" ht="14.4">
      <c r="A66" s="98" t="s">
        <v>150</v>
      </c>
      <c r="B66" s="93"/>
      <c r="C66" s="93"/>
      <c r="D66" s="37">
        <v>45517</v>
      </c>
      <c r="E66" s="36" t="s">
        <v>151</v>
      </c>
      <c r="F66" s="36"/>
      <c r="G66" s="36">
        <f t="shared" si="7"/>
        <v>99.552400000000006</v>
      </c>
      <c r="H66" s="38">
        <v>49.949199999999998</v>
      </c>
      <c r="I66" s="38">
        <v>40.67</v>
      </c>
      <c r="J66" s="36"/>
      <c r="K66" s="36"/>
      <c r="L66" s="38">
        <v>4.7E-2</v>
      </c>
      <c r="M66" s="38">
        <v>0.13750000000000001</v>
      </c>
      <c r="N66" s="36"/>
      <c r="O66" s="36"/>
      <c r="P66" s="36"/>
      <c r="Q66" s="38">
        <v>8.7486999999999995</v>
      </c>
      <c r="R66" s="36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</row>
    <row r="67" spans="1:72" ht="14.4">
      <c r="A67" s="98" t="s">
        <v>150</v>
      </c>
      <c r="B67" s="93"/>
      <c r="C67" s="93"/>
      <c r="D67" s="37">
        <v>45517</v>
      </c>
      <c r="E67" s="36" t="s">
        <v>151</v>
      </c>
      <c r="F67" s="36"/>
      <c r="G67" s="36">
        <f t="shared" si="7"/>
        <v>99.692800000000005</v>
      </c>
      <c r="H67" s="38">
        <v>50.086300000000001</v>
      </c>
      <c r="I67" s="38">
        <v>40.714300000000001</v>
      </c>
      <c r="J67" s="36"/>
      <c r="K67" s="36"/>
      <c r="L67" s="38">
        <v>5.0099999999999999E-2</v>
      </c>
      <c r="M67" s="38">
        <v>0.12989999999999999</v>
      </c>
      <c r="N67" s="36"/>
      <c r="O67" s="36"/>
      <c r="P67" s="36"/>
      <c r="Q67" s="38">
        <v>8.7121999999999993</v>
      </c>
      <c r="R67" s="36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</row>
    <row r="68" spans="1:72" ht="14.4">
      <c r="A68" s="98" t="s">
        <v>150</v>
      </c>
      <c r="B68" s="93"/>
      <c r="C68" s="93"/>
      <c r="D68" s="37">
        <v>45517</v>
      </c>
      <c r="E68" s="36" t="s">
        <v>151</v>
      </c>
      <c r="F68" s="36"/>
      <c r="G68" s="36">
        <f t="shared" si="7"/>
        <v>99.707799999999992</v>
      </c>
      <c r="H68" s="38">
        <v>49.835299999999997</v>
      </c>
      <c r="I68" s="38">
        <v>40.619</v>
      </c>
      <c r="J68" s="36"/>
      <c r="K68" s="36"/>
      <c r="L68" s="38">
        <v>4.1200000000000001E-2</v>
      </c>
      <c r="M68" s="38">
        <v>0.1191</v>
      </c>
      <c r="N68" s="36"/>
      <c r="O68" s="36"/>
      <c r="P68" s="36"/>
      <c r="Q68" s="38">
        <v>8.6973000000000003</v>
      </c>
      <c r="R68" s="38">
        <v>0.39589999999999997</v>
      </c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</row>
    <row r="69" spans="1:72" ht="14.4">
      <c r="A69" s="98" t="s">
        <v>150</v>
      </c>
      <c r="B69" s="93"/>
      <c r="C69" s="93"/>
      <c r="D69" s="37">
        <v>45517</v>
      </c>
      <c r="E69" s="36" t="s">
        <v>151</v>
      </c>
      <c r="F69" s="36"/>
      <c r="G69" s="36">
        <f t="shared" si="7"/>
        <v>99.899999999999991</v>
      </c>
      <c r="H69" s="38">
        <v>49.890300000000003</v>
      </c>
      <c r="I69" s="38">
        <v>40.616500000000002</v>
      </c>
      <c r="J69" s="36"/>
      <c r="K69" s="36"/>
      <c r="L69" s="38">
        <v>6.5299999999999997E-2</v>
      </c>
      <c r="M69" s="38">
        <v>0.15870000000000001</v>
      </c>
      <c r="N69" s="36"/>
      <c r="O69" s="36"/>
      <c r="P69" s="36"/>
      <c r="Q69" s="38">
        <v>8.7651000000000003</v>
      </c>
      <c r="R69" s="38">
        <v>0.40410000000000001</v>
      </c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</row>
    <row r="70" spans="1:72" ht="14.4">
      <c r="A70" s="96" t="s">
        <v>150</v>
      </c>
      <c r="B70" s="97"/>
      <c r="C70" s="97"/>
      <c r="D70" s="40">
        <v>45517</v>
      </c>
      <c r="E70" s="39" t="s">
        <v>151</v>
      </c>
      <c r="F70" s="39"/>
      <c r="G70" s="39">
        <f t="shared" si="7"/>
        <v>99.810900000000004</v>
      </c>
      <c r="H70" s="41">
        <v>49.8797</v>
      </c>
      <c r="I70" s="41">
        <v>40.665100000000002</v>
      </c>
      <c r="J70" s="39"/>
      <c r="K70" s="39"/>
      <c r="L70" s="41">
        <v>1.8200000000000001E-2</v>
      </c>
      <c r="M70" s="41">
        <v>0.14019999999999999</v>
      </c>
      <c r="N70" s="39"/>
      <c r="O70" s="39"/>
      <c r="P70" s="39"/>
      <c r="Q70" s="41">
        <v>8.7047000000000008</v>
      </c>
      <c r="R70" s="41">
        <v>0.40300000000000002</v>
      </c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</row>
    <row r="71" spans="1:72" ht="13.2">
      <c r="A71" s="27"/>
      <c r="B71" s="27"/>
      <c r="C71" s="27">
        <v>3</v>
      </c>
      <c r="D71" s="28">
        <v>45581</v>
      </c>
      <c r="E71" s="27" t="s">
        <v>115</v>
      </c>
      <c r="F71" s="27" t="s">
        <v>353</v>
      </c>
      <c r="G71" s="27">
        <v>99.472200000000001</v>
      </c>
      <c r="H71" s="27">
        <v>49.419800000000002</v>
      </c>
      <c r="I71" s="27">
        <v>40.734999999999999</v>
      </c>
      <c r="J71" s="27"/>
      <c r="K71" s="27"/>
      <c r="L71" s="27">
        <v>4.5499999999999999E-2</v>
      </c>
      <c r="M71" s="27">
        <v>0.1401</v>
      </c>
      <c r="N71" s="27"/>
      <c r="O71" s="27">
        <v>0</v>
      </c>
      <c r="P71" s="27">
        <v>0</v>
      </c>
      <c r="Q71" s="27">
        <v>8.7577999999999996</v>
      </c>
      <c r="R71" s="27">
        <v>0.37390000000000001</v>
      </c>
      <c r="S71" s="27"/>
      <c r="T71" s="27"/>
      <c r="U71" s="27">
        <v>49.682071656273401</v>
      </c>
      <c r="V71" s="27">
        <v>40.951181286008797</v>
      </c>
      <c r="W71" s="27">
        <v>0</v>
      </c>
      <c r="X71" s="27">
        <v>0</v>
      </c>
      <c r="Y71" s="27">
        <v>4.5741469215991197E-2</v>
      </c>
      <c r="Z71" s="27">
        <v>0.14084351290462299</v>
      </c>
      <c r="AA71" s="27"/>
      <c r="AB71" s="27"/>
      <c r="AC71" s="27"/>
      <c r="AD71" s="27">
        <v>8.8042777824133598</v>
      </c>
      <c r="AE71" s="27">
        <v>0.37588429318371602</v>
      </c>
      <c r="AF71" s="27"/>
      <c r="AG71" s="27">
        <v>0</v>
      </c>
      <c r="AH71" s="27">
        <v>5.7500000000000002E-2</v>
      </c>
      <c r="AI71" s="27">
        <v>6.3500000000000001E-2</v>
      </c>
      <c r="AJ71" s="27"/>
      <c r="AK71" s="27"/>
      <c r="AL71" s="27">
        <v>9.7999999999999997E-3</v>
      </c>
      <c r="AM71" s="27">
        <v>1.52E-2</v>
      </c>
      <c r="AN71" s="27"/>
      <c r="AO71" s="27"/>
      <c r="AP71" s="27"/>
      <c r="AQ71" s="27">
        <v>3.56E-2</v>
      </c>
      <c r="AR71" s="27">
        <v>2.0799999999999999E-2</v>
      </c>
      <c r="AS71" s="27"/>
      <c r="AT71" s="27"/>
      <c r="AU71" s="21" t="s">
        <v>129</v>
      </c>
      <c r="AV71" s="34">
        <v>45517.833379629628</v>
      </c>
      <c r="AW71" s="21" t="s">
        <v>129</v>
      </c>
      <c r="AX71" s="34">
        <v>45517.833414351851</v>
      </c>
      <c r="AZ71" s="21" t="s">
        <v>130</v>
      </c>
      <c r="BB71" s="21" t="s">
        <v>130</v>
      </c>
      <c r="BC71" s="21" t="s">
        <v>131</v>
      </c>
      <c r="BD71" s="34">
        <v>45517.833564814813</v>
      </c>
      <c r="BE71" s="21" t="s">
        <v>132</v>
      </c>
      <c r="BF71" s="21" t="s">
        <v>130</v>
      </c>
      <c r="BH71" s="21" t="s">
        <v>130</v>
      </c>
      <c r="BJ71" s="21" t="s">
        <v>130</v>
      </c>
      <c r="BL71" s="21" t="s">
        <v>130</v>
      </c>
      <c r="BM71" s="21" t="s">
        <v>136</v>
      </c>
      <c r="BN71" s="34">
        <v>45517.833124999997</v>
      </c>
      <c r="BO71" s="21" t="s">
        <v>134</v>
      </c>
      <c r="BP71" s="21" t="s">
        <v>130</v>
      </c>
      <c r="BR71" s="21" t="s">
        <v>130</v>
      </c>
      <c r="BT71" s="21" t="s">
        <v>130</v>
      </c>
    </row>
    <row r="72" spans="1:72" ht="13.2">
      <c r="A72" s="27"/>
      <c r="B72" s="27"/>
      <c r="C72" s="27">
        <v>4</v>
      </c>
      <c r="D72" s="28">
        <v>45581</v>
      </c>
      <c r="E72" s="27" t="s">
        <v>115</v>
      </c>
      <c r="F72" s="27" t="s">
        <v>354</v>
      </c>
      <c r="G72" s="27">
        <v>99.752499999999998</v>
      </c>
      <c r="H72" s="27">
        <v>49.6248</v>
      </c>
      <c r="I72" s="27">
        <v>40.812899999999999</v>
      </c>
      <c r="J72" s="27"/>
      <c r="K72" s="27"/>
      <c r="L72" s="27">
        <v>4.3999999999999997E-2</v>
      </c>
      <c r="M72" s="27">
        <v>0.1351</v>
      </c>
      <c r="N72" s="27"/>
      <c r="O72" s="27">
        <v>0</v>
      </c>
      <c r="P72" s="27">
        <v>0</v>
      </c>
      <c r="Q72" s="27">
        <v>8.7509999999999994</v>
      </c>
      <c r="R72" s="27">
        <v>0.38469999999999999</v>
      </c>
      <c r="S72" s="27"/>
      <c r="T72" s="27"/>
      <c r="U72" s="27">
        <v>49.747926117139897</v>
      </c>
      <c r="V72" s="27">
        <v>40.914162552316903</v>
      </c>
      <c r="W72" s="27">
        <v>0</v>
      </c>
      <c r="X72" s="27">
        <v>0</v>
      </c>
      <c r="Y72" s="27">
        <v>4.41091701962356E-2</v>
      </c>
      <c r="Z72" s="27">
        <v>0.13543520212526</v>
      </c>
      <c r="AA72" s="27"/>
      <c r="AB72" s="27"/>
      <c r="AC72" s="27"/>
      <c r="AD72" s="27">
        <v>8.7727124633467799</v>
      </c>
      <c r="AE72" s="27">
        <v>0.38565449487481501</v>
      </c>
      <c r="AF72" s="27"/>
      <c r="AG72" s="27">
        <v>0</v>
      </c>
      <c r="AH72" s="27">
        <v>5.7599999999999998E-2</v>
      </c>
      <c r="AI72" s="27">
        <v>6.3500000000000001E-2</v>
      </c>
      <c r="AJ72" s="27"/>
      <c r="AK72" s="27"/>
      <c r="AL72" s="27">
        <v>9.7999999999999997E-3</v>
      </c>
      <c r="AM72" s="27">
        <v>1.52E-2</v>
      </c>
      <c r="AN72" s="27"/>
      <c r="AO72" s="27"/>
      <c r="AP72" s="27"/>
      <c r="AQ72" s="27">
        <v>3.56E-2</v>
      </c>
      <c r="AR72" s="27">
        <v>2.07E-2</v>
      </c>
      <c r="AS72" s="27"/>
      <c r="AT72" s="27"/>
      <c r="AU72" s="21" t="s">
        <v>129</v>
      </c>
      <c r="AV72" s="34">
        <v>45517.833379629628</v>
      </c>
      <c r="AW72" s="21" t="s">
        <v>129</v>
      </c>
      <c r="AX72" s="34">
        <v>45517.833414351851</v>
      </c>
      <c r="AZ72" s="21" t="s">
        <v>130</v>
      </c>
      <c r="BB72" s="21" t="s">
        <v>130</v>
      </c>
      <c r="BC72" s="21" t="s">
        <v>131</v>
      </c>
      <c r="BD72" s="34">
        <v>45517.833564814813</v>
      </c>
      <c r="BE72" s="21" t="s">
        <v>132</v>
      </c>
      <c r="BF72" s="21" t="s">
        <v>130</v>
      </c>
      <c r="BH72" s="21" t="s">
        <v>130</v>
      </c>
      <c r="BJ72" s="21" t="s">
        <v>130</v>
      </c>
      <c r="BL72" s="21" t="s">
        <v>130</v>
      </c>
      <c r="BM72" s="21" t="s">
        <v>136</v>
      </c>
      <c r="BN72" s="34">
        <v>45517.833124999997</v>
      </c>
      <c r="BO72" s="21" t="s">
        <v>134</v>
      </c>
      <c r="BP72" s="21" t="s">
        <v>130</v>
      </c>
      <c r="BR72" s="21" t="s">
        <v>130</v>
      </c>
      <c r="BT72" s="21" t="s">
        <v>130</v>
      </c>
    </row>
    <row r="73" spans="1:72" ht="13.2">
      <c r="A73" s="27"/>
      <c r="B73" s="27"/>
      <c r="C73" s="27">
        <v>5</v>
      </c>
      <c r="D73" s="28">
        <v>45581</v>
      </c>
      <c r="E73" s="27" t="s">
        <v>115</v>
      </c>
      <c r="F73" s="27" t="s">
        <v>355</v>
      </c>
      <c r="G73" s="27">
        <v>100.3257</v>
      </c>
      <c r="H73" s="27">
        <v>49.973199999999999</v>
      </c>
      <c r="I73" s="27">
        <v>41.012099999999997</v>
      </c>
      <c r="J73" s="27"/>
      <c r="K73" s="27"/>
      <c r="L73" s="27">
        <v>5.4399999999999997E-2</v>
      </c>
      <c r="M73" s="27">
        <v>0.1168</v>
      </c>
      <c r="N73" s="27"/>
      <c r="O73" s="27">
        <v>0</v>
      </c>
      <c r="P73" s="27">
        <v>0</v>
      </c>
      <c r="Q73" s="27">
        <v>8.7629000000000001</v>
      </c>
      <c r="R73" s="27">
        <v>0.40639999999999998</v>
      </c>
      <c r="S73" s="27"/>
      <c r="T73" s="27"/>
      <c r="U73" s="27">
        <v>49.810916035556097</v>
      </c>
      <c r="V73" s="27">
        <v>40.878916490075298</v>
      </c>
      <c r="W73" s="27">
        <v>0</v>
      </c>
      <c r="X73" s="27">
        <v>0</v>
      </c>
      <c r="Y73" s="27">
        <v>5.4223340357116498E-2</v>
      </c>
      <c r="Z73" s="27">
        <v>0.116420701354985</v>
      </c>
      <c r="AA73" s="27"/>
      <c r="AB73" s="27"/>
      <c r="AC73" s="27"/>
      <c r="AD73" s="27">
        <v>8.7344431841061798</v>
      </c>
      <c r="AE73" s="27">
        <v>0.40508024855022301</v>
      </c>
      <c r="AF73" s="27"/>
      <c r="AG73" s="27">
        <v>0</v>
      </c>
      <c r="AH73" s="27">
        <v>5.7700000000000001E-2</v>
      </c>
      <c r="AI73" s="27">
        <v>6.3700000000000007E-2</v>
      </c>
      <c r="AJ73" s="27"/>
      <c r="AK73" s="27"/>
      <c r="AL73" s="27">
        <v>9.9000000000000008E-3</v>
      </c>
      <c r="AM73" s="27">
        <v>1.52E-2</v>
      </c>
      <c r="AN73" s="27"/>
      <c r="AO73" s="27"/>
      <c r="AP73" s="27"/>
      <c r="AQ73" s="27">
        <v>3.56E-2</v>
      </c>
      <c r="AR73" s="27">
        <v>2.07E-2</v>
      </c>
      <c r="AS73" s="27"/>
      <c r="AT73" s="27"/>
      <c r="AU73" s="21" t="s">
        <v>129</v>
      </c>
      <c r="AV73" s="34">
        <v>45517.833379629628</v>
      </c>
      <c r="AW73" s="21" t="s">
        <v>129</v>
      </c>
      <c r="AX73" s="34">
        <v>45517.833414351851</v>
      </c>
      <c r="AZ73" s="21" t="s">
        <v>130</v>
      </c>
      <c r="BB73" s="21" t="s">
        <v>130</v>
      </c>
      <c r="BC73" s="21" t="s">
        <v>131</v>
      </c>
      <c r="BD73" s="34">
        <v>45517.833564814813</v>
      </c>
      <c r="BE73" s="21" t="s">
        <v>132</v>
      </c>
      <c r="BF73" s="21" t="s">
        <v>130</v>
      </c>
      <c r="BH73" s="21" t="s">
        <v>130</v>
      </c>
      <c r="BJ73" s="21" t="s">
        <v>130</v>
      </c>
      <c r="BL73" s="21" t="s">
        <v>130</v>
      </c>
      <c r="BM73" s="21" t="s">
        <v>136</v>
      </c>
      <c r="BN73" s="34">
        <v>45517.833124999997</v>
      </c>
      <c r="BO73" s="21" t="s">
        <v>134</v>
      </c>
      <c r="BP73" s="21" t="s">
        <v>130</v>
      </c>
      <c r="BR73" s="21" t="s">
        <v>130</v>
      </c>
      <c r="BT73" s="21" t="s">
        <v>130</v>
      </c>
    </row>
    <row r="74" spans="1:72" ht="13.2">
      <c r="A74" s="27"/>
      <c r="B74" s="27"/>
      <c r="C74" s="27">
        <v>10</v>
      </c>
      <c r="D74" s="28">
        <v>45581</v>
      </c>
      <c r="E74" s="27" t="s">
        <v>115</v>
      </c>
      <c r="F74" s="27" t="s">
        <v>356</v>
      </c>
      <c r="G74" s="27">
        <v>99.688999999999993</v>
      </c>
      <c r="H74" s="27">
        <v>49.574800000000003</v>
      </c>
      <c r="I74" s="27">
        <v>40.822699999999998</v>
      </c>
      <c r="J74" s="27"/>
      <c r="K74" s="27"/>
      <c r="L74" s="27">
        <v>4.8800000000000003E-2</v>
      </c>
      <c r="M74" s="27">
        <v>0.14330000000000001</v>
      </c>
      <c r="N74" s="27"/>
      <c r="O74" s="27">
        <v>0</v>
      </c>
      <c r="P74" s="27">
        <v>0</v>
      </c>
      <c r="Q74" s="27">
        <v>8.7225999999999999</v>
      </c>
      <c r="R74" s="27">
        <v>0.37669999999999998</v>
      </c>
      <c r="S74" s="27"/>
      <c r="T74" s="27"/>
      <c r="U74" s="27">
        <v>49.729508500946402</v>
      </c>
      <c r="V74" s="27">
        <v>40.9500957478716</v>
      </c>
      <c r="W74" s="27">
        <v>0</v>
      </c>
      <c r="X74" s="27">
        <v>0</v>
      </c>
      <c r="Y74" s="27">
        <v>4.8952290575981799E-2</v>
      </c>
      <c r="Z74" s="27">
        <v>0.14374719753151999</v>
      </c>
      <c r="AA74" s="27"/>
      <c r="AB74" s="27"/>
      <c r="AC74" s="27"/>
      <c r="AD74" s="27">
        <v>8.7498206921733495</v>
      </c>
      <c r="AE74" s="27">
        <v>0.37787557090107299</v>
      </c>
      <c r="AF74" s="27"/>
      <c r="AG74" s="27">
        <v>0</v>
      </c>
      <c r="AH74" s="27">
        <v>5.7599999999999998E-2</v>
      </c>
      <c r="AI74" s="27">
        <v>6.3500000000000001E-2</v>
      </c>
      <c r="AJ74" s="27"/>
      <c r="AK74" s="27"/>
      <c r="AL74" s="27">
        <v>9.7999999999999997E-3</v>
      </c>
      <c r="AM74" s="27">
        <v>1.5299999999999999E-2</v>
      </c>
      <c r="AN74" s="27"/>
      <c r="AO74" s="27"/>
      <c r="AP74" s="27"/>
      <c r="AQ74" s="27">
        <v>3.56E-2</v>
      </c>
      <c r="AR74" s="27">
        <v>2.07E-2</v>
      </c>
      <c r="AS74" s="27"/>
      <c r="AT74" s="27"/>
      <c r="AU74" s="21" t="s">
        <v>129</v>
      </c>
      <c r="AV74" s="34">
        <v>45517.833379629628</v>
      </c>
      <c r="AW74" s="21" t="s">
        <v>129</v>
      </c>
      <c r="AX74" s="34">
        <v>45517.833414351851</v>
      </c>
      <c r="AZ74" s="21" t="s">
        <v>130</v>
      </c>
      <c r="BB74" s="21" t="s">
        <v>130</v>
      </c>
      <c r="BC74" s="21" t="s">
        <v>131</v>
      </c>
      <c r="BD74" s="34">
        <v>45517.833564814813</v>
      </c>
      <c r="BE74" s="21" t="s">
        <v>132</v>
      </c>
      <c r="BF74" s="21" t="s">
        <v>130</v>
      </c>
      <c r="BH74" s="21" t="s">
        <v>130</v>
      </c>
      <c r="BJ74" s="21" t="s">
        <v>130</v>
      </c>
      <c r="BL74" s="21" t="s">
        <v>130</v>
      </c>
      <c r="BM74" s="21" t="s">
        <v>136</v>
      </c>
      <c r="BN74" s="34">
        <v>45517.833124999997</v>
      </c>
      <c r="BO74" s="21" t="s">
        <v>134</v>
      </c>
      <c r="BP74" s="21" t="s">
        <v>130</v>
      </c>
      <c r="BR74" s="21" t="s">
        <v>130</v>
      </c>
      <c r="BT74" s="21" t="s">
        <v>130</v>
      </c>
    </row>
    <row r="75" spans="1:72" ht="13.2">
      <c r="A75" s="27"/>
      <c r="B75" s="27"/>
      <c r="C75" s="27">
        <v>27</v>
      </c>
      <c r="D75" s="28">
        <v>45581</v>
      </c>
      <c r="E75" s="27" t="s">
        <v>115</v>
      </c>
      <c r="F75" s="27" t="s">
        <v>357</v>
      </c>
      <c r="G75" s="27">
        <v>99.63</v>
      </c>
      <c r="H75" s="27">
        <v>49.570399999999999</v>
      </c>
      <c r="I75" s="27">
        <v>40.753300000000003</v>
      </c>
      <c r="J75" s="27"/>
      <c r="K75" s="27"/>
      <c r="L75" s="27">
        <v>3.6499999999999998E-2</v>
      </c>
      <c r="M75" s="27">
        <v>0.12759999999999999</v>
      </c>
      <c r="N75" s="27"/>
      <c r="O75" s="27">
        <v>0</v>
      </c>
      <c r="P75" s="27">
        <v>0</v>
      </c>
      <c r="Q75" s="27">
        <v>8.7332999999999998</v>
      </c>
      <c r="R75" s="27">
        <v>0.40889999999999999</v>
      </c>
      <c r="S75" s="27"/>
      <c r="T75" s="27"/>
      <c r="U75" s="27">
        <v>49.754491618990201</v>
      </c>
      <c r="V75" s="27">
        <v>40.904647194619997</v>
      </c>
      <c r="W75" s="27">
        <v>0</v>
      </c>
      <c r="X75" s="27">
        <v>0</v>
      </c>
      <c r="Y75" s="27">
        <v>3.6635551540700501E-2</v>
      </c>
      <c r="Z75" s="27">
        <v>0.128073873331325</v>
      </c>
      <c r="AA75" s="27"/>
      <c r="AB75" s="27"/>
      <c r="AC75" s="27"/>
      <c r="AD75" s="27">
        <v>8.7657332128876799</v>
      </c>
      <c r="AE75" s="27">
        <v>0.41041854862992999</v>
      </c>
      <c r="AF75" s="27"/>
      <c r="AG75" s="27">
        <v>0</v>
      </c>
      <c r="AH75" s="27">
        <v>5.7500000000000002E-2</v>
      </c>
      <c r="AI75" s="27">
        <v>6.3500000000000001E-2</v>
      </c>
      <c r="AJ75" s="27"/>
      <c r="AK75" s="27"/>
      <c r="AL75" s="27">
        <v>9.7999999999999997E-3</v>
      </c>
      <c r="AM75" s="27">
        <v>1.52E-2</v>
      </c>
      <c r="AN75" s="27"/>
      <c r="AO75" s="27"/>
      <c r="AP75" s="27"/>
      <c r="AQ75" s="27">
        <v>3.56E-2</v>
      </c>
      <c r="AR75" s="27">
        <v>2.07E-2</v>
      </c>
      <c r="AS75" s="27"/>
      <c r="AT75" s="27"/>
      <c r="AU75" s="21" t="s">
        <v>129</v>
      </c>
      <c r="AV75" s="34">
        <v>45517.833379629628</v>
      </c>
      <c r="AW75" s="21" t="s">
        <v>129</v>
      </c>
      <c r="AX75" s="34">
        <v>45517.833414351851</v>
      </c>
      <c r="AZ75" s="21" t="s">
        <v>130</v>
      </c>
      <c r="BB75" s="21" t="s">
        <v>130</v>
      </c>
      <c r="BC75" s="21" t="s">
        <v>131</v>
      </c>
      <c r="BD75" s="34">
        <v>45517.833564814813</v>
      </c>
      <c r="BE75" s="21" t="s">
        <v>132</v>
      </c>
      <c r="BF75" s="21" t="s">
        <v>130</v>
      </c>
      <c r="BH75" s="21" t="s">
        <v>130</v>
      </c>
      <c r="BJ75" s="21" t="s">
        <v>130</v>
      </c>
      <c r="BL75" s="21" t="s">
        <v>130</v>
      </c>
      <c r="BM75" s="21" t="s">
        <v>136</v>
      </c>
      <c r="BN75" s="34">
        <v>45517.833124999997</v>
      </c>
      <c r="BO75" s="21" t="s">
        <v>134</v>
      </c>
      <c r="BP75" s="21" t="s">
        <v>130</v>
      </c>
      <c r="BR75" s="21" t="s">
        <v>130</v>
      </c>
      <c r="BT75" s="21" t="s">
        <v>130</v>
      </c>
    </row>
    <row r="76" spans="1:72" ht="13.2">
      <c r="A76" s="29"/>
      <c r="B76" s="29"/>
      <c r="C76" s="29">
        <v>28</v>
      </c>
      <c r="D76" s="30">
        <v>45581</v>
      </c>
      <c r="E76" s="29" t="s">
        <v>115</v>
      </c>
      <c r="F76" s="29" t="s">
        <v>358</v>
      </c>
      <c r="G76" s="29">
        <v>99.614699999999999</v>
      </c>
      <c r="H76" s="29">
        <v>49.4938</v>
      </c>
      <c r="I76" s="29">
        <v>40.8003</v>
      </c>
      <c r="J76" s="29"/>
      <c r="K76" s="29"/>
      <c r="L76" s="29">
        <v>4.2999999999999997E-2</v>
      </c>
      <c r="M76" s="29">
        <v>0.13780000000000001</v>
      </c>
      <c r="N76" s="29"/>
      <c r="O76" s="29">
        <v>0</v>
      </c>
      <c r="P76" s="29">
        <v>0</v>
      </c>
      <c r="Q76" s="29">
        <v>8.7393000000000001</v>
      </c>
      <c r="R76" s="29">
        <v>0.40039999999999998</v>
      </c>
      <c r="S76" s="29"/>
      <c r="T76" s="29"/>
      <c r="U76" s="29">
        <v>49.6852870964697</v>
      </c>
      <c r="V76" s="29">
        <v>40.958152720585097</v>
      </c>
      <c r="W76" s="29">
        <v>0</v>
      </c>
      <c r="X76" s="29">
        <v>0</v>
      </c>
      <c r="Y76" s="29">
        <v>4.31663631636326E-2</v>
      </c>
      <c r="Z76" s="29">
        <v>0.13833313590578</v>
      </c>
      <c r="AA76" s="29"/>
      <c r="AB76" s="29"/>
      <c r="AC76" s="29"/>
      <c r="AD76" s="29">
        <v>8.7731115719984807</v>
      </c>
      <c r="AE76" s="29">
        <v>0.40194911187717403</v>
      </c>
      <c r="AF76" s="29"/>
      <c r="AG76" s="29">
        <v>0</v>
      </c>
      <c r="AH76" s="29">
        <v>5.7500000000000002E-2</v>
      </c>
      <c r="AI76" s="29">
        <v>6.3500000000000001E-2</v>
      </c>
      <c r="AJ76" s="29"/>
      <c r="AK76" s="29"/>
      <c r="AL76" s="29">
        <v>9.7999999999999997E-3</v>
      </c>
      <c r="AM76" s="29">
        <v>1.52E-2</v>
      </c>
      <c r="AN76" s="29"/>
      <c r="AO76" s="29"/>
      <c r="AP76" s="29"/>
      <c r="AQ76" s="29">
        <v>3.56E-2</v>
      </c>
      <c r="AR76" s="29">
        <v>2.0799999999999999E-2</v>
      </c>
      <c r="AS76" s="29"/>
      <c r="AT76" s="29"/>
      <c r="AU76" s="23" t="s">
        <v>129</v>
      </c>
      <c r="AV76" s="43">
        <v>45517.833379629628</v>
      </c>
      <c r="AW76" s="23" t="s">
        <v>129</v>
      </c>
      <c r="AX76" s="43">
        <v>45517.833414351851</v>
      </c>
      <c r="AY76" s="23"/>
      <c r="AZ76" s="23" t="s">
        <v>130</v>
      </c>
      <c r="BA76" s="23"/>
      <c r="BB76" s="23" t="s">
        <v>130</v>
      </c>
      <c r="BC76" s="23" t="s">
        <v>131</v>
      </c>
      <c r="BD76" s="43">
        <v>45517.833564814813</v>
      </c>
      <c r="BE76" s="23" t="s">
        <v>132</v>
      </c>
      <c r="BF76" s="23" t="s">
        <v>130</v>
      </c>
      <c r="BG76" s="23"/>
      <c r="BH76" s="23" t="s">
        <v>130</v>
      </c>
      <c r="BI76" s="23"/>
      <c r="BJ76" s="23" t="s">
        <v>130</v>
      </c>
      <c r="BK76" s="23"/>
      <c r="BL76" s="23" t="s">
        <v>130</v>
      </c>
      <c r="BM76" s="23" t="s">
        <v>136</v>
      </c>
      <c r="BN76" s="43">
        <v>45517.833124999997</v>
      </c>
      <c r="BO76" s="23" t="s">
        <v>134</v>
      </c>
      <c r="BP76" s="23" t="s">
        <v>130</v>
      </c>
      <c r="BQ76" s="23"/>
      <c r="BR76" s="23" t="s">
        <v>130</v>
      </c>
      <c r="BS76" s="23"/>
      <c r="BT76" s="23" t="s">
        <v>130</v>
      </c>
    </row>
    <row r="77" spans="1:72" ht="13.2">
      <c r="A77" s="27"/>
      <c r="B77" s="27"/>
      <c r="C77" s="27">
        <v>41</v>
      </c>
      <c r="D77" s="28">
        <v>45565</v>
      </c>
      <c r="E77" s="27" t="s">
        <v>103</v>
      </c>
      <c r="F77" s="27" t="s">
        <v>359</v>
      </c>
      <c r="G77" s="27">
        <v>98.974000000000004</v>
      </c>
      <c r="H77" s="27">
        <v>49.1633</v>
      </c>
      <c r="I77" s="27">
        <v>40.433900000000001</v>
      </c>
      <c r="J77" s="27"/>
      <c r="K77" s="27"/>
      <c r="L77" s="27">
        <v>3.78E-2</v>
      </c>
      <c r="M77" s="27">
        <v>0.12479999999999999</v>
      </c>
      <c r="N77" s="27"/>
      <c r="O77" s="27"/>
      <c r="P77" s="27"/>
      <c r="Q77" s="27">
        <v>8.7172000000000001</v>
      </c>
      <c r="R77" s="27">
        <v>0.48520000000000002</v>
      </c>
      <c r="S77" s="27"/>
      <c r="T77" s="27">
        <v>1.18E-2</v>
      </c>
      <c r="U77" s="27">
        <v>49.672944409642902</v>
      </c>
      <c r="V77" s="27">
        <v>40.853052316769997</v>
      </c>
      <c r="W77" s="27">
        <v>0</v>
      </c>
      <c r="X77" s="27">
        <v>0</v>
      </c>
      <c r="Y77" s="27">
        <v>3.8191848364216803E-2</v>
      </c>
      <c r="Z77" s="27">
        <v>0.12609372158344601</v>
      </c>
      <c r="AA77" s="27">
        <v>0</v>
      </c>
      <c r="AB77" s="27">
        <v>0</v>
      </c>
      <c r="AC77" s="27">
        <v>0</v>
      </c>
      <c r="AD77" s="27">
        <v>8.8075656232949999</v>
      </c>
      <c r="AE77" s="27"/>
      <c r="AF77" s="27">
        <v>0</v>
      </c>
      <c r="AG77" s="27">
        <v>1.1922323034332201E-2</v>
      </c>
      <c r="AH77" s="27">
        <v>5.7299999999999997E-2</v>
      </c>
      <c r="AI77" s="27">
        <v>6.3200000000000006E-2</v>
      </c>
      <c r="AJ77" s="27"/>
      <c r="AK77" s="27"/>
      <c r="AL77" s="27">
        <v>9.7999999999999997E-3</v>
      </c>
      <c r="AM77" s="27">
        <v>1.52E-2</v>
      </c>
      <c r="AN77" s="27"/>
      <c r="AO77" s="27"/>
      <c r="AP77" s="27"/>
      <c r="AQ77" s="27">
        <v>3.5499999999999997E-2</v>
      </c>
      <c r="AR77" s="27">
        <v>2.0899999999999998E-2</v>
      </c>
      <c r="AS77" s="27"/>
      <c r="AT77" s="27">
        <v>1.44E-2</v>
      </c>
      <c r="AU77" s="21" t="s">
        <v>129</v>
      </c>
      <c r="AV77" s="34">
        <v>45517.833379629628</v>
      </c>
      <c r="AW77" s="21" t="s">
        <v>129</v>
      </c>
      <c r="AX77" s="34">
        <v>45517.833414351851</v>
      </c>
      <c r="AY77" s="21" t="s">
        <v>130</v>
      </c>
      <c r="AZ77" s="33">
        <v>45323</v>
      </c>
      <c r="BA77" s="21" t="s">
        <v>130</v>
      </c>
      <c r="BB77" s="33">
        <v>45323</v>
      </c>
      <c r="BC77" s="21" t="s">
        <v>131</v>
      </c>
      <c r="BD77" s="34">
        <v>45517.833564814813</v>
      </c>
      <c r="BE77" s="21" t="s">
        <v>132</v>
      </c>
      <c r="BF77" s="33">
        <v>45323</v>
      </c>
      <c r="BG77" s="21" t="s">
        <v>130</v>
      </c>
      <c r="BH77" s="33">
        <v>45323</v>
      </c>
      <c r="BI77" s="21" t="s">
        <v>130</v>
      </c>
      <c r="BJ77" s="35">
        <v>45323</v>
      </c>
      <c r="BK77" s="21" t="s">
        <v>130</v>
      </c>
      <c r="BL77" s="35">
        <v>45323</v>
      </c>
      <c r="BM77" s="21" t="s">
        <v>136</v>
      </c>
      <c r="BN77" s="34">
        <v>45517.833124999997</v>
      </c>
      <c r="BO77" s="21" t="s">
        <v>134</v>
      </c>
      <c r="BP77" s="35">
        <v>45323</v>
      </c>
      <c r="BQ77" s="21" t="s">
        <v>130</v>
      </c>
      <c r="BR77" s="33">
        <v>45323</v>
      </c>
      <c r="BS77" s="21" t="s">
        <v>170</v>
      </c>
      <c r="BT77" s="33">
        <v>45323</v>
      </c>
    </row>
    <row r="78" spans="1:72" ht="13.2">
      <c r="A78" s="27"/>
      <c r="B78" s="27"/>
      <c r="C78" s="27">
        <v>42</v>
      </c>
      <c r="D78" s="28">
        <v>45565</v>
      </c>
      <c r="E78" s="27" t="s">
        <v>103</v>
      </c>
      <c r="F78" s="27" t="s">
        <v>360</v>
      </c>
      <c r="G78" s="27">
        <v>98.727500000000006</v>
      </c>
      <c r="H78" s="27">
        <v>49.067999999999998</v>
      </c>
      <c r="I78" s="27">
        <v>40.322499999999998</v>
      </c>
      <c r="J78" s="27"/>
      <c r="K78" s="27"/>
      <c r="L78" s="27">
        <v>5.21E-2</v>
      </c>
      <c r="M78" s="27">
        <v>0.1361</v>
      </c>
      <c r="N78" s="27"/>
      <c r="O78" s="27"/>
      <c r="P78" s="27"/>
      <c r="Q78" s="27">
        <v>8.7138000000000009</v>
      </c>
      <c r="R78" s="27">
        <v>0.43070000000000003</v>
      </c>
      <c r="S78" s="27"/>
      <c r="T78" s="27">
        <v>4.4000000000000003E-3</v>
      </c>
      <c r="U78" s="27">
        <v>49.700387733521303</v>
      </c>
      <c r="V78" s="27">
        <v>40.842175845457596</v>
      </c>
      <c r="W78" s="27">
        <v>0</v>
      </c>
      <c r="X78" s="27">
        <v>0</v>
      </c>
      <c r="Y78" s="27">
        <v>5.2771464109327003E-2</v>
      </c>
      <c r="Z78" s="27">
        <v>0.137854054995766</v>
      </c>
      <c r="AA78" s="27">
        <v>0</v>
      </c>
      <c r="AB78" s="27">
        <v>0</v>
      </c>
      <c r="AC78" s="27">
        <v>0</v>
      </c>
      <c r="AD78" s="27">
        <v>8.8261033388839607</v>
      </c>
      <c r="AE78" s="27"/>
      <c r="AF78" s="27">
        <v>0</v>
      </c>
      <c r="AG78" s="27">
        <v>4.45670714167061E-3</v>
      </c>
      <c r="AH78" s="27">
        <v>5.7299999999999997E-2</v>
      </c>
      <c r="AI78" s="27">
        <v>6.3100000000000003E-2</v>
      </c>
      <c r="AJ78" s="27"/>
      <c r="AK78" s="27"/>
      <c r="AL78" s="27">
        <v>9.7999999999999997E-3</v>
      </c>
      <c r="AM78" s="27">
        <v>1.52E-2</v>
      </c>
      <c r="AN78" s="27"/>
      <c r="AO78" s="27"/>
      <c r="AP78" s="27"/>
      <c r="AQ78" s="27">
        <v>3.5499999999999997E-2</v>
      </c>
      <c r="AR78" s="27">
        <v>2.0799999999999999E-2</v>
      </c>
      <c r="AS78" s="27"/>
      <c r="AT78" s="27">
        <v>1.44E-2</v>
      </c>
      <c r="AU78" s="21" t="s">
        <v>129</v>
      </c>
      <c r="AV78" s="34">
        <v>45517.833379629628</v>
      </c>
      <c r="AW78" s="21" t="s">
        <v>129</v>
      </c>
      <c r="AX78" s="34">
        <v>45517.833414351851</v>
      </c>
      <c r="AY78" s="21" t="s">
        <v>130</v>
      </c>
      <c r="AZ78" s="33">
        <v>45323</v>
      </c>
      <c r="BA78" s="21" t="s">
        <v>130</v>
      </c>
      <c r="BB78" s="33">
        <v>45323</v>
      </c>
      <c r="BC78" s="21" t="s">
        <v>131</v>
      </c>
      <c r="BD78" s="34">
        <v>45517.833564814813</v>
      </c>
      <c r="BE78" s="21" t="s">
        <v>132</v>
      </c>
      <c r="BF78" s="33">
        <v>45323</v>
      </c>
      <c r="BG78" s="21" t="s">
        <v>130</v>
      </c>
      <c r="BH78" s="33">
        <v>45323</v>
      </c>
      <c r="BI78" s="21" t="s">
        <v>130</v>
      </c>
      <c r="BJ78" s="35">
        <v>45323</v>
      </c>
      <c r="BK78" s="21" t="s">
        <v>130</v>
      </c>
      <c r="BL78" s="35">
        <v>45323</v>
      </c>
      <c r="BM78" s="21" t="s">
        <v>136</v>
      </c>
      <c r="BN78" s="34">
        <v>45517.833124999997</v>
      </c>
      <c r="BO78" s="21" t="s">
        <v>134</v>
      </c>
      <c r="BP78" s="35">
        <v>45323</v>
      </c>
      <c r="BQ78" s="21" t="s">
        <v>130</v>
      </c>
      <c r="BR78" s="33">
        <v>45323</v>
      </c>
      <c r="BS78" s="21" t="s">
        <v>170</v>
      </c>
      <c r="BT78" s="33">
        <v>45323</v>
      </c>
    </row>
    <row r="79" spans="1:72" ht="13.2">
      <c r="A79" s="27"/>
      <c r="B79" s="27"/>
      <c r="C79" s="27">
        <v>43</v>
      </c>
      <c r="D79" s="28">
        <v>45565</v>
      </c>
      <c r="E79" s="27" t="s">
        <v>103</v>
      </c>
      <c r="F79" s="27" t="s">
        <v>361</v>
      </c>
      <c r="G79" s="27">
        <v>99.244399999999999</v>
      </c>
      <c r="H79" s="27">
        <v>49.294199999999996</v>
      </c>
      <c r="I79" s="27">
        <v>40.565800000000003</v>
      </c>
      <c r="J79" s="27"/>
      <c r="K79" s="27"/>
      <c r="L79" s="27">
        <v>4.9099999999999998E-2</v>
      </c>
      <c r="M79" s="27">
        <v>0.1341</v>
      </c>
      <c r="N79" s="27"/>
      <c r="O79" s="27"/>
      <c r="P79" s="27"/>
      <c r="Q79" s="27">
        <v>8.7477</v>
      </c>
      <c r="R79" s="27">
        <v>0.44969999999999999</v>
      </c>
      <c r="S79" s="27"/>
      <c r="T79" s="27">
        <v>3.8999999999999998E-3</v>
      </c>
      <c r="U79" s="27">
        <v>49.669452715263802</v>
      </c>
      <c r="V79" s="27">
        <v>40.874607660877899</v>
      </c>
      <c r="W79" s="27">
        <v>0</v>
      </c>
      <c r="X79" s="27">
        <v>0</v>
      </c>
      <c r="Y79" s="27">
        <v>4.9473774365330001E-2</v>
      </c>
      <c r="Z79" s="27">
        <v>0.13512083793056501</v>
      </c>
      <c r="AA79" s="27">
        <v>0</v>
      </c>
      <c r="AB79" s="27">
        <v>0</v>
      </c>
      <c r="AC79" s="27">
        <v>0</v>
      </c>
      <c r="AD79" s="27">
        <v>8.8142919758777492</v>
      </c>
      <c r="AE79" s="27"/>
      <c r="AF79" s="27">
        <v>0</v>
      </c>
      <c r="AG79" s="27">
        <v>3.9296887988755002E-3</v>
      </c>
      <c r="AH79" s="27">
        <v>5.74E-2</v>
      </c>
      <c r="AI79" s="27">
        <v>6.3299999999999995E-2</v>
      </c>
      <c r="AJ79" s="27"/>
      <c r="AK79" s="27"/>
      <c r="AL79" s="27">
        <v>9.7999999999999997E-3</v>
      </c>
      <c r="AM79" s="27">
        <v>1.52E-2</v>
      </c>
      <c r="AN79" s="27"/>
      <c r="AO79" s="27"/>
      <c r="AP79" s="27"/>
      <c r="AQ79" s="27">
        <v>3.5499999999999997E-2</v>
      </c>
      <c r="AR79" s="27">
        <v>2.0899999999999998E-2</v>
      </c>
      <c r="AS79" s="27"/>
      <c r="AT79" s="27">
        <v>1.44E-2</v>
      </c>
      <c r="AU79" s="21" t="s">
        <v>129</v>
      </c>
      <c r="AV79" s="34">
        <v>45517.833379629628</v>
      </c>
      <c r="AW79" s="21" t="s">
        <v>129</v>
      </c>
      <c r="AX79" s="34">
        <v>45517.833414351851</v>
      </c>
      <c r="AY79" s="21" t="s">
        <v>130</v>
      </c>
      <c r="AZ79" s="33">
        <v>45323</v>
      </c>
      <c r="BA79" s="21" t="s">
        <v>130</v>
      </c>
      <c r="BB79" s="33">
        <v>45323</v>
      </c>
      <c r="BC79" s="21" t="s">
        <v>131</v>
      </c>
      <c r="BD79" s="34">
        <v>45517.833564814813</v>
      </c>
      <c r="BE79" s="21" t="s">
        <v>132</v>
      </c>
      <c r="BF79" s="33">
        <v>45323</v>
      </c>
      <c r="BG79" s="21" t="s">
        <v>130</v>
      </c>
      <c r="BH79" s="33">
        <v>45323</v>
      </c>
      <c r="BI79" s="21" t="s">
        <v>130</v>
      </c>
      <c r="BJ79" s="35">
        <v>45323</v>
      </c>
      <c r="BK79" s="21" t="s">
        <v>130</v>
      </c>
      <c r="BL79" s="35">
        <v>45323</v>
      </c>
      <c r="BM79" s="21" t="s">
        <v>136</v>
      </c>
      <c r="BN79" s="34">
        <v>45517.833124999997</v>
      </c>
      <c r="BO79" s="21" t="s">
        <v>134</v>
      </c>
      <c r="BP79" s="35">
        <v>45323</v>
      </c>
      <c r="BQ79" s="21" t="s">
        <v>130</v>
      </c>
      <c r="BR79" s="33">
        <v>45323</v>
      </c>
      <c r="BS79" s="21" t="s">
        <v>170</v>
      </c>
      <c r="BT79" s="33">
        <v>45323</v>
      </c>
    </row>
    <row r="80" spans="1:72" ht="13.2">
      <c r="A80" s="27"/>
      <c r="B80" s="27"/>
      <c r="C80" s="27">
        <v>47</v>
      </c>
      <c r="D80" s="28">
        <v>45565</v>
      </c>
      <c r="E80" s="27" t="s">
        <v>103</v>
      </c>
      <c r="F80" s="27" t="s">
        <v>362</v>
      </c>
      <c r="G80" s="27">
        <v>98.665099999999995</v>
      </c>
      <c r="H80" s="27">
        <v>49.060600000000001</v>
      </c>
      <c r="I80" s="27">
        <v>40.3001</v>
      </c>
      <c r="J80" s="27"/>
      <c r="K80" s="27"/>
      <c r="L80" s="27">
        <v>3.9600000000000003E-2</v>
      </c>
      <c r="M80" s="27">
        <v>0.13220000000000001</v>
      </c>
      <c r="N80" s="27"/>
      <c r="O80" s="27"/>
      <c r="P80" s="27"/>
      <c r="Q80" s="27">
        <v>8.7082999999999995</v>
      </c>
      <c r="R80" s="27">
        <v>0.40500000000000003</v>
      </c>
      <c r="S80" s="27"/>
      <c r="T80" s="27">
        <v>1.9400000000000001E-2</v>
      </c>
      <c r="U80" s="27">
        <v>49.7243202263817</v>
      </c>
      <c r="V80" s="27">
        <v>40.8453031058569</v>
      </c>
      <c r="W80" s="27">
        <v>0</v>
      </c>
      <c r="X80" s="27">
        <v>0</v>
      </c>
      <c r="Y80" s="27">
        <v>4.0135731747363797E-2</v>
      </c>
      <c r="Z80" s="27">
        <v>0.13398847820710799</v>
      </c>
      <c r="AA80" s="27">
        <v>0</v>
      </c>
      <c r="AB80" s="27">
        <v>0</v>
      </c>
      <c r="AC80" s="27">
        <v>0</v>
      </c>
      <c r="AD80" s="27">
        <v>8.8261109286759591</v>
      </c>
      <c r="AE80" s="27"/>
      <c r="AF80" s="27">
        <v>0</v>
      </c>
      <c r="AG80" s="27">
        <v>1.9662454441890301E-2</v>
      </c>
      <c r="AH80" s="27">
        <v>5.7200000000000001E-2</v>
      </c>
      <c r="AI80" s="27">
        <v>6.3100000000000003E-2</v>
      </c>
      <c r="AJ80" s="27"/>
      <c r="AK80" s="27"/>
      <c r="AL80" s="27">
        <v>9.7999999999999997E-3</v>
      </c>
      <c r="AM80" s="27">
        <v>1.52E-2</v>
      </c>
      <c r="AN80" s="27"/>
      <c r="AO80" s="27"/>
      <c r="AP80" s="27"/>
      <c r="AQ80" s="27">
        <v>3.5499999999999997E-2</v>
      </c>
      <c r="AR80" s="27">
        <v>2.0899999999999998E-2</v>
      </c>
      <c r="AS80" s="27"/>
      <c r="AT80" s="27">
        <v>1.43E-2</v>
      </c>
      <c r="AU80" s="21" t="s">
        <v>129</v>
      </c>
      <c r="AV80" s="34">
        <v>45517.833379629628</v>
      </c>
      <c r="AW80" s="21" t="s">
        <v>129</v>
      </c>
      <c r="AX80" s="34">
        <v>45517.833414351851</v>
      </c>
      <c r="AY80" s="21" t="s">
        <v>130</v>
      </c>
      <c r="AZ80" s="33">
        <v>45323</v>
      </c>
      <c r="BA80" s="21" t="s">
        <v>130</v>
      </c>
      <c r="BB80" s="33">
        <v>45323</v>
      </c>
      <c r="BC80" s="21" t="s">
        <v>131</v>
      </c>
      <c r="BD80" s="34">
        <v>45517.833564814813</v>
      </c>
      <c r="BE80" s="21" t="s">
        <v>132</v>
      </c>
      <c r="BF80" s="33">
        <v>45323</v>
      </c>
      <c r="BG80" s="21" t="s">
        <v>130</v>
      </c>
      <c r="BH80" s="33">
        <v>45323</v>
      </c>
      <c r="BI80" s="21" t="s">
        <v>130</v>
      </c>
      <c r="BJ80" s="35">
        <v>45323</v>
      </c>
      <c r="BK80" s="21" t="s">
        <v>130</v>
      </c>
      <c r="BL80" s="35">
        <v>45323</v>
      </c>
      <c r="BM80" s="21" t="s">
        <v>136</v>
      </c>
      <c r="BN80" s="34">
        <v>45517.833124999997</v>
      </c>
      <c r="BO80" s="21" t="s">
        <v>134</v>
      </c>
      <c r="BP80" s="35">
        <v>45323</v>
      </c>
      <c r="BQ80" s="21" t="s">
        <v>130</v>
      </c>
      <c r="BR80" s="33">
        <v>45323</v>
      </c>
      <c r="BS80" s="21" t="s">
        <v>170</v>
      </c>
      <c r="BT80" s="33">
        <v>45323</v>
      </c>
    </row>
    <row r="81" spans="1:72" ht="13.2">
      <c r="A81" s="27"/>
      <c r="B81" s="27"/>
      <c r="C81" s="27">
        <v>48</v>
      </c>
      <c r="D81" s="28">
        <v>45565</v>
      </c>
      <c r="E81" s="27" t="s">
        <v>103</v>
      </c>
      <c r="F81" s="27" t="s">
        <v>363</v>
      </c>
      <c r="G81" s="27">
        <v>98.595600000000005</v>
      </c>
      <c r="H81" s="27">
        <v>49.003700000000002</v>
      </c>
      <c r="I81" s="27">
        <v>40.309600000000003</v>
      </c>
      <c r="J81" s="27"/>
      <c r="K81" s="27"/>
      <c r="L81" s="27">
        <v>4.5199999999999997E-2</v>
      </c>
      <c r="M81" s="27">
        <v>0.1283</v>
      </c>
      <c r="N81" s="27"/>
      <c r="O81" s="27"/>
      <c r="P81" s="27"/>
      <c r="Q81" s="27">
        <v>8.6541999999999994</v>
      </c>
      <c r="R81" s="27">
        <v>0.4546</v>
      </c>
      <c r="S81" s="27"/>
      <c r="T81" s="27"/>
      <c r="U81" s="27">
        <v>49.701710826852299</v>
      </c>
      <c r="V81" s="27">
        <v>40.8837716896088</v>
      </c>
      <c r="W81" s="27">
        <v>0</v>
      </c>
      <c r="X81" s="27">
        <v>0</v>
      </c>
      <c r="Y81" s="27">
        <v>4.58438307591819E-2</v>
      </c>
      <c r="Z81" s="27">
        <v>0.13012751076112899</v>
      </c>
      <c r="AA81" s="27">
        <v>0</v>
      </c>
      <c r="AB81" s="27">
        <v>0</v>
      </c>
      <c r="AC81" s="27">
        <v>0</v>
      </c>
      <c r="AD81" s="27">
        <v>8.7774707999139903</v>
      </c>
      <c r="AE81" s="27"/>
      <c r="AF81" s="27">
        <v>0</v>
      </c>
      <c r="AG81" s="27">
        <v>0</v>
      </c>
      <c r="AH81" s="27">
        <v>5.7200000000000001E-2</v>
      </c>
      <c r="AI81" s="27">
        <v>6.3100000000000003E-2</v>
      </c>
      <c r="AJ81" s="27"/>
      <c r="AK81" s="27"/>
      <c r="AL81" s="27">
        <v>9.7999999999999997E-3</v>
      </c>
      <c r="AM81" s="27">
        <v>1.5100000000000001E-2</v>
      </c>
      <c r="AN81" s="27"/>
      <c r="AO81" s="27"/>
      <c r="AP81" s="27"/>
      <c r="AQ81" s="27">
        <v>3.5299999999999998E-2</v>
      </c>
      <c r="AR81" s="27">
        <v>2.0899999999999998E-2</v>
      </c>
      <c r="AS81" s="27"/>
      <c r="AT81" s="27"/>
      <c r="AU81" s="21" t="s">
        <v>129</v>
      </c>
      <c r="AV81" s="34">
        <v>45517.833379629628</v>
      </c>
      <c r="AW81" s="21" t="s">
        <v>129</v>
      </c>
      <c r="AX81" s="34">
        <v>45517.833414351851</v>
      </c>
      <c r="AY81" s="21" t="s">
        <v>130</v>
      </c>
      <c r="AZ81" s="33">
        <v>45323</v>
      </c>
      <c r="BA81" s="21" t="s">
        <v>130</v>
      </c>
      <c r="BB81" s="33">
        <v>45323</v>
      </c>
      <c r="BC81" s="21" t="s">
        <v>131</v>
      </c>
      <c r="BD81" s="34">
        <v>45517.833564814813</v>
      </c>
      <c r="BE81" s="21" t="s">
        <v>132</v>
      </c>
      <c r="BF81" s="33">
        <v>45323</v>
      </c>
      <c r="BG81" s="21" t="s">
        <v>130</v>
      </c>
      <c r="BH81" s="33">
        <v>45323</v>
      </c>
      <c r="BI81" s="21" t="s">
        <v>130</v>
      </c>
      <c r="BJ81" s="35">
        <v>45323</v>
      </c>
      <c r="BK81" s="21" t="s">
        <v>130</v>
      </c>
      <c r="BL81" s="35">
        <v>45323</v>
      </c>
      <c r="BM81" s="21" t="s">
        <v>136</v>
      </c>
      <c r="BN81" s="34">
        <v>45517.833124999997</v>
      </c>
      <c r="BO81" s="21" t="s">
        <v>134</v>
      </c>
      <c r="BP81" s="35">
        <v>45323</v>
      </c>
      <c r="BQ81" s="21" t="s">
        <v>130</v>
      </c>
      <c r="BR81" s="33">
        <v>45323</v>
      </c>
      <c r="BS81" s="21" t="s">
        <v>130</v>
      </c>
      <c r="BT81" s="33">
        <v>45323</v>
      </c>
    </row>
    <row r="82" spans="1:72" ht="13.2">
      <c r="A82" s="27"/>
      <c r="B82" s="27"/>
      <c r="C82" s="27">
        <v>49</v>
      </c>
      <c r="D82" s="28">
        <v>45565</v>
      </c>
      <c r="E82" s="27" t="s">
        <v>103</v>
      </c>
      <c r="F82" s="27" t="s">
        <v>364</v>
      </c>
      <c r="G82" s="27">
        <v>98.705799999999996</v>
      </c>
      <c r="H82" s="27">
        <v>49.091999999999999</v>
      </c>
      <c r="I82" s="27">
        <v>40.325800000000001</v>
      </c>
      <c r="J82" s="27"/>
      <c r="K82" s="27"/>
      <c r="L82" s="27">
        <v>3.4500000000000003E-2</v>
      </c>
      <c r="M82" s="27">
        <v>0.1462</v>
      </c>
      <c r="N82" s="27"/>
      <c r="O82" s="27"/>
      <c r="P82" s="27"/>
      <c r="Q82" s="27">
        <v>8.6549999999999994</v>
      </c>
      <c r="R82" s="27">
        <v>0.432</v>
      </c>
      <c r="S82" s="27"/>
      <c r="T82" s="27">
        <v>2.0400000000000001E-2</v>
      </c>
      <c r="U82" s="27">
        <v>49.735628771937598</v>
      </c>
      <c r="V82" s="27">
        <v>40.854498059386501</v>
      </c>
      <c r="W82" s="27">
        <v>0</v>
      </c>
      <c r="X82" s="27">
        <v>0</v>
      </c>
      <c r="Y82" s="27">
        <v>3.4952317946546199E-2</v>
      </c>
      <c r="Z82" s="27">
        <v>0.14811677924014599</v>
      </c>
      <c r="AA82" s="27">
        <v>0</v>
      </c>
      <c r="AB82" s="27">
        <v>0</v>
      </c>
      <c r="AC82" s="27">
        <v>0</v>
      </c>
      <c r="AD82" s="27">
        <v>8.7684728065900792</v>
      </c>
      <c r="AE82" s="27"/>
      <c r="AF82" s="27">
        <v>0</v>
      </c>
      <c r="AG82" s="27">
        <v>2.06674575683925E-2</v>
      </c>
      <c r="AH82" s="27">
        <v>5.7299999999999997E-2</v>
      </c>
      <c r="AI82" s="27">
        <v>6.3100000000000003E-2</v>
      </c>
      <c r="AJ82" s="27"/>
      <c r="AK82" s="27"/>
      <c r="AL82" s="27">
        <v>9.7999999999999997E-3</v>
      </c>
      <c r="AM82" s="27">
        <v>1.5100000000000001E-2</v>
      </c>
      <c r="AN82" s="27"/>
      <c r="AO82" s="27"/>
      <c r="AP82" s="27"/>
      <c r="AQ82" s="27">
        <v>3.5400000000000001E-2</v>
      </c>
      <c r="AR82" s="27">
        <v>2.0799999999999999E-2</v>
      </c>
      <c r="AS82" s="27"/>
      <c r="AT82" s="27">
        <v>1.44E-2</v>
      </c>
      <c r="AU82" s="21" t="s">
        <v>129</v>
      </c>
      <c r="AV82" s="34">
        <v>45517.833379629628</v>
      </c>
      <c r="AW82" s="21" t="s">
        <v>129</v>
      </c>
      <c r="AX82" s="34">
        <v>45517.833414351851</v>
      </c>
      <c r="AY82" s="21" t="s">
        <v>130</v>
      </c>
      <c r="AZ82" s="33">
        <v>45323</v>
      </c>
      <c r="BA82" s="21" t="s">
        <v>130</v>
      </c>
      <c r="BB82" s="33">
        <v>45323</v>
      </c>
      <c r="BC82" s="21" t="s">
        <v>131</v>
      </c>
      <c r="BD82" s="34">
        <v>45517.833564814813</v>
      </c>
      <c r="BE82" s="21" t="s">
        <v>132</v>
      </c>
      <c r="BF82" s="33">
        <v>45323</v>
      </c>
      <c r="BG82" s="21" t="s">
        <v>130</v>
      </c>
      <c r="BH82" s="33">
        <v>45323</v>
      </c>
      <c r="BI82" s="21" t="s">
        <v>130</v>
      </c>
      <c r="BJ82" s="35">
        <v>45323</v>
      </c>
      <c r="BK82" s="21" t="s">
        <v>130</v>
      </c>
      <c r="BL82" s="35">
        <v>45323</v>
      </c>
      <c r="BM82" s="21" t="s">
        <v>136</v>
      </c>
      <c r="BN82" s="34">
        <v>45517.833124999997</v>
      </c>
      <c r="BO82" s="21" t="s">
        <v>134</v>
      </c>
      <c r="BP82" s="35">
        <v>45323</v>
      </c>
      <c r="BQ82" s="21" t="s">
        <v>130</v>
      </c>
      <c r="BR82" s="33">
        <v>45323</v>
      </c>
      <c r="BS82" s="21" t="s">
        <v>170</v>
      </c>
      <c r="BT82" s="33">
        <v>45323</v>
      </c>
    </row>
    <row r="83" spans="1:72" ht="13.2">
      <c r="A83" s="27"/>
      <c r="B83" s="27"/>
      <c r="C83" s="27">
        <v>53</v>
      </c>
      <c r="D83" s="28">
        <v>45565</v>
      </c>
      <c r="E83" s="27" t="s">
        <v>103</v>
      </c>
      <c r="F83" s="27" t="s">
        <v>365</v>
      </c>
      <c r="G83" s="27">
        <v>98.733900000000006</v>
      </c>
      <c r="H83" s="27">
        <v>49.088500000000003</v>
      </c>
      <c r="I83" s="27">
        <v>40.363</v>
      </c>
      <c r="J83" s="27"/>
      <c r="K83" s="27"/>
      <c r="L83" s="27">
        <v>3.8699999999999998E-2</v>
      </c>
      <c r="M83" s="27">
        <v>0.12740000000000001</v>
      </c>
      <c r="N83" s="27"/>
      <c r="O83" s="27"/>
      <c r="P83" s="27"/>
      <c r="Q83" s="27">
        <v>8.6767000000000003</v>
      </c>
      <c r="R83" s="27">
        <v>0.43070000000000003</v>
      </c>
      <c r="S83" s="27"/>
      <c r="T83" s="27">
        <v>8.8999999999999999E-3</v>
      </c>
      <c r="U83" s="27">
        <v>49.717979336377802</v>
      </c>
      <c r="V83" s="27">
        <v>40.880589139089999</v>
      </c>
      <c r="W83" s="27">
        <v>0</v>
      </c>
      <c r="X83" s="27">
        <v>0</v>
      </c>
      <c r="Y83" s="27">
        <v>3.9196263897202398E-2</v>
      </c>
      <c r="Z83" s="27">
        <v>0.129033695620247</v>
      </c>
      <c r="AA83" s="27">
        <v>0</v>
      </c>
      <c r="AB83" s="27">
        <v>0</v>
      </c>
      <c r="AC83" s="27">
        <v>0</v>
      </c>
      <c r="AD83" s="27">
        <v>8.7879644174898299</v>
      </c>
      <c r="AE83" s="27"/>
      <c r="AF83" s="27">
        <v>0</v>
      </c>
      <c r="AG83" s="27">
        <v>9.0141278730000492E-3</v>
      </c>
      <c r="AH83" s="27">
        <v>5.7299999999999997E-2</v>
      </c>
      <c r="AI83" s="27">
        <v>6.3200000000000006E-2</v>
      </c>
      <c r="AJ83" s="27"/>
      <c r="AK83" s="27"/>
      <c r="AL83" s="27">
        <v>9.7999999999999997E-3</v>
      </c>
      <c r="AM83" s="27">
        <v>1.5100000000000001E-2</v>
      </c>
      <c r="AN83" s="27"/>
      <c r="AO83" s="27"/>
      <c r="AP83" s="27"/>
      <c r="AQ83" s="27">
        <v>3.5400000000000001E-2</v>
      </c>
      <c r="AR83" s="27">
        <v>2.0799999999999999E-2</v>
      </c>
      <c r="AS83" s="27"/>
      <c r="AT83" s="27">
        <v>1.43E-2</v>
      </c>
      <c r="AU83" s="21" t="s">
        <v>129</v>
      </c>
      <c r="AV83" s="34">
        <v>45517.833379629628</v>
      </c>
      <c r="AW83" s="21" t="s">
        <v>129</v>
      </c>
      <c r="AX83" s="34">
        <v>45517.833414351851</v>
      </c>
      <c r="AY83" s="21" t="s">
        <v>130</v>
      </c>
      <c r="AZ83" s="33">
        <v>45323</v>
      </c>
      <c r="BA83" s="21" t="s">
        <v>130</v>
      </c>
      <c r="BB83" s="33">
        <v>45323</v>
      </c>
      <c r="BC83" s="21" t="s">
        <v>131</v>
      </c>
      <c r="BD83" s="34">
        <v>45517.833564814813</v>
      </c>
      <c r="BE83" s="21" t="s">
        <v>132</v>
      </c>
      <c r="BF83" s="33">
        <v>45323</v>
      </c>
      <c r="BG83" s="21" t="s">
        <v>130</v>
      </c>
      <c r="BH83" s="33">
        <v>45323</v>
      </c>
      <c r="BI83" s="21" t="s">
        <v>130</v>
      </c>
      <c r="BJ83" s="35">
        <v>45323</v>
      </c>
      <c r="BK83" s="21" t="s">
        <v>130</v>
      </c>
      <c r="BL83" s="35">
        <v>45323</v>
      </c>
      <c r="BM83" s="21" t="s">
        <v>136</v>
      </c>
      <c r="BN83" s="34">
        <v>45517.833124999997</v>
      </c>
      <c r="BO83" s="21" t="s">
        <v>134</v>
      </c>
      <c r="BP83" s="35">
        <v>45323</v>
      </c>
      <c r="BQ83" s="21" t="s">
        <v>130</v>
      </c>
      <c r="BR83" s="33">
        <v>45323</v>
      </c>
      <c r="BS83" s="21" t="s">
        <v>170</v>
      </c>
      <c r="BT83" s="33">
        <v>45323</v>
      </c>
    </row>
    <row r="84" spans="1:72" ht="13.2">
      <c r="A84" s="27"/>
      <c r="B84" s="27"/>
      <c r="C84" s="27">
        <v>54</v>
      </c>
      <c r="D84" s="28">
        <v>45565</v>
      </c>
      <c r="E84" s="27" t="s">
        <v>103</v>
      </c>
      <c r="F84" s="27" t="s">
        <v>366</v>
      </c>
      <c r="G84" s="27">
        <v>98.4024</v>
      </c>
      <c r="H84" s="27">
        <v>48.903199999999998</v>
      </c>
      <c r="I84" s="27">
        <v>40.232700000000001</v>
      </c>
      <c r="J84" s="27"/>
      <c r="K84" s="27"/>
      <c r="L84" s="27">
        <v>3.8600000000000002E-2</v>
      </c>
      <c r="M84" s="27">
        <v>0.13900000000000001</v>
      </c>
      <c r="N84" s="27"/>
      <c r="O84" s="27"/>
      <c r="P84" s="27"/>
      <c r="Q84" s="27">
        <v>8.6381999999999994</v>
      </c>
      <c r="R84" s="27">
        <v>0.4506</v>
      </c>
      <c r="S84" s="27"/>
      <c r="T84" s="27"/>
      <c r="U84" s="27">
        <v>49.697212361906097</v>
      </c>
      <c r="V84" s="27">
        <v>40.885934576732403</v>
      </c>
      <c r="W84" s="27">
        <v>0</v>
      </c>
      <c r="X84" s="27">
        <v>0</v>
      </c>
      <c r="Y84" s="27">
        <v>3.9226725391581299E-2</v>
      </c>
      <c r="Z84" s="27">
        <v>0.14125686086605699</v>
      </c>
      <c r="AA84" s="27">
        <v>0</v>
      </c>
      <c r="AB84" s="27">
        <v>0</v>
      </c>
      <c r="AC84" s="27">
        <v>0</v>
      </c>
      <c r="AD84" s="27">
        <v>8.7784533491595198</v>
      </c>
      <c r="AE84" s="27"/>
      <c r="AF84" s="27">
        <v>0</v>
      </c>
      <c r="AG84" s="27">
        <v>0</v>
      </c>
      <c r="AH84" s="27">
        <v>5.7200000000000001E-2</v>
      </c>
      <c r="AI84" s="27">
        <v>6.3100000000000003E-2</v>
      </c>
      <c r="AJ84" s="27"/>
      <c r="AK84" s="27"/>
      <c r="AL84" s="27">
        <v>9.7000000000000003E-3</v>
      </c>
      <c r="AM84" s="27">
        <v>1.5100000000000001E-2</v>
      </c>
      <c r="AN84" s="27"/>
      <c r="AO84" s="27"/>
      <c r="AP84" s="27"/>
      <c r="AQ84" s="27">
        <v>3.5400000000000001E-2</v>
      </c>
      <c r="AR84" s="27">
        <v>2.0899999999999998E-2</v>
      </c>
      <c r="AS84" s="27"/>
      <c r="AT84" s="27"/>
      <c r="AU84" s="21" t="s">
        <v>129</v>
      </c>
      <c r="AV84" s="34">
        <v>45517.833379629628</v>
      </c>
      <c r="AW84" s="21" t="s">
        <v>129</v>
      </c>
      <c r="AX84" s="34">
        <v>45517.833414351851</v>
      </c>
      <c r="AY84" s="21" t="s">
        <v>130</v>
      </c>
      <c r="AZ84" s="33">
        <v>45323</v>
      </c>
      <c r="BA84" s="21" t="s">
        <v>130</v>
      </c>
      <c r="BB84" s="33">
        <v>45323</v>
      </c>
      <c r="BC84" s="21" t="s">
        <v>131</v>
      </c>
      <c r="BD84" s="34">
        <v>45517.833564814813</v>
      </c>
      <c r="BE84" s="21" t="s">
        <v>132</v>
      </c>
      <c r="BF84" s="33">
        <v>45323</v>
      </c>
      <c r="BG84" s="21" t="s">
        <v>130</v>
      </c>
      <c r="BH84" s="33">
        <v>45323</v>
      </c>
      <c r="BI84" s="21" t="s">
        <v>130</v>
      </c>
      <c r="BJ84" s="35">
        <v>45323</v>
      </c>
      <c r="BK84" s="21" t="s">
        <v>130</v>
      </c>
      <c r="BL84" s="35">
        <v>45323</v>
      </c>
      <c r="BM84" s="21" t="s">
        <v>136</v>
      </c>
      <c r="BN84" s="34">
        <v>45517.833124999997</v>
      </c>
      <c r="BO84" s="21" t="s">
        <v>134</v>
      </c>
      <c r="BP84" s="35">
        <v>45323</v>
      </c>
      <c r="BQ84" s="21" t="s">
        <v>130</v>
      </c>
      <c r="BR84" s="33">
        <v>45323</v>
      </c>
      <c r="BS84" s="21" t="s">
        <v>130</v>
      </c>
      <c r="BT84" s="33">
        <v>45323</v>
      </c>
    </row>
    <row r="85" spans="1:72" ht="13.2">
      <c r="A85" s="29"/>
      <c r="B85" s="29"/>
      <c r="C85" s="29">
        <v>55</v>
      </c>
      <c r="D85" s="30">
        <v>45565</v>
      </c>
      <c r="E85" s="29" t="s">
        <v>103</v>
      </c>
      <c r="F85" s="29" t="s">
        <v>367</v>
      </c>
      <c r="G85" s="29">
        <v>98.561199999999999</v>
      </c>
      <c r="H85" s="29">
        <v>49.007100000000001</v>
      </c>
      <c r="I85" s="29">
        <v>40.322000000000003</v>
      </c>
      <c r="J85" s="29"/>
      <c r="K85" s="29"/>
      <c r="L85" s="29">
        <v>4.8399999999999999E-2</v>
      </c>
      <c r="M85" s="29">
        <v>0.12759999999999999</v>
      </c>
      <c r="N85" s="29"/>
      <c r="O85" s="29"/>
      <c r="P85" s="29"/>
      <c r="Q85" s="29">
        <v>8.6336999999999993</v>
      </c>
      <c r="R85" s="29">
        <v>0.41349999999999998</v>
      </c>
      <c r="S85" s="29"/>
      <c r="T85" s="29">
        <v>8.9999999999999993E-3</v>
      </c>
      <c r="U85" s="29">
        <v>49.722456988696301</v>
      </c>
      <c r="V85" s="29">
        <v>40.9105805219695</v>
      </c>
      <c r="W85" s="29">
        <v>0</v>
      </c>
      <c r="X85" s="29">
        <v>0</v>
      </c>
      <c r="Y85" s="29">
        <v>4.9106495145660602E-2</v>
      </c>
      <c r="Z85" s="29">
        <v>0.129462578111287</v>
      </c>
      <c r="AA85" s="29">
        <v>0</v>
      </c>
      <c r="AB85" s="29">
        <v>0</v>
      </c>
      <c r="AC85" s="29">
        <v>0</v>
      </c>
      <c r="AD85" s="29">
        <v>8.75972618055971</v>
      </c>
      <c r="AE85" s="29"/>
      <c r="AF85" s="29">
        <v>0</v>
      </c>
      <c r="AG85" s="29">
        <v>9.1313730642757305E-3</v>
      </c>
      <c r="AH85" s="29">
        <v>5.7200000000000001E-2</v>
      </c>
      <c r="AI85" s="29">
        <v>6.3100000000000003E-2</v>
      </c>
      <c r="AJ85" s="29"/>
      <c r="AK85" s="29"/>
      <c r="AL85" s="29">
        <v>9.7999999999999997E-3</v>
      </c>
      <c r="AM85" s="29">
        <v>1.5100000000000001E-2</v>
      </c>
      <c r="AN85" s="29"/>
      <c r="AO85" s="29"/>
      <c r="AP85" s="29"/>
      <c r="AQ85" s="29">
        <v>3.5400000000000001E-2</v>
      </c>
      <c r="AR85" s="29">
        <v>2.0799999999999999E-2</v>
      </c>
      <c r="AS85" s="29"/>
      <c r="AT85" s="29">
        <v>1.44E-2</v>
      </c>
      <c r="AU85" s="23" t="s">
        <v>129</v>
      </c>
      <c r="AV85" s="43">
        <v>45517.833379629628</v>
      </c>
      <c r="AW85" s="23" t="s">
        <v>129</v>
      </c>
      <c r="AX85" s="43">
        <v>45517.833414351851</v>
      </c>
      <c r="AY85" s="23" t="s">
        <v>130</v>
      </c>
      <c r="AZ85" s="44">
        <v>45323</v>
      </c>
      <c r="BA85" s="23" t="s">
        <v>130</v>
      </c>
      <c r="BB85" s="44">
        <v>45323</v>
      </c>
      <c r="BC85" s="23" t="s">
        <v>131</v>
      </c>
      <c r="BD85" s="43">
        <v>45517.833564814813</v>
      </c>
      <c r="BE85" s="23" t="s">
        <v>132</v>
      </c>
      <c r="BF85" s="44">
        <v>45323</v>
      </c>
      <c r="BG85" s="23" t="s">
        <v>130</v>
      </c>
      <c r="BH85" s="44">
        <v>45323</v>
      </c>
      <c r="BI85" s="23" t="s">
        <v>130</v>
      </c>
      <c r="BJ85" s="45">
        <v>45323</v>
      </c>
      <c r="BK85" s="23" t="s">
        <v>130</v>
      </c>
      <c r="BL85" s="45">
        <v>45323</v>
      </c>
      <c r="BM85" s="23" t="s">
        <v>136</v>
      </c>
      <c r="BN85" s="43">
        <v>45517.833124999997</v>
      </c>
      <c r="BO85" s="23" t="s">
        <v>134</v>
      </c>
      <c r="BP85" s="45">
        <v>45323</v>
      </c>
      <c r="BQ85" s="23" t="s">
        <v>130</v>
      </c>
      <c r="BR85" s="44">
        <v>45323</v>
      </c>
      <c r="BS85" s="23" t="s">
        <v>170</v>
      </c>
      <c r="BT85" s="44">
        <v>45323</v>
      </c>
    </row>
    <row r="86" spans="1:72" ht="13.2">
      <c r="A86" s="27"/>
      <c r="B86" s="27"/>
      <c r="C86" s="27">
        <v>123</v>
      </c>
      <c r="D86" s="28">
        <v>45593</v>
      </c>
      <c r="E86" s="27" t="s">
        <v>128</v>
      </c>
      <c r="F86" s="27" t="s">
        <v>368</v>
      </c>
      <c r="G86" s="27">
        <v>99.470600000000005</v>
      </c>
      <c r="H86" s="27">
        <v>49.344299999999997</v>
      </c>
      <c r="I86" s="27">
        <v>40.746899999999997</v>
      </c>
      <c r="J86" s="27"/>
      <c r="K86" s="27"/>
      <c r="L86" s="27">
        <v>5.9200000000000003E-2</v>
      </c>
      <c r="M86" s="27">
        <v>0.1202</v>
      </c>
      <c r="N86" s="27"/>
      <c r="O86" s="27"/>
      <c r="P86" s="27"/>
      <c r="Q86" s="27">
        <v>8.7677999999999994</v>
      </c>
      <c r="R86" s="27">
        <v>0.43219999999999997</v>
      </c>
      <c r="S86" s="27"/>
      <c r="T86" s="27"/>
      <c r="U86" s="27">
        <v>49.606919029341299</v>
      </c>
      <c r="V86" s="27">
        <v>40.963762156858401</v>
      </c>
      <c r="W86" s="27">
        <v>0</v>
      </c>
      <c r="X86" s="27">
        <v>0</v>
      </c>
      <c r="Y86" s="27">
        <v>5.9515072795378703E-2</v>
      </c>
      <c r="Z86" s="27">
        <v>0.120839725506833</v>
      </c>
      <c r="AA86" s="27">
        <v>0</v>
      </c>
      <c r="AB86" s="27">
        <v>0</v>
      </c>
      <c r="AC86" s="27">
        <v>0</v>
      </c>
      <c r="AD86" s="27">
        <v>8.8144637712047604</v>
      </c>
      <c r="AE86" s="27">
        <v>0.43450024429328798</v>
      </c>
      <c r="AF86" s="27">
        <v>0</v>
      </c>
      <c r="AG86" s="27">
        <v>0</v>
      </c>
      <c r="AH86" s="27">
        <v>8.1600000000000006E-2</v>
      </c>
      <c r="AI86" s="27">
        <v>9.0499999999999997E-2</v>
      </c>
      <c r="AJ86" s="27"/>
      <c r="AK86" s="27"/>
      <c r="AL86" s="27">
        <v>1.4E-2</v>
      </c>
      <c r="AM86" s="27">
        <v>2.1600000000000001E-2</v>
      </c>
      <c r="AN86" s="27"/>
      <c r="AO86" s="27"/>
      <c r="AP86" s="27"/>
      <c r="AQ86" s="27">
        <v>5.0599999999999999E-2</v>
      </c>
      <c r="AR86" s="27">
        <v>2.9700000000000001E-2</v>
      </c>
      <c r="AS86" s="27"/>
      <c r="AT86" s="27"/>
      <c r="AU86" s="21" t="s">
        <v>129</v>
      </c>
      <c r="AV86" s="34">
        <v>45517.833379629628</v>
      </c>
      <c r="AW86" s="21" t="s">
        <v>129</v>
      </c>
      <c r="AX86" s="34">
        <v>45517.833414351851</v>
      </c>
      <c r="AY86" s="21" t="s">
        <v>130</v>
      </c>
      <c r="AZ86" s="33">
        <v>45323</v>
      </c>
      <c r="BA86" s="21" t="s">
        <v>130</v>
      </c>
      <c r="BB86" s="33">
        <v>45323</v>
      </c>
      <c r="BC86" s="21" t="s">
        <v>131</v>
      </c>
      <c r="BD86" s="34">
        <v>45517.833564814813</v>
      </c>
      <c r="BE86" s="21" t="s">
        <v>132</v>
      </c>
      <c r="BF86" s="33">
        <v>45323</v>
      </c>
      <c r="BG86" s="21" t="s">
        <v>130</v>
      </c>
      <c r="BH86" s="33">
        <v>45323</v>
      </c>
      <c r="BI86" s="21" t="s">
        <v>130</v>
      </c>
      <c r="BJ86" s="35">
        <v>45323</v>
      </c>
      <c r="BK86" s="21" t="s">
        <v>130</v>
      </c>
      <c r="BL86" s="35">
        <v>45323</v>
      </c>
      <c r="BM86" s="21" t="s">
        <v>136</v>
      </c>
      <c r="BN86" s="34">
        <v>45517.833124999997</v>
      </c>
      <c r="BO86" s="21" t="s">
        <v>134</v>
      </c>
      <c r="BP86" s="33">
        <v>45323</v>
      </c>
      <c r="BQ86" s="21" t="s">
        <v>130</v>
      </c>
      <c r="BR86" s="35">
        <v>45323</v>
      </c>
      <c r="BS86" s="21" t="s">
        <v>130</v>
      </c>
      <c r="BT86" s="35">
        <v>45323</v>
      </c>
    </row>
    <row r="87" spans="1:72" ht="13.2">
      <c r="A87" s="27"/>
      <c r="B87" s="27"/>
      <c r="C87" s="27">
        <v>124</v>
      </c>
      <c r="D87" s="28">
        <v>45593</v>
      </c>
      <c r="E87" s="27" t="s">
        <v>128</v>
      </c>
      <c r="F87" s="27" t="s">
        <v>369</v>
      </c>
      <c r="G87" s="27">
        <v>99.817300000000003</v>
      </c>
      <c r="H87" s="27">
        <v>49.618400000000001</v>
      </c>
      <c r="I87" s="27">
        <v>40.837200000000003</v>
      </c>
      <c r="J87" s="27"/>
      <c r="K87" s="27"/>
      <c r="L87" s="27">
        <v>5.4800000000000001E-2</v>
      </c>
      <c r="M87" s="27">
        <v>0.15090000000000001</v>
      </c>
      <c r="N87" s="27"/>
      <c r="O87" s="27"/>
      <c r="P87" s="27"/>
      <c r="Q87" s="27">
        <v>8.7568000000000001</v>
      </c>
      <c r="R87" s="27">
        <v>0.3992</v>
      </c>
      <c r="S87" s="27"/>
      <c r="T87" s="27"/>
      <c r="U87" s="27">
        <v>49.709218742642797</v>
      </c>
      <c r="V87" s="27">
        <v>40.911946125571397</v>
      </c>
      <c r="W87" s="27">
        <v>0</v>
      </c>
      <c r="X87" s="27">
        <v>0</v>
      </c>
      <c r="Y87" s="27">
        <v>5.4900302853313002E-2</v>
      </c>
      <c r="Z87" s="27">
        <v>0.151176198915418</v>
      </c>
      <c r="AA87" s="27">
        <v>0</v>
      </c>
      <c r="AB87" s="27">
        <v>0</v>
      </c>
      <c r="AC87" s="27">
        <v>0</v>
      </c>
      <c r="AD87" s="27">
        <v>8.7728279566768492</v>
      </c>
      <c r="AE87" s="27">
        <v>0.399930673340192</v>
      </c>
      <c r="AF87" s="27">
        <v>0</v>
      </c>
      <c r="AG87" s="27">
        <v>0</v>
      </c>
      <c r="AH87" s="27">
        <v>8.1799999999999998E-2</v>
      </c>
      <c r="AI87" s="27">
        <v>9.0499999999999997E-2</v>
      </c>
      <c r="AJ87" s="27"/>
      <c r="AK87" s="27"/>
      <c r="AL87" s="27">
        <v>1.4E-2</v>
      </c>
      <c r="AM87" s="27">
        <v>2.1700000000000001E-2</v>
      </c>
      <c r="AN87" s="27"/>
      <c r="AO87" s="27"/>
      <c r="AP87" s="27"/>
      <c r="AQ87" s="27">
        <v>5.0700000000000002E-2</v>
      </c>
      <c r="AR87" s="27">
        <v>2.9399999999999999E-2</v>
      </c>
      <c r="AS87" s="27"/>
      <c r="AT87" s="27"/>
      <c r="AU87" s="21" t="s">
        <v>129</v>
      </c>
      <c r="AV87" s="34">
        <v>45517.833379629628</v>
      </c>
      <c r="AW87" s="21" t="s">
        <v>129</v>
      </c>
      <c r="AX87" s="34">
        <v>45517.833414351851</v>
      </c>
      <c r="AY87" s="21" t="s">
        <v>130</v>
      </c>
      <c r="AZ87" s="33">
        <v>45323</v>
      </c>
      <c r="BA87" s="21" t="s">
        <v>130</v>
      </c>
      <c r="BB87" s="33">
        <v>45323</v>
      </c>
      <c r="BC87" s="21" t="s">
        <v>131</v>
      </c>
      <c r="BD87" s="34">
        <v>45517.833564814813</v>
      </c>
      <c r="BE87" s="21" t="s">
        <v>132</v>
      </c>
      <c r="BF87" s="33">
        <v>45323</v>
      </c>
      <c r="BG87" s="21" t="s">
        <v>130</v>
      </c>
      <c r="BH87" s="33">
        <v>45323</v>
      </c>
      <c r="BI87" s="21" t="s">
        <v>130</v>
      </c>
      <c r="BJ87" s="35">
        <v>45323</v>
      </c>
      <c r="BK87" s="21" t="s">
        <v>130</v>
      </c>
      <c r="BL87" s="35">
        <v>45323</v>
      </c>
      <c r="BM87" s="21" t="s">
        <v>136</v>
      </c>
      <c r="BN87" s="34">
        <v>45517.833124999997</v>
      </c>
      <c r="BO87" s="21" t="s">
        <v>134</v>
      </c>
      <c r="BP87" s="33">
        <v>45323</v>
      </c>
      <c r="BQ87" s="21" t="s">
        <v>130</v>
      </c>
      <c r="BR87" s="35">
        <v>45323</v>
      </c>
      <c r="BS87" s="21" t="s">
        <v>130</v>
      </c>
      <c r="BT87" s="35">
        <v>45323</v>
      </c>
    </row>
    <row r="88" spans="1:72" ht="13.2">
      <c r="A88" s="29"/>
      <c r="B88" s="29"/>
      <c r="C88" s="29">
        <v>125</v>
      </c>
      <c r="D88" s="30">
        <v>45593</v>
      </c>
      <c r="E88" s="29" t="s">
        <v>128</v>
      </c>
      <c r="F88" s="29" t="s">
        <v>370</v>
      </c>
      <c r="G88" s="29">
        <v>99.938100000000006</v>
      </c>
      <c r="H88" s="29">
        <v>49.550600000000003</v>
      </c>
      <c r="I88" s="29">
        <v>41.069400000000002</v>
      </c>
      <c r="J88" s="29"/>
      <c r="K88" s="29"/>
      <c r="L88" s="29">
        <v>0.05</v>
      </c>
      <c r="M88" s="29">
        <v>0.13619999999999999</v>
      </c>
      <c r="N88" s="29"/>
      <c r="O88" s="29"/>
      <c r="P88" s="29"/>
      <c r="Q88" s="29">
        <v>8.7238000000000007</v>
      </c>
      <c r="R88" s="29">
        <v>0.40810000000000002</v>
      </c>
      <c r="S88" s="29"/>
      <c r="T88" s="29"/>
      <c r="U88" s="29">
        <v>49.5812908190169</v>
      </c>
      <c r="V88" s="29">
        <v>41.094837704539103</v>
      </c>
      <c r="W88" s="29">
        <v>0</v>
      </c>
      <c r="X88" s="29">
        <v>0</v>
      </c>
      <c r="Y88" s="29">
        <v>5.0030969169916097E-2</v>
      </c>
      <c r="Z88" s="29">
        <v>0.136284360018851</v>
      </c>
      <c r="AA88" s="29">
        <v>0</v>
      </c>
      <c r="AB88" s="29">
        <v>0</v>
      </c>
      <c r="AC88" s="29">
        <v>0</v>
      </c>
      <c r="AD88" s="29">
        <v>8.7292033768902897</v>
      </c>
      <c r="AE88" s="29">
        <v>0.40835277036485501</v>
      </c>
      <c r="AF88" s="29">
        <v>0</v>
      </c>
      <c r="AG88" s="29">
        <v>0</v>
      </c>
      <c r="AH88" s="29">
        <v>8.1600000000000006E-2</v>
      </c>
      <c r="AI88" s="29">
        <v>9.0399999999999994E-2</v>
      </c>
      <c r="AJ88" s="29"/>
      <c r="AK88" s="29"/>
      <c r="AL88" s="29">
        <v>1.4E-2</v>
      </c>
      <c r="AM88" s="29">
        <v>2.1600000000000001E-2</v>
      </c>
      <c r="AN88" s="29"/>
      <c r="AO88" s="29"/>
      <c r="AP88" s="29"/>
      <c r="AQ88" s="29">
        <v>5.0599999999999999E-2</v>
      </c>
      <c r="AR88" s="29">
        <v>2.9600000000000001E-2</v>
      </c>
      <c r="AS88" s="29"/>
      <c r="AT88" s="29"/>
      <c r="AU88" s="23" t="s">
        <v>129</v>
      </c>
      <c r="AV88" s="43">
        <v>45517.833379629628</v>
      </c>
      <c r="AW88" s="23" t="s">
        <v>129</v>
      </c>
      <c r="AX88" s="43">
        <v>45517.833414351851</v>
      </c>
      <c r="AY88" s="23" t="s">
        <v>130</v>
      </c>
      <c r="AZ88" s="44">
        <v>45323</v>
      </c>
      <c r="BA88" s="23" t="s">
        <v>130</v>
      </c>
      <c r="BB88" s="44">
        <v>45323</v>
      </c>
      <c r="BC88" s="23" t="s">
        <v>131</v>
      </c>
      <c r="BD88" s="43">
        <v>45517.833564814813</v>
      </c>
      <c r="BE88" s="23" t="s">
        <v>132</v>
      </c>
      <c r="BF88" s="44">
        <v>45323</v>
      </c>
      <c r="BG88" s="23" t="s">
        <v>130</v>
      </c>
      <c r="BH88" s="44">
        <v>45323</v>
      </c>
      <c r="BI88" s="23" t="s">
        <v>130</v>
      </c>
      <c r="BJ88" s="45">
        <v>45323</v>
      </c>
      <c r="BK88" s="23" t="s">
        <v>130</v>
      </c>
      <c r="BL88" s="45">
        <v>45323</v>
      </c>
      <c r="BM88" s="23" t="s">
        <v>136</v>
      </c>
      <c r="BN88" s="43">
        <v>45517.833124999997</v>
      </c>
      <c r="BO88" s="23" t="s">
        <v>134</v>
      </c>
      <c r="BP88" s="44">
        <v>45323</v>
      </c>
      <c r="BQ88" s="23" t="s">
        <v>130</v>
      </c>
      <c r="BR88" s="45">
        <v>45323</v>
      </c>
      <c r="BS88" s="23" t="s">
        <v>130</v>
      </c>
      <c r="BT88" s="45">
        <v>45323</v>
      </c>
    </row>
    <row r="89" spans="1:72" ht="13.2">
      <c r="A89" s="27"/>
      <c r="B89" s="27"/>
      <c r="C89" s="27">
        <v>85</v>
      </c>
      <c r="D89" s="28">
        <v>45595</v>
      </c>
      <c r="E89" s="27" t="s">
        <v>128</v>
      </c>
      <c r="F89" s="27" t="s">
        <v>371</v>
      </c>
      <c r="G89" s="27">
        <v>99.594200000000001</v>
      </c>
      <c r="H89" s="27">
        <v>49.527099999999997</v>
      </c>
      <c r="I89" s="27">
        <v>40.785299999999999</v>
      </c>
      <c r="J89" s="27"/>
      <c r="K89" s="27"/>
      <c r="L89" s="27"/>
      <c r="M89" s="27">
        <v>0.1124</v>
      </c>
      <c r="N89" s="27"/>
      <c r="O89" s="27"/>
      <c r="P89" s="27"/>
      <c r="Q89" s="27">
        <v>8.7629999999999999</v>
      </c>
      <c r="R89" s="27">
        <v>0.40639999999999998</v>
      </c>
      <c r="S89" s="27"/>
      <c r="T89" s="27"/>
      <c r="U89" s="27">
        <v>49.728899875695497</v>
      </c>
      <c r="V89" s="27">
        <v>40.951481110345703</v>
      </c>
      <c r="W89" s="27">
        <v>0</v>
      </c>
      <c r="X89" s="27">
        <v>0</v>
      </c>
      <c r="Y89" s="27">
        <v>0</v>
      </c>
      <c r="Z89" s="27">
        <v>0.112857977673398</v>
      </c>
      <c r="AA89" s="27">
        <v>0</v>
      </c>
      <c r="AB89" s="27">
        <v>0</v>
      </c>
      <c r="AC89" s="27">
        <v>0</v>
      </c>
      <c r="AD89" s="27">
        <v>8.7987051454803602</v>
      </c>
      <c r="AE89" s="27">
        <v>0.40805589080488602</v>
      </c>
      <c r="AF89" s="27">
        <v>0</v>
      </c>
      <c r="AG89" s="27">
        <v>0</v>
      </c>
      <c r="AH89" s="27">
        <v>8.1500000000000003E-2</v>
      </c>
      <c r="AI89" s="27">
        <v>9.0300000000000005E-2</v>
      </c>
      <c r="AJ89" s="27"/>
      <c r="AK89" s="27"/>
      <c r="AL89" s="27"/>
      <c r="AM89" s="27">
        <v>2.1499999999999998E-2</v>
      </c>
      <c r="AN89" s="27"/>
      <c r="AO89" s="27"/>
      <c r="AP89" s="27"/>
      <c r="AQ89" s="27">
        <v>5.04E-2</v>
      </c>
      <c r="AR89" s="27">
        <v>2.9399999999999999E-2</v>
      </c>
      <c r="AS89" s="27"/>
      <c r="AT89" s="27"/>
      <c r="AU89" s="21" t="s">
        <v>129</v>
      </c>
      <c r="AV89" s="34">
        <v>45517.833379629628</v>
      </c>
      <c r="AW89" s="21" t="s">
        <v>129</v>
      </c>
      <c r="AX89" s="34">
        <v>45517.833414351851</v>
      </c>
      <c r="AY89" s="21" t="s">
        <v>130</v>
      </c>
      <c r="AZ89" s="33">
        <v>45323</v>
      </c>
      <c r="BA89" s="21" t="s">
        <v>130</v>
      </c>
      <c r="BB89" s="33">
        <v>45323</v>
      </c>
      <c r="BC89" s="21" t="s">
        <v>130</v>
      </c>
      <c r="BD89" s="34">
        <v>45323</v>
      </c>
      <c r="BE89" s="21" t="s">
        <v>132</v>
      </c>
      <c r="BF89" s="33">
        <v>45323</v>
      </c>
      <c r="BG89" s="21" t="s">
        <v>130</v>
      </c>
      <c r="BH89" s="33">
        <v>45323</v>
      </c>
      <c r="BI89" s="21" t="s">
        <v>130</v>
      </c>
      <c r="BJ89" s="33">
        <v>45323</v>
      </c>
      <c r="BK89" s="21" t="s">
        <v>130</v>
      </c>
      <c r="BL89" s="33">
        <v>45323</v>
      </c>
      <c r="BM89" s="21" t="s">
        <v>136</v>
      </c>
      <c r="BN89" s="34">
        <v>45517.833124999997</v>
      </c>
      <c r="BO89" s="21" t="s">
        <v>134</v>
      </c>
      <c r="BP89" s="33">
        <v>45323</v>
      </c>
      <c r="BQ89" s="21" t="s">
        <v>130</v>
      </c>
      <c r="BR89" s="33">
        <v>45323</v>
      </c>
      <c r="BS89" s="21" t="s">
        <v>130</v>
      </c>
      <c r="BT89" s="33">
        <v>45323</v>
      </c>
    </row>
    <row r="90" spans="1:72" ht="13.2">
      <c r="A90" s="27"/>
      <c r="B90" s="27"/>
      <c r="C90" s="27">
        <v>86</v>
      </c>
      <c r="D90" s="28">
        <v>45595</v>
      </c>
      <c r="E90" s="27" t="s">
        <v>128</v>
      </c>
      <c r="F90" s="27" t="s">
        <v>372</v>
      </c>
      <c r="G90" s="27">
        <v>99.782300000000006</v>
      </c>
      <c r="H90" s="27">
        <v>49.563699999999997</v>
      </c>
      <c r="I90" s="27">
        <v>40.899000000000001</v>
      </c>
      <c r="J90" s="27"/>
      <c r="K90" s="27"/>
      <c r="L90" s="27">
        <v>5.2299999999999999E-2</v>
      </c>
      <c r="M90" s="27">
        <v>0.12870000000000001</v>
      </c>
      <c r="N90" s="27"/>
      <c r="O90" s="27"/>
      <c r="P90" s="27"/>
      <c r="Q90" s="27">
        <v>8.7614999999999998</v>
      </c>
      <c r="R90" s="27">
        <v>0.37690000000000001</v>
      </c>
      <c r="S90" s="27"/>
      <c r="T90" s="27"/>
      <c r="U90" s="27">
        <v>49.671935146684604</v>
      </c>
      <c r="V90" s="27">
        <v>40.9883135351931</v>
      </c>
      <c r="W90" s="27">
        <v>0</v>
      </c>
      <c r="X90" s="27">
        <v>0</v>
      </c>
      <c r="Y90" s="27">
        <v>5.24142105648207E-2</v>
      </c>
      <c r="Z90" s="27">
        <v>0.128981049707312</v>
      </c>
      <c r="AA90" s="27">
        <v>0</v>
      </c>
      <c r="AB90" s="27">
        <v>0</v>
      </c>
      <c r="AC90" s="27">
        <v>0</v>
      </c>
      <c r="AD90" s="27">
        <v>8.7806329993054799</v>
      </c>
      <c r="AE90" s="27">
        <v>0.377723058544568</v>
      </c>
      <c r="AF90" s="27">
        <v>0</v>
      </c>
      <c r="AG90" s="27">
        <v>0</v>
      </c>
      <c r="AH90" s="27">
        <v>8.1500000000000003E-2</v>
      </c>
      <c r="AI90" s="27">
        <v>9.0200000000000002E-2</v>
      </c>
      <c r="AJ90" s="27"/>
      <c r="AK90" s="27"/>
      <c r="AL90" s="27">
        <v>1.3899999999999999E-2</v>
      </c>
      <c r="AM90" s="27">
        <v>2.1700000000000001E-2</v>
      </c>
      <c r="AN90" s="27"/>
      <c r="AO90" s="27"/>
      <c r="AP90" s="27"/>
      <c r="AQ90" s="27">
        <v>5.04E-2</v>
      </c>
      <c r="AR90" s="27">
        <v>2.9399999999999999E-2</v>
      </c>
      <c r="AS90" s="27"/>
      <c r="AT90" s="27"/>
      <c r="AU90" s="21" t="s">
        <v>129</v>
      </c>
      <c r="AV90" s="34">
        <v>45517.833379629628</v>
      </c>
      <c r="AW90" s="21" t="s">
        <v>129</v>
      </c>
      <c r="AX90" s="34">
        <v>45517.833414351851</v>
      </c>
      <c r="AY90" s="21" t="s">
        <v>130</v>
      </c>
      <c r="AZ90" s="33">
        <v>45323</v>
      </c>
      <c r="BA90" s="21" t="s">
        <v>130</v>
      </c>
      <c r="BB90" s="33">
        <v>45323</v>
      </c>
      <c r="BC90" s="21" t="s">
        <v>131</v>
      </c>
      <c r="BD90" s="34">
        <v>45517.833564814813</v>
      </c>
      <c r="BE90" s="21" t="s">
        <v>132</v>
      </c>
      <c r="BF90" s="33">
        <v>45323</v>
      </c>
      <c r="BG90" s="21" t="s">
        <v>130</v>
      </c>
      <c r="BH90" s="33">
        <v>45323</v>
      </c>
      <c r="BI90" s="21" t="s">
        <v>130</v>
      </c>
      <c r="BJ90" s="33">
        <v>45323</v>
      </c>
      <c r="BK90" s="21" t="s">
        <v>130</v>
      </c>
      <c r="BL90" s="33">
        <v>45323</v>
      </c>
      <c r="BM90" s="21" t="s">
        <v>136</v>
      </c>
      <c r="BN90" s="34">
        <v>45517.833124999997</v>
      </c>
      <c r="BO90" s="21" t="s">
        <v>134</v>
      </c>
      <c r="BP90" s="33">
        <v>45323</v>
      </c>
      <c r="BQ90" s="21" t="s">
        <v>130</v>
      </c>
      <c r="BR90" s="33">
        <v>45323</v>
      </c>
      <c r="BS90" s="21" t="s">
        <v>130</v>
      </c>
      <c r="BT90" s="33">
        <v>45323</v>
      </c>
    </row>
    <row r="91" spans="1:72" ht="13.2">
      <c r="A91" s="27"/>
      <c r="B91" s="27"/>
      <c r="C91" s="27">
        <v>87</v>
      </c>
      <c r="D91" s="28">
        <v>45595</v>
      </c>
      <c r="E91" s="27" t="s">
        <v>128</v>
      </c>
      <c r="F91" s="27" t="s">
        <v>373</v>
      </c>
      <c r="G91" s="27">
        <v>99.9589</v>
      </c>
      <c r="H91" s="27">
        <v>49.6175</v>
      </c>
      <c r="I91" s="27">
        <v>41.028100000000002</v>
      </c>
      <c r="J91" s="27"/>
      <c r="K91" s="27"/>
      <c r="L91" s="27">
        <v>5.2600000000000001E-2</v>
      </c>
      <c r="M91" s="27">
        <v>0.10290000000000001</v>
      </c>
      <c r="N91" s="27"/>
      <c r="O91" s="27"/>
      <c r="P91" s="27"/>
      <c r="Q91" s="27">
        <v>8.7354000000000003</v>
      </c>
      <c r="R91" s="27">
        <v>0.4224</v>
      </c>
      <c r="S91" s="27"/>
      <c r="T91" s="27"/>
      <c r="U91" s="27">
        <v>49.637901177383903</v>
      </c>
      <c r="V91" s="27">
        <v>41.044969482457297</v>
      </c>
      <c r="W91" s="27">
        <v>0</v>
      </c>
      <c r="X91" s="27">
        <v>0</v>
      </c>
      <c r="Y91" s="27">
        <v>5.2621627488897899E-2</v>
      </c>
      <c r="Z91" s="27">
        <v>0.102942309289117</v>
      </c>
      <c r="AA91" s="27">
        <v>0</v>
      </c>
      <c r="AB91" s="27">
        <v>0</v>
      </c>
      <c r="AC91" s="27">
        <v>0</v>
      </c>
      <c r="AD91" s="27">
        <v>8.7389917255992202</v>
      </c>
      <c r="AE91" s="27">
        <v>0.42257367778156801</v>
      </c>
      <c r="AF91" s="27">
        <v>0</v>
      </c>
      <c r="AG91" s="27">
        <v>0</v>
      </c>
      <c r="AH91" s="27">
        <v>8.1600000000000006E-2</v>
      </c>
      <c r="AI91" s="27">
        <v>9.0399999999999994E-2</v>
      </c>
      <c r="AJ91" s="27"/>
      <c r="AK91" s="27"/>
      <c r="AL91" s="27">
        <v>1.3899999999999999E-2</v>
      </c>
      <c r="AM91" s="27">
        <v>2.1399999999999999E-2</v>
      </c>
      <c r="AN91" s="27"/>
      <c r="AO91" s="27"/>
      <c r="AP91" s="27"/>
      <c r="AQ91" s="27">
        <v>5.0500000000000003E-2</v>
      </c>
      <c r="AR91" s="27">
        <v>2.9600000000000001E-2</v>
      </c>
      <c r="AS91" s="27"/>
      <c r="AT91" s="27"/>
      <c r="AU91" s="21" t="s">
        <v>129</v>
      </c>
      <c r="AV91" s="34">
        <v>45517.833379629628</v>
      </c>
      <c r="AW91" s="21" t="s">
        <v>129</v>
      </c>
      <c r="AX91" s="34">
        <v>45517.833414351851</v>
      </c>
      <c r="AY91" s="21" t="s">
        <v>130</v>
      </c>
      <c r="AZ91" s="33">
        <v>45323</v>
      </c>
      <c r="BA91" s="21" t="s">
        <v>130</v>
      </c>
      <c r="BB91" s="33">
        <v>45323</v>
      </c>
      <c r="BC91" s="21" t="s">
        <v>131</v>
      </c>
      <c r="BD91" s="34">
        <v>45517.833564814813</v>
      </c>
      <c r="BE91" s="21" t="s">
        <v>132</v>
      </c>
      <c r="BF91" s="33">
        <v>45323</v>
      </c>
      <c r="BG91" s="21" t="s">
        <v>130</v>
      </c>
      <c r="BH91" s="33">
        <v>45323</v>
      </c>
      <c r="BI91" s="21" t="s">
        <v>130</v>
      </c>
      <c r="BJ91" s="33">
        <v>45323</v>
      </c>
      <c r="BK91" s="21" t="s">
        <v>130</v>
      </c>
      <c r="BL91" s="33">
        <v>45323</v>
      </c>
      <c r="BM91" s="21" t="s">
        <v>136</v>
      </c>
      <c r="BN91" s="34">
        <v>45517.833124999997</v>
      </c>
      <c r="BO91" s="21" t="s">
        <v>134</v>
      </c>
      <c r="BP91" s="33">
        <v>45323</v>
      </c>
      <c r="BQ91" s="21" t="s">
        <v>130</v>
      </c>
      <c r="BR91" s="33">
        <v>45323</v>
      </c>
      <c r="BS91" s="21" t="s">
        <v>130</v>
      </c>
      <c r="BT91" s="33">
        <v>45323</v>
      </c>
    </row>
    <row r="92" spans="1:72" ht="13.2">
      <c r="A92" s="27"/>
      <c r="B92" s="27"/>
      <c r="C92" s="27">
        <v>158</v>
      </c>
      <c r="D92" s="28">
        <v>45595</v>
      </c>
      <c r="E92" s="27" t="s">
        <v>128</v>
      </c>
      <c r="F92" s="27" t="s">
        <v>374</v>
      </c>
      <c r="G92" s="27">
        <v>99.287899999999993</v>
      </c>
      <c r="H92" s="27">
        <v>49.239400000000003</v>
      </c>
      <c r="I92" s="27">
        <v>40.781399999999998</v>
      </c>
      <c r="J92" s="27"/>
      <c r="K92" s="27"/>
      <c r="L92" s="27">
        <v>4.4999999999999998E-2</v>
      </c>
      <c r="M92" s="27">
        <v>0.13439999999999999</v>
      </c>
      <c r="N92" s="27"/>
      <c r="O92" s="27"/>
      <c r="P92" s="27"/>
      <c r="Q92" s="27">
        <v>8.6876999999999995</v>
      </c>
      <c r="R92" s="27">
        <v>0.39989999999999998</v>
      </c>
      <c r="S92" s="27"/>
      <c r="T92" s="27"/>
      <c r="U92" s="27">
        <v>49.592598486420201</v>
      </c>
      <c r="V92" s="27">
        <v>41.0739285189116</v>
      </c>
      <c r="W92" s="27">
        <v>0</v>
      </c>
      <c r="X92" s="27">
        <v>0</v>
      </c>
      <c r="Y92" s="27">
        <v>4.5322788902563999E-2</v>
      </c>
      <c r="Z92" s="27">
        <v>0.135364062855657</v>
      </c>
      <c r="AA92" s="27">
        <v>0</v>
      </c>
      <c r="AB92" s="27">
        <v>0</v>
      </c>
      <c r="AC92" s="27">
        <v>0</v>
      </c>
      <c r="AD92" s="27">
        <v>8.7500176255290096</v>
      </c>
      <c r="AE92" s="27">
        <v>0.40276851738078501</v>
      </c>
      <c r="AF92" s="27">
        <v>0</v>
      </c>
      <c r="AG92" s="27">
        <v>0</v>
      </c>
      <c r="AH92" s="27">
        <v>8.14E-2</v>
      </c>
      <c r="AI92" s="27">
        <v>9.01E-2</v>
      </c>
      <c r="AJ92" s="27"/>
      <c r="AK92" s="27"/>
      <c r="AL92" s="27">
        <v>1.4E-2</v>
      </c>
      <c r="AM92" s="27">
        <v>2.1499999999999998E-2</v>
      </c>
      <c r="AN92" s="27"/>
      <c r="AO92" s="27"/>
      <c r="AP92" s="27"/>
      <c r="AQ92" s="27">
        <v>5.0500000000000003E-2</v>
      </c>
      <c r="AR92" s="27">
        <v>2.9399999999999999E-2</v>
      </c>
      <c r="AS92" s="27"/>
      <c r="AT92" s="27"/>
      <c r="AU92" s="21" t="s">
        <v>129</v>
      </c>
      <c r="AV92" s="34">
        <v>45517.833379629628</v>
      </c>
      <c r="AW92" s="21" t="s">
        <v>129</v>
      </c>
      <c r="AX92" s="34">
        <v>45517.833414351851</v>
      </c>
      <c r="AY92" s="21" t="s">
        <v>130</v>
      </c>
      <c r="AZ92" s="33">
        <v>45323</v>
      </c>
      <c r="BA92" s="21" t="s">
        <v>130</v>
      </c>
      <c r="BB92" s="33">
        <v>45323</v>
      </c>
      <c r="BC92" s="21" t="s">
        <v>131</v>
      </c>
      <c r="BD92" s="34">
        <v>45517.833564814813</v>
      </c>
      <c r="BE92" s="21" t="s">
        <v>132</v>
      </c>
      <c r="BF92" s="33">
        <v>45323</v>
      </c>
      <c r="BG92" s="21" t="s">
        <v>130</v>
      </c>
      <c r="BH92" s="33">
        <v>45323</v>
      </c>
      <c r="BI92" s="21" t="s">
        <v>130</v>
      </c>
      <c r="BJ92" s="33">
        <v>45323</v>
      </c>
      <c r="BK92" s="21" t="s">
        <v>130</v>
      </c>
      <c r="BL92" s="33">
        <v>45323</v>
      </c>
      <c r="BM92" s="21" t="s">
        <v>136</v>
      </c>
      <c r="BN92" s="34">
        <v>45517.833124999997</v>
      </c>
      <c r="BO92" s="21" t="s">
        <v>134</v>
      </c>
      <c r="BP92" s="33">
        <v>45323</v>
      </c>
      <c r="BQ92" s="21" t="s">
        <v>130</v>
      </c>
      <c r="BR92" s="33">
        <v>45323</v>
      </c>
      <c r="BS92" s="21" t="s">
        <v>130</v>
      </c>
      <c r="BT92" s="33">
        <v>45323</v>
      </c>
    </row>
    <row r="93" spans="1:72" ht="13.2">
      <c r="A93" s="27"/>
      <c r="B93" s="27"/>
      <c r="C93" s="27">
        <v>159</v>
      </c>
      <c r="D93" s="28">
        <v>45595</v>
      </c>
      <c r="E93" s="27" t="s">
        <v>128</v>
      </c>
      <c r="F93" s="27" t="s">
        <v>375</v>
      </c>
      <c r="G93" s="27">
        <v>99.730900000000005</v>
      </c>
      <c r="H93" s="27">
        <v>49.491700000000002</v>
      </c>
      <c r="I93" s="27">
        <v>40.970399999999998</v>
      </c>
      <c r="J93" s="27"/>
      <c r="K93" s="27"/>
      <c r="L93" s="27">
        <v>2.98E-2</v>
      </c>
      <c r="M93" s="27">
        <v>0.1404</v>
      </c>
      <c r="N93" s="27"/>
      <c r="O93" s="27"/>
      <c r="P93" s="27"/>
      <c r="Q93" s="27">
        <v>8.7144999999999992</v>
      </c>
      <c r="R93" s="27">
        <v>0.38400000000000001</v>
      </c>
      <c r="S93" s="27"/>
      <c r="T93" s="27"/>
      <c r="U93" s="27">
        <v>49.6252912841369</v>
      </c>
      <c r="V93" s="27">
        <v>41.080990025147699</v>
      </c>
      <c r="W93" s="27">
        <v>0</v>
      </c>
      <c r="X93" s="27">
        <v>0</v>
      </c>
      <c r="Y93" s="27">
        <v>2.9880438139471398E-2</v>
      </c>
      <c r="Z93" s="27">
        <v>0.14077897700610001</v>
      </c>
      <c r="AA93" s="27">
        <v>0</v>
      </c>
      <c r="AB93" s="27">
        <v>0</v>
      </c>
      <c r="AC93" s="27">
        <v>0</v>
      </c>
      <c r="AD93" s="27">
        <v>8.7380227572625504</v>
      </c>
      <c r="AE93" s="27">
        <v>0.38503651830728303</v>
      </c>
      <c r="AF93" s="27">
        <v>0</v>
      </c>
      <c r="AG93" s="27">
        <v>0</v>
      </c>
      <c r="AH93" s="27">
        <v>8.1600000000000006E-2</v>
      </c>
      <c r="AI93" s="27">
        <v>9.0399999999999994E-2</v>
      </c>
      <c r="AJ93" s="27"/>
      <c r="AK93" s="27"/>
      <c r="AL93" s="27">
        <v>1.3899999999999999E-2</v>
      </c>
      <c r="AM93" s="27">
        <v>2.1700000000000001E-2</v>
      </c>
      <c r="AN93" s="27"/>
      <c r="AO93" s="27"/>
      <c r="AP93" s="27"/>
      <c r="AQ93" s="27">
        <v>5.0599999999999999E-2</v>
      </c>
      <c r="AR93" s="27">
        <v>2.9600000000000001E-2</v>
      </c>
      <c r="AS93" s="27"/>
      <c r="AT93" s="27"/>
      <c r="AU93" s="21" t="s">
        <v>129</v>
      </c>
      <c r="AV93" s="34">
        <v>45517.833379629628</v>
      </c>
      <c r="AW93" s="21" t="s">
        <v>129</v>
      </c>
      <c r="AX93" s="34">
        <v>45517.833414351851</v>
      </c>
      <c r="AY93" s="21" t="s">
        <v>130</v>
      </c>
      <c r="AZ93" s="33">
        <v>45323</v>
      </c>
      <c r="BA93" s="21" t="s">
        <v>130</v>
      </c>
      <c r="BB93" s="33">
        <v>45323</v>
      </c>
      <c r="BC93" s="21" t="s">
        <v>131</v>
      </c>
      <c r="BD93" s="34">
        <v>45517.833564814813</v>
      </c>
      <c r="BE93" s="21" t="s">
        <v>132</v>
      </c>
      <c r="BF93" s="33">
        <v>45323</v>
      </c>
      <c r="BG93" s="21" t="s">
        <v>130</v>
      </c>
      <c r="BH93" s="33">
        <v>45323</v>
      </c>
      <c r="BI93" s="21" t="s">
        <v>130</v>
      </c>
      <c r="BJ93" s="33">
        <v>45323</v>
      </c>
      <c r="BK93" s="21" t="s">
        <v>130</v>
      </c>
      <c r="BL93" s="33">
        <v>45323</v>
      </c>
      <c r="BM93" s="21" t="s">
        <v>136</v>
      </c>
      <c r="BN93" s="34">
        <v>45517.833124999997</v>
      </c>
      <c r="BO93" s="21" t="s">
        <v>134</v>
      </c>
      <c r="BP93" s="33">
        <v>45323</v>
      </c>
      <c r="BQ93" s="21" t="s">
        <v>130</v>
      </c>
      <c r="BR93" s="33">
        <v>45323</v>
      </c>
      <c r="BS93" s="21" t="s">
        <v>130</v>
      </c>
      <c r="BT93" s="33">
        <v>45323</v>
      </c>
    </row>
    <row r="94" spans="1:72" ht="13.2">
      <c r="A94" s="29"/>
      <c r="B94" s="29"/>
      <c r="C94" s="29">
        <v>160</v>
      </c>
      <c r="D94" s="30">
        <v>45595</v>
      </c>
      <c r="E94" s="29" t="s">
        <v>128</v>
      </c>
      <c r="F94" s="29" t="s">
        <v>376</v>
      </c>
      <c r="G94" s="29">
        <v>99.859200000000001</v>
      </c>
      <c r="H94" s="29">
        <v>49.598700000000001</v>
      </c>
      <c r="I94" s="29">
        <v>41.034100000000002</v>
      </c>
      <c r="J94" s="29"/>
      <c r="K94" s="29"/>
      <c r="L94" s="29">
        <v>4.5499999999999999E-2</v>
      </c>
      <c r="M94" s="29">
        <v>0.12189999999999999</v>
      </c>
      <c r="N94" s="29"/>
      <c r="O94" s="29"/>
      <c r="P94" s="29"/>
      <c r="Q94" s="29">
        <v>8.6458999999999993</v>
      </c>
      <c r="R94" s="29">
        <v>0.41299999999999998</v>
      </c>
      <c r="S94" s="29"/>
      <c r="T94" s="29"/>
      <c r="U94" s="29">
        <v>49.668683174592999</v>
      </c>
      <c r="V94" s="29">
        <v>41.091998626064097</v>
      </c>
      <c r="W94" s="29">
        <v>0</v>
      </c>
      <c r="X94" s="29">
        <v>0</v>
      </c>
      <c r="Y94" s="29">
        <v>4.5564199957740401E-2</v>
      </c>
      <c r="Z94" s="29">
        <v>0.122071999447221</v>
      </c>
      <c r="AA94" s="29">
        <v>0</v>
      </c>
      <c r="AB94" s="29">
        <v>0</v>
      </c>
      <c r="AC94" s="29">
        <v>0</v>
      </c>
      <c r="AD94" s="29">
        <v>8.6580992618599595</v>
      </c>
      <c r="AE94" s="29">
        <v>0.41358273807795098</v>
      </c>
      <c r="AF94" s="29">
        <v>0</v>
      </c>
      <c r="AG94" s="29">
        <v>0</v>
      </c>
      <c r="AH94" s="29">
        <v>8.1600000000000006E-2</v>
      </c>
      <c r="AI94" s="29">
        <v>9.0499999999999997E-2</v>
      </c>
      <c r="AJ94" s="29"/>
      <c r="AK94" s="29"/>
      <c r="AL94" s="29">
        <v>1.4E-2</v>
      </c>
      <c r="AM94" s="29">
        <v>2.1600000000000001E-2</v>
      </c>
      <c r="AN94" s="29"/>
      <c r="AO94" s="29"/>
      <c r="AP94" s="29"/>
      <c r="AQ94" s="29">
        <v>5.0500000000000003E-2</v>
      </c>
      <c r="AR94" s="29">
        <v>2.9499999999999998E-2</v>
      </c>
      <c r="AS94" s="29"/>
      <c r="AT94" s="29"/>
      <c r="AU94" s="23" t="s">
        <v>129</v>
      </c>
      <c r="AV94" s="43">
        <v>45517.833379629628</v>
      </c>
      <c r="AW94" s="23" t="s">
        <v>129</v>
      </c>
      <c r="AX94" s="43">
        <v>45517.833414351851</v>
      </c>
      <c r="AY94" s="23" t="s">
        <v>130</v>
      </c>
      <c r="AZ94" s="44">
        <v>45323</v>
      </c>
      <c r="BA94" s="23" t="s">
        <v>130</v>
      </c>
      <c r="BB94" s="44">
        <v>45323</v>
      </c>
      <c r="BC94" s="23" t="s">
        <v>131</v>
      </c>
      <c r="BD94" s="43">
        <v>45517.833564814813</v>
      </c>
      <c r="BE94" s="23" t="s">
        <v>132</v>
      </c>
      <c r="BF94" s="44">
        <v>45323</v>
      </c>
      <c r="BG94" s="23" t="s">
        <v>130</v>
      </c>
      <c r="BH94" s="44">
        <v>45323</v>
      </c>
      <c r="BI94" s="23" t="s">
        <v>130</v>
      </c>
      <c r="BJ94" s="44">
        <v>45323</v>
      </c>
      <c r="BK94" s="23" t="s">
        <v>130</v>
      </c>
      <c r="BL94" s="44">
        <v>45323</v>
      </c>
      <c r="BM94" s="23" t="s">
        <v>136</v>
      </c>
      <c r="BN94" s="43">
        <v>45517.833124999997</v>
      </c>
      <c r="BO94" s="23" t="s">
        <v>134</v>
      </c>
      <c r="BP94" s="44">
        <v>45323</v>
      </c>
      <c r="BQ94" s="23" t="s">
        <v>130</v>
      </c>
      <c r="BR94" s="44">
        <v>45323</v>
      </c>
      <c r="BS94" s="23" t="s">
        <v>130</v>
      </c>
      <c r="BT94" s="44">
        <v>45323</v>
      </c>
    </row>
    <row r="95" spans="1:72" ht="13.2">
      <c r="A95" s="27"/>
      <c r="B95" s="27"/>
      <c r="C95" s="27">
        <v>4</v>
      </c>
      <c r="D95" s="28">
        <v>45617</v>
      </c>
      <c r="E95" s="27" t="s">
        <v>221</v>
      </c>
      <c r="F95" s="27" t="s">
        <v>377</v>
      </c>
      <c r="G95" s="27">
        <v>100.2884</v>
      </c>
      <c r="H95" s="27">
        <v>49.918300000000002</v>
      </c>
      <c r="I95" s="27">
        <v>41.035800000000002</v>
      </c>
      <c r="J95" s="27"/>
      <c r="K95" s="27"/>
      <c r="L95" s="27">
        <v>3.5499999999999997E-2</v>
      </c>
      <c r="M95" s="27">
        <v>0.15359999999999999</v>
      </c>
      <c r="N95" s="27"/>
      <c r="O95" s="27"/>
      <c r="P95" s="27"/>
      <c r="Q95" s="27">
        <v>8.7608999999999995</v>
      </c>
      <c r="R95" s="27">
        <v>0.38429999999999997</v>
      </c>
      <c r="S95" s="27"/>
      <c r="T95" s="27">
        <v>0</v>
      </c>
      <c r="U95" s="27">
        <v>49.7747496220898</v>
      </c>
      <c r="V95" s="27">
        <v>40.9177930847436</v>
      </c>
      <c r="W95" s="27">
        <v>0</v>
      </c>
      <c r="X95" s="27">
        <v>0</v>
      </c>
      <c r="Y95" s="27">
        <v>3.5397912420578999E-2</v>
      </c>
      <c r="Z95" s="27">
        <v>0.15315829148735</v>
      </c>
      <c r="AA95" s="27">
        <v>0</v>
      </c>
      <c r="AB95" s="27">
        <v>0</v>
      </c>
      <c r="AC95" s="27">
        <v>0</v>
      </c>
      <c r="AD95" s="27">
        <v>8.7357062232521301</v>
      </c>
      <c r="AE95" s="27">
        <v>0.38319486600643698</v>
      </c>
      <c r="AF95" s="27">
        <v>0</v>
      </c>
      <c r="AG95" s="27"/>
      <c r="AH95" s="27">
        <v>6.7100000000000007E-2</v>
      </c>
      <c r="AI95" s="27">
        <v>7.4099999999999999E-2</v>
      </c>
      <c r="AJ95" s="27"/>
      <c r="AK95" s="27"/>
      <c r="AL95" s="27">
        <v>1.15E-2</v>
      </c>
      <c r="AM95" s="27">
        <v>1.77E-2</v>
      </c>
      <c r="AN95" s="27"/>
      <c r="AO95" s="27"/>
      <c r="AP95" s="27"/>
      <c r="AQ95" s="27">
        <v>4.1500000000000002E-2</v>
      </c>
      <c r="AR95" s="27">
        <v>2.4199999999999999E-2</v>
      </c>
      <c r="AS95" s="27"/>
      <c r="AT95" s="27"/>
      <c r="AU95" s="21" t="s">
        <v>129</v>
      </c>
      <c r="AV95" s="34">
        <v>45517.833379629628</v>
      </c>
      <c r="AW95" s="21" t="s">
        <v>129</v>
      </c>
      <c r="AX95" s="34">
        <v>45517.833414351851</v>
      </c>
      <c r="AY95" s="21" t="s">
        <v>130</v>
      </c>
      <c r="AZ95" s="33">
        <v>45323</v>
      </c>
      <c r="BA95" s="21" t="s">
        <v>130</v>
      </c>
      <c r="BB95" s="33">
        <v>45323</v>
      </c>
      <c r="BC95" s="21" t="s">
        <v>131</v>
      </c>
      <c r="BD95" s="34">
        <v>45517.833564814813</v>
      </c>
      <c r="BE95" s="21" t="s">
        <v>132</v>
      </c>
      <c r="BF95" s="33">
        <v>45323</v>
      </c>
      <c r="BG95" s="21" t="s">
        <v>130</v>
      </c>
      <c r="BH95" s="33">
        <v>45323</v>
      </c>
      <c r="BI95" s="21" t="s">
        <v>130</v>
      </c>
      <c r="BJ95" s="33">
        <v>45323</v>
      </c>
      <c r="BK95" s="21" t="s">
        <v>130</v>
      </c>
      <c r="BL95" s="33">
        <v>45323</v>
      </c>
      <c r="BM95" s="21" t="s">
        <v>136</v>
      </c>
      <c r="BN95" s="34">
        <v>45517.833124999997</v>
      </c>
      <c r="BO95" s="21" t="s">
        <v>134</v>
      </c>
      <c r="BP95" s="33">
        <v>45323</v>
      </c>
      <c r="BQ95" s="21" t="s">
        <v>130</v>
      </c>
      <c r="BR95" s="33">
        <v>45323</v>
      </c>
      <c r="BS95" s="21" t="s">
        <v>130</v>
      </c>
      <c r="BT95" s="33">
        <v>45323</v>
      </c>
    </row>
    <row r="96" spans="1:72" ht="13.2">
      <c r="A96" s="27"/>
      <c r="B96" s="27"/>
      <c r="C96" s="27">
        <v>5</v>
      </c>
      <c r="D96" s="28">
        <v>45617</v>
      </c>
      <c r="E96" s="27" t="s">
        <v>221</v>
      </c>
      <c r="F96" s="27" t="s">
        <v>378</v>
      </c>
      <c r="G96" s="27">
        <v>100.30500000000001</v>
      </c>
      <c r="H96" s="27">
        <v>49.896599999999999</v>
      </c>
      <c r="I96" s="27">
        <v>40.994199999999999</v>
      </c>
      <c r="J96" s="27"/>
      <c r="K96" s="27"/>
      <c r="L96" s="27">
        <v>4.5900000000000003E-2</v>
      </c>
      <c r="M96" s="27">
        <v>0.14480000000000001</v>
      </c>
      <c r="N96" s="27"/>
      <c r="O96" s="27"/>
      <c r="P96" s="27"/>
      <c r="Q96" s="27">
        <v>8.8208000000000002</v>
      </c>
      <c r="R96" s="27">
        <v>0.40260000000000001</v>
      </c>
      <c r="S96" s="27"/>
      <c r="T96" s="27">
        <v>0</v>
      </c>
      <c r="U96" s="27">
        <v>49.744927715395697</v>
      </c>
      <c r="V96" s="27">
        <v>40.869588624284503</v>
      </c>
      <c r="W96" s="27">
        <v>0</v>
      </c>
      <c r="X96" s="27">
        <v>0</v>
      </c>
      <c r="Y96" s="27">
        <v>4.5760476307737698E-2</v>
      </c>
      <c r="Z96" s="27">
        <v>0.14435984682702399</v>
      </c>
      <c r="AA96" s="27">
        <v>0</v>
      </c>
      <c r="AB96" s="27">
        <v>0</v>
      </c>
      <c r="AC96" s="27">
        <v>0</v>
      </c>
      <c r="AD96" s="27">
        <v>8.79398713323077</v>
      </c>
      <c r="AE96" s="27">
        <v>0.40137620395414297</v>
      </c>
      <c r="AF96" s="27">
        <v>0</v>
      </c>
      <c r="AG96" s="27"/>
      <c r="AH96" s="27">
        <v>6.7199999999999996E-2</v>
      </c>
      <c r="AI96" s="27">
        <v>7.4099999999999999E-2</v>
      </c>
      <c r="AJ96" s="27"/>
      <c r="AK96" s="27"/>
      <c r="AL96" s="27">
        <v>1.14E-2</v>
      </c>
      <c r="AM96" s="27">
        <v>1.78E-2</v>
      </c>
      <c r="AN96" s="27"/>
      <c r="AO96" s="27"/>
      <c r="AP96" s="27"/>
      <c r="AQ96" s="27">
        <v>4.1500000000000002E-2</v>
      </c>
      <c r="AR96" s="27">
        <v>2.4E-2</v>
      </c>
      <c r="AS96" s="27"/>
      <c r="AT96" s="27"/>
      <c r="AU96" s="21" t="s">
        <v>129</v>
      </c>
      <c r="AV96" s="34">
        <v>45517.833379629628</v>
      </c>
      <c r="AW96" s="21" t="s">
        <v>129</v>
      </c>
      <c r="AX96" s="34">
        <v>45517.833414351851</v>
      </c>
      <c r="AY96" s="21" t="s">
        <v>130</v>
      </c>
      <c r="AZ96" s="33">
        <v>45323</v>
      </c>
      <c r="BA96" s="21" t="s">
        <v>130</v>
      </c>
      <c r="BB96" s="33">
        <v>45323</v>
      </c>
      <c r="BC96" s="21" t="s">
        <v>131</v>
      </c>
      <c r="BD96" s="34">
        <v>45517.833564814813</v>
      </c>
      <c r="BE96" s="21" t="s">
        <v>132</v>
      </c>
      <c r="BF96" s="33">
        <v>45323</v>
      </c>
      <c r="BG96" s="21" t="s">
        <v>130</v>
      </c>
      <c r="BH96" s="33">
        <v>45323</v>
      </c>
      <c r="BI96" s="21" t="s">
        <v>130</v>
      </c>
      <c r="BJ96" s="33">
        <v>45323</v>
      </c>
      <c r="BK96" s="21" t="s">
        <v>130</v>
      </c>
      <c r="BL96" s="33">
        <v>45323</v>
      </c>
      <c r="BM96" s="21" t="s">
        <v>136</v>
      </c>
      <c r="BN96" s="34">
        <v>45517.833124999997</v>
      </c>
      <c r="BO96" s="21" t="s">
        <v>134</v>
      </c>
      <c r="BP96" s="33">
        <v>45323</v>
      </c>
      <c r="BQ96" s="21" t="s">
        <v>130</v>
      </c>
      <c r="BR96" s="33">
        <v>45323</v>
      </c>
      <c r="BS96" s="21" t="s">
        <v>130</v>
      </c>
      <c r="BT96" s="33">
        <v>45323</v>
      </c>
    </row>
    <row r="97" spans="1:72" ht="16.5" customHeight="1">
      <c r="A97" s="27"/>
      <c r="B97" s="27"/>
      <c r="C97" s="27">
        <v>6</v>
      </c>
      <c r="D97" s="28">
        <v>45617</v>
      </c>
      <c r="E97" s="27" t="s">
        <v>221</v>
      </c>
      <c r="F97" s="27" t="s">
        <v>379</v>
      </c>
      <c r="G97" s="27">
        <v>100.6866</v>
      </c>
      <c r="H97" s="27">
        <v>50.054499999999997</v>
      </c>
      <c r="I97" s="27">
        <v>41.120699999999999</v>
      </c>
      <c r="J97" s="27"/>
      <c r="K97" s="27"/>
      <c r="L97" s="27">
        <v>3.8899999999999997E-2</v>
      </c>
      <c r="M97" s="27">
        <v>0.13039999999999999</v>
      </c>
      <c r="N97" s="27"/>
      <c r="O97" s="27"/>
      <c r="P97" s="27"/>
      <c r="Q97" s="27">
        <v>8.7960999999999991</v>
      </c>
      <c r="R97" s="27">
        <v>0.42759999999999998</v>
      </c>
      <c r="S97" s="27"/>
      <c r="T97" s="27">
        <v>0</v>
      </c>
      <c r="U97" s="27">
        <v>49.713218753258801</v>
      </c>
      <c r="V97" s="27">
        <v>40.840331126814398</v>
      </c>
      <c r="W97" s="27">
        <v>0</v>
      </c>
      <c r="X97" s="27">
        <v>0</v>
      </c>
      <c r="Y97" s="27">
        <v>3.86347722882412E-2</v>
      </c>
      <c r="Z97" s="27">
        <v>0.12951090761919401</v>
      </c>
      <c r="AA97" s="27">
        <v>0</v>
      </c>
      <c r="AB97" s="27">
        <v>0</v>
      </c>
      <c r="AC97" s="27">
        <v>0</v>
      </c>
      <c r="AD97" s="27">
        <v>8.7361264916349199</v>
      </c>
      <c r="AE97" s="27">
        <v>0.42468454062858402</v>
      </c>
      <c r="AF97" s="27">
        <v>0</v>
      </c>
      <c r="AG97" s="27"/>
      <c r="AH97" s="27">
        <v>6.7299999999999999E-2</v>
      </c>
      <c r="AI97" s="27">
        <v>7.4200000000000002E-2</v>
      </c>
      <c r="AJ97" s="27"/>
      <c r="AK97" s="27"/>
      <c r="AL97" s="27">
        <v>1.14E-2</v>
      </c>
      <c r="AM97" s="27">
        <v>1.77E-2</v>
      </c>
      <c r="AN97" s="27"/>
      <c r="AO97" s="27"/>
      <c r="AP97" s="27"/>
      <c r="AQ97" s="27">
        <v>4.1599999999999998E-2</v>
      </c>
      <c r="AR97" s="27">
        <v>2.4199999999999999E-2</v>
      </c>
      <c r="AS97" s="27"/>
      <c r="AT97" s="27"/>
      <c r="AU97" s="21" t="s">
        <v>129</v>
      </c>
      <c r="AV97" s="34">
        <v>45517.833379629628</v>
      </c>
      <c r="AW97" s="21" t="s">
        <v>129</v>
      </c>
      <c r="AX97" s="34">
        <v>45517.833414351851</v>
      </c>
      <c r="AY97" s="21" t="s">
        <v>130</v>
      </c>
      <c r="AZ97" s="33">
        <v>45323</v>
      </c>
      <c r="BA97" s="21" t="s">
        <v>130</v>
      </c>
      <c r="BB97" s="33">
        <v>45323</v>
      </c>
      <c r="BC97" s="21" t="s">
        <v>131</v>
      </c>
      <c r="BD97" s="34">
        <v>45517.833564814813</v>
      </c>
      <c r="BE97" s="21" t="s">
        <v>132</v>
      </c>
      <c r="BF97" s="33">
        <v>45323</v>
      </c>
      <c r="BG97" s="21" t="s">
        <v>130</v>
      </c>
      <c r="BH97" s="33">
        <v>45323</v>
      </c>
      <c r="BI97" s="21" t="s">
        <v>130</v>
      </c>
      <c r="BJ97" s="33">
        <v>45323</v>
      </c>
      <c r="BK97" s="21" t="s">
        <v>130</v>
      </c>
      <c r="BL97" s="33">
        <v>45323</v>
      </c>
      <c r="BM97" s="21" t="s">
        <v>136</v>
      </c>
      <c r="BN97" s="34">
        <v>45517.833124999997</v>
      </c>
      <c r="BO97" s="21" t="s">
        <v>134</v>
      </c>
      <c r="BP97" s="33">
        <v>45323</v>
      </c>
      <c r="BQ97" s="21" t="s">
        <v>130</v>
      </c>
      <c r="BR97" s="33">
        <v>45323</v>
      </c>
      <c r="BS97" s="21" t="s">
        <v>130</v>
      </c>
      <c r="BT97" s="33">
        <v>45323</v>
      </c>
    </row>
    <row r="98" spans="1:72" ht="13.2">
      <c r="A98" s="27"/>
      <c r="B98" s="27"/>
      <c r="C98" s="27">
        <v>18</v>
      </c>
      <c r="D98" s="28">
        <v>45617</v>
      </c>
      <c r="E98" s="27" t="s">
        <v>221</v>
      </c>
      <c r="F98" s="27" t="s">
        <v>380</v>
      </c>
      <c r="G98" s="27">
        <v>99.747799999999998</v>
      </c>
      <c r="H98" s="27">
        <v>49.619500000000002</v>
      </c>
      <c r="I98" s="27">
        <v>40.799700000000001</v>
      </c>
      <c r="J98" s="27"/>
      <c r="K98" s="27"/>
      <c r="L98" s="27">
        <v>3.2300000000000002E-2</v>
      </c>
      <c r="M98" s="27">
        <v>0.1489</v>
      </c>
      <c r="N98" s="27"/>
      <c r="O98" s="27"/>
      <c r="P98" s="27"/>
      <c r="Q98" s="27">
        <v>8.7452000000000005</v>
      </c>
      <c r="R98" s="27">
        <v>0.4022</v>
      </c>
      <c r="S98" s="27"/>
      <c r="T98" s="27">
        <v>0</v>
      </c>
      <c r="U98" s="27">
        <v>49.744956781001598</v>
      </c>
      <c r="V98" s="27">
        <v>40.902857005367501</v>
      </c>
      <c r="W98" s="27">
        <v>0</v>
      </c>
      <c r="X98" s="27">
        <v>0</v>
      </c>
      <c r="Y98" s="27">
        <v>3.2381666563072002E-2</v>
      </c>
      <c r="Z98" s="27">
        <v>0.14927647527063201</v>
      </c>
      <c r="AA98" s="27">
        <v>0</v>
      </c>
      <c r="AB98" s="27">
        <v>0</v>
      </c>
      <c r="AC98" s="27">
        <v>0</v>
      </c>
      <c r="AD98" s="27">
        <v>8.7673111587423396</v>
      </c>
      <c r="AE98" s="27">
        <v>0.40321691305472401</v>
      </c>
      <c r="AF98" s="27">
        <v>0</v>
      </c>
      <c r="AG98" s="27"/>
      <c r="AH98" s="27">
        <v>6.6900000000000001E-2</v>
      </c>
      <c r="AI98" s="27">
        <v>7.3800000000000004E-2</v>
      </c>
      <c r="AJ98" s="27"/>
      <c r="AK98" s="27"/>
      <c r="AL98" s="27">
        <v>1.14E-2</v>
      </c>
      <c r="AM98" s="27">
        <v>1.77E-2</v>
      </c>
      <c r="AN98" s="27"/>
      <c r="AO98" s="27"/>
      <c r="AP98" s="27"/>
      <c r="AQ98" s="27">
        <v>4.1399999999999999E-2</v>
      </c>
      <c r="AR98" s="27">
        <v>2.4199999999999999E-2</v>
      </c>
      <c r="AS98" s="27"/>
      <c r="AT98" s="27"/>
      <c r="AU98" s="21" t="s">
        <v>129</v>
      </c>
      <c r="AV98" s="34">
        <v>45517.833379629628</v>
      </c>
      <c r="AW98" s="21" t="s">
        <v>129</v>
      </c>
      <c r="AX98" s="34">
        <v>45517.833414351851</v>
      </c>
      <c r="AY98" s="21" t="s">
        <v>130</v>
      </c>
      <c r="AZ98" s="33">
        <v>45323</v>
      </c>
      <c r="BA98" s="21" t="s">
        <v>130</v>
      </c>
      <c r="BB98" s="33">
        <v>45323</v>
      </c>
      <c r="BC98" s="21" t="s">
        <v>131</v>
      </c>
      <c r="BD98" s="34">
        <v>45517.833564814813</v>
      </c>
      <c r="BE98" s="21" t="s">
        <v>132</v>
      </c>
      <c r="BF98" s="33">
        <v>45323</v>
      </c>
      <c r="BG98" s="21" t="s">
        <v>130</v>
      </c>
      <c r="BH98" s="33">
        <v>45323</v>
      </c>
      <c r="BI98" s="21" t="s">
        <v>130</v>
      </c>
      <c r="BJ98" s="33">
        <v>45323</v>
      </c>
      <c r="BK98" s="21" t="s">
        <v>130</v>
      </c>
      <c r="BL98" s="33">
        <v>45323</v>
      </c>
      <c r="BM98" s="21" t="s">
        <v>136</v>
      </c>
      <c r="BN98" s="34">
        <v>45517.833124999997</v>
      </c>
      <c r="BO98" s="21" t="s">
        <v>134</v>
      </c>
      <c r="BP98" s="33">
        <v>45323</v>
      </c>
      <c r="BQ98" s="21" t="s">
        <v>130</v>
      </c>
      <c r="BR98" s="33">
        <v>45323</v>
      </c>
      <c r="BS98" s="21" t="s">
        <v>130</v>
      </c>
      <c r="BT98" s="33">
        <v>45323</v>
      </c>
    </row>
    <row r="99" spans="1:72" ht="13.2">
      <c r="A99" s="27"/>
      <c r="B99" s="27"/>
      <c r="C99" s="27">
        <v>41</v>
      </c>
      <c r="D99" s="28">
        <v>45617</v>
      </c>
      <c r="E99" s="27" t="s">
        <v>221</v>
      </c>
      <c r="F99" s="27" t="s">
        <v>381</v>
      </c>
      <c r="G99" s="27">
        <v>99.620900000000006</v>
      </c>
      <c r="H99" s="27">
        <v>49.549599999999998</v>
      </c>
      <c r="I99" s="27">
        <v>40.736600000000003</v>
      </c>
      <c r="J99" s="27"/>
      <c r="K99" s="27"/>
      <c r="L99" s="27">
        <v>3.44E-2</v>
      </c>
      <c r="M99" s="27">
        <v>0.13900000000000001</v>
      </c>
      <c r="N99" s="27"/>
      <c r="O99" s="27"/>
      <c r="P99" s="27"/>
      <c r="Q99" s="27">
        <v>8.7684999999999995</v>
      </c>
      <c r="R99" s="27">
        <v>0.39279999999999998</v>
      </c>
      <c r="S99" s="27"/>
      <c r="T99" s="27">
        <v>0</v>
      </c>
      <c r="U99" s="27">
        <v>49.738157354530998</v>
      </c>
      <c r="V99" s="27">
        <v>40.891620131920099</v>
      </c>
      <c r="W99" s="27">
        <v>0</v>
      </c>
      <c r="X99" s="27">
        <v>0</v>
      </c>
      <c r="Y99" s="27">
        <v>3.4530906667175197E-2</v>
      </c>
      <c r="Z99" s="27">
        <v>0.13952895426562001</v>
      </c>
      <c r="AA99" s="27">
        <v>0</v>
      </c>
      <c r="AB99" s="27">
        <v>0</v>
      </c>
      <c r="AC99" s="27">
        <v>0</v>
      </c>
      <c r="AD99" s="27">
        <v>8.8018678811373903</v>
      </c>
      <c r="AE99" s="27">
        <v>0.39429477147867498</v>
      </c>
      <c r="AF99" s="27">
        <v>0</v>
      </c>
      <c r="AG99" s="27"/>
      <c r="AH99" s="27">
        <v>6.6699999999999995E-2</v>
      </c>
      <c r="AI99" s="27">
        <v>7.3599999999999999E-2</v>
      </c>
      <c r="AJ99" s="27"/>
      <c r="AK99" s="27"/>
      <c r="AL99" s="27">
        <v>1.14E-2</v>
      </c>
      <c r="AM99" s="27">
        <v>1.7600000000000001E-2</v>
      </c>
      <c r="AN99" s="27"/>
      <c r="AO99" s="27"/>
      <c r="AP99" s="27"/>
      <c r="AQ99" s="27">
        <v>4.1300000000000003E-2</v>
      </c>
      <c r="AR99" s="27">
        <v>2.41E-2</v>
      </c>
      <c r="AS99" s="27"/>
      <c r="AT99" s="27"/>
      <c r="AU99" s="21" t="s">
        <v>129</v>
      </c>
      <c r="AV99" s="34">
        <v>45517.833379629628</v>
      </c>
      <c r="AW99" s="21" t="s">
        <v>129</v>
      </c>
      <c r="AX99" s="34">
        <v>45517.833414351851</v>
      </c>
      <c r="AY99" s="21" t="s">
        <v>130</v>
      </c>
      <c r="AZ99" s="33">
        <v>45323</v>
      </c>
      <c r="BA99" s="21" t="s">
        <v>130</v>
      </c>
      <c r="BB99" s="33">
        <v>45323</v>
      </c>
      <c r="BC99" s="21" t="s">
        <v>131</v>
      </c>
      <c r="BD99" s="34">
        <v>45517.833564814813</v>
      </c>
      <c r="BE99" s="21" t="s">
        <v>132</v>
      </c>
      <c r="BF99" s="33">
        <v>45323</v>
      </c>
      <c r="BG99" s="21" t="s">
        <v>130</v>
      </c>
      <c r="BH99" s="33">
        <v>45323</v>
      </c>
      <c r="BI99" s="21" t="s">
        <v>130</v>
      </c>
      <c r="BJ99" s="35">
        <v>45323</v>
      </c>
      <c r="BK99" s="21" t="s">
        <v>130</v>
      </c>
      <c r="BL99" s="35">
        <v>45323</v>
      </c>
      <c r="BM99" s="21" t="s">
        <v>136</v>
      </c>
      <c r="BN99" s="34">
        <v>45517.833124999997</v>
      </c>
      <c r="BO99" s="21" t="s">
        <v>134</v>
      </c>
      <c r="BP99" s="33">
        <v>45323</v>
      </c>
      <c r="BQ99" s="21" t="s">
        <v>130</v>
      </c>
      <c r="BR99" s="35">
        <v>45323</v>
      </c>
      <c r="BS99" s="21" t="s">
        <v>130</v>
      </c>
      <c r="BT99" s="33">
        <v>45323</v>
      </c>
    </row>
    <row r="100" spans="1:72" ht="13.2">
      <c r="A100" s="27"/>
      <c r="B100" s="27"/>
      <c r="C100" s="27">
        <v>42</v>
      </c>
      <c r="D100" s="28">
        <v>45617</v>
      </c>
      <c r="E100" s="27" t="s">
        <v>221</v>
      </c>
      <c r="F100" s="27" t="s">
        <v>382</v>
      </c>
      <c r="G100" s="27">
        <v>100.0462</v>
      </c>
      <c r="H100" s="27">
        <v>49.704700000000003</v>
      </c>
      <c r="I100" s="27">
        <v>41.002499999999998</v>
      </c>
      <c r="J100" s="27"/>
      <c r="K100" s="27"/>
      <c r="L100" s="27">
        <v>4.6199999999999998E-2</v>
      </c>
      <c r="M100" s="27">
        <v>0.12720000000000001</v>
      </c>
      <c r="N100" s="27"/>
      <c r="O100" s="27"/>
      <c r="P100" s="27"/>
      <c r="Q100" s="27">
        <v>8.7889999999999997</v>
      </c>
      <c r="R100" s="27">
        <v>0.37659999999999999</v>
      </c>
      <c r="S100" s="27"/>
      <c r="T100" s="27">
        <v>0</v>
      </c>
      <c r="U100" s="27">
        <v>49.681747032870803</v>
      </c>
      <c r="V100" s="27">
        <v>40.983565592696102</v>
      </c>
      <c r="W100" s="27">
        <v>0</v>
      </c>
      <c r="X100" s="27">
        <v>0</v>
      </c>
      <c r="Y100" s="27">
        <v>4.6178665456559E-2</v>
      </c>
      <c r="Z100" s="27">
        <v>0.12714126073753901</v>
      </c>
      <c r="AA100" s="27">
        <v>0</v>
      </c>
      <c r="AB100" s="27">
        <v>0</v>
      </c>
      <c r="AC100" s="27">
        <v>0</v>
      </c>
      <c r="AD100" s="27">
        <v>8.7849413570930199</v>
      </c>
      <c r="AE100" s="27">
        <v>0.37642609114588998</v>
      </c>
      <c r="AF100" s="27">
        <v>0</v>
      </c>
      <c r="AG100" s="27"/>
      <c r="AH100" s="27">
        <v>6.6900000000000001E-2</v>
      </c>
      <c r="AI100" s="27">
        <v>7.3899999999999993E-2</v>
      </c>
      <c r="AJ100" s="27"/>
      <c r="AK100" s="27"/>
      <c r="AL100" s="27">
        <v>1.14E-2</v>
      </c>
      <c r="AM100" s="27">
        <v>1.7600000000000001E-2</v>
      </c>
      <c r="AN100" s="27"/>
      <c r="AO100" s="27"/>
      <c r="AP100" s="27"/>
      <c r="AQ100" s="27">
        <v>4.1399999999999999E-2</v>
      </c>
      <c r="AR100" s="27">
        <v>2.4E-2</v>
      </c>
      <c r="AS100" s="27"/>
      <c r="AT100" s="27"/>
      <c r="AU100" s="21" t="s">
        <v>129</v>
      </c>
      <c r="AV100" s="34">
        <v>45517.833379629628</v>
      </c>
      <c r="AW100" s="21" t="s">
        <v>129</v>
      </c>
      <c r="AX100" s="34">
        <v>45517.833414351851</v>
      </c>
      <c r="AY100" s="21" t="s">
        <v>130</v>
      </c>
      <c r="AZ100" s="33">
        <v>45323</v>
      </c>
      <c r="BA100" s="21" t="s">
        <v>130</v>
      </c>
      <c r="BB100" s="33">
        <v>45323</v>
      </c>
      <c r="BC100" s="21" t="s">
        <v>131</v>
      </c>
      <c r="BD100" s="34">
        <v>45517.833564814813</v>
      </c>
      <c r="BE100" s="21" t="s">
        <v>132</v>
      </c>
      <c r="BF100" s="33">
        <v>45323</v>
      </c>
      <c r="BG100" s="21" t="s">
        <v>130</v>
      </c>
      <c r="BH100" s="33">
        <v>45323</v>
      </c>
      <c r="BI100" s="21" t="s">
        <v>130</v>
      </c>
      <c r="BJ100" s="35">
        <v>45323</v>
      </c>
      <c r="BK100" s="21" t="s">
        <v>130</v>
      </c>
      <c r="BL100" s="35">
        <v>45323</v>
      </c>
      <c r="BM100" s="21" t="s">
        <v>136</v>
      </c>
      <c r="BN100" s="34">
        <v>45517.833124999997</v>
      </c>
      <c r="BO100" s="21" t="s">
        <v>134</v>
      </c>
      <c r="BP100" s="33">
        <v>45323</v>
      </c>
      <c r="BQ100" s="21" t="s">
        <v>130</v>
      </c>
      <c r="BR100" s="35">
        <v>45323</v>
      </c>
      <c r="BS100" s="21" t="s">
        <v>130</v>
      </c>
      <c r="BT100" s="33">
        <v>45323</v>
      </c>
    </row>
    <row r="101" spans="1:72" ht="13.2">
      <c r="A101" s="27"/>
      <c r="B101" s="27"/>
      <c r="C101" s="27">
        <v>43</v>
      </c>
      <c r="D101" s="28">
        <v>45617</v>
      </c>
      <c r="E101" s="27" t="s">
        <v>221</v>
      </c>
      <c r="F101" s="27" t="s">
        <v>383</v>
      </c>
      <c r="G101" s="27">
        <v>100.37730000000001</v>
      </c>
      <c r="H101" s="27">
        <v>49.942700000000002</v>
      </c>
      <c r="I101" s="27">
        <v>41.046500000000002</v>
      </c>
      <c r="J101" s="27"/>
      <c r="K101" s="27"/>
      <c r="L101" s="27">
        <v>4.9799999999999997E-2</v>
      </c>
      <c r="M101" s="27">
        <v>0.1245</v>
      </c>
      <c r="N101" s="27"/>
      <c r="O101" s="27"/>
      <c r="P101" s="27"/>
      <c r="Q101" s="27">
        <v>8.8039000000000005</v>
      </c>
      <c r="R101" s="27">
        <v>0.41</v>
      </c>
      <c r="S101" s="27"/>
      <c r="T101" s="27">
        <v>0</v>
      </c>
      <c r="U101" s="27">
        <v>49.754924913376897</v>
      </c>
      <c r="V101" s="27">
        <v>40.892172939326898</v>
      </c>
      <c r="W101" s="27">
        <v>0</v>
      </c>
      <c r="X101" s="27">
        <v>0</v>
      </c>
      <c r="Y101" s="27">
        <v>4.9612761438331703E-2</v>
      </c>
      <c r="Z101" s="27">
        <v>0.124031903595829</v>
      </c>
      <c r="AA101" s="27">
        <v>0</v>
      </c>
      <c r="AB101" s="27">
        <v>0</v>
      </c>
      <c r="AC101" s="27">
        <v>0</v>
      </c>
      <c r="AD101" s="27">
        <v>8.7707990045567996</v>
      </c>
      <c r="AE101" s="27">
        <v>0.40845847770513999</v>
      </c>
      <c r="AF101" s="27">
        <v>0</v>
      </c>
      <c r="AG101" s="27"/>
      <c r="AH101" s="27">
        <v>6.7100000000000007E-2</v>
      </c>
      <c r="AI101" s="27">
        <v>7.3999999999999996E-2</v>
      </c>
      <c r="AJ101" s="27"/>
      <c r="AK101" s="27"/>
      <c r="AL101" s="27">
        <v>1.15E-2</v>
      </c>
      <c r="AM101" s="27">
        <v>1.77E-2</v>
      </c>
      <c r="AN101" s="27"/>
      <c r="AO101" s="27"/>
      <c r="AP101" s="27"/>
      <c r="AQ101" s="27">
        <v>4.1500000000000002E-2</v>
      </c>
      <c r="AR101" s="27">
        <v>2.4199999999999999E-2</v>
      </c>
      <c r="AS101" s="27"/>
      <c r="AT101" s="27"/>
      <c r="AU101" s="21" t="s">
        <v>129</v>
      </c>
      <c r="AV101" s="34">
        <v>45517.833379629628</v>
      </c>
      <c r="AW101" s="21" t="s">
        <v>129</v>
      </c>
      <c r="AX101" s="34">
        <v>45517.833414351851</v>
      </c>
      <c r="AY101" s="21" t="s">
        <v>130</v>
      </c>
      <c r="AZ101" s="33">
        <v>45323</v>
      </c>
      <c r="BA101" s="21" t="s">
        <v>130</v>
      </c>
      <c r="BB101" s="33">
        <v>45323</v>
      </c>
      <c r="BC101" s="21" t="s">
        <v>131</v>
      </c>
      <c r="BD101" s="34">
        <v>45517.833564814813</v>
      </c>
      <c r="BE101" s="21" t="s">
        <v>132</v>
      </c>
      <c r="BF101" s="33">
        <v>45323</v>
      </c>
      <c r="BG101" s="21" t="s">
        <v>130</v>
      </c>
      <c r="BH101" s="33">
        <v>45323</v>
      </c>
      <c r="BI101" s="21" t="s">
        <v>130</v>
      </c>
      <c r="BJ101" s="35">
        <v>45323</v>
      </c>
      <c r="BK101" s="21" t="s">
        <v>130</v>
      </c>
      <c r="BL101" s="35">
        <v>45323</v>
      </c>
      <c r="BM101" s="21" t="s">
        <v>136</v>
      </c>
      <c r="BN101" s="34">
        <v>45517.833124999997</v>
      </c>
      <c r="BO101" s="21" t="s">
        <v>134</v>
      </c>
      <c r="BP101" s="33">
        <v>45323</v>
      </c>
      <c r="BQ101" s="21" t="s">
        <v>130</v>
      </c>
      <c r="BR101" s="35">
        <v>45323</v>
      </c>
      <c r="BS101" s="21" t="s">
        <v>130</v>
      </c>
      <c r="BT101" s="33">
        <v>45323</v>
      </c>
    </row>
    <row r="102" spans="1:72" ht="13.2">
      <c r="A102" s="27"/>
      <c r="B102" s="27"/>
      <c r="C102" s="27">
        <v>47</v>
      </c>
      <c r="D102" s="28">
        <v>45617</v>
      </c>
      <c r="E102" s="27" t="s">
        <v>221</v>
      </c>
      <c r="F102" s="27" t="s">
        <v>384</v>
      </c>
      <c r="G102" s="27">
        <v>99.844700000000003</v>
      </c>
      <c r="H102" s="27">
        <v>49.658700000000003</v>
      </c>
      <c r="I102" s="27">
        <v>40.8429</v>
      </c>
      <c r="J102" s="27"/>
      <c r="K102" s="27"/>
      <c r="L102" s="27">
        <v>4.9200000000000001E-2</v>
      </c>
      <c r="M102" s="27">
        <v>0.1179</v>
      </c>
      <c r="N102" s="27"/>
      <c r="O102" s="27"/>
      <c r="P102" s="27"/>
      <c r="Q102" s="27">
        <v>8.7766999999999999</v>
      </c>
      <c r="R102" s="27">
        <v>0.39929999999999999</v>
      </c>
      <c r="S102" s="27"/>
      <c r="T102" s="27">
        <v>0</v>
      </c>
      <c r="U102" s="27">
        <v>49.735939914687499</v>
      </c>
      <c r="V102" s="27">
        <v>40.906427682190397</v>
      </c>
      <c r="W102" s="27">
        <v>0</v>
      </c>
      <c r="X102" s="27">
        <v>0</v>
      </c>
      <c r="Y102" s="27">
        <v>4.9276526445569901E-2</v>
      </c>
      <c r="Z102" s="27">
        <v>0.118083383494567</v>
      </c>
      <c r="AA102" s="27">
        <v>0</v>
      </c>
      <c r="AB102" s="27">
        <v>0</v>
      </c>
      <c r="AC102" s="27">
        <v>0</v>
      </c>
      <c r="AD102" s="27">
        <v>8.7903514157486509</v>
      </c>
      <c r="AE102" s="27">
        <v>0.399921077433253</v>
      </c>
      <c r="AF102" s="27">
        <v>0</v>
      </c>
      <c r="AG102" s="27"/>
      <c r="AH102" s="27">
        <v>6.6900000000000001E-2</v>
      </c>
      <c r="AI102" s="27">
        <v>7.3800000000000004E-2</v>
      </c>
      <c r="AJ102" s="27"/>
      <c r="AK102" s="27"/>
      <c r="AL102" s="27">
        <v>1.14E-2</v>
      </c>
      <c r="AM102" s="27">
        <v>1.77E-2</v>
      </c>
      <c r="AN102" s="27"/>
      <c r="AO102" s="27"/>
      <c r="AP102" s="27"/>
      <c r="AQ102" s="27">
        <v>4.1399999999999999E-2</v>
      </c>
      <c r="AR102" s="27">
        <v>2.4199999999999999E-2</v>
      </c>
      <c r="AS102" s="27"/>
      <c r="AT102" s="27"/>
      <c r="AU102" s="21" t="s">
        <v>129</v>
      </c>
      <c r="AV102" s="34">
        <v>45517.833379629628</v>
      </c>
      <c r="AW102" s="21" t="s">
        <v>129</v>
      </c>
      <c r="AX102" s="34">
        <v>45517.833414351851</v>
      </c>
      <c r="AY102" s="21" t="s">
        <v>130</v>
      </c>
      <c r="AZ102" s="33">
        <v>45323</v>
      </c>
      <c r="BA102" s="21" t="s">
        <v>130</v>
      </c>
      <c r="BB102" s="33">
        <v>45323</v>
      </c>
      <c r="BC102" s="21" t="s">
        <v>131</v>
      </c>
      <c r="BD102" s="34">
        <v>45517.833564814813</v>
      </c>
      <c r="BE102" s="21" t="s">
        <v>132</v>
      </c>
      <c r="BF102" s="33">
        <v>45323</v>
      </c>
      <c r="BG102" s="21" t="s">
        <v>130</v>
      </c>
      <c r="BH102" s="33">
        <v>45323</v>
      </c>
      <c r="BI102" s="21" t="s">
        <v>130</v>
      </c>
      <c r="BJ102" s="35">
        <v>45323</v>
      </c>
      <c r="BK102" s="21" t="s">
        <v>130</v>
      </c>
      <c r="BL102" s="35">
        <v>45323</v>
      </c>
      <c r="BM102" s="21" t="s">
        <v>136</v>
      </c>
      <c r="BN102" s="34">
        <v>45517.833124999997</v>
      </c>
      <c r="BO102" s="21" t="s">
        <v>134</v>
      </c>
      <c r="BP102" s="33">
        <v>45323</v>
      </c>
      <c r="BQ102" s="21" t="s">
        <v>130</v>
      </c>
      <c r="BR102" s="35">
        <v>45323</v>
      </c>
      <c r="BS102" s="21" t="s">
        <v>130</v>
      </c>
      <c r="BT102" s="33">
        <v>45323</v>
      </c>
    </row>
    <row r="103" spans="1:72" ht="13.2">
      <c r="A103" s="27"/>
      <c r="B103" s="27"/>
      <c r="C103" s="27">
        <v>72</v>
      </c>
      <c r="D103" s="28">
        <v>45617</v>
      </c>
      <c r="E103" s="27" t="s">
        <v>221</v>
      </c>
      <c r="F103" s="27" t="s">
        <v>385</v>
      </c>
      <c r="G103" s="27">
        <v>100.1276</v>
      </c>
      <c r="H103" s="27">
        <v>49.719000000000001</v>
      </c>
      <c r="I103" s="27">
        <v>41.048099999999998</v>
      </c>
      <c r="J103" s="27"/>
      <c r="K103" s="27"/>
      <c r="L103" s="27">
        <v>3.1800000000000002E-2</v>
      </c>
      <c r="M103" s="27">
        <v>0.1477</v>
      </c>
      <c r="N103" s="27"/>
      <c r="O103" s="27"/>
      <c r="P103" s="27"/>
      <c r="Q103" s="27">
        <v>8.7716999999999992</v>
      </c>
      <c r="R103" s="27">
        <v>0.40920000000000001</v>
      </c>
      <c r="S103" s="27"/>
      <c r="T103" s="27">
        <v>0</v>
      </c>
      <c r="U103" s="27">
        <v>49.655688996529399</v>
      </c>
      <c r="V103" s="27">
        <v>40.995830316346598</v>
      </c>
      <c r="W103" s="27">
        <v>0</v>
      </c>
      <c r="X103" s="27">
        <v>0</v>
      </c>
      <c r="Y103" s="27">
        <v>3.1759506629047897E-2</v>
      </c>
      <c r="Z103" s="27">
        <v>0.14751192229906801</v>
      </c>
      <c r="AA103" s="27">
        <v>0</v>
      </c>
      <c r="AB103" s="27">
        <v>0</v>
      </c>
      <c r="AC103" s="27">
        <v>0</v>
      </c>
      <c r="AD103" s="27">
        <v>8.7605303238371004</v>
      </c>
      <c r="AE103" s="27">
        <v>0.40867893435869201</v>
      </c>
      <c r="AF103" s="27">
        <v>0</v>
      </c>
      <c r="AG103" s="27"/>
      <c r="AH103" s="27">
        <v>6.6900000000000001E-2</v>
      </c>
      <c r="AI103" s="27">
        <v>7.3899999999999993E-2</v>
      </c>
      <c r="AJ103" s="27"/>
      <c r="AK103" s="27"/>
      <c r="AL103" s="27">
        <v>1.14E-2</v>
      </c>
      <c r="AM103" s="27">
        <v>1.77E-2</v>
      </c>
      <c r="AN103" s="27"/>
      <c r="AO103" s="27"/>
      <c r="AP103" s="27"/>
      <c r="AQ103" s="27">
        <v>4.1300000000000003E-2</v>
      </c>
      <c r="AR103" s="27">
        <v>2.4E-2</v>
      </c>
      <c r="AS103" s="27"/>
      <c r="AT103" s="27"/>
      <c r="AU103" s="21" t="s">
        <v>129</v>
      </c>
      <c r="AV103" s="34">
        <v>45517.833379629628</v>
      </c>
      <c r="AW103" s="21" t="s">
        <v>129</v>
      </c>
      <c r="AX103" s="34">
        <v>45517.833414351851</v>
      </c>
      <c r="AY103" s="21" t="s">
        <v>130</v>
      </c>
      <c r="AZ103" s="33">
        <v>45323</v>
      </c>
      <c r="BA103" s="21" t="s">
        <v>130</v>
      </c>
      <c r="BB103" s="33">
        <v>45323</v>
      </c>
      <c r="BC103" s="21" t="s">
        <v>131</v>
      </c>
      <c r="BD103" s="34">
        <v>45517.833564814813</v>
      </c>
      <c r="BE103" s="21" t="s">
        <v>132</v>
      </c>
      <c r="BF103" s="33">
        <v>45323</v>
      </c>
      <c r="BG103" s="21" t="s">
        <v>130</v>
      </c>
      <c r="BH103" s="33">
        <v>45323</v>
      </c>
      <c r="BI103" s="21" t="s">
        <v>130</v>
      </c>
      <c r="BJ103" s="35">
        <v>45323</v>
      </c>
      <c r="BK103" s="21" t="s">
        <v>130</v>
      </c>
      <c r="BL103" s="35">
        <v>45323</v>
      </c>
      <c r="BM103" s="21" t="s">
        <v>136</v>
      </c>
      <c r="BN103" s="34">
        <v>45517.833124999997</v>
      </c>
      <c r="BO103" s="21" t="s">
        <v>134</v>
      </c>
      <c r="BP103" s="33">
        <v>45323</v>
      </c>
      <c r="BQ103" s="21" t="s">
        <v>130</v>
      </c>
      <c r="BR103" s="35">
        <v>45323</v>
      </c>
      <c r="BS103" s="21" t="s">
        <v>130</v>
      </c>
      <c r="BT103" s="33">
        <v>45323</v>
      </c>
    </row>
    <row r="104" spans="1:72" ht="13.2">
      <c r="A104" s="27"/>
      <c r="B104" s="27"/>
      <c r="C104" s="27">
        <v>74</v>
      </c>
      <c r="D104" s="28">
        <v>45617</v>
      </c>
      <c r="E104" s="27" t="s">
        <v>221</v>
      </c>
      <c r="F104" s="27" t="s">
        <v>386</v>
      </c>
      <c r="G104" s="27">
        <v>99.955299999999994</v>
      </c>
      <c r="H104" s="27">
        <v>49.705500000000001</v>
      </c>
      <c r="I104" s="27">
        <v>40.879600000000003</v>
      </c>
      <c r="J104" s="27"/>
      <c r="K104" s="27"/>
      <c r="L104" s="27">
        <v>6.2E-2</v>
      </c>
      <c r="M104" s="27">
        <v>0.1239</v>
      </c>
      <c r="N104" s="27"/>
      <c r="O104" s="27"/>
      <c r="P104" s="27"/>
      <c r="Q104" s="27">
        <v>8.7713999999999999</v>
      </c>
      <c r="R104" s="27">
        <v>0.41289999999999999</v>
      </c>
      <c r="S104" s="27"/>
      <c r="T104" s="27">
        <v>0</v>
      </c>
      <c r="U104" s="27">
        <v>49.727728294547603</v>
      </c>
      <c r="V104" s="27">
        <v>40.897881352964703</v>
      </c>
      <c r="W104" s="27">
        <v>0</v>
      </c>
      <c r="X104" s="27">
        <v>0</v>
      </c>
      <c r="Y104" s="27">
        <v>6.2027726393697899E-2</v>
      </c>
      <c r="Z104" s="27">
        <v>0.123955408067406</v>
      </c>
      <c r="AA104" s="27">
        <v>0</v>
      </c>
      <c r="AB104" s="27">
        <v>0</v>
      </c>
      <c r="AC104" s="27">
        <v>0</v>
      </c>
      <c r="AD104" s="27">
        <v>8.77532256918842</v>
      </c>
      <c r="AE104" s="27">
        <v>0.41308464883802998</v>
      </c>
      <c r="AF104" s="27">
        <v>0</v>
      </c>
      <c r="AG104" s="27"/>
      <c r="AH104" s="27">
        <v>6.6900000000000001E-2</v>
      </c>
      <c r="AI104" s="27">
        <v>7.3800000000000004E-2</v>
      </c>
      <c r="AJ104" s="27"/>
      <c r="AK104" s="27"/>
      <c r="AL104" s="27">
        <v>1.14E-2</v>
      </c>
      <c r="AM104" s="27">
        <v>1.77E-2</v>
      </c>
      <c r="AN104" s="27"/>
      <c r="AO104" s="27"/>
      <c r="AP104" s="27"/>
      <c r="AQ104" s="27">
        <v>4.1399999999999999E-2</v>
      </c>
      <c r="AR104" s="27">
        <v>2.41E-2</v>
      </c>
      <c r="AS104" s="27"/>
      <c r="AT104" s="27"/>
      <c r="AU104" s="21" t="s">
        <v>129</v>
      </c>
      <c r="AV104" s="34">
        <v>45517.833379629628</v>
      </c>
      <c r="AW104" s="21" t="s">
        <v>129</v>
      </c>
      <c r="AX104" s="34">
        <v>45517.833414351851</v>
      </c>
      <c r="AY104" s="21" t="s">
        <v>130</v>
      </c>
      <c r="AZ104" s="33">
        <v>45323</v>
      </c>
      <c r="BA104" s="21" t="s">
        <v>130</v>
      </c>
      <c r="BB104" s="33">
        <v>45323</v>
      </c>
      <c r="BC104" s="21" t="s">
        <v>131</v>
      </c>
      <c r="BD104" s="34">
        <v>45517.833564814813</v>
      </c>
      <c r="BE104" s="21" t="s">
        <v>132</v>
      </c>
      <c r="BF104" s="33">
        <v>45323</v>
      </c>
      <c r="BG104" s="21" t="s">
        <v>130</v>
      </c>
      <c r="BH104" s="33">
        <v>45323</v>
      </c>
      <c r="BI104" s="21" t="s">
        <v>130</v>
      </c>
      <c r="BJ104" s="35">
        <v>45323</v>
      </c>
      <c r="BK104" s="21" t="s">
        <v>130</v>
      </c>
      <c r="BL104" s="35">
        <v>45323</v>
      </c>
      <c r="BM104" s="21" t="s">
        <v>136</v>
      </c>
      <c r="BN104" s="34">
        <v>45517.833124999997</v>
      </c>
      <c r="BO104" s="21" t="s">
        <v>134</v>
      </c>
      <c r="BP104" s="33">
        <v>45323</v>
      </c>
      <c r="BQ104" s="21" t="s">
        <v>130</v>
      </c>
      <c r="BR104" s="35">
        <v>45323</v>
      </c>
      <c r="BS104" s="21" t="s">
        <v>130</v>
      </c>
      <c r="BT104" s="33">
        <v>45323</v>
      </c>
    </row>
    <row r="105" spans="1:72" ht="13.2">
      <c r="A105" s="27"/>
      <c r="B105" s="27"/>
      <c r="C105" s="27">
        <v>75</v>
      </c>
      <c r="D105" s="28">
        <v>45617</v>
      </c>
      <c r="E105" s="27" t="s">
        <v>221</v>
      </c>
      <c r="F105" s="27" t="s">
        <v>387</v>
      </c>
      <c r="G105" s="27">
        <v>100.4722</v>
      </c>
      <c r="H105" s="27">
        <v>49.885300000000001</v>
      </c>
      <c r="I105" s="27">
        <v>41.128700000000002</v>
      </c>
      <c r="J105" s="27"/>
      <c r="K105" s="27"/>
      <c r="L105" s="27">
        <v>6.8000000000000005E-2</v>
      </c>
      <c r="M105" s="27">
        <v>0.14630000000000001</v>
      </c>
      <c r="N105" s="27"/>
      <c r="O105" s="27"/>
      <c r="P105" s="27"/>
      <c r="Q105" s="27">
        <v>8.8346</v>
      </c>
      <c r="R105" s="27">
        <v>0.4093</v>
      </c>
      <c r="S105" s="27"/>
      <c r="T105" s="27">
        <v>0</v>
      </c>
      <c r="U105" s="27">
        <v>49.650848692474099</v>
      </c>
      <c r="V105" s="27">
        <v>40.935403026906897</v>
      </c>
      <c r="W105" s="27">
        <v>0</v>
      </c>
      <c r="X105" s="27">
        <v>0</v>
      </c>
      <c r="Y105" s="27">
        <v>6.7680413089391905E-2</v>
      </c>
      <c r="Z105" s="27">
        <v>0.14561241816144099</v>
      </c>
      <c r="AA105" s="27">
        <v>0</v>
      </c>
      <c r="AB105" s="27">
        <v>0</v>
      </c>
      <c r="AC105" s="27">
        <v>0</v>
      </c>
      <c r="AD105" s="27">
        <v>8.7930790805814905</v>
      </c>
      <c r="AE105" s="27">
        <v>0.407376368786589</v>
      </c>
      <c r="AF105" s="27">
        <v>0</v>
      </c>
      <c r="AG105" s="27"/>
      <c r="AH105" s="27">
        <v>6.7000000000000004E-2</v>
      </c>
      <c r="AI105" s="27">
        <v>7.3899999999999993E-2</v>
      </c>
      <c r="AJ105" s="27"/>
      <c r="AK105" s="27"/>
      <c r="AL105" s="27">
        <v>1.14E-2</v>
      </c>
      <c r="AM105" s="27">
        <v>1.77E-2</v>
      </c>
      <c r="AN105" s="27"/>
      <c r="AO105" s="27"/>
      <c r="AP105" s="27"/>
      <c r="AQ105" s="27">
        <v>4.1399999999999999E-2</v>
      </c>
      <c r="AR105" s="27">
        <v>2.41E-2</v>
      </c>
      <c r="AS105" s="27"/>
      <c r="AT105" s="27"/>
      <c r="AU105" s="21" t="s">
        <v>129</v>
      </c>
      <c r="AV105" s="34">
        <v>45517.833379629628</v>
      </c>
      <c r="AW105" s="21" t="s">
        <v>129</v>
      </c>
      <c r="AX105" s="34">
        <v>45517.833414351851</v>
      </c>
      <c r="AY105" s="21" t="s">
        <v>130</v>
      </c>
      <c r="AZ105" s="33">
        <v>45323</v>
      </c>
      <c r="BA105" s="21" t="s">
        <v>130</v>
      </c>
      <c r="BB105" s="33">
        <v>45323</v>
      </c>
      <c r="BC105" s="21" t="s">
        <v>131</v>
      </c>
      <c r="BD105" s="34">
        <v>45517.833564814813</v>
      </c>
      <c r="BE105" s="21" t="s">
        <v>132</v>
      </c>
      <c r="BF105" s="33">
        <v>45323</v>
      </c>
      <c r="BG105" s="21" t="s">
        <v>130</v>
      </c>
      <c r="BH105" s="33">
        <v>45323</v>
      </c>
      <c r="BI105" s="21" t="s">
        <v>130</v>
      </c>
      <c r="BJ105" s="35">
        <v>45323</v>
      </c>
      <c r="BK105" s="21" t="s">
        <v>130</v>
      </c>
      <c r="BL105" s="35">
        <v>45323</v>
      </c>
      <c r="BM105" s="21" t="s">
        <v>136</v>
      </c>
      <c r="BN105" s="34">
        <v>45517.833124999997</v>
      </c>
      <c r="BO105" s="21" t="s">
        <v>134</v>
      </c>
      <c r="BP105" s="33">
        <v>45323</v>
      </c>
      <c r="BQ105" s="21" t="s">
        <v>130</v>
      </c>
      <c r="BR105" s="35">
        <v>45323</v>
      </c>
      <c r="BS105" s="21" t="s">
        <v>130</v>
      </c>
      <c r="BT105" s="33">
        <v>45323</v>
      </c>
    </row>
    <row r="106" spans="1:72" ht="13.2">
      <c r="A106" s="29"/>
      <c r="B106" s="29"/>
      <c r="C106" s="29">
        <v>76</v>
      </c>
      <c r="D106" s="30">
        <v>45617</v>
      </c>
      <c r="E106" s="29" t="s">
        <v>221</v>
      </c>
      <c r="F106" s="29" t="s">
        <v>388</v>
      </c>
      <c r="G106" s="29">
        <v>100.4569</v>
      </c>
      <c r="H106" s="29">
        <v>49.979300000000002</v>
      </c>
      <c r="I106" s="29">
        <v>41.100200000000001</v>
      </c>
      <c r="J106" s="29"/>
      <c r="K106" s="29"/>
      <c r="L106" s="29">
        <v>4.1500000000000002E-2</v>
      </c>
      <c r="M106" s="29">
        <v>0.13919999999999999</v>
      </c>
      <c r="N106" s="29"/>
      <c r="O106" s="29"/>
      <c r="P106" s="29"/>
      <c r="Q106" s="29">
        <v>8.7761999999999993</v>
      </c>
      <c r="R106" s="29">
        <v>0.4204</v>
      </c>
      <c r="S106" s="29"/>
      <c r="T106" s="29">
        <v>0</v>
      </c>
      <c r="U106" s="29">
        <v>49.752032714559803</v>
      </c>
      <c r="V106" s="29">
        <v>40.913308009014798</v>
      </c>
      <c r="W106" s="29">
        <v>0</v>
      </c>
      <c r="X106" s="29">
        <v>0</v>
      </c>
      <c r="Y106" s="29">
        <v>4.1311290027155903E-2</v>
      </c>
      <c r="Z106" s="29">
        <v>0.13856702582602601</v>
      </c>
      <c r="AA106" s="29">
        <v>0</v>
      </c>
      <c r="AB106" s="29">
        <v>0</v>
      </c>
      <c r="AC106" s="29">
        <v>0</v>
      </c>
      <c r="AD106" s="29">
        <v>8.7362926153331504</v>
      </c>
      <c r="AE106" s="29">
        <v>0.41848834523894801</v>
      </c>
      <c r="AF106" s="29">
        <v>0</v>
      </c>
      <c r="AG106" s="29"/>
      <c r="AH106" s="29">
        <v>6.7100000000000007E-2</v>
      </c>
      <c r="AI106" s="29">
        <v>7.3899999999999993E-2</v>
      </c>
      <c r="AJ106" s="29"/>
      <c r="AK106" s="29"/>
      <c r="AL106" s="29">
        <v>1.15E-2</v>
      </c>
      <c r="AM106" s="29">
        <v>1.7600000000000001E-2</v>
      </c>
      <c r="AN106" s="29"/>
      <c r="AO106" s="29"/>
      <c r="AP106" s="29"/>
      <c r="AQ106" s="29">
        <v>4.1399999999999999E-2</v>
      </c>
      <c r="AR106" s="29">
        <v>2.41E-2</v>
      </c>
      <c r="AS106" s="29"/>
      <c r="AT106" s="29"/>
      <c r="AU106" s="23" t="s">
        <v>129</v>
      </c>
      <c r="AV106" s="43">
        <v>45517.833379629628</v>
      </c>
      <c r="AW106" s="23" t="s">
        <v>129</v>
      </c>
      <c r="AX106" s="43">
        <v>45517.833414351851</v>
      </c>
      <c r="AY106" s="23" t="s">
        <v>130</v>
      </c>
      <c r="AZ106" s="44">
        <v>45323</v>
      </c>
      <c r="BA106" s="23" t="s">
        <v>130</v>
      </c>
      <c r="BB106" s="44">
        <v>45323</v>
      </c>
      <c r="BC106" s="23" t="s">
        <v>131</v>
      </c>
      <c r="BD106" s="43">
        <v>45517.833564814813</v>
      </c>
      <c r="BE106" s="23" t="s">
        <v>132</v>
      </c>
      <c r="BF106" s="44">
        <v>45323</v>
      </c>
      <c r="BG106" s="23" t="s">
        <v>130</v>
      </c>
      <c r="BH106" s="44">
        <v>45323</v>
      </c>
      <c r="BI106" s="23" t="s">
        <v>130</v>
      </c>
      <c r="BJ106" s="45">
        <v>45323</v>
      </c>
      <c r="BK106" s="23" t="s">
        <v>130</v>
      </c>
      <c r="BL106" s="45">
        <v>45323</v>
      </c>
      <c r="BM106" s="23" t="s">
        <v>136</v>
      </c>
      <c r="BN106" s="43">
        <v>45517.833124999997</v>
      </c>
      <c r="BO106" s="23" t="s">
        <v>134</v>
      </c>
      <c r="BP106" s="44">
        <v>45323</v>
      </c>
      <c r="BQ106" s="23" t="s">
        <v>130</v>
      </c>
      <c r="BR106" s="45">
        <v>45323</v>
      </c>
      <c r="BS106" s="23" t="s">
        <v>130</v>
      </c>
      <c r="BT106" s="44">
        <v>45323</v>
      </c>
    </row>
    <row r="107" spans="1:72" ht="13.2">
      <c r="A107" s="27"/>
      <c r="B107" s="27"/>
      <c r="C107" s="27">
        <v>8</v>
      </c>
      <c r="D107" s="28">
        <v>45803</v>
      </c>
      <c r="E107" s="27" t="s">
        <v>234</v>
      </c>
      <c r="F107" s="27" t="s">
        <v>389</v>
      </c>
      <c r="G107" s="27">
        <v>99.467600000000004</v>
      </c>
      <c r="H107" s="27">
        <v>49.458399999999997</v>
      </c>
      <c r="I107" s="27">
        <v>40.574199999999998</v>
      </c>
      <c r="J107" s="27"/>
      <c r="K107" s="27"/>
      <c r="L107" s="27">
        <v>6.2100000000000002E-2</v>
      </c>
      <c r="M107" s="27">
        <v>0.14929999999999999</v>
      </c>
      <c r="N107" s="27"/>
      <c r="O107" s="27">
        <v>0</v>
      </c>
      <c r="P107" s="27">
        <v>0</v>
      </c>
      <c r="Q107" s="27">
        <v>8.8081999999999994</v>
      </c>
      <c r="R107" s="27">
        <v>0.41539999999999999</v>
      </c>
      <c r="S107" s="27"/>
      <c r="T107" s="27"/>
      <c r="U107" s="27">
        <v>49.723125922410901</v>
      </c>
      <c r="V107" s="27">
        <v>40.791373271296301</v>
      </c>
      <c r="W107" s="27">
        <v>0</v>
      </c>
      <c r="X107" s="27">
        <v>0</v>
      </c>
      <c r="Y107" s="27">
        <v>6.2432390044597399E-2</v>
      </c>
      <c r="Z107" s="27">
        <v>0.15009912775617301</v>
      </c>
      <c r="AA107" s="27"/>
      <c r="AB107" s="27"/>
      <c r="AC107" s="27"/>
      <c r="AD107" s="27">
        <v>8.85534586136591</v>
      </c>
      <c r="AE107" s="27">
        <v>0.41762342712601802</v>
      </c>
      <c r="AF107" s="27"/>
      <c r="AG107" s="27">
        <v>0</v>
      </c>
      <c r="AH107" s="27">
        <v>8.1000000000000003E-2</v>
      </c>
      <c r="AI107" s="27">
        <v>9.01E-2</v>
      </c>
      <c r="AJ107" s="27"/>
      <c r="AK107" s="27"/>
      <c r="AL107" s="27">
        <v>1.3899999999999999E-2</v>
      </c>
      <c r="AM107" s="27">
        <v>2.1000000000000001E-2</v>
      </c>
      <c r="AN107" s="27"/>
      <c r="AO107" s="27"/>
      <c r="AP107" s="27"/>
      <c r="AQ107" s="27">
        <v>5.0999999999999997E-2</v>
      </c>
      <c r="AR107" s="27">
        <v>2.9600000000000001E-2</v>
      </c>
      <c r="AS107" s="27"/>
      <c r="AT107" s="27"/>
      <c r="AU107" s="21" t="s">
        <v>131</v>
      </c>
      <c r="AV107" s="34">
        <v>45790.760671296295</v>
      </c>
      <c r="AW107" s="21" t="s">
        <v>236</v>
      </c>
      <c r="AX107" s="34">
        <v>45790.760520833333</v>
      </c>
      <c r="AZ107" s="21" t="s">
        <v>130</v>
      </c>
      <c r="BB107" s="21" t="s">
        <v>130</v>
      </c>
      <c r="BC107" s="21" t="s">
        <v>131</v>
      </c>
      <c r="BD107" s="34">
        <v>45790.760775462964</v>
      </c>
      <c r="BE107" s="21" t="s">
        <v>16</v>
      </c>
      <c r="BF107" s="34">
        <v>45777.737511574072</v>
      </c>
      <c r="BH107" s="21" t="s">
        <v>130</v>
      </c>
      <c r="BJ107" s="21" t="s">
        <v>130</v>
      </c>
      <c r="BL107" s="21" t="s">
        <v>130</v>
      </c>
      <c r="BM107" s="21" t="s">
        <v>237</v>
      </c>
      <c r="BN107" s="34">
        <v>45777.737083333333</v>
      </c>
      <c r="BO107" s="21" t="s">
        <v>238</v>
      </c>
      <c r="BP107" s="34">
        <v>45775.967442129629</v>
      </c>
      <c r="BR107" s="21" t="s">
        <v>130</v>
      </c>
      <c r="BT107" s="21" t="s">
        <v>130</v>
      </c>
    </row>
    <row r="108" spans="1:72" ht="13.2">
      <c r="A108" s="27"/>
      <c r="B108" s="27"/>
      <c r="C108" s="27">
        <v>9</v>
      </c>
      <c r="D108" s="28">
        <v>45803</v>
      </c>
      <c r="E108" s="27" t="s">
        <v>234</v>
      </c>
      <c r="F108" s="27" t="s">
        <v>390</v>
      </c>
      <c r="G108" s="27">
        <v>99.280600000000007</v>
      </c>
      <c r="H108" s="27">
        <v>49.389899999999997</v>
      </c>
      <c r="I108" s="27">
        <v>40.5122</v>
      </c>
      <c r="J108" s="27"/>
      <c r="K108" s="27"/>
      <c r="L108" s="27">
        <v>7.22E-2</v>
      </c>
      <c r="M108" s="27">
        <v>0.1142</v>
      </c>
      <c r="N108" s="27"/>
      <c r="O108" s="27">
        <v>0</v>
      </c>
      <c r="P108" s="27">
        <v>0</v>
      </c>
      <c r="Q108" s="27">
        <v>8.8230000000000004</v>
      </c>
      <c r="R108" s="27">
        <v>0.36899999999999999</v>
      </c>
      <c r="S108" s="27"/>
      <c r="T108" s="27"/>
      <c r="U108" s="27">
        <v>49.747835677700998</v>
      </c>
      <c r="V108" s="27">
        <v>40.805797714556199</v>
      </c>
      <c r="W108" s="27">
        <v>0</v>
      </c>
      <c r="X108" s="27">
        <v>0</v>
      </c>
      <c r="Y108" s="27">
        <v>7.27232437386999E-2</v>
      </c>
      <c r="Z108" s="27">
        <v>0.115027623752902</v>
      </c>
      <c r="AA108" s="27"/>
      <c r="AB108" s="27"/>
      <c r="AC108" s="27"/>
      <c r="AD108" s="27">
        <v>8.8869415444120392</v>
      </c>
      <c r="AE108" s="27">
        <v>0.37167419583906203</v>
      </c>
      <c r="AF108" s="27"/>
      <c r="AG108" s="27">
        <v>0</v>
      </c>
      <c r="AH108" s="27">
        <v>8.09E-2</v>
      </c>
      <c r="AI108" s="27">
        <v>9.01E-2</v>
      </c>
      <c r="AJ108" s="27"/>
      <c r="AK108" s="27"/>
      <c r="AL108" s="27">
        <v>1.4E-2</v>
      </c>
      <c r="AM108" s="27">
        <v>2.1299999999999999E-2</v>
      </c>
      <c r="AN108" s="27"/>
      <c r="AO108" s="27"/>
      <c r="AP108" s="27"/>
      <c r="AQ108" s="27">
        <v>5.0900000000000001E-2</v>
      </c>
      <c r="AR108" s="27">
        <v>2.9600000000000001E-2</v>
      </c>
      <c r="AS108" s="27"/>
      <c r="AT108" s="27"/>
      <c r="AU108" s="21" t="s">
        <v>131</v>
      </c>
      <c r="AV108" s="34">
        <v>45790.760671296295</v>
      </c>
      <c r="AW108" s="21" t="s">
        <v>236</v>
      </c>
      <c r="AX108" s="34">
        <v>45790.760520833333</v>
      </c>
      <c r="AZ108" s="21" t="s">
        <v>130</v>
      </c>
      <c r="BB108" s="21" t="s">
        <v>130</v>
      </c>
      <c r="BC108" s="21" t="s">
        <v>131</v>
      </c>
      <c r="BD108" s="34">
        <v>45790.760775462964</v>
      </c>
      <c r="BE108" s="21" t="s">
        <v>16</v>
      </c>
      <c r="BF108" s="34">
        <v>45777.737511574072</v>
      </c>
      <c r="BH108" s="21" t="s">
        <v>130</v>
      </c>
      <c r="BJ108" s="21" t="s">
        <v>130</v>
      </c>
      <c r="BL108" s="21" t="s">
        <v>130</v>
      </c>
      <c r="BM108" s="21" t="s">
        <v>237</v>
      </c>
      <c r="BN108" s="34">
        <v>45777.737083333333</v>
      </c>
      <c r="BO108" s="21" t="s">
        <v>238</v>
      </c>
      <c r="BP108" s="34">
        <v>45775.967442129629</v>
      </c>
      <c r="BR108" s="21" t="s">
        <v>130</v>
      </c>
      <c r="BT108" s="21" t="s">
        <v>130</v>
      </c>
    </row>
    <row r="109" spans="1:72" ht="13.2">
      <c r="A109" s="27"/>
      <c r="B109" s="27"/>
      <c r="C109" s="27">
        <v>10</v>
      </c>
      <c r="D109" s="28">
        <v>45803</v>
      </c>
      <c r="E109" s="27" t="s">
        <v>234</v>
      </c>
      <c r="F109" s="27" t="s">
        <v>391</v>
      </c>
      <c r="G109" s="27">
        <v>99.305800000000005</v>
      </c>
      <c r="H109" s="27">
        <v>49.426000000000002</v>
      </c>
      <c r="I109" s="27">
        <v>40.496699999999997</v>
      </c>
      <c r="J109" s="27"/>
      <c r="K109" s="27"/>
      <c r="L109" s="27">
        <v>5.6800000000000003E-2</v>
      </c>
      <c r="M109" s="27">
        <v>0.1149</v>
      </c>
      <c r="N109" s="27"/>
      <c r="O109" s="27">
        <v>0</v>
      </c>
      <c r="P109" s="27">
        <v>0</v>
      </c>
      <c r="Q109" s="27">
        <v>8.8126999999999995</v>
      </c>
      <c r="R109" s="27">
        <v>0.3987</v>
      </c>
      <c r="S109" s="27"/>
      <c r="T109" s="27"/>
      <c r="U109" s="27">
        <v>49.771513849140703</v>
      </c>
      <c r="V109" s="27">
        <v>40.779793325263903</v>
      </c>
      <c r="W109" s="27">
        <v>0</v>
      </c>
      <c r="X109" s="27">
        <v>0</v>
      </c>
      <c r="Y109" s="27">
        <v>5.71970620044348E-2</v>
      </c>
      <c r="Z109" s="27">
        <v>0.11570321169559</v>
      </c>
      <c r="AA109" s="27"/>
      <c r="AB109" s="27"/>
      <c r="AC109" s="27"/>
      <c r="AD109" s="27">
        <v>8.8743054282831402</v>
      </c>
      <c r="AE109" s="27">
        <v>0.40148712361211503</v>
      </c>
      <c r="AF109" s="27"/>
      <c r="AG109" s="27">
        <v>0</v>
      </c>
      <c r="AH109" s="27">
        <v>8.1000000000000003E-2</v>
      </c>
      <c r="AI109" s="27">
        <v>0.09</v>
      </c>
      <c r="AJ109" s="27"/>
      <c r="AK109" s="27"/>
      <c r="AL109" s="27">
        <v>1.4E-2</v>
      </c>
      <c r="AM109" s="27">
        <v>2.12E-2</v>
      </c>
      <c r="AN109" s="27"/>
      <c r="AO109" s="27"/>
      <c r="AP109" s="27"/>
      <c r="AQ109" s="27">
        <v>5.0799999999999998E-2</v>
      </c>
      <c r="AR109" s="27">
        <v>2.9600000000000001E-2</v>
      </c>
      <c r="AS109" s="27"/>
      <c r="AT109" s="27"/>
      <c r="AU109" s="21" t="s">
        <v>131</v>
      </c>
      <c r="AV109" s="34">
        <v>45790.760671296295</v>
      </c>
      <c r="AW109" s="21" t="s">
        <v>236</v>
      </c>
      <c r="AX109" s="34">
        <v>45790.760520833333</v>
      </c>
      <c r="AZ109" s="21" t="s">
        <v>130</v>
      </c>
      <c r="BB109" s="21" t="s">
        <v>130</v>
      </c>
      <c r="BC109" s="21" t="s">
        <v>131</v>
      </c>
      <c r="BD109" s="34">
        <v>45790.760775462964</v>
      </c>
      <c r="BE109" s="21" t="s">
        <v>16</v>
      </c>
      <c r="BF109" s="34">
        <v>45777.737511574072</v>
      </c>
      <c r="BH109" s="21" t="s">
        <v>130</v>
      </c>
      <c r="BJ109" s="21" t="s">
        <v>130</v>
      </c>
      <c r="BL109" s="21" t="s">
        <v>130</v>
      </c>
      <c r="BM109" s="21" t="s">
        <v>237</v>
      </c>
      <c r="BN109" s="34">
        <v>45777.737083333333</v>
      </c>
      <c r="BO109" s="21" t="s">
        <v>238</v>
      </c>
      <c r="BP109" s="34">
        <v>45775.967442129629</v>
      </c>
      <c r="BR109" s="21" t="s">
        <v>130</v>
      </c>
      <c r="BT109" s="21" t="s">
        <v>130</v>
      </c>
    </row>
    <row r="110" spans="1:72" ht="13.2">
      <c r="A110" s="27"/>
      <c r="B110" s="27"/>
      <c r="C110" s="27">
        <v>29</v>
      </c>
      <c r="D110" s="28">
        <v>45803</v>
      </c>
      <c r="E110" s="27" t="s">
        <v>234</v>
      </c>
      <c r="F110" s="27" t="s">
        <v>389</v>
      </c>
      <c r="G110" s="27">
        <v>99.471800000000002</v>
      </c>
      <c r="H110" s="27">
        <v>49.457000000000001</v>
      </c>
      <c r="I110" s="27">
        <v>40.623600000000003</v>
      </c>
      <c r="J110" s="27"/>
      <c r="K110" s="27"/>
      <c r="L110" s="27">
        <v>6.3799999999999996E-2</v>
      </c>
      <c r="M110" s="27">
        <v>0.1177</v>
      </c>
      <c r="N110" s="27"/>
      <c r="O110" s="27">
        <v>0</v>
      </c>
      <c r="P110" s="27">
        <v>0</v>
      </c>
      <c r="Q110" s="27">
        <v>8.7893000000000008</v>
      </c>
      <c r="R110" s="27">
        <v>0.42030000000000001</v>
      </c>
      <c r="S110" s="27"/>
      <c r="T110" s="27"/>
      <c r="U110" s="27">
        <v>49.719669011387097</v>
      </c>
      <c r="V110" s="27">
        <v>40.839354308813398</v>
      </c>
      <c r="W110" s="27">
        <v>0</v>
      </c>
      <c r="X110" s="27">
        <v>0</v>
      </c>
      <c r="Y110" s="27">
        <v>6.4138845520886806E-2</v>
      </c>
      <c r="Z110" s="27">
        <v>0.118325111564394</v>
      </c>
      <c r="AA110" s="27"/>
      <c r="AB110" s="27"/>
      <c r="AC110" s="27"/>
      <c r="AD110" s="27">
        <v>8.8359804849017305</v>
      </c>
      <c r="AE110" s="27">
        <v>0.42253223781236199</v>
      </c>
      <c r="AF110" s="27"/>
      <c r="AG110" s="27">
        <v>0</v>
      </c>
      <c r="AH110" s="27">
        <v>8.1100000000000005E-2</v>
      </c>
      <c r="AI110" s="27">
        <v>9.0200000000000002E-2</v>
      </c>
      <c r="AJ110" s="27"/>
      <c r="AK110" s="27"/>
      <c r="AL110" s="27">
        <v>1.4E-2</v>
      </c>
      <c r="AM110" s="27">
        <v>2.1299999999999999E-2</v>
      </c>
      <c r="AN110" s="27"/>
      <c r="AO110" s="27"/>
      <c r="AP110" s="27"/>
      <c r="AQ110" s="27">
        <v>5.0999999999999997E-2</v>
      </c>
      <c r="AR110" s="27">
        <v>2.9700000000000001E-2</v>
      </c>
      <c r="AS110" s="27"/>
      <c r="AT110" s="27"/>
      <c r="AU110" s="21" t="s">
        <v>131</v>
      </c>
      <c r="AV110" s="34">
        <v>45790.760671296295</v>
      </c>
      <c r="AW110" s="21" t="s">
        <v>236</v>
      </c>
      <c r="AX110" s="34">
        <v>45790.760520833333</v>
      </c>
      <c r="AZ110" s="21" t="s">
        <v>130</v>
      </c>
      <c r="BB110" s="21" t="s">
        <v>130</v>
      </c>
      <c r="BC110" s="21" t="s">
        <v>131</v>
      </c>
      <c r="BD110" s="34">
        <v>45790.760775462964</v>
      </c>
      <c r="BE110" s="21" t="s">
        <v>16</v>
      </c>
      <c r="BF110" s="34">
        <v>45777.737511574072</v>
      </c>
      <c r="BH110" s="21" t="s">
        <v>130</v>
      </c>
      <c r="BJ110" s="21" t="s">
        <v>130</v>
      </c>
      <c r="BL110" s="21" t="s">
        <v>130</v>
      </c>
      <c r="BM110" s="21" t="s">
        <v>237</v>
      </c>
      <c r="BN110" s="34">
        <v>45777.737083333333</v>
      </c>
      <c r="BO110" s="21" t="s">
        <v>238</v>
      </c>
      <c r="BP110" s="34">
        <v>45775.967442129629</v>
      </c>
      <c r="BR110" s="21" t="s">
        <v>130</v>
      </c>
      <c r="BT110" s="21" t="s">
        <v>130</v>
      </c>
    </row>
    <row r="111" spans="1:72" ht="13.2">
      <c r="A111" s="27"/>
      <c r="B111" s="27"/>
      <c r="C111" s="27">
        <v>30</v>
      </c>
      <c r="D111" s="28">
        <v>45803</v>
      </c>
      <c r="E111" s="27" t="s">
        <v>234</v>
      </c>
      <c r="F111" s="27" t="s">
        <v>390</v>
      </c>
      <c r="G111" s="27">
        <v>99.417100000000005</v>
      </c>
      <c r="H111" s="27">
        <v>49.463000000000001</v>
      </c>
      <c r="I111" s="27">
        <v>40.577399999999997</v>
      </c>
      <c r="J111" s="27"/>
      <c r="K111" s="27"/>
      <c r="L111" s="27">
        <v>3.9100000000000003E-2</v>
      </c>
      <c r="M111" s="27">
        <v>0.1298</v>
      </c>
      <c r="N111" s="27"/>
      <c r="O111" s="27">
        <v>0</v>
      </c>
      <c r="P111" s="27">
        <v>0</v>
      </c>
      <c r="Q111" s="27">
        <v>8.8193000000000001</v>
      </c>
      <c r="R111" s="27">
        <v>0.38840000000000002</v>
      </c>
      <c r="S111" s="27"/>
      <c r="T111" s="27"/>
      <c r="U111" s="27">
        <v>49.753060341792597</v>
      </c>
      <c r="V111" s="27">
        <v>40.815353510968897</v>
      </c>
      <c r="W111" s="27">
        <v>0</v>
      </c>
      <c r="X111" s="27">
        <v>0</v>
      </c>
      <c r="Y111" s="27">
        <v>3.9329289759296698E-2</v>
      </c>
      <c r="Z111" s="27">
        <v>0.13056117163060599</v>
      </c>
      <c r="AA111" s="27"/>
      <c r="AB111" s="27"/>
      <c r="AC111" s="27"/>
      <c r="AD111" s="27">
        <v>8.8710180351448908</v>
      </c>
      <c r="AE111" s="27">
        <v>0.390677650703602</v>
      </c>
      <c r="AF111" s="27"/>
      <c r="AG111" s="27">
        <v>0</v>
      </c>
      <c r="AH111" s="27">
        <v>8.1100000000000005E-2</v>
      </c>
      <c r="AI111" s="27">
        <v>9.0300000000000005E-2</v>
      </c>
      <c r="AJ111" s="27"/>
      <c r="AK111" s="27"/>
      <c r="AL111" s="27">
        <v>1.4E-2</v>
      </c>
      <c r="AM111" s="27">
        <v>2.1100000000000001E-2</v>
      </c>
      <c r="AN111" s="27"/>
      <c r="AO111" s="27"/>
      <c r="AP111" s="27"/>
      <c r="AQ111" s="27">
        <v>5.0999999999999997E-2</v>
      </c>
      <c r="AR111" s="27">
        <v>2.9600000000000001E-2</v>
      </c>
      <c r="AS111" s="27"/>
      <c r="AT111" s="27"/>
      <c r="AU111" s="21" t="s">
        <v>131</v>
      </c>
      <c r="AV111" s="34">
        <v>45790.760671296295</v>
      </c>
      <c r="AW111" s="21" t="s">
        <v>236</v>
      </c>
      <c r="AX111" s="34">
        <v>45790.760520833333</v>
      </c>
      <c r="AZ111" s="21" t="s">
        <v>130</v>
      </c>
      <c r="BB111" s="21" t="s">
        <v>130</v>
      </c>
      <c r="BC111" s="21" t="s">
        <v>131</v>
      </c>
      <c r="BD111" s="34">
        <v>45790.760775462964</v>
      </c>
      <c r="BE111" s="21" t="s">
        <v>16</v>
      </c>
      <c r="BF111" s="34">
        <v>45777.737511574072</v>
      </c>
      <c r="BH111" s="21" t="s">
        <v>130</v>
      </c>
      <c r="BJ111" s="21" t="s">
        <v>130</v>
      </c>
      <c r="BL111" s="21" t="s">
        <v>130</v>
      </c>
      <c r="BM111" s="21" t="s">
        <v>237</v>
      </c>
      <c r="BN111" s="34">
        <v>45777.737083333333</v>
      </c>
      <c r="BO111" s="21" t="s">
        <v>238</v>
      </c>
      <c r="BP111" s="34">
        <v>45775.967442129629</v>
      </c>
      <c r="BR111" s="21" t="s">
        <v>130</v>
      </c>
      <c r="BT111" s="21" t="s">
        <v>130</v>
      </c>
    </row>
    <row r="112" spans="1:72" ht="13.2">
      <c r="A112" s="27"/>
      <c r="B112" s="27"/>
      <c r="C112" s="27">
        <v>31</v>
      </c>
      <c r="D112" s="28">
        <v>45803</v>
      </c>
      <c r="E112" s="27" t="s">
        <v>234</v>
      </c>
      <c r="F112" s="27" t="s">
        <v>391</v>
      </c>
      <c r="G112" s="27">
        <v>99.084699999999998</v>
      </c>
      <c r="H112" s="27">
        <v>49.255499999999998</v>
      </c>
      <c r="I112" s="27">
        <v>40.491700000000002</v>
      </c>
      <c r="J112" s="27"/>
      <c r="K112" s="27"/>
      <c r="L112" s="27">
        <v>4.6300000000000001E-2</v>
      </c>
      <c r="M112" s="27">
        <v>0.124</v>
      </c>
      <c r="N112" s="27"/>
      <c r="O112" s="27">
        <v>0</v>
      </c>
      <c r="P112" s="27">
        <v>0</v>
      </c>
      <c r="Q112" s="27">
        <v>8.7829999999999995</v>
      </c>
      <c r="R112" s="27">
        <v>0.38419999999999999</v>
      </c>
      <c r="S112" s="27"/>
      <c r="T112" s="27"/>
      <c r="U112" s="27">
        <v>49.710500208407502</v>
      </c>
      <c r="V112" s="27">
        <v>40.865744156262203</v>
      </c>
      <c r="W112" s="27">
        <v>0</v>
      </c>
      <c r="X112" s="27">
        <v>0</v>
      </c>
      <c r="Y112" s="27">
        <v>4.6727698625519301E-2</v>
      </c>
      <c r="Z112" s="27">
        <v>0.12514545636208199</v>
      </c>
      <c r="AA112" s="27"/>
      <c r="AB112" s="27"/>
      <c r="AC112" s="27"/>
      <c r="AD112" s="27">
        <v>8.8641334131303804</v>
      </c>
      <c r="AE112" s="27">
        <v>0.38774906721219299</v>
      </c>
      <c r="AF112" s="27"/>
      <c r="AG112" s="27">
        <v>0</v>
      </c>
      <c r="AH112" s="27">
        <v>8.1000000000000003E-2</v>
      </c>
      <c r="AI112" s="27">
        <v>0.09</v>
      </c>
      <c r="AJ112" s="27"/>
      <c r="AK112" s="27"/>
      <c r="AL112" s="27">
        <v>1.3899999999999999E-2</v>
      </c>
      <c r="AM112" s="27">
        <v>2.1399999999999999E-2</v>
      </c>
      <c r="AN112" s="27"/>
      <c r="AO112" s="27"/>
      <c r="AP112" s="27"/>
      <c r="AQ112" s="27">
        <v>5.0900000000000001E-2</v>
      </c>
      <c r="AR112" s="27">
        <v>2.9499999999999998E-2</v>
      </c>
      <c r="AS112" s="27"/>
      <c r="AT112" s="27"/>
      <c r="AU112" s="21" t="s">
        <v>131</v>
      </c>
      <c r="AV112" s="34">
        <v>45790.760671296295</v>
      </c>
      <c r="AW112" s="21" t="s">
        <v>236</v>
      </c>
      <c r="AX112" s="34">
        <v>45790.760520833333</v>
      </c>
      <c r="AZ112" s="21" t="s">
        <v>130</v>
      </c>
      <c r="BB112" s="21" t="s">
        <v>130</v>
      </c>
      <c r="BC112" s="21" t="s">
        <v>131</v>
      </c>
      <c r="BD112" s="34">
        <v>45790.760775462964</v>
      </c>
      <c r="BE112" s="21" t="s">
        <v>16</v>
      </c>
      <c r="BF112" s="34">
        <v>45777.737511574072</v>
      </c>
      <c r="BH112" s="21" t="s">
        <v>130</v>
      </c>
      <c r="BJ112" s="21" t="s">
        <v>130</v>
      </c>
      <c r="BL112" s="21" t="s">
        <v>130</v>
      </c>
      <c r="BM112" s="21" t="s">
        <v>237</v>
      </c>
      <c r="BN112" s="34">
        <v>45777.737083333333</v>
      </c>
      <c r="BO112" s="21" t="s">
        <v>238</v>
      </c>
      <c r="BP112" s="34">
        <v>45775.967442129629</v>
      </c>
      <c r="BR112" s="21" t="s">
        <v>130</v>
      </c>
      <c r="BT112" s="21" t="s">
        <v>130</v>
      </c>
    </row>
    <row r="113" spans="1:72" ht="13.2">
      <c r="A113" s="27"/>
      <c r="B113" s="27"/>
      <c r="C113" s="27">
        <v>45</v>
      </c>
      <c r="D113" s="28">
        <v>45803</v>
      </c>
      <c r="E113" s="27" t="s">
        <v>234</v>
      </c>
      <c r="F113" s="27" t="s">
        <v>389</v>
      </c>
      <c r="G113" s="27">
        <v>98.999600000000001</v>
      </c>
      <c r="H113" s="27">
        <v>49.245100000000001</v>
      </c>
      <c r="I113" s="27">
        <v>40.479599999999998</v>
      </c>
      <c r="J113" s="27"/>
      <c r="K113" s="27"/>
      <c r="L113" s="27">
        <v>6.4100000000000004E-2</v>
      </c>
      <c r="M113" s="27">
        <v>0.1108</v>
      </c>
      <c r="N113" s="27"/>
      <c r="O113" s="27">
        <v>0</v>
      </c>
      <c r="P113" s="27">
        <v>0</v>
      </c>
      <c r="Q113" s="27">
        <v>8.7280999999999995</v>
      </c>
      <c r="R113" s="27">
        <v>0.37180000000000002</v>
      </c>
      <c r="S113" s="27"/>
      <c r="T113" s="27"/>
      <c r="U113" s="27">
        <v>49.742776478669001</v>
      </c>
      <c r="V113" s="27">
        <v>40.888691357027</v>
      </c>
      <c r="W113" s="27">
        <v>0</v>
      </c>
      <c r="X113" s="27">
        <v>0</v>
      </c>
      <c r="Y113" s="27">
        <v>6.4747801756574505E-2</v>
      </c>
      <c r="Z113" s="27">
        <v>0.11191975717049001</v>
      </c>
      <c r="AA113" s="27"/>
      <c r="AB113" s="27"/>
      <c r="AC113" s="27"/>
      <c r="AD113" s="27">
        <v>8.8163071530664308</v>
      </c>
      <c r="AE113" s="27">
        <v>0.37555745231036503</v>
      </c>
      <c r="AF113" s="27"/>
      <c r="AG113" s="27">
        <v>0</v>
      </c>
      <c r="AH113" s="27">
        <v>8.0799999999999997E-2</v>
      </c>
      <c r="AI113" s="27">
        <v>0.09</v>
      </c>
      <c r="AJ113" s="27"/>
      <c r="AK113" s="27"/>
      <c r="AL113" s="27">
        <v>1.4E-2</v>
      </c>
      <c r="AM113" s="27">
        <v>2.1100000000000001E-2</v>
      </c>
      <c r="AN113" s="27"/>
      <c r="AO113" s="27"/>
      <c r="AP113" s="27"/>
      <c r="AQ113" s="27">
        <v>5.0700000000000002E-2</v>
      </c>
      <c r="AR113" s="27">
        <v>2.9499999999999998E-2</v>
      </c>
      <c r="AS113" s="27"/>
      <c r="AT113" s="27"/>
      <c r="AU113" s="21" t="s">
        <v>131</v>
      </c>
      <c r="AV113" s="34">
        <v>45790.760671296295</v>
      </c>
      <c r="AW113" s="21" t="s">
        <v>236</v>
      </c>
      <c r="AX113" s="34">
        <v>45790.760520833333</v>
      </c>
      <c r="AZ113" s="21" t="s">
        <v>130</v>
      </c>
      <c r="BB113" s="21" t="s">
        <v>130</v>
      </c>
      <c r="BC113" s="21" t="s">
        <v>131</v>
      </c>
      <c r="BD113" s="34">
        <v>45790.760775462964</v>
      </c>
      <c r="BE113" s="21" t="s">
        <v>16</v>
      </c>
      <c r="BF113" s="34">
        <v>45777.737511574072</v>
      </c>
      <c r="BH113" s="21" t="s">
        <v>130</v>
      </c>
      <c r="BJ113" s="21" t="s">
        <v>130</v>
      </c>
      <c r="BL113" s="21" t="s">
        <v>130</v>
      </c>
      <c r="BM113" s="21" t="s">
        <v>237</v>
      </c>
      <c r="BN113" s="34">
        <v>45777.737083333333</v>
      </c>
      <c r="BO113" s="21" t="s">
        <v>238</v>
      </c>
      <c r="BP113" s="34">
        <v>45775.967442129629</v>
      </c>
      <c r="BR113" s="21" t="s">
        <v>130</v>
      </c>
      <c r="BT113" s="21" t="s">
        <v>130</v>
      </c>
    </row>
    <row r="114" spans="1:72" ht="13.2">
      <c r="A114" s="27"/>
      <c r="B114" s="27"/>
      <c r="C114" s="27">
        <v>46</v>
      </c>
      <c r="D114" s="28">
        <v>45803</v>
      </c>
      <c r="E114" s="27" t="s">
        <v>234</v>
      </c>
      <c r="F114" s="27" t="s">
        <v>390</v>
      </c>
      <c r="G114" s="27">
        <v>99.009299999999996</v>
      </c>
      <c r="H114" s="27">
        <v>49.337200000000003</v>
      </c>
      <c r="I114" s="27">
        <v>40.337000000000003</v>
      </c>
      <c r="J114" s="27"/>
      <c r="K114" s="27"/>
      <c r="L114" s="27">
        <v>5.3100000000000001E-2</v>
      </c>
      <c r="M114" s="27">
        <v>0.11260000000000001</v>
      </c>
      <c r="N114" s="27"/>
      <c r="O114" s="27">
        <v>0</v>
      </c>
      <c r="P114" s="27">
        <v>0</v>
      </c>
      <c r="Q114" s="27">
        <v>8.7745999999999995</v>
      </c>
      <c r="R114" s="27">
        <v>0.39479999999999998</v>
      </c>
      <c r="S114" s="27"/>
      <c r="T114" s="27"/>
      <c r="U114" s="27">
        <v>49.830874473408002</v>
      </c>
      <c r="V114" s="27">
        <v>40.740617295546897</v>
      </c>
      <c r="W114" s="27">
        <v>0</v>
      </c>
      <c r="X114" s="27">
        <v>0</v>
      </c>
      <c r="Y114" s="27">
        <v>5.3631325542146002E-2</v>
      </c>
      <c r="Z114" s="27">
        <v>0.11372669032101</v>
      </c>
      <c r="AA114" s="27"/>
      <c r="AB114" s="27"/>
      <c r="AC114" s="27"/>
      <c r="AD114" s="27">
        <v>8.8623997947667501</v>
      </c>
      <c r="AE114" s="27">
        <v>0.39875042041505099</v>
      </c>
      <c r="AF114" s="27"/>
      <c r="AG114" s="27">
        <v>0</v>
      </c>
      <c r="AH114" s="27">
        <v>8.09E-2</v>
      </c>
      <c r="AI114" s="27">
        <v>8.9899999999999994E-2</v>
      </c>
      <c r="AJ114" s="27"/>
      <c r="AK114" s="27"/>
      <c r="AL114" s="27">
        <v>1.3899999999999999E-2</v>
      </c>
      <c r="AM114" s="27">
        <v>2.12E-2</v>
      </c>
      <c r="AN114" s="27"/>
      <c r="AO114" s="27"/>
      <c r="AP114" s="27"/>
      <c r="AQ114" s="27">
        <v>5.0700000000000002E-2</v>
      </c>
      <c r="AR114" s="27">
        <v>2.9399999999999999E-2</v>
      </c>
      <c r="AS114" s="27"/>
      <c r="AT114" s="27"/>
      <c r="AU114" s="21" t="s">
        <v>131</v>
      </c>
      <c r="AV114" s="34">
        <v>45790.760671296295</v>
      </c>
      <c r="AW114" s="21" t="s">
        <v>236</v>
      </c>
      <c r="AX114" s="34">
        <v>45790.760520833333</v>
      </c>
      <c r="AZ114" s="21" t="s">
        <v>130</v>
      </c>
      <c r="BB114" s="21" t="s">
        <v>130</v>
      </c>
      <c r="BC114" s="21" t="s">
        <v>131</v>
      </c>
      <c r="BD114" s="34">
        <v>45790.760775462964</v>
      </c>
      <c r="BE114" s="21" t="s">
        <v>16</v>
      </c>
      <c r="BF114" s="34">
        <v>45777.737511574072</v>
      </c>
      <c r="BH114" s="21" t="s">
        <v>130</v>
      </c>
      <c r="BJ114" s="21" t="s">
        <v>130</v>
      </c>
      <c r="BL114" s="21" t="s">
        <v>130</v>
      </c>
      <c r="BM114" s="21" t="s">
        <v>237</v>
      </c>
      <c r="BN114" s="34">
        <v>45777.737083333333</v>
      </c>
      <c r="BO114" s="21" t="s">
        <v>238</v>
      </c>
      <c r="BP114" s="34">
        <v>45775.967442129629</v>
      </c>
      <c r="BR114" s="21" t="s">
        <v>130</v>
      </c>
      <c r="BT114" s="21" t="s">
        <v>130</v>
      </c>
    </row>
    <row r="115" spans="1:72" ht="13.2">
      <c r="A115" s="27"/>
      <c r="B115" s="27"/>
      <c r="C115" s="27">
        <v>47</v>
      </c>
      <c r="D115" s="28">
        <v>45803</v>
      </c>
      <c r="E115" s="27" t="s">
        <v>234</v>
      </c>
      <c r="F115" s="27" t="s">
        <v>391</v>
      </c>
      <c r="G115" s="27">
        <v>98.964699999999993</v>
      </c>
      <c r="H115" s="27">
        <v>49.232900000000001</v>
      </c>
      <c r="I115" s="27">
        <v>40.351100000000002</v>
      </c>
      <c r="J115" s="27"/>
      <c r="K115" s="27"/>
      <c r="L115" s="27">
        <v>6.8000000000000005E-2</v>
      </c>
      <c r="M115" s="27">
        <v>0.17119999999999999</v>
      </c>
      <c r="N115" s="27"/>
      <c r="O115" s="27">
        <v>0</v>
      </c>
      <c r="P115" s="27">
        <v>0</v>
      </c>
      <c r="Q115" s="27">
        <v>8.7723999999999993</v>
      </c>
      <c r="R115" s="27">
        <v>0.36899999999999999</v>
      </c>
      <c r="S115" s="27"/>
      <c r="T115" s="27"/>
      <c r="U115" s="27">
        <v>49.7479906956628</v>
      </c>
      <c r="V115" s="27">
        <v>40.773266400308799</v>
      </c>
      <c r="W115" s="27">
        <v>0</v>
      </c>
      <c r="X115" s="27">
        <v>0</v>
      </c>
      <c r="Y115" s="27">
        <v>6.8711438231448402E-2</v>
      </c>
      <c r="Z115" s="27">
        <v>0.17299115037094001</v>
      </c>
      <c r="AA115" s="27"/>
      <c r="AB115" s="27"/>
      <c r="AC115" s="27"/>
      <c r="AD115" s="27">
        <v>8.8641797167876106</v>
      </c>
      <c r="AE115" s="27">
        <v>0.37286059863830001</v>
      </c>
      <c r="AF115" s="27"/>
      <c r="AG115" s="27">
        <v>0</v>
      </c>
      <c r="AH115" s="27">
        <v>8.0799999999999997E-2</v>
      </c>
      <c r="AI115" s="27">
        <v>8.9899999999999994E-2</v>
      </c>
      <c r="AJ115" s="27"/>
      <c r="AK115" s="27"/>
      <c r="AL115" s="27">
        <v>1.3899999999999999E-2</v>
      </c>
      <c r="AM115" s="27">
        <v>2.12E-2</v>
      </c>
      <c r="AN115" s="27"/>
      <c r="AO115" s="27"/>
      <c r="AP115" s="27"/>
      <c r="AQ115" s="27">
        <v>5.0900000000000001E-2</v>
      </c>
      <c r="AR115" s="27">
        <v>2.9600000000000001E-2</v>
      </c>
      <c r="AS115" s="27"/>
      <c r="AT115" s="27"/>
      <c r="AU115" s="21" t="s">
        <v>131</v>
      </c>
      <c r="AV115" s="34">
        <v>45790.760671296295</v>
      </c>
      <c r="AW115" s="21" t="s">
        <v>236</v>
      </c>
      <c r="AX115" s="34">
        <v>45790.760520833333</v>
      </c>
      <c r="AZ115" s="21" t="s">
        <v>130</v>
      </c>
      <c r="BB115" s="21" t="s">
        <v>130</v>
      </c>
      <c r="BC115" s="21" t="s">
        <v>131</v>
      </c>
      <c r="BD115" s="34">
        <v>45790.760775462964</v>
      </c>
      <c r="BE115" s="21" t="s">
        <v>16</v>
      </c>
      <c r="BF115" s="34">
        <v>45777.737511574072</v>
      </c>
      <c r="BH115" s="21" t="s">
        <v>130</v>
      </c>
      <c r="BJ115" s="21" t="s">
        <v>130</v>
      </c>
      <c r="BL115" s="21" t="s">
        <v>130</v>
      </c>
      <c r="BM115" s="21" t="s">
        <v>237</v>
      </c>
      <c r="BN115" s="34">
        <v>45777.737083333333</v>
      </c>
      <c r="BO115" s="21" t="s">
        <v>238</v>
      </c>
      <c r="BP115" s="34">
        <v>45775.967442129629</v>
      </c>
      <c r="BR115" s="21" t="s">
        <v>130</v>
      </c>
      <c r="BT115" s="21" t="s">
        <v>130</v>
      </c>
    </row>
    <row r="116" spans="1:72" ht="13.2">
      <c r="A116" s="27"/>
      <c r="B116" s="27"/>
      <c r="C116" s="27">
        <v>60</v>
      </c>
      <c r="D116" s="28">
        <v>45803</v>
      </c>
      <c r="E116" s="27" t="s">
        <v>234</v>
      </c>
      <c r="F116" s="27" t="s">
        <v>392</v>
      </c>
      <c r="G116" s="27">
        <v>99.109099999999998</v>
      </c>
      <c r="H116" s="27">
        <v>49.210700000000003</v>
      </c>
      <c r="I116" s="27">
        <v>40.606000000000002</v>
      </c>
      <c r="J116" s="27"/>
      <c r="K116" s="27"/>
      <c r="L116" s="27">
        <v>3.8300000000000001E-2</v>
      </c>
      <c r="M116" s="27">
        <v>0.11260000000000001</v>
      </c>
      <c r="N116" s="27"/>
      <c r="O116" s="27">
        <v>0</v>
      </c>
      <c r="P116" s="27">
        <v>0</v>
      </c>
      <c r="Q116" s="27">
        <v>8.7304999999999993</v>
      </c>
      <c r="R116" s="27">
        <v>0.41099999999999998</v>
      </c>
      <c r="S116" s="27"/>
      <c r="T116" s="27"/>
      <c r="U116" s="27">
        <v>49.653059103553502</v>
      </c>
      <c r="V116" s="27">
        <v>40.971010734634802</v>
      </c>
      <c r="W116" s="27">
        <v>0</v>
      </c>
      <c r="X116" s="27">
        <v>0</v>
      </c>
      <c r="Y116" s="27">
        <v>3.8644281907513997E-2</v>
      </c>
      <c r="Z116" s="27">
        <v>0.113612170829923</v>
      </c>
      <c r="AA116" s="27"/>
      <c r="AB116" s="27"/>
      <c r="AC116" s="27"/>
      <c r="AD116" s="27">
        <v>8.8089791956540804</v>
      </c>
      <c r="AE116" s="27">
        <v>0.41469451342005897</v>
      </c>
      <c r="AF116" s="27"/>
      <c r="AG116" s="27">
        <v>0</v>
      </c>
      <c r="AH116" s="27">
        <v>8.1299999999999997E-2</v>
      </c>
      <c r="AI116" s="27">
        <v>9.06E-2</v>
      </c>
      <c r="AJ116" s="27"/>
      <c r="AK116" s="27"/>
      <c r="AL116" s="27">
        <v>1.4E-2</v>
      </c>
      <c r="AM116" s="27">
        <v>2.12E-2</v>
      </c>
      <c r="AN116" s="27"/>
      <c r="AO116" s="27"/>
      <c r="AP116" s="27"/>
      <c r="AQ116" s="27">
        <v>5.1200000000000002E-2</v>
      </c>
      <c r="AR116" s="27">
        <v>2.9700000000000001E-2</v>
      </c>
      <c r="AS116" s="27"/>
      <c r="AT116" s="27"/>
      <c r="AU116" s="21" t="s">
        <v>131</v>
      </c>
      <c r="AV116" s="34">
        <v>45790.760671296295</v>
      </c>
      <c r="AW116" s="21" t="s">
        <v>236</v>
      </c>
      <c r="AX116" s="34">
        <v>45790.760520833333</v>
      </c>
      <c r="AZ116" s="21" t="s">
        <v>130</v>
      </c>
      <c r="BB116" s="21" t="s">
        <v>130</v>
      </c>
      <c r="BC116" s="21" t="s">
        <v>131</v>
      </c>
      <c r="BD116" s="34">
        <v>45790.760775462964</v>
      </c>
      <c r="BE116" s="21" t="s">
        <v>16</v>
      </c>
      <c r="BF116" s="34">
        <v>45777.737511574072</v>
      </c>
      <c r="BH116" s="21" t="s">
        <v>130</v>
      </c>
      <c r="BJ116" s="21" t="s">
        <v>130</v>
      </c>
      <c r="BL116" s="21" t="s">
        <v>130</v>
      </c>
      <c r="BM116" s="21" t="s">
        <v>237</v>
      </c>
      <c r="BN116" s="34">
        <v>45777.737083333333</v>
      </c>
      <c r="BO116" s="21" t="s">
        <v>238</v>
      </c>
      <c r="BP116" s="34">
        <v>45775.967442129629</v>
      </c>
      <c r="BR116" s="21" t="s">
        <v>130</v>
      </c>
      <c r="BT116" s="21" t="s">
        <v>130</v>
      </c>
    </row>
    <row r="117" spans="1:72" ht="13.2">
      <c r="A117" s="27"/>
      <c r="B117" s="27"/>
      <c r="C117" s="27">
        <v>61</v>
      </c>
      <c r="D117" s="28">
        <v>45803</v>
      </c>
      <c r="E117" s="27" t="s">
        <v>234</v>
      </c>
      <c r="F117" s="27" t="s">
        <v>390</v>
      </c>
      <c r="G117" s="27">
        <v>99.167699999999996</v>
      </c>
      <c r="H117" s="27">
        <v>49.314599999999999</v>
      </c>
      <c r="I117" s="27">
        <v>40.497</v>
      </c>
      <c r="J117" s="27"/>
      <c r="K117" s="27"/>
      <c r="L117" s="27">
        <v>2.8799999999999999E-2</v>
      </c>
      <c r="M117" s="27">
        <v>0.1235</v>
      </c>
      <c r="N117" s="27"/>
      <c r="O117" s="27">
        <v>0</v>
      </c>
      <c r="P117" s="27">
        <v>0</v>
      </c>
      <c r="Q117" s="27">
        <v>8.8058999999999994</v>
      </c>
      <c r="R117" s="27">
        <v>0.39779999999999999</v>
      </c>
      <c r="S117" s="27"/>
      <c r="T117" s="27"/>
      <c r="U117" s="27">
        <v>49.7285403700402</v>
      </c>
      <c r="V117" s="27">
        <v>40.836926576825498</v>
      </c>
      <c r="W117" s="27">
        <v>0</v>
      </c>
      <c r="X117" s="27">
        <v>0</v>
      </c>
      <c r="Y117" s="27">
        <v>2.9041743472666401E-2</v>
      </c>
      <c r="Z117" s="27">
        <v>0.124536643016469</v>
      </c>
      <c r="AA117" s="27"/>
      <c r="AB117" s="27"/>
      <c r="AC117" s="27"/>
      <c r="AD117" s="27">
        <v>8.8798155849289397</v>
      </c>
      <c r="AE117" s="27">
        <v>0.40113908171620499</v>
      </c>
      <c r="AF117" s="27"/>
      <c r="AG117" s="27">
        <v>0</v>
      </c>
      <c r="AH117" s="27">
        <v>8.14E-2</v>
      </c>
      <c r="AI117" s="27">
        <v>9.06E-2</v>
      </c>
      <c r="AJ117" s="27"/>
      <c r="AK117" s="27"/>
      <c r="AL117" s="27">
        <v>1.4E-2</v>
      </c>
      <c r="AM117" s="27">
        <v>2.1299999999999999E-2</v>
      </c>
      <c r="AN117" s="27"/>
      <c r="AO117" s="27"/>
      <c r="AP117" s="27"/>
      <c r="AQ117" s="27">
        <v>5.11E-2</v>
      </c>
      <c r="AR117" s="27">
        <v>2.9600000000000001E-2</v>
      </c>
      <c r="AS117" s="27"/>
      <c r="AT117" s="27"/>
      <c r="AU117" s="21" t="s">
        <v>131</v>
      </c>
      <c r="AV117" s="34">
        <v>45790.760671296295</v>
      </c>
      <c r="AW117" s="21" t="s">
        <v>236</v>
      </c>
      <c r="AX117" s="34">
        <v>45790.760520833333</v>
      </c>
      <c r="AZ117" s="21" t="s">
        <v>130</v>
      </c>
      <c r="BB117" s="21" t="s">
        <v>130</v>
      </c>
      <c r="BC117" s="21" t="s">
        <v>131</v>
      </c>
      <c r="BD117" s="34">
        <v>45790.760775462964</v>
      </c>
      <c r="BE117" s="21" t="s">
        <v>16</v>
      </c>
      <c r="BF117" s="34">
        <v>45777.737511574072</v>
      </c>
      <c r="BH117" s="21" t="s">
        <v>130</v>
      </c>
      <c r="BJ117" s="21" t="s">
        <v>130</v>
      </c>
      <c r="BL117" s="21" t="s">
        <v>130</v>
      </c>
      <c r="BM117" s="21" t="s">
        <v>237</v>
      </c>
      <c r="BN117" s="34">
        <v>45777.737083333333</v>
      </c>
      <c r="BO117" s="21" t="s">
        <v>238</v>
      </c>
      <c r="BP117" s="34">
        <v>45775.967442129629</v>
      </c>
      <c r="BR117" s="21" t="s">
        <v>130</v>
      </c>
      <c r="BT117" s="21" t="s">
        <v>130</v>
      </c>
    </row>
    <row r="118" spans="1:72" ht="13.2">
      <c r="A118" s="27"/>
      <c r="B118" s="27"/>
      <c r="C118" s="27">
        <v>62</v>
      </c>
      <c r="D118" s="28">
        <v>45803</v>
      </c>
      <c r="E118" s="27" t="s">
        <v>234</v>
      </c>
      <c r="F118" s="27" t="s">
        <v>391</v>
      </c>
      <c r="G118" s="27">
        <v>99.099299999999999</v>
      </c>
      <c r="H118" s="27">
        <v>49.211599999999997</v>
      </c>
      <c r="I118" s="27">
        <v>40.541200000000003</v>
      </c>
      <c r="J118" s="27"/>
      <c r="K118" s="27"/>
      <c r="L118" s="27">
        <v>2.8799999999999999E-2</v>
      </c>
      <c r="M118" s="27">
        <v>0.127</v>
      </c>
      <c r="N118" s="27"/>
      <c r="O118" s="27">
        <v>0</v>
      </c>
      <c r="P118" s="27">
        <v>0</v>
      </c>
      <c r="Q118" s="27">
        <v>8.7773000000000003</v>
      </c>
      <c r="R118" s="27">
        <v>0.41339999999999999</v>
      </c>
      <c r="S118" s="27"/>
      <c r="T118" s="27"/>
      <c r="U118" s="27">
        <v>49.658877509730097</v>
      </c>
      <c r="V118" s="27">
        <v>40.909673428571097</v>
      </c>
      <c r="W118" s="27">
        <v>0</v>
      </c>
      <c r="X118" s="27">
        <v>0</v>
      </c>
      <c r="Y118" s="27">
        <v>2.90617592657062E-2</v>
      </c>
      <c r="Z118" s="27">
        <v>0.12815428565085701</v>
      </c>
      <c r="AA118" s="27"/>
      <c r="AB118" s="27"/>
      <c r="AC118" s="27"/>
      <c r="AD118" s="27">
        <v>8.8570756806556599</v>
      </c>
      <c r="AE118" s="27">
        <v>0.41715733612649097</v>
      </c>
      <c r="AF118" s="27"/>
      <c r="AG118" s="27">
        <v>0</v>
      </c>
      <c r="AH118" s="27">
        <v>8.14E-2</v>
      </c>
      <c r="AI118" s="27">
        <v>9.06E-2</v>
      </c>
      <c r="AJ118" s="27"/>
      <c r="AK118" s="27"/>
      <c r="AL118" s="27">
        <v>1.41E-2</v>
      </c>
      <c r="AM118" s="27">
        <v>2.1299999999999999E-2</v>
      </c>
      <c r="AN118" s="27"/>
      <c r="AO118" s="27"/>
      <c r="AP118" s="27"/>
      <c r="AQ118" s="27">
        <v>5.1200000000000002E-2</v>
      </c>
      <c r="AR118" s="27">
        <v>2.98E-2</v>
      </c>
      <c r="AS118" s="27"/>
      <c r="AT118" s="27"/>
      <c r="AU118" s="21" t="s">
        <v>131</v>
      </c>
      <c r="AV118" s="34">
        <v>45790.760671296295</v>
      </c>
      <c r="AW118" s="21" t="s">
        <v>236</v>
      </c>
      <c r="AX118" s="34">
        <v>45790.760520833333</v>
      </c>
      <c r="AZ118" s="21" t="s">
        <v>130</v>
      </c>
      <c r="BB118" s="21" t="s">
        <v>130</v>
      </c>
      <c r="BC118" s="21" t="s">
        <v>131</v>
      </c>
      <c r="BD118" s="34">
        <v>45790.760775462964</v>
      </c>
      <c r="BE118" s="21" t="s">
        <v>16</v>
      </c>
      <c r="BF118" s="34">
        <v>45777.737511574072</v>
      </c>
      <c r="BH118" s="21" t="s">
        <v>130</v>
      </c>
      <c r="BJ118" s="21" t="s">
        <v>130</v>
      </c>
      <c r="BL118" s="21" t="s">
        <v>130</v>
      </c>
      <c r="BM118" s="21" t="s">
        <v>237</v>
      </c>
      <c r="BN118" s="34">
        <v>45777.737083333333</v>
      </c>
      <c r="BO118" s="21" t="s">
        <v>238</v>
      </c>
      <c r="BP118" s="34">
        <v>45775.967442129629</v>
      </c>
      <c r="BR118" s="21" t="s">
        <v>130</v>
      </c>
      <c r="BT118" s="21" t="s">
        <v>130</v>
      </c>
    </row>
    <row r="119" spans="1:72" ht="13.2">
      <c r="A119" s="27"/>
      <c r="B119" s="27"/>
      <c r="C119" s="27">
        <v>75</v>
      </c>
      <c r="D119" s="28">
        <v>45803</v>
      </c>
      <c r="E119" s="27" t="s">
        <v>234</v>
      </c>
      <c r="F119" s="27" t="s">
        <v>389</v>
      </c>
      <c r="G119" s="27">
        <v>99.602800000000002</v>
      </c>
      <c r="H119" s="27">
        <v>49.530900000000003</v>
      </c>
      <c r="I119" s="27">
        <v>40.581200000000003</v>
      </c>
      <c r="J119" s="27"/>
      <c r="K119" s="27"/>
      <c r="L119" s="27">
        <v>6.2799999999999995E-2</v>
      </c>
      <c r="M119" s="27">
        <v>0.14979999999999999</v>
      </c>
      <c r="N119" s="27"/>
      <c r="O119" s="27">
        <v>0</v>
      </c>
      <c r="P119" s="27">
        <v>0</v>
      </c>
      <c r="Q119" s="27">
        <v>8.8691999999999993</v>
      </c>
      <c r="R119" s="27">
        <v>0.40899999999999997</v>
      </c>
      <c r="S119" s="27"/>
      <c r="T119" s="27"/>
      <c r="U119" s="27">
        <v>49.728371362681202</v>
      </c>
      <c r="V119" s="27">
        <v>40.742990414937701</v>
      </c>
      <c r="W119" s="27">
        <v>0</v>
      </c>
      <c r="X119" s="27">
        <v>0</v>
      </c>
      <c r="Y119" s="27">
        <v>6.3050373031307297E-2</v>
      </c>
      <c r="Z119" s="27">
        <v>0.150397227389965</v>
      </c>
      <c r="AA119" s="27"/>
      <c r="AB119" s="27"/>
      <c r="AC119" s="27"/>
      <c r="AD119" s="27">
        <v>8.9045600077909306</v>
      </c>
      <c r="AE119" s="27">
        <v>0.41063061416886398</v>
      </c>
      <c r="AF119" s="27"/>
      <c r="AG119" s="27">
        <v>0</v>
      </c>
      <c r="AH119" s="27">
        <v>8.1699999999999995E-2</v>
      </c>
      <c r="AI119" s="27">
        <v>9.0800000000000006E-2</v>
      </c>
      <c r="AJ119" s="27"/>
      <c r="AK119" s="27"/>
      <c r="AL119" s="27">
        <v>1.4E-2</v>
      </c>
      <c r="AM119" s="27">
        <v>2.1299999999999999E-2</v>
      </c>
      <c r="AN119" s="27"/>
      <c r="AO119" s="27"/>
      <c r="AP119" s="27"/>
      <c r="AQ119" s="27">
        <v>5.1499999999999997E-2</v>
      </c>
      <c r="AR119" s="27">
        <v>0.03</v>
      </c>
      <c r="AS119" s="27"/>
      <c r="AT119" s="27"/>
      <c r="AU119" s="21" t="s">
        <v>131</v>
      </c>
      <c r="AV119" s="34">
        <v>45790.760671296295</v>
      </c>
      <c r="AW119" s="21" t="s">
        <v>236</v>
      </c>
      <c r="AX119" s="34">
        <v>45790.760520833333</v>
      </c>
      <c r="AZ119" s="21" t="s">
        <v>130</v>
      </c>
      <c r="BB119" s="21" t="s">
        <v>130</v>
      </c>
      <c r="BC119" s="21" t="s">
        <v>131</v>
      </c>
      <c r="BD119" s="34">
        <v>45790.760775462964</v>
      </c>
      <c r="BE119" s="21" t="s">
        <v>16</v>
      </c>
      <c r="BF119" s="34">
        <v>45777.737511574072</v>
      </c>
      <c r="BH119" s="21" t="s">
        <v>130</v>
      </c>
      <c r="BJ119" s="21" t="s">
        <v>130</v>
      </c>
      <c r="BL119" s="21" t="s">
        <v>130</v>
      </c>
      <c r="BM119" s="21" t="s">
        <v>237</v>
      </c>
      <c r="BN119" s="34">
        <v>45777.737083333333</v>
      </c>
      <c r="BO119" s="21" t="s">
        <v>238</v>
      </c>
      <c r="BP119" s="34">
        <v>45775.967442129629</v>
      </c>
      <c r="BR119" s="21" t="s">
        <v>130</v>
      </c>
      <c r="BT119" s="21" t="s">
        <v>130</v>
      </c>
    </row>
    <row r="120" spans="1:72" ht="13.2">
      <c r="A120" s="27"/>
      <c r="B120" s="27"/>
      <c r="C120" s="27">
        <v>76</v>
      </c>
      <c r="D120" s="28">
        <v>45803</v>
      </c>
      <c r="E120" s="27" t="s">
        <v>234</v>
      </c>
      <c r="F120" s="27" t="s">
        <v>390</v>
      </c>
      <c r="G120" s="27">
        <v>99.721500000000006</v>
      </c>
      <c r="H120" s="27">
        <v>49.566499999999998</v>
      </c>
      <c r="I120" s="27">
        <v>40.698300000000003</v>
      </c>
      <c r="J120" s="27"/>
      <c r="K120" s="27"/>
      <c r="L120" s="27">
        <v>7.6399999999999996E-2</v>
      </c>
      <c r="M120" s="27">
        <v>0.1414</v>
      </c>
      <c r="N120" s="27"/>
      <c r="O120" s="27">
        <v>0</v>
      </c>
      <c r="P120" s="27">
        <v>0</v>
      </c>
      <c r="Q120" s="27">
        <v>8.8574000000000002</v>
      </c>
      <c r="R120" s="27">
        <v>0.38150000000000001</v>
      </c>
      <c r="S120" s="27"/>
      <c r="T120" s="27"/>
      <c r="U120" s="27">
        <v>49.704928225106897</v>
      </c>
      <c r="V120" s="27">
        <v>40.811961312254603</v>
      </c>
      <c r="W120" s="27">
        <v>0</v>
      </c>
      <c r="X120" s="27">
        <v>0</v>
      </c>
      <c r="Y120" s="27">
        <v>7.6613368230521894E-2</v>
      </c>
      <c r="Z120" s="27">
        <v>0.141794898793138</v>
      </c>
      <c r="AA120" s="27"/>
      <c r="AB120" s="27"/>
      <c r="AC120" s="27"/>
      <c r="AD120" s="27">
        <v>8.8821367508511209</v>
      </c>
      <c r="AE120" s="27">
        <v>0.382565444763666</v>
      </c>
      <c r="AF120" s="27"/>
      <c r="AG120" s="27">
        <v>0</v>
      </c>
      <c r="AH120" s="27">
        <v>8.1600000000000006E-2</v>
      </c>
      <c r="AI120" s="27">
        <v>9.0899999999999995E-2</v>
      </c>
      <c r="AJ120" s="27"/>
      <c r="AK120" s="27"/>
      <c r="AL120" s="27">
        <v>1.41E-2</v>
      </c>
      <c r="AM120" s="27">
        <v>2.1399999999999999E-2</v>
      </c>
      <c r="AN120" s="27"/>
      <c r="AO120" s="27"/>
      <c r="AP120" s="27"/>
      <c r="AQ120" s="27">
        <v>5.1400000000000001E-2</v>
      </c>
      <c r="AR120" s="27">
        <v>2.9700000000000001E-2</v>
      </c>
      <c r="AS120" s="27"/>
      <c r="AT120" s="27"/>
      <c r="AU120" s="21" t="s">
        <v>131</v>
      </c>
      <c r="AV120" s="34">
        <v>45790.760671296295</v>
      </c>
      <c r="AW120" s="21" t="s">
        <v>236</v>
      </c>
      <c r="AX120" s="34">
        <v>45790.760520833333</v>
      </c>
      <c r="AZ120" s="21" t="s">
        <v>130</v>
      </c>
      <c r="BB120" s="21" t="s">
        <v>130</v>
      </c>
      <c r="BC120" s="21" t="s">
        <v>131</v>
      </c>
      <c r="BD120" s="34">
        <v>45790.760775462964</v>
      </c>
      <c r="BE120" s="21" t="s">
        <v>16</v>
      </c>
      <c r="BF120" s="34">
        <v>45777.737511574072</v>
      </c>
      <c r="BH120" s="21" t="s">
        <v>130</v>
      </c>
      <c r="BJ120" s="21" t="s">
        <v>130</v>
      </c>
      <c r="BL120" s="21" t="s">
        <v>130</v>
      </c>
      <c r="BM120" s="21" t="s">
        <v>237</v>
      </c>
      <c r="BN120" s="34">
        <v>45777.737083333333</v>
      </c>
      <c r="BO120" s="21" t="s">
        <v>238</v>
      </c>
      <c r="BP120" s="34">
        <v>45775.967442129629</v>
      </c>
      <c r="BR120" s="21" t="s">
        <v>130</v>
      </c>
      <c r="BT120" s="21" t="s">
        <v>130</v>
      </c>
    </row>
    <row r="121" spans="1:72" ht="13.2">
      <c r="A121" s="27"/>
      <c r="B121" s="27"/>
      <c r="C121" s="27">
        <v>77</v>
      </c>
      <c r="D121" s="28">
        <v>45803</v>
      </c>
      <c r="E121" s="27" t="s">
        <v>234</v>
      </c>
      <c r="F121" s="27" t="s">
        <v>391</v>
      </c>
      <c r="G121" s="27">
        <v>99.761300000000006</v>
      </c>
      <c r="H121" s="27">
        <v>49.624699999999997</v>
      </c>
      <c r="I121" s="27">
        <v>40.673299999999998</v>
      </c>
      <c r="J121" s="27"/>
      <c r="K121" s="27"/>
      <c r="L121" s="27">
        <v>6.2100000000000002E-2</v>
      </c>
      <c r="M121" s="27">
        <v>0.1363</v>
      </c>
      <c r="N121" s="27"/>
      <c r="O121" s="27">
        <v>0</v>
      </c>
      <c r="P121" s="27">
        <v>0</v>
      </c>
      <c r="Q121" s="27">
        <v>8.8328000000000007</v>
      </c>
      <c r="R121" s="27">
        <v>0.43219999999999997</v>
      </c>
      <c r="S121" s="27"/>
      <c r="T121" s="27"/>
      <c r="U121" s="27">
        <v>49.743387723107297</v>
      </c>
      <c r="V121" s="27">
        <v>40.770578600540802</v>
      </c>
      <c r="W121" s="27">
        <v>0</v>
      </c>
      <c r="X121" s="27">
        <v>0</v>
      </c>
      <c r="Y121" s="27">
        <v>6.2248524980603702E-2</v>
      </c>
      <c r="Z121" s="27">
        <v>0.136625989611212</v>
      </c>
      <c r="AA121" s="27"/>
      <c r="AB121" s="27"/>
      <c r="AC121" s="27"/>
      <c r="AD121" s="27">
        <v>8.8539254661622593</v>
      </c>
      <c r="AE121" s="27">
        <v>0.43323369559769598</v>
      </c>
      <c r="AF121" s="27"/>
      <c r="AG121" s="27">
        <v>0</v>
      </c>
      <c r="AH121" s="27">
        <v>8.1799999999999998E-2</v>
      </c>
      <c r="AI121" s="27">
        <v>9.0899999999999995E-2</v>
      </c>
      <c r="AJ121" s="27"/>
      <c r="AK121" s="27"/>
      <c r="AL121" s="27">
        <v>1.41E-2</v>
      </c>
      <c r="AM121" s="27">
        <v>2.1299999999999999E-2</v>
      </c>
      <c r="AN121" s="27"/>
      <c r="AO121" s="27"/>
      <c r="AP121" s="27"/>
      <c r="AQ121" s="27">
        <v>5.1299999999999998E-2</v>
      </c>
      <c r="AR121" s="27">
        <v>2.9899999999999999E-2</v>
      </c>
      <c r="AS121" s="27"/>
      <c r="AT121" s="27"/>
      <c r="AU121" s="21" t="s">
        <v>131</v>
      </c>
      <c r="AV121" s="34">
        <v>45790.760671296295</v>
      </c>
      <c r="AW121" s="21" t="s">
        <v>236</v>
      </c>
      <c r="AX121" s="34">
        <v>45790.760520833333</v>
      </c>
      <c r="AZ121" s="21" t="s">
        <v>130</v>
      </c>
      <c r="BB121" s="21" t="s">
        <v>130</v>
      </c>
      <c r="BC121" s="21" t="s">
        <v>131</v>
      </c>
      <c r="BD121" s="34">
        <v>45790.760775462964</v>
      </c>
      <c r="BE121" s="21" t="s">
        <v>16</v>
      </c>
      <c r="BF121" s="34">
        <v>45777.737511574072</v>
      </c>
      <c r="BH121" s="21" t="s">
        <v>130</v>
      </c>
      <c r="BJ121" s="21" t="s">
        <v>130</v>
      </c>
      <c r="BL121" s="21" t="s">
        <v>130</v>
      </c>
      <c r="BM121" s="21" t="s">
        <v>237</v>
      </c>
      <c r="BN121" s="34">
        <v>45777.737083333333</v>
      </c>
      <c r="BO121" s="21" t="s">
        <v>238</v>
      </c>
      <c r="BP121" s="34">
        <v>45775.967442129629</v>
      </c>
      <c r="BR121" s="21" t="s">
        <v>130</v>
      </c>
      <c r="BT121" s="21" t="s">
        <v>130</v>
      </c>
    </row>
    <row r="122" spans="1:72" ht="13.2">
      <c r="A122" s="58"/>
      <c r="B122" s="58"/>
      <c r="C122" s="58">
        <v>6</v>
      </c>
      <c r="D122" s="59">
        <v>45820</v>
      </c>
      <c r="E122" s="58" t="s">
        <v>242</v>
      </c>
      <c r="F122" s="58" t="s">
        <v>393</v>
      </c>
      <c r="G122" s="58">
        <v>99.843599999999995</v>
      </c>
      <c r="H122" s="58">
        <v>49.609000000000002</v>
      </c>
      <c r="I122" s="58">
        <v>40.754600000000003</v>
      </c>
      <c r="J122" s="58"/>
      <c r="K122" s="58"/>
      <c r="L122" s="58">
        <v>8.9599999999999999E-2</v>
      </c>
      <c r="M122" s="58">
        <v>0.15</v>
      </c>
      <c r="N122" s="58"/>
      <c r="O122" s="58"/>
      <c r="P122" s="58"/>
      <c r="Q122" s="58">
        <v>8.8478999999999992</v>
      </c>
      <c r="R122" s="58">
        <v>0.3926</v>
      </c>
      <c r="S122" s="58"/>
      <c r="T122" s="58"/>
      <c r="U122" s="58">
        <v>49.6866602499707</v>
      </c>
      <c r="V122" s="58">
        <v>40.818399157883697</v>
      </c>
      <c r="W122" s="58">
        <v>0</v>
      </c>
      <c r="X122" s="58">
        <v>0</v>
      </c>
      <c r="Y122" s="58">
        <v>8.9740264032682995E-2</v>
      </c>
      <c r="Z122" s="58">
        <v>0.15023481701899999</v>
      </c>
      <c r="AA122" s="58"/>
      <c r="AB122" s="58">
        <v>0</v>
      </c>
      <c r="AC122" s="58">
        <v>0</v>
      </c>
      <c r="AD122" s="58">
        <v>8.8617509166827695</v>
      </c>
      <c r="AE122" s="58">
        <v>0.39321459441106399</v>
      </c>
      <c r="AF122" s="58">
        <v>0</v>
      </c>
      <c r="AG122" s="58">
        <v>0</v>
      </c>
      <c r="AH122" s="58">
        <v>8.2000000000000003E-2</v>
      </c>
      <c r="AI122" s="58">
        <v>9.06E-2</v>
      </c>
      <c r="AJ122" s="58"/>
      <c r="AK122" s="58"/>
      <c r="AL122" s="58">
        <v>1.4200000000000001E-2</v>
      </c>
      <c r="AM122" s="58">
        <v>2.12E-2</v>
      </c>
      <c r="AN122" s="58"/>
      <c r="AO122" s="58"/>
      <c r="AP122" s="58"/>
      <c r="AQ122" s="58">
        <v>5.1299999999999998E-2</v>
      </c>
      <c r="AR122" s="58">
        <v>2.9899999999999999E-2</v>
      </c>
      <c r="AS122" s="58"/>
      <c r="AT122" s="58"/>
      <c r="AU122" s="46" t="s">
        <v>131</v>
      </c>
      <c r="AV122" s="60">
        <v>45790.760671296295</v>
      </c>
      <c r="AW122" s="46" t="s">
        <v>236</v>
      </c>
      <c r="AX122" s="60">
        <v>45790.760520833333</v>
      </c>
      <c r="AY122" s="46"/>
      <c r="AZ122" s="46" t="s">
        <v>130</v>
      </c>
      <c r="BA122" s="46"/>
      <c r="BB122" s="46" t="s">
        <v>130</v>
      </c>
      <c r="BC122" s="46" t="s">
        <v>131</v>
      </c>
      <c r="BD122" s="60">
        <v>45790.760775462964</v>
      </c>
      <c r="BE122" s="46" t="s">
        <v>16</v>
      </c>
      <c r="BF122" s="60">
        <v>45777.737511574072</v>
      </c>
      <c r="BG122" s="46"/>
      <c r="BH122" s="46" t="s">
        <v>130</v>
      </c>
      <c r="BI122" s="46"/>
      <c r="BJ122" s="46" t="s">
        <v>130</v>
      </c>
      <c r="BK122" s="46"/>
      <c r="BL122" s="46" t="s">
        <v>130</v>
      </c>
      <c r="BM122" s="46" t="s">
        <v>237</v>
      </c>
      <c r="BN122" s="60">
        <v>45777.737083333333</v>
      </c>
      <c r="BO122" s="46" t="s">
        <v>238</v>
      </c>
      <c r="BP122" s="60">
        <v>45775.967442129629</v>
      </c>
      <c r="BQ122" s="46"/>
      <c r="BR122" s="46" t="s">
        <v>130</v>
      </c>
      <c r="BS122" s="46"/>
      <c r="BT122" s="46" t="s">
        <v>130</v>
      </c>
    </row>
    <row r="123" spans="1:72" ht="13.2">
      <c r="A123" s="27"/>
      <c r="B123" s="27"/>
      <c r="C123" s="27">
        <v>7</v>
      </c>
      <c r="D123" s="48">
        <v>45820</v>
      </c>
      <c r="E123" s="27" t="s">
        <v>242</v>
      </c>
      <c r="F123" s="27" t="s">
        <v>394</v>
      </c>
      <c r="G123" s="27">
        <v>100.0217</v>
      </c>
      <c r="H123" s="27">
        <v>49.695</v>
      </c>
      <c r="I123" s="27">
        <v>40.653500000000001</v>
      </c>
      <c r="J123" s="27"/>
      <c r="K123" s="27"/>
      <c r="L123" s="27">
        <v>7.1099999999999997E-2</v>
      </c>
      <c r="M123" s="27">
        <v>0.1203</v>
      </c>
      <c r="N123" s="27"/>
      <c r="O123" s="27"/>
      <c r="P123" s="27"/>
      <c r="Q123" s="27">
        <v>8.8961000000000006</v>
      </c>
      <c r="R123" s="27">
        <v>0.47370000000000001</v>
      </c>
      <c r="S123" s="27"/>
      <c r="T123" s="27"/>
      <c r="U123" s="27">
        <v>49.684268198069198</v>
      </c>
      <c r="V123" s="27">
        <v>40.644720740319997</v>
      </c>
      <c r="W123" s="27">
        <v>0</v>
      </c>
      <c r="X123" s="27">
        <v>0</v>
      </c>
      <c r="Y123" s="27">
        <v>7.1084645716525202E-2</v>
      </c>
      <c r="Z123" s="27">
        <v>0.120274020811504</v>
      </c>
      <c r="AA123" s="27"/>
      <c r="AB123" s="27">
        <v>0</v>
      </c>
      <c r="AC123" s="27">
        <v>0</v>
      </c>
      <c r="AD123" s="27">
        <v>8.8941788573667999</v>
      </c>
      <c r="AE123" s="27">
        <v>0.47359770289617398</v>
      </c>
      <c r="AF123" s="27">
        <v>0</v>
      </c>
      <c r="AG123" s="27">
        <v>0</v>
      </c>
      <c r="AH123" s="27">
        <v>8.2199999999999995E-2</v>
      </c>
      <c r="AI123" s="27">
        <v>9.06E-2</v>
      </c>
      <c r="AJ123" s="27"/>
      <c r="AK123" s="27"/>
      <c r="AL123" s="27">
        <v>1.4E-2</v>
      </c>
      <c r="AM123" s="27">
        <v>2.1499999999999998E-2</v>
      </c>
      <c r="AN123" s="27"/>
      <c r="AO123" s="27"/>
      <c r="AP123" s="27"/>
      <c r="AQ123" s="27">
        <v>5.1200000000000002E-2</v>
      </c>
      <c r="AR123" s="27">
        <v>2.9899999999999999E-2</v>
      </c>
      <c r="AS123" s="27"/>
      <c r="AT123" s="27"/>
      <c r="AU123" s="21" t="s">
        <v>131</v>
      </c>
      <c r="AV123" s="34">
        <v>45790.760671296295</v>
      </c>
      <c r="AW123" s="21" t="s">
        <v>236</v>
      </c>
      <c r="AX123" s="34">
        <v>45790.760520833333</v>
      </c>
      <c r="AZ123" s="21" t="s">
        <v>130</v>
      </c>
      <c r="BB123" s="21" t="s">
        <v>130</v>
      </c>
      <c r="BC123" s="21" t="s">
        <v>131</v>
      </c>
      <c r="BD123" s="34">
        <v>45790.760775462964</v>
      </c>
      <c r="BE123" s="21" t="s">
        <v>16</v>
      </c>
      <c r="BF123" s="34">
        <v>45777.737511574072</v>
      </c>
      <c r="BH123" s="21" t="s">
        <v>130</v>
      </c>
      <c r="BJ123" s="21" t="s">
        <v>130</v>
      </c>
      <c r="BL123" s="21" t="s">
        <v>130</v>
      </c>
      <c r="BM123" s="21" t="s">
        <v>237</v>
      </c>
      <c r="BN123" s="34">
        <v>45777.737083333333</v>
      </c>
      <c r="BO123" s="21" t="s">
        <v>238</v>
      </c>
      <c r="BP123" s="34">
        <v>45775.967442129629</v>
      </c>
      <c r="BR123" s="21" t="s">
        <v>130</v>
      </c>
      <c r="BT123" s="21" t="s">
        <v>130</v>
      </c>
    </row>
    <row r="124" spans="1:72" ht="13.2">
      <c r="A124" s="27"/>
      <c r="B124" s="27"/>
      <c r="C124" s="27">
        <v>8</v>
      </c>
      <c r="D124" s="48">
        <v>45820</v>
      </c>
      <c r="E124" s="27" t="s">
        <v>242</v>
      </c>
      <c r="F124" s="27" t="s">
        <v>395</v>
      </c>
      <c r="G124" s="27">
        <v>100.16459999999999</v>
      </c>
      <c r="H124" s="27">
        <v>49.8279</v>
      </c>
      <c r="I124" s="27">
        <v>40.935299999999998</v>
      </c>
      <c r="J124" s="27"/>
      <c r="K124" s="27"/>
      <c r="L124" s="27">
        <v>5.28E-2</v>
      </c>
      <c r="M124" s="27">
        <v>0.1147</v>
      </c>
      <c r="N124" s="27"/>
      <c r="O124" s="27"/>
      <c r="P124" s="27"/>
      <c r="Q124" s="27">
        <v>8.8351000000000006</v>
      </c>
      <c r="R124" s="27">
        <v>0.39879999999999999</v>
      </c>
      <c r="S124" s="27"/>
      <c r="T124" s="27"/>
      <c r="U124" s="27">
        <v>49.746018054282601</v>
      </c>
      <c r="V124" s="27">
        <v>40.868031220610803</v>
      </c>
      <c r="W124" s="27">
        <v>0</v>
      </c>
      <c r="X124" s="27">
        <v>0</v>
      </c>
      <c r="Y124" s="27">
        <v>5.2713234016808302E-2</v>
      </c>
      <c r="Z124" s="27">
        <v>0.114511514047877</v>
      </c>
      <c r="AA124" s="27"/>
      <c r="AB124" s="27">
        <v>0</v>
      </c>
      <c r="AC124" s="27">
        <v>0</v>
      </c>
      <c r="AD124" s="27">
        <v>8.8205813231421093</v>
      </c>
      <c r="AE124" s="27">
        <v>0.39814465389968101</v>
      </c>
      <c r="AF124" s="27">
        <v>0</v>
      </c>
      <c r="AG124" s="27">
        <v>0</v>
      </c>
      <c r="AH124" s="27">
        <v>8.2000000000000003E-2</v>
      </c>
      <c r="AI124" s="27">
        <v>9.0800000000000006E-2</v>
      </c>
      <c r="AJ124" s="27"/>
      <c r="AK124" s="27"/>
      <c r="AL124" s="27">
        <v>1.41E-2</v>
      </c>
      <c r="AM124" s="27">
        <v>2.1299999999999999E-2</v>
      </c>
      <c r="AN124" s="27"/>
      <c r="AO124" s="27"/>
      <c r="AP124" s="27"/>
      <c r="AQ124" s="27">
        <v>5.1299999999999998E-2</v>
      </c>
      <c r="AR124" s="27">
        <v>2.9899999999999999E-2</v>
      </c>
      <c r="AS124" s="27"/>
      <c r="AT124" s="27"/>
      <c r="AU124" s="21" t="s">
        <v>131</v>
      </c>
      <c r="AV124" s="34">
        <v>45790.760671296295</v>
      </c>
      <c r="AW124" s="21" t="s">
        <v>236</v>
      </c>
      <c r="AX124" s="34">
        <v>45790.760520833333</v>
      </c>
      <c r="AZ124" s="21" t="s">
        <v>130</v>
      </c>
      <c r="BB124" s="21" t="s">
        <v>130</v>
      </c>
      <c r="BC124" s="21" t="s">
        <v>131</v>
      </c>
      <c r="BD124" s="34">
        <v>45790.760775462964</v>
      </c>
      <c r="BE124" s="21" t="s">
        <v>16</v>
      </c>
      <c r="BF124" s="34">
        <v>45777.737511574072</v>
      </c>
      <c r="BH124" s="21" t="s">
        <v>130</v>
      </c>
      <c r="BJ124" s="21" t="s">
        <v>130</v>
      </c>
      <c r="BL124" s="21" t="s">
        <v>130</v>
      </c>
      <c r="BM124" s="21" t="s">
        <v>237</v>
      </c>
      <c r="BN124" s="34">
        <v>45777.737083333333</v>
      </c>
      <c r="BO124" s="21" t="s">
        <v>238</v>
      </c>
      <c r="BP124" s="34">
        <v>45775.967442129629</v>
      </c>
      <c r="BR124" s="21" t="s">
        <v>130</v>
      </c>
      <c r="BT124" s="21" t="s">
        <v>130</v>
      </c>
    </row>
    <row r="125" spans="1:72" ht="13.2">
      <c r="A125" s="27"/>
      <c r="B125" s="27"/>
      <c r="C125" s="27">
        <v>388</v>
      </c>
      <c r="D125" s="48">
        <v>45820</v>
      </c>
      <c r="E125" s="27" t="s">
        <v>242</v>
      </c>
      <c r="F125" s="27" t="s">
        <v>396</v>
      </c>
      <c r="G125" s="27">
        <v>100.0103</v>
      </c>
      <c r="H125" s="27">
        <v>49.701599999999999</v>
      </c>
      <c r="I125" s="27">
        <v>40.752299999999998</v>
      </c>
      <c r="J125" s="27"/>
      <c r="K125" s="27"/>
      <c r="L125" s="27">
        <v>5.5199999999999999E-2</v>
      </c>
      <c r="M125" s="27">
        <v>0.13569999999999999</v>
      </c>
      <c r="N125" s="27"/>
      <c r="O125" s="27"/>
      <c r="P125" s="27"/>
      <c r="Q125" s="27">
        <v>8.8331999999999997</v>
      </c>
      <c r="R125" s="27">
        <v>0.4415</v>
      </c>
      <c r="S125" s="27"/>
      <c r="T125" s="27"/>
      <c r="U125" s="27">
        <v>49.696530953842696</v>
      </c>
      <c r="V125" s="27">
        <v>40.7481436893436</v>
      </c>
      <c r="W125" s="27">
        <v>0</v>
      </c>
      <c r="X125" s="27">
        <v>0</v>
      </c>
      <c r="Y125" s="27">
        <v>5.5194370174242197E-2</v>
      </c>
      <c r="Z125" s="27">
        <v>0.13568616001167799</v>
      </c>
      <c r="AA125" s="27"/>
      <c r="AB125" s="27">
        <v>0</v>
      </c>
      <c r="AC125" s="27">
        <v>0</v>
      </c>
      <c r="AD125" s="27">
        <v>8.8322991054912396</v>
      </c>
      <c r="AE125" s="27">
        <v>0.44145497159289698</v>
      </c>
      <c r="AF125" s="27">
        <v>0</v>
      </c>
      <c r="AG125" s="27">
        <v>0</v>
      </c>
      <c r="AH125" s="27">
        <v>4.7100000000000003E-2</v>
      </c>
      <c r="AI125" s="27">
        <v>5.1999999999999998E-2</v>
      </c>
      <c r="AJ125" s="27"/>
      <c r="AK125" s="27"/>
      <c r="AL125" s="27">
        <v>8.0999999999999996E-3</v>
      </c>
      <c r="AM125" s="27">
        <v>1.2200000000000001E-2</v>
      </c>
      <c r="AN125" s="27"/>
      <c r="AO125" s="27"/>
      <c r="AP125" s="27"/>
      <c r="AQ125" s="27">
        <v>2.9399999999999999E-2</v>
      </c>
      <c r="AR125" s="27">
        <v>1.7000000000000001E-2</v>
      </c>
      <c r="AS125" s="27"/>
      <c r="AT125" s="27"/>
      <c r="AU125" s="21" t="s">
        <v>131</v>
      </c>
      <c r="AV125" s="34">
        <v>45790.760671296295</v>
      </c>
      <c r="AW125" s="21" t="s">
        <v>236</v>
      </c>
      <c r="AX125" s="34">
        <v>45790.760520833333</v>
      </c>
      <c r="AZ125" s="21" t="s">
        <v>130</v>
      </c>
      <c r="BB125" s="21" t="s">
        <v>130</v>
      </c>
      <c r="BC125" s="21" t="s">
        <v>131</v>
      </c>
      <c r="BD125" s="34">
        <v>45790.760775462964</v>
      </c>
      <c r="BE125" s="21" t="s">
        <v>16</v>
      </c>
      <c r="BF125" s="34">
        <v>45777.737511574072</v>
      </c>
      <c r="BH125" s="21" t="s">
        <v>130</v>
      </c>
      <c r="BJ125" s="21" t="s">
        <v>130</v>
      </c>
      <c r="BL125" s="21" t="s">
        <v>130</v>
      </c>
      <c r="BM125" s="21" t="s">
        <v>237</v>
      </c>
      <c r="BN125" s="34">
        <v>45777.737083333333</v>
      </c>
      <c r="BO125" s="21" t="s">
        <v>238</v>
      </c>
      <c r="BP125" s="34">
        <v>45775.967442129629</v>
      </c>
      <c r="BR125" s="21" t="s">
        <v>130</v>
      </c>
      <c r="BT125" s="21" t="s">
        <v>130</v>
      </c>
    </row>
    <row r="126" spans="1:72" ht="13.2">
      <c r="A126" s="27"/>
      <c r="B126" s="27"/>
      <c r="C126" s="27">
        <v>389</v>
      </c>
      <c r="D126" s="48">
        <v>45820</v>
      </c>
      <c r="E126" s="27" t="s">
        <v>242</v>
      </c>
      <c r="F126" s="27" t="s">
        <v>397</v>
      </c>
      <c r="G126" s="27">
        <v>99.935900000000004</v>
      </c>
      <c r="H126" s="27">
        <v>49.630099999999999</v>
      </c>
      <c r="I126" s="27">
        <v>40.678899999999999</v>
      </c>
      <c r="J126" s="27"/>
      <c r="K126" s="27"/>
      <c r="L126" s="27">
        <v>6.0600000000000001E-2</v>
      </c>
      <c r="M126" s="27">
        <v>0.13159999999999999</v>
      </c>
      <c r="N126" s="27"/>
      <c r="O126" s="27"/>
      <c r="P126" s="27"/>
      <c r="Q126" s="27">
        <v>8.8886000000000003</v>
      </c>
      <c r="R126" s="27">
        <v>0.44230000000000003</v>
      </c>
      <c r="S126" s="27"/>
      <c r="T126" s="27"/>
      <c r="U126" s="27">
        <v>49.661933299244801</v>
      </c>
      <c r="V126" s="27">
        <v>40.704991899807702</v>
      </c>
      <c r="W126" s="27">
        <v>0</v>
      </c>
      <c r="X126" s="27">
        <v>0</v>
      </c>
      <c r="Y126" s="27">
        <v>6.0638869515359302E-2</v>
      </c>
      <c r="Z126" s="27">
        <v>0.13168440970662099</v>
      </c>
      <c r="AA126" s="27"/>
      <c r="AB126" s="27">
        <v>0</v>
      </c>
      <c r="AC126" s="27">
        <v>0</v>
      </c>
      <c r="AD126" s="27">
        <v>8.8943012470993903</v>
      </c>
      <c r="AE126" s="27">
        <v>0.44258369614923099</v>
      </c>
      <c r="AF126" s="27">
        <v>0</v>
      </c>
      <c r="AG126" s="27">
        <v>0</v>
      </c>
      <c r="AH126" s="27">
        <v>4.7100000000000003E-2</v>
      </c>
      <c r="AI126" s="27">
        <v>5.1999999999999998E-2</v>
      </c>
      <c r="AJ126" s="27"/>
      <c r="AK126" s="27"/>
      <c r="AL126" s="27">
        <v>8.0999999999999996E-3</v>
      </c>
      <c r="AM126" s="27">
        <v>1.2200000000000001E-2</v>
      </c>
      <c r="AN126" s="27"/>
      <c r="AO126" s="27"/>
      <c r="AP126" s="27"/>
      <c r="AQ126" s="27">
        <v>2.9399999999999999E-2</v>
      </c>
      <c r="AR126" s="27">
        <v>1.7100000000000001E-2</v>
      </c>
      <c r="AS126" s="27"/>
      <c r="AT126" s="27"/>
      <c r="AU126" s="21" t="s">
        <v>131</v>
      </c>
      <c r="AV126" s="34">
        <v>45790.760671296295</v>
      </c>
      <c r="AW126" s="21" t="s">
        <v>236</v>
      </c>
      <c r="AX126" s="34">
        <v>45790.760520833333</v>
      </c>
      <c r="AZ126" s="21" t="s">
        <v>130</v>
      </c>
      <c r="BB126" s="21" t="s">
        <v>130</v>
      </c>
      <c r="BC126" s="21" t="s">
        <v>131</v>
      </c>
      <c r="BD126" s="34">
        <v>45790.760775462964</v>
      </c>
      <c r="BE126" s="21" t="s">
        <v>16</v>
      </c>
      <c r="BF126" s="34">
        <v>45777.737511574072</v>
      </c>
      <c r="BH126" s="21" t="s">
        <v>130</v>
      </c>
      <c r="BJ126" s="21" t="s">
        <v>130</v>
      </c>
      <c r="BL126" s="21" t="s">
        <v>130</v>
      </c>
      <c r="BM126" s="21" t="s">
        <v>237</v>
      </c>
      <c r="BN126" s="34">
        <v>45777.737083333333</v>
      </c>
      <c r="BO126" s="21" t="s">
        <v>238</v>
      </c>
      <c r="BP126" s="34">
        <v>45775.967442129629</v>
      </c>
      <c r="BR126" s="21" t="s">
        <v>130</v>
      </c>
      <c r="BT126" s="21" t="s">
        <v>130</v>
      </c>
    </row>
    <row r="127" spans="1:72" ht="13.2">
      <c r="A127" s="27"/>
      <c r="B127" s="27"/>
      <c r="C127" s="27">
        <v>390</v>
      </c>
      <c r="D127" s="48">
        <v>45820</v>
      </c>
      <c r="E127" s="27" t="s">
        <v>242</v>
      </c>
      <c r="F127" s="27" t="s">
        <v>398</v>
      </c>
      <c r="G127" s="27">
        <v>99.790999999999997</v>
      </c>
      <c r="H127" s="27">
        <v>49.582700000000003</v>
      </c>
      <c r="I127" s="27">
        <v>40.643599999999999</v>
      </c>
      <c r="J127" s="27"/>
      <c r="K127" s="27"/>
      <c r="L127" s="27">
        <v>7.4800000000000005E-2</v>
      </c>
      <c r="M127" s="27">
        <v>0.13139999999999999</v>
      </c>
      <c r="N127" s="27"/>
      <c r="O127" s="27"/>
      <c r="P127" s="27"/>
      <c r="Q127" s="27">
        <v>8.8623999999999992</v>
      </c>
      <c r="R127" s="27">
        <v>0.39760000000000001</v>
      </c>
      <c r="S127" s="27"/>
      <c r="T127" s="27"/>
      <c r="U127" s="27">
        <v>49.686544878796603</v>
      </c>
      <c r="V127" s="27">
        <v>40.728723031134997</v>
      </c>
      <c r="W127" s="27">
        <v>0</v>
      </c>
      <c r="X127" s="27">
        <v>0</v>
      </c>
      <c r="Y127" s="27">
        <v>7.4956659418183996E-2</v>
      </c>
      <c r="Z127" s="27">
        <v>0.13167520117044601</v>
      </c>
      <c r="AA127" s="27"/>
      <c r="AB127" s="27">
        <v>0</v>
      </c>
      <c r="AC127" s="27">
        <v>0</v>
      </c>
      <c r="AD127" s="27">
        <v>8.8809612089266494</v>
      </c>
      <c r="AE127" s="27">
        <v>0.39843272439398297</v>
      </c>
      <c r="AF127" s="27">
        <v>0</v>
      </c>
      <c r="AG127" s="27">
        <v>0</v>
      </c>
      <c r="AH127" s="27">
        <v>4.7E-2</v>
      </c>
      <c r="AI127" s="27">
        <v>5.1900000000000002E-2</v>
      </c>
      <c r="AJ127" s="27"/>
      <c r="AK127" s="27"/>
      <c r="AL127" s="27">
        <v>8.0999999999999996E-3</v>
      </c>
      <c r="AM127" s="27">
        <v>1.2200000000000001E-2</v>
      </c>
      <c r="AN127" s="27"/>
      <c r="AO127" s="27"/>
      <c r="AP127" s="27"/>
      <c r="AQ127" s="27">
        <v>2.9399999999999999E-2</v>
      </c>
      <c r="AR127" s="27">
        <v>1.7100000000000001E-2</v>
      </c>
      <c r="AS127" s="27"/>
      <c r="AT127" s="27"/>
      <c r="AU127" s="21" t="s">
        <v>131</v>
      </c>
      <c r="AV127" s="34">
        <v>45790.760671296295</v>
      </c>
      <c r="AW127" s="21" t="s">
        <v>236</v>
      </c>
      <c r="AX127" s="34">
        <v>45790.760520833333</v>
      </c>
      <c r="AZ127" s="21" t="s">
        <v>130</v>
      </c>
      <c r="BB127" s="21" t="s">
        <v>130</v>
      </c>
      <c r="BC127" s="21" t="s">
        <v>131</v>
      </c>
      <c r="BD127" s="34">
        <v>45790.760775462964</v>
      </c>
      <c r="BE127" s="21" t="s">
        <v>16</v>
      </c>
      <c r="BF127" s="34">
        <v>45777.737511574072</v>
      </c>
      <c r="BH127" s="21" t="s">
        <v>130</v>
      </c>
      <c r="BJ127" s="21" t="s">
        <v>130</v>
      </c>
      <c r="BL127" s="21" t="s">
        <v>130</v>
      </c>
      <c r="BM127" s="21" t="s">
        <v>237</v>
      </c>
      <c r="BN127" s="34">
        <v>45777.737083333333</v>
      </c>
      <c r="BO127" s="21" t="s">
        <v>238</v>
      </c>
      <c r="BP127" s="34">
        <v>45775.967442129629</v>
      </c>
      <c r="BR127" s="21" t="s">
        <v>130</v>
      </c>
      <c r="BT127" s="21" t="s">
        <v>130</v>
      </c>
    </row>
    <row r="128" spans="1:72" ht="13.2">
      <c r="A128" s="27"/>
      <c r="B128" s="27"/>
      <c r="C128" s="27">
        <v>445</v>
      </c>
      <c r="D128" s="48">
        <v>45820</v>
      </c>
      <c r="E128" s="27" t="s">
        <v>242</v>
      </c>
      <c r="F128" s="27" t="s">
        <v>399</v>
      </c>
      <c r="G128" s="27">
        <v>99.666700000000006</v>
      </c>
      <c r="H128" s="27">
        <v>49.520099999999999</v>
      </c>
      <c r="I128" s="27">
        <v>40.565800000000003</v>
      </c>
      <c r="J128" s="27"/>
      <c r="K128" s="27"/>
      <c r="L128" s="27">
        <v>7.0199999999999999E-2</v>
      </c>
      <c r="M128" s="27">
        <v>0.13800000000000001</v>
      </c>
      <c r="N128" s="27"/>
      <c r="O128" s="27"/>
      <c r="P128" s="27"/>
      <c r="Q128" s="27">
        <v>8.8598999999999997</v>
      </c>
      <c r="R128" s="27">
        <v>0.43169999999999997</v>
      </c>
      <c r="S128" s="27"/>
      <c r="T128" s="27"/>
      <c r="U128" s="27">
        <v>49.685702446253302</v>
      </c>
      <c r="V128" s="27">
        <v>40.701457959378601</v>
      </c>
      <c r="W128" s="27">
        <v>0</v>
      </c>
      <c r="X128" s="27">
        <v>0</v>
      </c>
      <c r="Y128" s="27">
        <v>7.0434759051919996E-2</v>
      </c>
      <c r="Z128" s="27">
        <v>0.13846149215334699</v>
      </c>
      <c r="AA128" s="27"/>
      <c r="AB128" s="27">
        <v>0</v>
      </c>
      <c r="AC128" s="27">
        <v>0</v>
      </c>
      <c r="AD128" s="27">
        <v>8.8895287994886907</v>
      </c>
      <c r="AE128" s="27">
        <v>0.43314366784492597</v>
      </c>
      <c r="AF128" s="27">
        <v>0</v>
      </c>
      <c r="AG128" s="27">
        <v>0</v>
      </c>
      <c r="AH128" s="27">
        <v>4.7E-2</v>
      </c>
      <c r="AI128" s="27">
        <v>5.1900000000000002E-2</v>
      </c>
      <c r="AJ128" s="27"/>
      <c r="AK128" s="27"/>
      <c r="AL128" s="27">
        <v>8.0999999999999996E-3</v>
      </c>
      <c r="AM128" s="27">
        <v>1.2200000000000001E-2</v>
      </c>
      <c r="AN128" s="27"/>
      <c r="AO128" s="27"/>
      <c r="AP128" s="27"/>
      <c r="AQ128" s="27">
        <v>2.9399999999999999E-2</v>
      </c>
      <c r="AR128" s="27">
        <v>1.7100000000000001E-2</v>
      </c>
      <c r="AS128" s="27"/>
      <c r="AT128" s="27"/>
      <c r="AU128" s="21" t="s">
        <v>131</v>
      </c>
      <c r="AV128" s="34">
        <v>45790.760671296295</v>
      </c>
      <c r="AW128" s="21" t="s">
        <v>236</v>
      </c>
      <c r="AX128" s="34">
        <v>45790.760520833333</v>
      </c>
      <c r="AZ128" s="21" t="s">
        <v>130</v>
      </c>
      <c r="BB128" s="21" t="s">
        <v>130</v>
      </c>
      <c r="BC128" s="21" t="s">
        <v>131</v>
      </c>
      <c r="BD128" s="34">
        <v>45790.760775462964</v>
      </c>
      <c r="BE128" s="21" t="s">
        <v>16</v>
      </c>
      <c r="BF128" s="34">
        <v>45777.737511574072</v>
      </c>
      <c r="BH128" s="21" t="s">
        <v>130</v>
      </c>
      <c r="BJ128" s="21" t="s">
        <v>130</v>
      </c>
      <c r="BL128" s="21" t="s">
        <v>130</v>
      </c>
      <c r="BM128" s="21" t="s">
        <v>237</v>
      </c>
      <c r="BN128" s="34">
        <v>45777.737083333333</v>
      </c>
      <c r="BO128" s="21" t="s">
        <v>238</v>
      </c>
      <c r="BP128" s="34">
        <v>45775.967442129629</v>
      </c>
      <c r="BR128" s="21" t="s">
        <v>130</v>
      </c>
      <c r="BT128" s="21" t="s">
        <v>130</v>
      </c>
    </row>
    <row r="129" spans="1:72" ht="13.2">
      <c r="A129" s="27"/>
      <c r="B129" s="27"/>
      <c r="C129" s="27">
        <v>446</v>
      </c>
      <c r="D129" s="48">
        <v>45820</v>
      </c>
      <c r="E129" s="27" t="s">
        <v>242</v>
      </c>
      <c r="F129" s="27" t="s">
        <v>400</v>
      </c>
      <c r="G129" s="27">
        <v>99.878200000000007</v>
      </c>
      <c r="H129" s="27">
        <v>49.592100000000002</v>
      </c>
      <c r="I129" s="27">
        <v>40.697099999999999</v>
      </c>
      <c r="J129" s="27"/>
      <c r="K129" s="27"/>
      <c r="L129" s="27">
        <v>6.8400000000000002E-2</v>
      </c>
      <c r="M129" s="27">
        <v>0.13159999999999999</v>
      </c>
      <c r="N129" s="27"/>
      <c r="O129" s="27"/>
      <c r="P129" s="27"/>
      <c r="Q129" s="27">
        <v>8.8788999999999998</v>
      </c>
      <c r="R129" s="27">
        <v>0.43140000000000001</v>
      </c>
      <c r="S129" s="27"/>
      <c r="T129" s="27"/>
      <c r="U129" s="27">
        <v>49.652576838589397</v>
      </c>
      <c r="V129" s="27">
        <v>40.746729516551099</v>
      </c>
      <c r="W129" s="27">
        <v>0</v>
      </c>
      <c r="X129" s="27">
        <v>0</v>
      </c>
      <c r="Y129" s="27">
        <v>6.8483412796786394E-2</v>
      </c>
      <c r="Z129" s="27">
        <v>0.13176048426983999</v>
      </c>
      <c r="AA129" s="27"/>
      <c r="AB129" s="27">
        <v>0</v>
      </c>
      <c r="AC129" s="27">
        <v>0</v>
      </c>
      <c r="AD129" s="27">
        <v>8.8897276883243794</v>
      </c>
      <c r="AE129" s="27">
        <v>0.43192608597271398</v>
      </c>
      <c r="AF129" s="27">
        <v>0</v>
      </c>
      <c r="AG129" s="27">
        <v>0</v>
      </c>
      <c r="AH129" s="27">
        <v>4.7100000000000003E-2</v>
      </c>
      <c r="AI129" s="27">
        <v>5.1999999999999998E-2</v>
      </c>
      <c r="AJ129" s="27"/>
      <c r="AK129" s="27"/>
      <c r="AL129" s="27">
        <v>8.0999999999999996E-3</v>
      </c>
      <c r="AM129" s="27">
        <v>1.2200000000000001E-2</v>
      </c>
      <c r="AN129" s="27"/>
      <c r="AO129" s="27"/>
      <c r="AP129" s="27"/>
      <c r="AQ129" s="27">
        <v>2.9399999999999999E-2</v>
      </c>
      <c r="AR129" s="27">
        <v>1.7100000000000001E-2</v>
      </c>
      <c r="AS129" s="27"/>
      <c r="AT129" s="27"/>
      <c r="AU129" s="21" t="s">
        <v>131</v>
      </c>
      <c r="AV129" s="34">
        <v>45790.760671296295</v>
      </c>
      <c r="AW129" s="21" t="s">
        <v>236</v>
      </c>
      <c r="AX129" s="34">
        <v>45790.760520833333</v>
      </c>
      <c r="AZ129" s="21" t="s">
        <v>130</v>
      </c>
      <c r="BB129" s="21" t="s">
        <v>130</v>
      </c>
      <c r="BC129" s="21" t="s">
        <v>131</v>
      </c>
      <c r="BD129" s="34">
        <v>45790.760775462964</v>
      </c>
      <c r="BE129" s="21" t="s">
        <v>16</v>
      </c>
      <c r="BF129" s="34">
        <v>45777.737511574072</v>
      </c>
      <c r="BH129" s="21" t="s">
        <v>130</v>
      </c>
      <c r="BJ129" s="21" t="s">
        <v>130</v>
      </c>
      <c r="BL129" s="21" t="s">
        <v>130</v>
      </c>
      <c r="BM129" s="21" t="s">
        <v>237</v>
      </c>
      <c r="BN129" s="34">
        <v>45777.737083333333</v>
      </c>
      <c r="BO129" s="21" t="s">
        <v>238</v>
      </c>
      <c r="BP129" s="34">
        <v>45775.967442129629</v>
      </c>
      <c r="BR129" s="21" t="s">
        <v>130</v>
      </c>
      <c r="BT129" s="21" t="s">
        <v>130</v>
      </c>
    </row>
    <row r="130" spans="1:72" ht="13.2">
      <c r="A130" s="27"/>
      <c r="B130" s="27"/>
      <c r="C130" s="27">
        <v>447</v>
      </c>
      <c r="D130" s="48">
        <v>45820</v>
      </c>
      <c r="E130" s="27" t="s">
        <v>242</v>
      </c>
      <c r="F130" s="27" t="s">
        <v>401</v>
      </c>
      <c r="G130" s="27">
        <v>100.0676</v>
      </c>
      <c r="H130" s="27">
        <v>49.767800000000001</v>
      </c>
      <c r="I130" s="27">
        <v>40.798200000000001</v>
      </c>
      <c r="J130" s="27"/>
      <c r="K130" s="27"/>
      <c r="L130" s="27">
        <v>4.8300000000000003E-2</v>
      </c>
      <c r="M130" s="27">
        <v>0.12690000000000001</v>
      </c>
      <c r="N130" s="27"/>
      <c r="O130" s="27"/>
      <c r="P130" s="27"/>
      <c r="Q130" s="27">
        <v>8.8167000000000009</v>
      </c>
      <c r="R130" s="27">
        <v>0.4289</v>
      </c>
      <c r="S130" s="27"/>
      <c r="T130" s="27"/>
      <c r="U130" s="27">
        <v>49.734179694526397</v>
      </c>
      <c r="V130" s="27">
        <v>40.770639048003503</v>
      </c>
      <c r="W130" s="27">
        <v>0</v>
      </c>
      <c r="X130" s="27">
        <v>0</v>
      </c>
      <c r="Y130" s="27">
        <v>4.8267371257030199E-2</v>
      </c>
      <c r="Z130" s="27">
        <v>0.12681427355107899</v>
      </c>
      <c r="AA130" s="27"/>
      <c r="AB130" s="27">
        <v>0</v>
      </c>
      <c r="AC130" s="27">
        <v>0</v>
      </c>
      <c r="AD130" s="27">
        <v>8.8107439370985201</v>
      </c>
      <c r="AE130" s="27">
        <v>0.42861025946460102</v>
      </c>
      <c r="AF130" s="27">
        <v>0</v>
      </c>
      <c r="AG130" s="27">
        <v>0</v>
      </c>
      <c r="AH130" s="27">
        <v>4.7100000000000003E-2</v>
      </c>
      <c r="AI130" s="27">
        <v>5.1999999999999998E-2</v>
      </c>
      <c r="AJ130" s="27"/>
      <c r="AK130" s="27"/>
      <c r="AL130" s="27">
        <v>8.0999999999999996E-3</v>
      </c>
      <c r="AM130" s="27">
        <v>1.2200000000000001E-2</v>
      </c>
      <c r="AN130" s="27"/>
      <c r="AO130" s="27"/>
      <c r="AP130" s="27"/>
      <c r="AQ130" s="27">
        <v>2.9399999999999999E-2</v>
      </c>
      <c r="AR130" s="27">
        <v>1.72E-2</v>
      </c>
      <c r="AS130" s="27"/>
      <c r="AT130" s="27"/>
      <c r="AU130" s="21" t="s">
        <v>131</v>
      </c>
      <c r="AV130" s="34">
        <v>45790.760671296295</v>
      </c>
      <c r="AW130" s="21" t="s">
        <v>236</v>
      </c>
      <c r="AX130" s="34">
        <v>45790.760520833333</v>
      </c>
      <c r="AZ130" s="21" t="s">
        <v>130</v>
      </c>
      <c r="BB130" s="21" t="s">
        <v>130</v>
      </c>
      <c r="BC130" s="21" t="s">
        <v>131</v>
      </c>
      <c r="BD130" s="34">
        <v>45790.760775462964</v>
      </c>
      <c r="BE130" s="21" t="s">
        <v>16</v>
      </c>
      <c r="BF130" s="34">
        <v>45777.737511574072</v>
      </c>
      <c r="BH130" s="21" t="s">
        <v>130</v>
      </c>
      <c r="BJ130" s="21" t="s">
        <v>130</v>
      </c>
      <c r="BL130" s="21" t="s">
        <v>130</v>
      </c>
      <c r="BM130" s="21" t="s">
        <v>237</v>
      </c>
      <c r="BN130" s="34">
        <v>45777.737083333333</v>
      </c>
      <c r="BO130" s="21" t="s">
        <v>238</v>
      </c>
      <c r="BP130" s="34">
        <v>45775.967442129629</v>
      </c>
      <c r="BR130" s="21" t="s">
        <v>130</v>
      </c>
      <c r="BT130" s="21" t="s">
        <v>130</v>
      </c>
    </row>
    <row r="131" spans="1:72" ht="13.2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</row>
    <row r="132" spans="1:72" ht="13.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</row>
    <row r="133" spans="1:72" ht="13.2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</row>
    <row r="134" spans="1:72" ht="13.2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</row>
    <row r="135" spans="1:72" ht="13.2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</row>
    <row r="136" spans="1:72" ht="13.2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</row>
    <row r="137" spans="1:72" ht="13.2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</row>
    <row r="138" spans="1:72" ht="13.2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</row>
    <row r="139" spans="1:72" ht="13.2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</row>
    <row r="140" spans="1:72" ht="13.2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</row>
    <row r="141" spans="1:72" ht="13.2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</row>
    <row r="142" spans="1:72" ht="13.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</row>
    <row r="143" spans="1:72" ht="13.2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</row>
    <row r="144" spans="1:72" ht="13.2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</row>
    <row r="145" spans="1:46" ht="13.2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</row>
    <row r="146" spans="1:46" ht="13.2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</row>
    <row r="147" spans="1:46" ht="13.2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</row>
    <row r="148" spans="1:46" ht="13.2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</row>
    <row r="149" spans="1:46" ht="13.2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</row>
    <row r="150" spans="1:46" ht="13.2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</row>
    <row r="151" spans="1:46" ht="13.2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</row>
    <row r="152" spans="1:46" ht="13.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</row>
    <row r="153" spans="1:46" ht="13.2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</row>
    <row r="154" spans="1:46" ht="13.2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</row>
    <row r="155" spans="1:46" ht="13.2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</row>
    <row r="156" spans="1:46" ht="13.2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</row>
    <row r="157" spans="1:46" ht="13.2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</row>
    <row r="158" spans="1:46" ht="13.2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</row>
    <row r="159" spans="1:46" ht="13.2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</row>
    <row r="160" spans="1:46" ht="13.2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</row>
    <row r="161" spans="1:46" ht="13.2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</row>
    <row r="162" spans="1:46" ht="13.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</row>
    <row r="163" spans="1:46" ht="13.2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</row>
    <row r="164" spans="1:46" ht="13.2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</row>
    <row r="165" spans="1:46" ht="13.2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</row>
    <row r="166" spans="1:46" ht="13.2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</row>
    <row r="167" spans="1:46" ht="13.2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</row>
    <row r="168" spans="1:46" ht="13.2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</row>
    <row r="169" spans="1:46" ht="13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</row>
    <row r="170" spans="1:46" ht="13.2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</row>
    <row r="171" spans="1:46" ht="13.2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</row>
    <row r="172" spans="1:46" ht="13.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</row>
    <row r="173" spans="1:46" ht="13.2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</row>
    <row r="174" spans="1:46" ht="13.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</row>
    <row r="175" spans="1:46" ht="13.2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</row>
    <row r="176" spans="1:46" ht="13.2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</row>
    <row r="177" spans="1:46" ht="13.2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</row>
    <row r="178" spans="1:46" ht="13.2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</row>
    <row r="179" spans="1:46" ht="13.2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</row>
    <row r="180" spans="1:46" ht="13.2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</row>
    <row r="181" spans="1:46" ht="13.2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</row>
    <row r="182" spans="1:46" ht="13.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</row>
    <row r="183" spans="1:46" ht="13.2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</row>
    <row r="184" spans="1:46" ht="13.2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</row>
    <row r="185" spans="1:46" ht="13.2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</row>
    <row r="186" spans="1:46" ht="13.2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</row>
    <row r="187" spans="1:46" ht="13.2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</row>
    <row r="188" spans="1:46" ht="13.2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</row>
    <row r="189" spans="1:46" ht="13.2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</row>
    <row r="190" spans="1:46" ht="13.2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</row>
    <row r="191" spans="1:46" ht="13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</row>
    <row r="192" spans="1:46" ht="13.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</row>
    <row r="193" spans="1:46" ht="13.2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</row>
    <row r="194" spans="1:46" ht="13.2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</row>
    <row r="195" spans="1:46" ht="13.2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</row>
    <row r="196" spans="1:46" ht="13.2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</row>
    <row r="197" spans="1:46" ht="13.2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</row>
    <row r="198" spans="1:46" ht="13.2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</row>
    <row r="199" spans="1:46" ht="13.2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</row>
    <row r="200" spans="1:46" ht="13.2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</row>
    <row r="201" spans="1:46" ht="13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</row>
    <row r="202" spans="1:46" ht="13.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</row>
    <row r="203" spans="1:46" ht="13.2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</row>
    <row r="204" spans="1:46" ht="13.2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</row>
    <row r="205" spans="1:46" ht="13.2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</row>
    <row r="206" spans="1:46" ht="13.2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</row>
    <row r="207" spans="1:46" ht="13.2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</row>
    <row r="208" spans="1:46" ht="13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</row>
    <row r="209" spans="1:46" ht="13.2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</row>
    <row r="210" spans="1:46" ht="13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</row>
    <row r="211" spans="1:46" ht="13.2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</row>
    <row r="212" spans="1:46" ht="13.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</row>
    <row r="213" spans="1:46" ht="13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</row>
    <row r="214" spans="1:46" ht="13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</row>
    <row r="215" spans="1:46" ht="13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</row>
    <row r="216" spans="1:46" ht="13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</row>
    <row r="217" spans="1:46" ht="13.2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</row>
    <row r="218" spans="1:46" ht="13.2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</row>
    <row r="219" spans="1:46" ht="13.2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</row>
    <row r="220" spans="1:46" ht="13.2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</row>
    <row r="221" spans="1:46" ht="13.2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</row>
    <row r="222" spans="1:46" ht="13.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</row>
    <row r="223" spans="1:46" ht="13.2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</row>
    <row r="224" spans="1:46" ht="13.2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</row>
    <row r="225" spans="1:46" ht="13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</row>
    <row r="226" spans="1:46" ht="13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</row>
    <row r="227" spans="1:46" ht="13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</row>
    <row r="228" spans="1:46" ht="13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</row>
    <row r="229" spans="1:46" ht="13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</row>
    <row r="230" spans="1:46" ht="13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</row>
    <row r="231" spans="1:46" ht="13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</row>
    <row r="232" spans="1:46" ht="13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</row>
    <row r="233" spans="1:46" ht="13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</row>
    <row r="234" spans="1:46" ht="13.2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</row>
    <row r="235" spans="1:46" ht="13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</row>
    <row r="236" spans="1:46" ht="13.2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</row>
    <row r="237" spans="1:46" ht="13.2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</row>
    <row r="238" spans="1:46" ht="13.2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</row>
    <row r="239" spans="1:46" ht="13.2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</row>
    <row r="240" spans="1:46" ht="13.2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</row>
    <row r="241" spans="1:46" ht="13.2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</row>
    <row r="242" spans="1:46" ht="13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</row>
    <row r="243" spans="1:46" ht="13.2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</row>
    <row r="244" spans="1:46" ht="13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</row>
    <row r="245" spans="1:46" ht="13.2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</row>
    <row r="246" spans="1:46" ht="13.2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</row>
    <row r="247" spans="1:46" ht="13.2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</row>
    <row r="248" spans="1:46" ht="13.2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</row>
    <row r="249" spans="1:46" ht="13.2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</row>
    <row r="250" spans="1:46" ht="13.2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</row>
    <row r="251" spans="1:46" ht="13.2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</row>
    <row r="252" spans="1:46" ht="13.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</row>
    <row r="253" spans="1:46" ht="13.2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</row>
    <row r="254" spans="1:46" ht="13.2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</row>
    <row r="255" spans="1:46" ht="13.2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</row>
    <row r="256" spans="1:46" ht="13.2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</row>
    <row r="257" spans="1:46" ht="13.2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</row>
    <row r="258" spans="1:46" ht="13.2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</row>
    <row r="259" spans="1:46" ht="13.2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</row>
    <row r="260" spans="1:46" ht="13.2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</row>
    <row r="261" spans="1:46" ht="13.2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</row>
    <row r="262" spans="1:46" ht="13.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</row>
    <row r="263" spans="1:46" ht="13.2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</row>
    <row r="264" spans="1:46" ht="13.2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</row>
    <row r="265" spans="1:46" ht="13.2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</row>
    <row r="266" spans="1:46" ht="13.2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</row>
    <row r="267" spans="1:46" ht="13.2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</row>
    <row r="268" spans="1:46" ht="13.2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</row>
    <row r="269" spans="1:46" ht="13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</row>
    <row r="270" spans="1:46" ht="13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</row>
    <row r="271" spans="1:46" ht="13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</row>
    <row r="272" spans="1:46" ht="13.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</row>
    <row r="273" spans="1:46" ht="13.2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</row>
    <row r="274" spans="1:46" ht="13.2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</row>
    <row r="275" spans="1:46" ht="13.2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</row>
    <row r="276" spans="1:46" ht="13.2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</row>
    <row r="277" spans="1:46" ht="13.2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</row>
    <row r="278" spans="1:46" ht="13.2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</row>
    <row r="279" spans="1:46" ht="13.2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</row>
    <row r="280" spans="1:46" ht="13.2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</row>
    <row r="281" spans="1:46" ht="13.2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</row>
    <row r="282" spans="1:46" ht="13.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</row>
    <row r="283" spans="1:46" ht="13.2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</row>
    <row r="284" spans="1:46" ht="13.2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</row>
    <row r="285" spans="1:46" ht="13.2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</row>
    <row r="286" spans="1:46" ht="13.2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</row>
    <row r="287" spans="1:46" ht="13.2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</row>
    <row r="288" spans="1:46" ht="13.2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</row>
    <row r="289" spans="1:46" ht="13.2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</row>
    <row r="290" spans="1:46" ht="13.2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</row>
    <row r="291" spans="1:46" ht="13.2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</row>
    <row r="292" spans="1:46" ht="13.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</row>
    <row r="293" spans="1:46" ht="13.2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</row>
    <row r="294" spans="1:46" ht="13.2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</row>
    <row r="295" spans="1:46" ht="13.2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</row>
    <row r="296" spans="1:46" ht="13.2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</row>
    <row r="297" spans="1:46" ht="13.2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</row>
    <row r="298" spans="1:46" ht="13.2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</row>
    <row r="299" spans="1:46" ht="13.2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</row>
    <row r="300" spans="1:46" ht="13.2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</row>
    <row r="301" spans="1:46" ht="13.2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</row>
    <row r="302" spans="1:46" ht="13.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</row>
    <row r="303" spans="1:46" ht="13.2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</row>
    <row r="304" spans="1:46" ht="13.2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</row>
    <row r="305" spans="1:46" ht="13.2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</row>
    <row r="306" spans="1:46" ht="13.2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</row>
    <row r="307" spans="1:46" ht="13.2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</row>
    <row r="308" spans="1:46" ht="13.2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</row>
    <row r="309" spans="1:46" ht="13.2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</row>
    <row r="310" spans="1:46" ht="13.2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</row>
    <row r="311" spans="1:46" ht="13.2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</row>
    <row r="312" spans="1:46" ht="13.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</row>
    <row r="313" spans="1:46" ht="13.2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</row>
    <row r="314" spans="1:46" ht="13.2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</row>
    <row r="315" spans="1:46" ht="13.2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</row>
    <row r="316" spans="1:46" ht="13.2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</row>
    <row r="317" spans="1:46" ht="13.2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</row>
    <row r="318" spans="1:46" ht="13.2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</row>
    <row r="319" spans="1:46" ht="13.2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</row>
    <row r="320" spans="1:46" ht="13.2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</row>
    <row r="321" spans="1:46" ht="13.2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</row>
    <row r="322" spans="1:46" ht="13.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</row>
    <row r="323" spans="1:46" ht="13.2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</row>
    <row r="324" spans="1:46" ht="13.2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</row>
    <row r="325" spans="1:46" ht="13.2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</row>
    <row r="326" spans="1:46" ht="13.2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</row>
    <row r="327" spans="1:46" ht="13.2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</row>
    <row r="328" spans="1:46" ht="13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</row>
    <row r="329" spans="1:46" ht="13.2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</row>
    <row r="330" spans="1:46" ht="13.2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</row>
    <row r="331" spans="1:46" ht="13.2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</row>
    <row r="332" spans="1:46" ht="13.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</row>
    <row r="333" spans="1:46" ht="13.2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</row>
    <row r="334" spans="1:46" ht="13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</row>
    <row r="335" spans="1:46" ht="13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</row>
    <row r="336" spans="1:46" ht="13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</row>
    <row r="337" spans="1:46" ht="13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</row>
    <row r="338" spans="1:46" ht="13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</row>
    <row r="339" spans="1:46" ht="13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</row>
    <row r="340" spans="1:46" ht="13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</row>
    <row r="341" spans="1:46" ht="13.2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</row>
    <row r="342" spans="1:46" ht="13.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</row>
    <row r="343" spans="1:46" ht="13.2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</row>
    <row r="344" spans="1:46" ht="13.2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</row>
    <row r="345" spans="1:46" ht="13.2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</row>
    <row r="346" spans="1:46" ht="13.2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</row>
    <row r="347" spans="1:46" ht="13.2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</row>
    <row r="348" spans="1:46" ht="13.2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</row>
    <row r="349" spans="1:46" ht="13.2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</row>
    <row r="350" spans="1:46" ht="13.2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</row>
    <row r="351" spans="1:46" ht="13.2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</row>
    <row r="352" spans="1:46" ht="13.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</row>
    <row r="353" spans="1:46" ht="13.2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</row>
    <row r="354" spans="1:46" ht="13.2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</row>
    <row r="355" spans="1:46" ht="13.2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</row>
    <row r="356" spans="1:46" ht="13.2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</row>
    <row r="357" spans="1:46" ht="13.2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</row>
    <row r="358" spans="1:46" ht="13.2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</row>
    <row r="359" spans="1:46" ht="13.2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</row>
    <row r="360" spans="1:46" ht="13.2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</row>
    <row r="361" spans="1:46" ht="13.2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</row>
    <row r="362" spans="1:46" ht="13.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</row>
    <row r="363" spans="1:46" ht="13.2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</row>
    <row r="364" spans="1:46" ht="13.2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</row>
    <row r="365" spans="1:46" ht="13.2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</row>
    <row r="366" spans="1:46" ht="13.2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</row>
    <row r="367" spans="1:46" ht="13.2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</row>
    <row r="368" spans="1:46" ht="13.2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</row>
    <row r="369" spans="1:46" ht="13.2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</row>
    <row r="370" spans="1:46" ht="13.2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</row>
    <row r="371" spans="1:46" ht="13.2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</row>
    <row r="372" spans="1:46" ht="13.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</row>
    <row r="373" spans="1:46" ht="13.2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</row>
    <row r="374" spans="1:46" ht="13.2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</row>
    <row r="375" spans="1:46" ht="13.2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</row>
    <row r="376" spans="1:46" ht="13.2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</row>
    <row r="377" spans="1:46" ht="13.2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</row>
    <row r="378" spans="1:46" ht="13.2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</row>
    <row r="379" spans="1:46" ht="13.2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</row>
    <row r="380" spans="1:46" ht="13.2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</row>
    <row r="381" spans="1:46" ht="13.2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</row>
    <row r="382" spans="1:46" ht="13.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</row>
    <row r="383" spans="1:46" ht="13.2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</row>
    <row r="384" spans="1:46" ht="13.2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</row>
    <row r="385" spans="1:46" ht="13.2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</row>
    <row r="386" spans="1:46" ht="13.2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</row>
    <row r="387" spans="1:46" ht="13.2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</row>
    <row r="388" spans="1:46" ht="13.2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</row>
    <row r="389" spans="1:46" ht="13.2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</row>
    <row r="390" spans="1:46" ht="13.2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</row>
    <row r="391" spans="1:46" ht="13.2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</row>
    <row r="392" spans="1:46" ht="13.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</row>
    <row r="393" spans="1:46" ht="13.2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</row>
    <row r="394" spans="1:46" ht="13.2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</row>
    <row r="395" spans="1:46" ht="13.2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</row>
    <row r="396" spans="1:46" ht="13.2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</row>
    <row r="397" spans="1:46" ht="13.2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</row>
    <row r="398" spans="1:46" ht="13.2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</row>
    <row r="399" spans="1:46" ht="13.2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</row>
    <row r="400" spans="1:46" ht="13.2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</row>
    <row r="401" spans="1:46" ht="13.2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</row>
    <row r="402" spans="1:46" ht="13.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</row>
    <row r="403" spans="1:46" ht="13.2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</row>
    <row r="404" spans="1:46" ht="13.2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</row>
    <row r="405" spans="1:46" ht="13.2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</row>
    <row r="406" spans="1:46" ht="13.2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</row>
    <row r="407" spans="1:46" ht="13.2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</row>
    <row r="408" spans="1:46" ht="13.2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</row>
    <row r="409" spans="1:46" ht="13.2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</row>
    <row r="410" spans="1:46" ht="13.2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</row>
    <row r="411" spans="1:46" ht="13.2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</row>
    <row r="412" spans="1:46" ht="13.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</row>
    <row r="413" spans="1:46" ht="13.2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</row>
    <row r="414" spans="1:46" ht="13.2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</row>
    <row r="415" spans="1:46" ht="13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</row>
    <row r="416" spans="1:46" ht="13.2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</row>
    <row r="417" spans="1:46" ht="13.2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</row>
    <row r="418" spans="1:46" ht="13.2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</row>
    <row r="419" spans="1:46" ht="13.2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</row>
    <row r="420" spans="1:46" ht="13.2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</row>
    <row r="421" spans="1:46" ht="13.2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</row>
    <row r="422" spans="1:46" ht="13.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</row>
    <row r="423" spans="1:46" ht="13.2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</row>
    <row r="424" spans="1:46" ht="13.2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</row>
    <row r="425" spans="1:46" ht="13.2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</row>
    <row r="426" spans="1:46" ht="13.2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</row>
    <row r="427" spans="1:46" ht="13.2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</row>
    <row r="428" spans="1:46" ht="13.2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</row>
    <row r="429" spans="1:46" ht="13.2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</row>
    <row r="430" spans="1:46" ht="13.2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</row>
    <row r="431" spans="1:46" ht="13.2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</row>
    <row r="432" spans="1:46" ht="13.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</row>
    <row r="433" spans="1:46" ht="13.2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</row>
    <row r="434" spans="1:46" ht="13.2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</row>
    <row r="435" spans="1:46" ht="13.2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</row>
    <row r="436" spans="1:46" ht="13.2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</row>
    <row r="437" spans="1:46" ht="13.2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</row>
    <row r="438" spans="1:46" ht="13.2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</row>
    <row r="439" spans="1:46" ht="13.2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</row>
    <row r="440" spans="1:46" ht="13.2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</row>
    <row r="441" spans="1:46" ht="13.2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</row>
    <row r="442" spans="1:46" ht="13.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</row>
    <row r="443" spans="1:46" ht="13.2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</row>
    <row r="444" spans="1:46" ht="13.2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</row>
    <row r="445" spans="1:46" ht="13.2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</row>
    <row r="446" spans="1:46" ht="13.2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</row>
    <row r="447" spans="1:46" ht="13.2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</row>
    <row r="448" spans="1:46" ht="13.2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</row>
    <row r="449" spans="1:46" ht="13.2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</row>
    <row r="450" spans="1:46" ht="13.2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</row>
    <row r="451" spans="1:46" ht="13.2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</row>
    <row r="452" spans="1:46" ht="13.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</row>
    <row r="453" spans="1:46" ht="13.2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</row>
    <row r="454" spans="1:46" ht="13.2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</row>
    <row r="455" spans="1:46" ht="13.2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</row>
    <row r="456" spans="1:46" ht="13.2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</row>
    <row r="457" spans="1:46" ht="13.2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</row>
    <row r="458" spans="1:46" ht="13.2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</row>
    <row r="459" spans="1:46" ht="13.2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</row>
    <row r="460" spans="1:46" ht="13.2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</row>
    <row r="461" spans="1:46" ht="13.2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</row>
    <row r="462" spans="1:46" ht="13.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</row>
    <row r="463" spans="1:46" ht="13.2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</row>
    <row r="464" spans="1:46" ht="13.2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</row>
    <row r="465" spans="1:46" ht="13.2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</row>
    <row r="466" spans="1:46" ht="13.2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</row>
    <row r="467" spans="1:46" ht="13.2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</row>
    <row r="468" spans="1:46" ht="13.2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</row>
    <row r="469" spans="1:46" ht="13.2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</row>
    <row r="470" spans="1:46" ht="13.2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</row>
    <row r="471" spans="1:46" ht="13.2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</row>
    <row r="472" spans="1:46" ht="13.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</row>
    <row r="473" spans="1:46" ht="13.2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</row>
    <row r="474" spans="1:46" ht="13.2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</row>
    <row r="475" spans="1:46" ht="13.2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</row>
    <row r="476" spans="1:46" ht="13.2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</row>
    <row r="477" spans="1:46" ht="13.2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</row>
    <row r="478" spans="1:46" ht="13.2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</row>
    <row r="479" spans="1:46" ht="13.2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</row>
    <row r="480" spans="1:46" ht="13.2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</row>
    <row r="481" spans="1:46" ht="13.2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</row>
    <row r="482" spans="1:46" ht="13.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</row>
    <row r="483" spans="1:46" ht="13.2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</row>
    <row r="484" spans="1:46" ht="13.2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</row>
    <row r="485" spans="1:46" ht="13.2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</row>
    <row r="486" spans="1:46" ht="13.2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</row>
    <row r="487" spans="1:46" ht="13.2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</row>
    <row r="488" spans="1:46" ht="13.2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</row>
    <row r="489" spans="1:46" ht="13.2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</row>
    <row r="490" spans="1:46" ht="13.2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</row>
    <row r="491" spans="1:46" ht="13.2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</row>
    <row r="492" spans="1:46" ht="13.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</row>
    <row r="493" spans="1:46" ht="13.2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</row>
    <row r="494" spans="1:46" ht="13.2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</row>
    <row r="495" spans="1:46" ht="13.2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</row>
    <row r="496" spans="1:46" ht="13.2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</row>
    <row r="497" spans="1:46" ht="13.2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</row>
    <row r="498" spans="1:46" ht="13.2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</row>
    <row r="499" spans="1:46" ht="13.2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</row>
    <row r="500" spans="1:46" ht="13.2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</row>
    <row r="501" spans="1:46" ht="13.2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</row>
    <row r="502" spans="1:46" ht="13.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</row>
    <row r="503" spans="1:46" ht="13.2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</row>
    <row r="504" spans="1:46" ht="13.2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</row>
    <row r="505" spans="1:46" ht="13.2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</row>
    <row r="506" spans="1:46" ht="13.2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</row>
    <row r="507" spans="1:46" ht="13.2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</row>
    <row r="508" spans="1:46" ht="13.2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</row>
    <row r="509" spans="1:46" ht="13.2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</row>
    <row r="510" spans="1:46" ht="13.2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</row>
    <row r="511" spans="1:46" ht="13.2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</row>
    <row r="512" spans="1:46" ht="13.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</row>
    <row r="513" spans="1:46" ht="13.2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</row>
    <row r="514" spans="1:46" ht="13.2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</row>
    <row r="515" spans="1:46" ht="13.2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</row>
    <row r="516" spans="1:46" ht="13.2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</row>
    <row r="517" spans="1:46" ht="13.2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</row>
    <row r="518" spans="1:46" ht="13.2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</row>
    <row r="519" spans="1:46" ht="13.2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</row>
    <row r="520" spans="1:46" ht="13.2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</row>
    <row r="521" spans="1:46" ht="13.2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</row>
    <row r="522" spans="1:46" ht="13.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</row>
    <row r="523" spans="1:46" ht="13.2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</row>
    <row r="524" spans="1:46" ht="13.2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</row>
    <row r="525" spans="1:46" ht="13.2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</row>
    <row r="526" spans="1:46" ht="13.2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</row>
    <row r="527" spans="1:46" ht="13.2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</row>
    <row r="528" spans="1:46" ht="13.2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</row>
    <row r="529" spans="1:46" ht="13.2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</row>
    <row r="530" spans="1:46" ht="13.2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</row>
    <row r="531" spans="1:46" ht="13.2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</row>
    <row r="532" spans="1:46" ht="13.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</row>
    <row r="533" spans="1:46" ht="13.2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</row>
    <row r="534" spans="1:46" ht="13.2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</row>
    <row r="535" spans="1:46" ht="13.2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</row>
    <row r="536" spans="1:46" ht="13.2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</row>
    <row r="537" spans="1:46" ht="13.2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</row>
    <row r="538" spans="1:46" ht="13.2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</row>
    <row r="539" spans="1:46" ht="13.2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</row>
    <row r="540" spans="1:46" ht="13.2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</row>
    <row r="541" spans="1:46" ht="13.2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</row>
    <row r="542" spans="1:46" ht="13.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</row>
    <row r="543" spans="1:46" ht="13.2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</row>
    <row r="544" spans="1:46" ht="13.2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</row>
    <row r="545" spans="1:46" ht="13.2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</row>
    <row r="546" spans="1:46" ht="13.2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</row>
    <row r="547" spans="1:46" ht="13.2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</row>
    <row r="548" spans="1:46" ht="13.2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</row>
    <row r="549" spans="1:46" ht="13.2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</row>
    <row r="550" spans="1:46" ht="13.2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</row>
    <row r="551" spans="1:46" ht="13.2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</row>
    <row r="552" spans="1:46" ht="13.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</row>
    <row r="553" spans="1:46" ht="13.2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</row>
    <row r="554" spans="1:46" ht="13.2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</row>
    <row r="555" spans="1:46" ht="13.2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</row>
    <row r="556" spans="1:46" ht="13.2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</row>
    <row r="557" spans="1:46" ht="13.2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</row>
    <row r="558" spans="1:46" ht="13.2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</row>
    <row r="559" spans="1:46" ht="13.2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</row>
    <row r="560" spans="1:46" ht="13.2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</row>
    <row r="561" spans="1:46" ht="13.2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</row>
    <row r="562" spans="1:46" ht="13.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</row>
    <row r="563" spans="1:46" ht="13.2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</row>
    <row r="564" spans="1:46" ht="13.2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</row>
    <row r="565" spans="1:46" ht="13.2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</row>
    <row r="566" spans="1:46" ht="13.2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</row>
    <row r="567" spans="1:46" ht="13.2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</row>
    <row r="568" spans="1:46" ht="13.2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</row>
    <row r="569" spans="1:46" ht="13.2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</row>
    <row r="570" spans="1:46" ht="13.2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</row>
    <row r="571" spans="1:46" ht="13.2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</row>
    <row r="572" spans="1:46" ht="13.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</row>
    <row r="573" spans="1:46" ht="13.2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</row>
    <row r="574" spans="1:46" ht="13.2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</row>
    <row r="575" spans="1:46" ht="13.2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</row>
    <row r="576" spans="1:46" ht="13.2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</row>
    <row r="577" spans="1:46" ht="13.2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</row>
    <row r="578" spans="1:46" ht="13.2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</row>
    <row r="579" spans="1:46" ht="13.2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</row>
    <row r="580" spans="1:46" ht="13.2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</row>
    <row r="581" spans="1:46" ht="13.2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</row>
    <row r="582" spans="1:46" ht="13.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</row>
    <row r="583" spans="1:46" ht="13.2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</row>
    <row r="584" spans="1:46" ht="13.2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</row>
    <row r="585" spans="1:46" ht="13.2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</row>
    <row r="586" spans="1:46" ht="13.2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</row>
    <row r="587" spans="1:46" ht="13.2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</row>
    <row r="588" spans="1:46" ht="13.2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</row>
    <row r="589" spans="1:46" ht="13.2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</row>
    <row r="590" spans="1:46" ht="13.2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</row>
    <row r="591" spans="1:46" ht="13.2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</row>
    <row r="592" spans="1:46" ht="13.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</row>
    <row r="593" spans="1:46" ht="13.2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</row>
    <row r="594" spans="1:46" ht="13.2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</row>
    <row r="595" spans="1:46" ht="13.2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</row>
    <row r="596" spans="1:46" ht="13.2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</row>
    <row r="597" spans="1:46" ht="13.2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</row>
    <row r="598" spans="1:46" ht="13.2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</row>
    <row r="599" spans="1:46" ht="13.2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</row>
    <row r="600" spans="1:46" ht="13.2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</row>
    <row r="601" spans="1:46" ht="13.2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</row>
    <row r="602" spans="1:46" ht="13.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</row>
    <row r="603" spans="1:46" ht="13.2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</row>
    <row r="604" spans="1:46" ht="13.2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</row>
    <row r="605" spans="1:46" ht="13.2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</row>
    <row r="606" spans="1:46" ht="13.2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</row>
    <row r="607" spans="1:46" ht="13.2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</row>
    <row r="608" spans="1:46" ht="13.2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</row>
    <row r="609" spans="1:46" ht="13.2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</row>
    <row r="610" spans="1:46" ht="13.2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</row>
    <row r="611" spans="1:46" ht="13.2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</row>
    <row r="612" spans="1:46" ht="13.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</row>
    <row r="613" spans="1:46" ht="13.2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</row>
    <row r="614" spans="1:46" ht="13.2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</row>
    <row r="615" spans="1:46" ht="13.2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</row>
    <row r="616" spans="1:46" ht="13.2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</row>
    <row r="617" spans="1:46" ht="13.2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</row>
    <row r="618" spans="1:46" ht="13.2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</row>
    <row r="619" spans="1:46" ht="13.2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</row>
    <row r="620" spans="1:46" ht="13.2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</row>
    <row r="621" spans="1:46" ht="13.2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</row>
    <row r="622" spans="1:46" ht="13.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</row>
    <row r="623" spans="1:46" ht="13.2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</row>
    <row r="624" spans="1:46" ht="13.2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</row>
    <row r="625" spans="1:46" ht="13.2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</row>
    <row r="626" spans="1:46" ht="13.2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</row>
    <row r="627" spans="1:46" ht="13.2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</row>
    <row r="628" spans="1:46" ht="13.2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</row>
    <row r="629" spans="1:46" ht="13.2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</row>
    <row r="630" spans="1:46" ht="13.2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</row>
    <row r="631" spans="1:46" ht="13.2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</row>
    <row r="632" spans="1:46" ht="13.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</row>
    <row r="633" spans="1:46" ht="13.2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</row>
    <row r="634" spans="1:46" ht="13.2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</row>
    <row r="635" spans="1:46" ht="13.2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</row>
    <row r="636" spans="1:46" ht="13.2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</row>
    <row r="637" spans="1:46" ht="13.2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</row>
    <row r="638" spans="1:46" ht="13.2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</row>
    <row r="639" spans="1:46" ht="13.2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</row>
    <row r="640" spans="1:46" ht="13.2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</row>
    <row r="641" spans="1:46" ht="13.2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</row>
    <row r="642" spans="1:46" ht="13.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</row>
    <row r="643" spans="1:46" ht="13.2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</row>
    <row r="644" spans="1:46" ht="13.2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</row>
    <row r="645" spans="1:46" ht="13.2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</row>
    <row r="646" spans="1:46" ht="13.2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</row>
    <row r="647" spans="1:46" ht="13.2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</row>
    <row r="648" spans="1:46" ht="13.2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</row>
    <row r="649" spans="1:46" ht="13.2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</row>
    <row r="650" spans="1:46" ht="13.2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</row>
    <row r="651" spans="1:46" ht="13.2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</row>
    <row r="652" spans="1:46" ht="13.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</row>
    <row r="653" spans="1:46" ht="13.2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</row>
    <row r="654" spans="1:46" ht="13.2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</row>
    <row r="655" spans="1:46" ht="13.2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</row>
    <row r="656" spans="1:46" ht="13.2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</row>
    <row r="657" spans="1:46" ht="13.2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</row>
    <row r="658" spans="1:46" ht="13.2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</row>
    <row r="659" spans="1:46" ht="13.2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</row>
    <row r="660" spans="1:46" ht="13.2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</row>
    <row r="661" spans="1:46" ht="13.2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</row>
    <row r="662" spans="1:46" ht="13.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</row>
    <row r="663" spans="1:46" ht="13.2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</row>
    <row r="664" spans="1:46" ht="13.2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</row>
    <row r="665" spans="1:46" ht="13.2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</row>
    <row r="666" spans="1:46" ht="13.2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</row>
    <row r="667" spans="1:46" ht="13.2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</row>
    <row r="668" spans="1:46" ht="13.2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</row>
    <row r="669" spans="1:46" ht="13.2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</row>
    <row r="670" spans="1:46" ht="13.2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</row>
    <row r="671" spans="1:46" ht="13.2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</row>
    <row r="672" spans="1:46" ht="13.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</row>
    <row r="673" spans="1:46" ht="13.2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</row>
    <row r="674" spans="1:46" ht="13.2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</row>
    <row r="675" spans="1:46" ht="13.2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</row>
    <row r="676" spans="1:46" ht="13.2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</row>
    <row r="677" spans="1:46" ht="13.2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</row>
    <row r="678" spans="1:46" ht="13.2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</row>
    <row r="679" spans="1:46" ht="13.2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</row>
    <row r="680" spans="1:46" ht="13.2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</row>
    <row r="681" spans="1:46" ht="13.2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</row>
    <row r="682" spans="1:46" ht="13.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</row>
    <row r="683" spans="1:46" ht="13.2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</row>
    <row r="684" spans="1:46" ht="13.2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</row>
    <row r="685" spans="1:46" ht="13.2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</row>
    <row r="686" spans="1:46" ht="13.2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</row>
    <row r="687" spans="1:46" ht="13.2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</row>
    <row r="688" spans="1:46" ht="13.2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</row>
    <row r="689" spans="1:46" ht="13.2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</row>
    <row r="690" spans="1:46" ht="13.2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</row>
    <row r="691" spans="1:46" ht="13.2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</row>
    <row r="692" spans="1:46" ht="13.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</row>
    <row r="693" spans="1:46" ht="13.2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</row>
    <row r="694" spans="1:46" ht="13.2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</row>
    <row r="695" spans="1:46" ht="13.2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</row>
    <row r="696" spans="1:46" ht="13.2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</row>
    <row r="697" spans="1:46" ht="13.2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</row>
    <row r="698" spans="1:46" ht="13.2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</row>
    <row r="699" spans="1:46" ht="13.2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</row>
    <row r="700" spans="1:46" ht="13.2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</row>
    <row r="701" spans="1:46" ht="13.2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</row>
    <row r="702" spans="1:46" ht="13.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</row>
    <row r="703" spans="1:46" ht="13.2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</row>
    <row r="704" spans="1:46" ht="13.2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</row>
    <row r="705" spans="1:46" ht="13.2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</row>
    <row r="706" spans="1:46" ht="13.2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</row>
    <row r="707" spans="1:46" ht="13.2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</row>
    <row r="708" spans="1:46" ht="13.2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</row>
    <row r="709" spans="1:46" ht="13.2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</row>
    <row r="710" spans="1:46" ht="13.2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</row>
    <row r="711" spans="1:46" ht="13.2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</row>
    <row r="712" spans="1:46" ht="13.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</row>
    <row r="713" spans="1:46" ht="13.2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</row>
    <row r="714" spans="1:46" ht="13.2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</row>
    <row r="715" spans="1:46" ht="13.2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</row>
    <row r="716" spans="1:46" ht="13.2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</row>
    <row r="717" spans="1:46" ht="13.2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</row>
    <row r="718" spans="1:46" ht="13.2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</row>
    <row r="719" spans="1:46" ht="13.2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</row>
    <row r="720" spans="1:46" ht="13.2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</row>
    <row r="721" spans="1:46" ht="13.2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</row>
    <row r="722" spans="1:46" ht="13.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</row>
    <row r="723" spans="1:46" ht="13.2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</row>
    <row r="724" spans="1:46" ht="13.2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</row>
    <row r="725" spans="1:46" ht="13.2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</row>
    <row r="726" spans="1:46" ht="13.2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</row>
    <row r="727" spans="1:46" ht="13.2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</row>
    <row r="728" spans="1:46" ht="13.2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</row>
    <row r="729" spans="1:46" ht="13.2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</row>
    <row r="730" spans="1:46" ht="13.2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</row>
    <row r="731" spans="1:46" ht="13.2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</row>
    <row r="732" spans="1:46" ht="13.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</row>
    <row r="733" spans="1:46" ht="13.2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</row>
    <row r="734" spans="1:46" ht="13.2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</row>
    <row r="735" spans="1:46" ht="13.2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</row>
    <row r="736" spans="1:46" ht="13.2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</row>
    <row r="737" spans="1:46" ht="13.2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</row>
    <row r="738" spans="1:46" ht="13.2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</row>
    <row r="739" spans="1:46" ht="13.2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</row>
    <row r="740" spans="1:46" ht="13.2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</row>
    <row r="741" spans="1:46" ht="13.2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</row>
    <row r="742" spans="1:46" ht="13.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</row>
    <row r="743" spans="1:46" ht="13.2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</row>
    <row r="744" spans="1:46" ht="13.2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</row>
    <row r="745" spans="1:46" ht="13.2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</row>
    <row r="746" spans="1:46" ht="13.2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</row>
    <row r="747" spans="1:46" ht="13.2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</row>
    <row r="748" spans="1:46" ht="13.2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</row>
    <row r="749" spans="1:46" ht="13.2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</row>
    <row r="750" spans="1:46" ht="13.2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</row>
    <row r="751" spans="1:46" ht="13.2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</row>
    <row r="752" spans="1:46" ht="13.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</row>
    <row r="753" spans="1:46" ht="13.2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</row>
    <row r="754" spans="1:46" ht="13.2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</row>
    <row r="755" spans="1:46" ht="13.2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</row>
    <row r="756" spans="1:46" ht="13.2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</row>
    <row r="757" spans="1:46" ht="13.2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</row>
    <row r="758" spans="1:46" ht="13.2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</row>
    <row r="759" spans="1:46" ht="13.2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</row>
    <row r="760" spans="1:46" ht="13.2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</row>
    <row r="761" spans="1:46" ht="13.2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</row>
    <row r="762" spans="1:46" ht="13.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</row>
    <row r="763" spans="1:46" ht="13.2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</row>
    <row r="764" spans="1:46" ht="13.2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</row>
    <row r="765" spans="1:46" ht="13.2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</row>
    <row r="766" spans="1:46" ht="13.2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</row>
    <row r="767" spans="1:46" ht="13.2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</row>
    <row r="768" spans="1:46" ht="13.2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</row>
    <row r="769" spans="1:46" ht="13.2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</row>
    <row r="770" spans="1:46" ht="13.2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</row>
    <row r="771" spans="1:46" ht="13.2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</row>
    <row r="772" spans="1:46" ht="13.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</row>
    <row r="773" spans="1:46" ht="13.2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</row>
    <row r="774" spans="1:46" ht="13.2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</row>
    <row r="775" spans="1:46" ht="13.2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</row>
    <row r="776" spans="1:46" ht="13.2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</row>
    <row r="777" spans="1:46" ht="13.2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</row>
    <row r="778" spans="1:46" ht="13.2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</row>
    <row r="779" spans="1:46" ht="13.2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</row>
    <row r="780" spans="1:46" ht="13.2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</row>
    <row r="781" spans="1:46" ht="13.2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</row>
    <row r="782" spans="1:46" ht="13.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</row>
    <row r="783" spans="1:46" ht="13.2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</row>
    <row r="784" spans="1:46" ht="13.2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</row>
    <row r="785" spans="1:46" ht="13.2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</row>
    <row r="786" spans="1:46" ht="13.2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</row>
    <row r="787" spans="1:46" ht="13.2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</row>
    <row r="788" spans="1:46" ht="13.2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</row>
    <row r="789" spans="1:46" ht="13.2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</row>
    <row r="790" spans="1:46" ht="13.2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</row>
    <row r="791" spans="1:46" ht="13.2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</row>
    <row r="792" spans="1:46" ht="13.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</row>
    <row r="793" spans="1:46" ht="13.2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</row>
    <row r="794" spans="1:46" ht="13.2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</row>
    <row r="795" spans="1:46" ht="13.2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</row>
    <row r="796" spans="1:46" ht="13.2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</row>
    <row r="797" spans="1:46" ht="13.2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</row>
    <row r="798" spans="1:46" ht="13.2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</row>
    <row r="799" spans="1:46" ht="13.2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</row>
    <row r="800" spans="1:46" ht="13.2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</row>
    <row r="801" spans="1:46" ht="13.2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</row>
    <row r="802" spans="1:46" ht="13.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</row>
    <row r="803" spans="1:46" ht="13.2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</row>
    <row r="804" spans="1:46" ht="13.2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</row>
    <row r="805" spans="1:46" ht="13.2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</row>
    <row r="806" spans="1:46" ht="13.2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</row>
    <row r="807" spans="1:46" ht="13.2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</row>
    <row r="808" spans="1:46" ht="13.2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</row>
    <row r="809" spans="1:46" ht="13.2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</row>
    <row r="810" spans="1:46" ht="13.2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</row>
    <row r="811" spans="1:46" ht="13.2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</row>
    <row r="812" spans="1:46" ht="13.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</row>
    <row r="813" spans="1:46" ht="13.2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</row>
    <row r="814" spans="1:46" ht="13.2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</row>
    <row r="815" spans="1:46" ht="13.2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</row>
    <row r="816" spans="1:46" ht="13.2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</row>
    <row r="817" spans="1:46" ht="13.2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</row>
    <row r="818" spans="1:46" ht="13.2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</row>
    <row r="819" spans="1:46" ht="13.2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</row>
    <row r="820" spans="1:46" ht="13.2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</row>
    <row r="821" spans="1:46" ht="13.2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</row>
    <row r="822" spans="1:46" ht="13.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</row>
    <row r="823" spans="1:46" ht="13.2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</row>
    <row r="824" spans="1:46" ht="13.2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</row>
    <row r="825" spans="1:46" ht="13.2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</row>
    <row r="826" spans="1:46" ht="13.2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</row>
    <row r="827" spans="1:46" ht="13.2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</row>
    <row r="828" spans="1:46" ht="13.2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</row>
    <row r="829" spans="1:46" ht="13.2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</row>
    <row r="830" spans="1:46" ht="13.2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</row>
    <row r="831" spans="1:46" ht="13.2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</row>
    <row r="832" spans="1:46" ht="13.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</row>
    <row r="833" spans="1:46" ht="13.2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</row>
    <row r="834" spans="1:46" ht="13.2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</row>
    <row r="835" spans="1:46" ht="13.2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</row>
    <row r="836" spans="1:46" ht="13.2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</row>
    <row r="837" spans="1:46" ht="13.2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</row>
    <row r="838" spans="1:46" ht="13.2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</row>
    <row r="839" spans="1:46" ht="13.2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</row>
    <row r="840" spans="1:46" ht="13.2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</row>
    <row r="841" spans="1:46" ht="13.2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</row>
    <row r="842" spans="1:46" ht="13.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</row>
    <row r="843" spans="1:46" ht="13.2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</row>
    <row r="844" spans="1:46" ht="13.2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</row>
    <row r="845" spans="1:46" ht="13.2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</row>
    <row r="846" spans="1:46" ht="13.2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</row>
    <row r="847" spans="1:46" ht="13.2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</row>
    <row r="848" spans="1:46" ht="13.2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</row>
    <row r="849" spans="1:46" ht="13.2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</row>
    <row r="850" spans="1:46" ht="13.2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</row>
    <row r="851" spans="1:46" ht="13.2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</row>
    <row r="852" spans="1:46" ht="13.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</row>
    <row r="853" spans="1:46" ht="13.2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</row>
    <row r="854" spans="1:46" ht="13.2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</row>
    <row r="855" spans="1:46" ht="13.2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</row>
    <row r="856" spans="1:46" ht="13.2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</row>
    <row r="857" spans="1:46" ht="13.2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</row>
    <row r="858" spans="1:46" ht="13.2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</row>
    <row r="859" spans="1:46" ht="13.2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</row>
    <row r="860" spans="1:46" ht="13.2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</row>
    <row r="861" spans="1:46" ht="13.2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</row>
    <row r="862" spans="1:46" ht="13.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</row>
    <row r="863" spans="1:46" ht="13.2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</row>
    <row r="864" spans="1:46" ht="13.2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</row>
    <row r="865" spans="1:46" ht="13.2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</row>
    <row r="866" spans="1:46" ht="13.2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</row>
    <row r="867" spans="1:46" ht="13.2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</row>
    <row r="868" spans="1:46" ht="13.2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</row>
    <row r="869" spans="1:46" ht="13.2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</row>
    <row r="870" spans="1:46" ht="13.2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</row>
    <row r="871" spans="1:46" ht="13.2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</row>
    <row r="872" spans="1:46" ht="13.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</row>
    <row r="873" spans="1:46" ht="13.2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</row>
    <row r="874" spans="1:46" ht="13.2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</row>
    <row r="875" spans="1:46" ht="13.2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</row>
    <row r="876" spans="1:46" ht="13.2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</row>
    <row r="877" spans="1:46" ht="13.2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</row>
    <row r="878" spans="1:46" ht="13.2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</row>
    <row r="879" spans="1:46" ht="13.2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</row>
    <row r="880" spans="1:46" ht="13.2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</row>
    <row r="881" spans="1:46" ht="13.2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</row>
    <row r="882" spans="1:46" ht="13.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</row>
    <row r="883" spans="1:46" ht="13.2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</row>
    <row r="884" spans="1:46" ht="13.2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</row>
    <row r="885" spans="1:46" ht="13.2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</row>
    <row r="886" spans="1:46" ht="13.2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</row>
    <row r="887" spans="1:46" ht="13.2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</row>
    <row r="888" spans="1:46" ht="13.2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</row>
    <row r="889" spans="1:46" ht="13.2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</row>
    <row r="890" spans="1:46" ht="13.2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</row>
    <row r="891" spans="1:46" ht="13.2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</row>
    <row r="892" spans="1:46" ht="13.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</row>
    <row r="893" spans="1:46" ht="13.2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</row>
    <row r="894" spans="1:46" ht="13.2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</row>
    <row r="895" spans="1:46" ht="13.2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</row>
    <row r="896" spans="1:46" ht="13.2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</row>
    <row r="897" spans="1:46" ht="13.2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</row>
    <row r="898" spans="1:46" ht="13.2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</row>
    <row r="899" spans="1:46" ht="13.2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</row>
    <row r="900" spans="1:46" ht="13.2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</row>
    <row r="901" spans="1:46" ht="13.2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</row>
    <row r="902" spans="1:46" ht="13.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</row>
    <row r="903" spans="1:46" ht="13.2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</row>
    <row r="904" spans="1:46" ht="13.2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</row>
    <row r="905" spans="1:46" ht="13.2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</row>
    <row r="906" spans="1:46" ht="13.2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</row>
    <row r="907" spans="1:46" ht="13.2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</row>
    <row r="908" spans="1:46" ht="13.2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</row>
    <row r="909" spans="1:46" ht="13.2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</row>
    <row r="910" spans="1:46" ht="13.2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</row>
    <row r="911" spans="1:46" ht="13.2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</row>
    <row r="912" spans="1:46" ht="13.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</row>
    <row r="913" spans="1:46" ht="13.2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</row>
    <row r="914" spans="1:46" ht="13.2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</row>
    <row r="915" spans="1:46" ht="13.2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</row>
    <row r="916" spans="1:46" ht="13.2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</row>
    <row r="917" spans="1:46" ht="13.2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</row>
    <row r="918" spans="1:46" ht="13.2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</row>
    <row r="919" spans="1:46" ht="13.2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</row>
    <row r="920" spans="1:46" ht="13.2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</row>
    <row r="921" spans="1:46" ht="13.2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</row>
    <row r="922" spans="1:46" ht="13.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</row>
    <row r="923" spans="1:46" ht="13.2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</row>
    <row r="924" spans="1:46" ht="13.2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</row>
    <row r="925" spans="1:46" ht="13.2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</row>
    <row r="926" spans="1:46" ht="13.2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</row>
    <row r="927" spans="1:46" ht="13.2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</row>
    <row r="928" spans="1:46" ht="13.2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</row>
    <row r="929" spans="1:46" ht="13.2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</row>
    <row r="930" spans="1:46" ht="13.2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</row>
    <row r="931" spans="1:46" ht="13.2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</row>
    <row r="932" spans="1:46" ht="13.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</row>
    <row r="933" spans="1:46" ht="13.2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</row>
    <row r="934" spans="1:46" ht="13.2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</row>
    <row r="935" spans="1:46" ht="13.2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</row>
    <row r="936" spans="1:46" ht="13.2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</row>
    <row r="937" spans="1:46" ht="13.2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</row>
    <row r="938" spans="1:46" ht="13.2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</row>
    <row r="939" spans="1:46" ht="13.2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</row>
    <row r="940" spans="1:46" ht="13.2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</row>
    <row r="941" spans="1:46" ht="13.2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</row>
    <row r="942" spans="1:46" ht="13.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</row>
    <row r="943" spans="1:46" ht="13.2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</row>
    <row r="944" spans="1:46" ht="13.2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</row>
    <row r="945" spans="1:46" ht="13.2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</row>
    <row r="946" spans="1:46" ht="13.2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</row>
    <row r="947" spans="1:46" ht="13.2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</row>
    <row r="948" spans="1:46" ht="13.2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</row>
    <row r="949" spans="1:46" ht="13.2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</row>
    <row r="950" spans="1:46" ht="13.2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</row>
    <row r="951" spans="1:46" ht="13.2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</row>
    <row r="952" spans="1:46" ht="13.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</row>
    <row r="953" spans="1:46" ht="13.2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</row>
    <row r="954" spans="1:46" ht="13.2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</row>
    <row r="955" spans="1:46" ht="13.2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</row>
    <row r="956" spans="1:46" ht="13.2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</row>
    <row r="957" spans="1:46" ht="13.2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</row>
    <row r="958" spans="1:46" ht="13.2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</row>
    <row r="959" spans="1:46" ht="13.2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</row>
    <row r="960" spans="1:46" ht="13.2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</row>
    <row r="961" spans="1:46" ht="13.2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</row>
    <row r="962" spans="1:46" ht="13.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</row>
    <row r="963" spans="1:46" ht="13.2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</row>
    <row r="964" spans="1:46" ht="13.2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</row>
    <row r="965" spans="1:46" ht="13.2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</row>
    <row r="966" spans="1:46" ht="13.2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</row>
    <row r="967" spans="1:46" ht="13.2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</row>
    <row r="968" spans="1:46" ht="13.2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</row>
    <row r="969" spans="1:46" ht="13.2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</row>
    <row r="970" spans="1:46" ht="13.2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</row>
    <row r="971" spans="1:46" ht="13.2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</row>
    <row r="972" spans="1:46" ht="13.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</row>
    <row r="973" spans="1:46" ht="13.2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</row>
    <row r="974" spans="1:46" ht="13.2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</row>
    <row r="975" spans="1:46" ht="13.2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</row>
    <row r="976" spans="1:46" ht="13.2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</row>
    <row r="977" spans="1:46" ht="13.2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</row>
    <row r="978" spans="1:46" ht="13.2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</row>
    <row r="979" spans="1:46" ht="13.2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</row>
    <row r="980" spans="1:46" ht="13.2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</row>
    <row r="981" spans="1:46" ht="13.2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</row>
    <row r="982" spans="1:46" ht="13.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</row>
    <row r="983" spans="1:46" ht="13.2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</row>
  </sheetData>
  <mergeCells count="6">
    <mergeCell ref="A70:C70"/>
    <mergeCell ref="A65:C65"/>
    <mergeCell ref="A66:C66"/>
    <mergeCell ref="A67:C67"/>
    <mergeCell ref="A68:C68"/>
    <mergeCell ref="A69:C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6"/>
  <sheetViews>
    <sheetView workbookViewId="0"/>
  </sheetViews>
  <sheetFormatPr defaultColWidth="12.6640625" defaultRowHeight="15.75" customHeight="1"/>
  <sheetData>
    <row r="1" spans="1:21">
      <c r="I1" s="61" t="s">
        <v>12</v>
      </c>
      <c r="J1" s="61" t="s">
        <v>13</v>
      </c>
      <c r="K1" s="61" t="s">
        <v>14</v>
      </c>
      <c r="L1" s="61" t="s">
        <v>402</v>
      </c>
      <c r="M1" s="61" t="s">
        <v>16</v>
      </c>
      <c r="N1" s="61" t="s">
        <v>11</v>
      </c>
      <c r="O1" s="61" t="s">
        <v>15</v>
      </c>
      <c r="P1" s="61" t="s">
        <v>18</v>
      </c>
      <c r="Q1" s="61" t="s">
        <v>19</v>
      </c>
      <c r="R1" s="61" t="s">
        <v>17</v>
      </c>
      <c r="S1" s="61" t="s">
        <v>403</v>
      </c>
      <c r="T1" s="61" t="s">
        <v>404</v>
      </c>
      <c r="U1" s="61" t="s">
        <v>405</v>
      </c>
    </row>
    <row r="2" spans="1:21">
      <c r="A2" s="99" t="s">
        <v>406</v>
      </c>
      <c r="B2" s="93"/>
      <c r="C2" s="93"/>
      <c r="D2" s="93"/>
      <c r="I2" s="63">
        <v>55.6</v>
      </c>
      <c r="J2" s="63">
        <v>1</v>
      </c>
      <c r="K2" s="63">
        <v>19.5</v>
      </c>
      <c r="L2" s="63">
        <v>5.43</v>
      </c>
      <c r="M2" s="63">
        <v>0.28000000000000003</v>
      </c>
      <c r="N2" s="63">
        <v>0.82</v>
      </c>
      <c r="O2" s="63">
        <v>1.91</v>
      </c>
      <c r="P2" s="63">
        <v>8.89</v>
      </c>
      <c r="Q2" s="63">
        <v>5.58</v>
      </c>
      <c r="R2" s="63">
        <v>0.27</v>
      </c>
      <c r="S2" s="63">
        <v>7.0000000000000007E-2</v>
      </c>
      <c r="T2" s="63">
        <v>0.24</v>
      </c>
      <c r="U2" s="63">
        <v>0.15</v>
      </c>
    </row>
    <row r="3" spans="1:21">
      <c r="A3" s="62"/>
      <c r="B3" s="61"/>
      <c r="C3" s="61"/>
      <c r="D3" s="61"/>
      <c r="I3" s="64">
        <v>0.25</v>
      </c>
      <c r="J3" s="64">
        <v>0.01</v>
      </c>
      <c r="K3" s="64">
        <v>0.12</v>
      </c>
      <c r="L3" s="64">
        <v>0.06</v>
      </c>
      <c r="M3" s="64">
        <v>0.01</v>
      </c>
      <c r="N3" s="64">
        <v>0.02</v>
      </c>
      <c r="O3" s="64">
        <v>0.05</v>
      </c>
      <c r="P3" s="64">
        <v>0.16</v>
      </c>
      <c r="Q3" s="64">
        <v>0.06</v>
      </c>
      <c r="R3" s="64">
        <v>0.01</v>
      </c>
      <c r="S3" s="64">
        <v>0.01</v>
      </c>
      <c r="T3" s="64">
        <v>0.05</v>
      </c>
      <c r="U3" s="64">
        <v>0</v>
      </c>
    </row>
    <row r="4" spans="1:21">
      <c r="A4" s="100"/>
      <c r="B4" s="93"/>
      <c r="C4" s="61"/>
      <c r="D4" s="61"/>
    </row>
    <row r="5" spans="1:21">
      <c r="A5" s="61"/>
      <c r="B5" s="63"/>
      <c r="C5" s="64"/>
      <c r="D5" s="65"/>
    </row>
    <row r="6" spans="1:21">
      <c r="A6" s="61"/>
      <c r="B6" s="63"/>
      <c r="C6" s="64"/>
      <c r="D6" s="65"/>
    </row>
    <row r="7" spans="1:21">
      <c r="A7" s="61"/>
      <c r="B7" s="63"/>
      <c r="C7" s="64"/>
      <c r="D7" s="65"/>
    </row>
    <row r="8" spans="1:21">
      <c r="A8" s="61"/>
      <c r="B8" s="63"/>
      <c r="C8" s="64"/>
      <c r="D8" s="65"/>
    </row>
    <row r="9" spans="1:21">
      <c r="A9" s="61"/>
      <c r="B9" s="63"/>
      <c r="C9" s="64"/>
      <c r="D9" s="65"/>
    </row>
    <row r="10" spans="1:21">
      <c r="A10" s="61"/>
      <c r="B10" s="63"/>
      <c r="C10" s="64"/>
      <c r="D10" s="65"/>
    </row>
    <row r="11" spans="1:21">
      <c r="A11" s="61"/>
      <c r="B11" s="63"/>
      <c r="C11" s="64"/>
      <c r="D11" s="65"/>
    </row>
    <row r="12" spans="1:21">
      <c r="A12" s="61"/>
      <c r="B12" s="63"/>
      <c r="C12" s="64"/>
      <c r="D12" s="65"/>
    </row>
    <row r="13" spans="1:21">
      <c r="A13" s="61"/>
      <c r="B13" s="63"/>
      <c r="C13" s="64"/>
      <c r="D13" s="65"/>
    </row>
    <row r="14" spans="1:21">
      <c r="A14" s="61"/>
      <c r="B14" s="63"/>
      <c r="C14" s="64"/>
      <c r="D14" s="65"/>
    </row>
    <row r="15" spans="1:21">
      <c r="A15" s="61"/>
      <c r="B15" s="63"/>
      <c r="C15" s="64"/>
      <c r="D15" s="65"/>
    </row>
    <row r="16" spans="1:21">
      <c r="A16" s="61"/>
      <c r="B16" s="63"/>
      <c r="C16" s="64"/>
      <c r="D16" s="65"/>
    </row>
    <row r="17" spans="1:4">
      <c r="A17" s="61"/>
      <c r="B17" s="63"/>
      <c r="C17" s="64"/>
      <c r="D17" s="65"/>
    </row>
    <row r="18" spans="1:4">
      <c r="A18" s="61"/>
      <c r="B18" s="63"/>
      <c r="C18" s="61"/>
      <c r="D18" s="65"/>
    </row>
    <row r="19" spans="1:4">
      <c r="A19" s="61"/>
      <c r="B19" s="63"/>
      <c r="C19" s="61"/>
      <c r="D19" s="65"/>
    </row>
    <row r="20" spans="1:4">
      <c r="A20" s="61"/>
      <c r="B20" s="63"/>
      <c r="C20" s="61"/>
      <c r="D20" s="65"/>
    </row>
    <row r="21" spans="1:4">
      <c r="A21" s="61"/>
      <c r="B21" s="63"/>
      <c r="C21" s="61"/>
      <c r="D21" s="65"/>
    </row>
    <row r="22" spans="1:4">
      <c r="A22" s="61"/>
      <c r="B22" s="61"/>
      <c r="C22" s="61"/>
      <c r="D22" s="61"/>
    </row>
    <row r="23" spans="1:4">
      <c r="A23" s="61"/>
      <c r="B23" s="61"/>
      <c r="C23" s="61"/>
      <c r="D23" s="61"/>
    </row>
    <row r="24" spans="1:4">
      <c r="A24" s="61"/>
      <c r="B24" s="61"/>
      <c r="C24" s="61"/>
      <c r="D24" s="61"/>
    </row>
    <row r="25" spans="1:4">
      <c r="A25" s="61" t="s">
        <v>22</v>
      </c>
      <c r="B25" s="63">
        <v>9.0999999999999998E-2</v>
      </c>
      <c r="C25" s="61"/>
      <c r="D25" s="61"/>
    </row>
    <row r="26" spans="1:4">
      <c r="A26" s="61"/>
      <c r="B26" s="61"/>
      <c r="C26" s="61"/>
      <c r="D26" s="61"/>
    </row>
  </sheetData>
  <mergeCells count="2">
    <mergeCell ref="A2:D2"/>
    <mergeCell ref="A4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T118"/>
  <sheetViews>
    <sheetView workbookViewId="0"/>
  </sheetViews>
  <sheetFormatPr defaultColWidth="12.6640625" defaultRowHeight="15.75" customHeight="1"/>
  <cols>
    <col min="6" max="6" width="31.109375" customWidth="1"/>
  </cols>
  <sheetData>
    <row r="1" spans="1:7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</row>
    <row r="2" spans="1:72">
      <c r="A2" s="47" t="s">
        <v>10</v>
      </c>
      <c r="B2" s="47"/>
      <c r="C2" s="47"/>
      <c r="D2" s="47"/>
      <c r="E2" s="47"/>
      <c r="F2" s="47"/>
      <c r="G2" s="47"/>
      <c r="H2" s="47">
        <f t="shared" ref="H2:I2" si="0">AVERAGE(H7:H107)</f>
        <v>48.652406315789484</v>
      </c>
      <c r="I2" s="47">
        <f t="shared" si="0"/>
        <v>40.465835789473722</v>
      </c>
      <c r="J2" s="47">
        <f t="shared" ref="J2:P2" si="1">AVERAGE(J7:J87)</f>
        <v>0</v>
      </c>
      <c r="K2" s="47">
        <f t="shared" si="1"/>
        <v>3.6199999999999996E-2</v>
      </c>
      <c r="L2" s="47">
        <f t="shared" si="1"/>
        <v>9.850519480519479E-2</v>
      </c>
      <c r="M2" s="47">
        <f t="shared" si="1"/>
        <v>0.14698461538461538</v>
      </c>
      <c r="N2" s="47" t="e">
        <f t="shared" si="1"/>
        <v>#DIV/0!</v>
      </c>
      <c r="O2" s="47">
        <f t="shared" si="1"/>
        <v>0</v>
      </c>
      <c r="P2" s="47">
        <f t="shared" si="1"/>
        <v>0</v>
      </c>
      <c r="Q2" s="47">
        <f>AVERAGE(Q7:Q107)</f>
        <v>9.7511221052631569</v>
      </c>
      <c r="R2" s="47">
        <f t="shared" ref="R2:AG2" si="2">AVERAGE(R7:R45)</f>
        <v>0.37617500000000004</v>
      </c>
      <c r="S2" s="47" t="e">
        <f t="shared" si="2"/>
        <v>#DIV/0!</v>
      </c>
      <c r="T2" s="47" t="e">
        <f t="shared" si="2"/>
        <v>#DIV/0!</v>
      </c>
      <c r="U2" s="47">
        <f t="shared" si="2"/>
        <v>49.002738694403881</v>
      </c>
      <c r="V2" s="47">
        <f t="shared" si="2"/>
        <v>40.591025462732482</v>
      </c>
      <c r="W2" s="47">
        <f t="shared" si="2"/>
        <v>0</v>
      </c>
      <c r="X2" s="47">
        <f t="shared" si="2"/>
        <v>0</v>
      </c>
      <c r="Y2" s="47">
        <f t="shared" si="2"/>
        <v>9.0166871246517413E-2</v>
      </c>
      <c r="Z2" s="47">
        <f t="shared" si="2"/>
        <v>0.13264672208265907</v>
      </c>
      <c r="AA2" s="47">
        <f t="shared" si="2"/>
        <v>0</v>
      </c>
      <c r="AB2" s="47">
        <f t="shared" si="2"/>
        <v>0</v>
      </c>
      <c r="AC2" s="47">
        <f t="shared" si="2"/>
        <v>0</v>
      </c>
      <c r="AD2" s="47">
        <f t="shared" si="2"/>
        <v>9.7887045999302984</v>
      </c>
      <c r="AE2" s="47">
        <f t="shared" si="2"/>
        <v>0.39471764960407274</v>
      </c>
      <c r="AF2" s="47">
        <f t="shared" si="2"/>
        <v>0</v>
      </c>
      <c r="AG2" s="47">
        <f t="shared" si="2"/>
        <v>0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</row>
    <row r="3" spans="1:72">
      <c r="A3" s="27" t="s">
        <v>41</v>
      </c>
      <c r="B3" s="27"/>
      <c r="C3" s="27"/>
      <c r="D3" s="27"/>
      <c r="E3" s="27"/>
      <c r="F3" s="27"/>
      <c r="G3" s="27"/>
      <c r="H3" s="66">
        <f t="shared" ref="H3:I3" si="3">STDEV(H7:H107)</f>
        <v>0.43154241595490639</v>
      </c>
      <c r="I3" s="27">
        <f t="shared" si="3"/>
        <v>0.39857643168779611</v>
      </c>
      <c r="J3" s="27" t="e">
        <f t="shared" ref="J3:P3" si="4">STDEV(J7:J16)</f>
        <v>#DIV/0!</v>
      </c>
      <c r="K3" s="27" t="e">
        <f t="shared" si="4"/>
        <v>#DIV/0!</v>
      </c>
      <c r="L3" s="27">
        <f t="shared" si="4"/>
        <v>5.4888848724360378E-3</v>
      </c>
      <c r="M3" s="27">
        <f t="shared" si="4"/>
        <v>1.3931084348000732E-2</v>
      </c>
      <c r="N3" s="27" t="e">
        <f t="shared" si="4"/>
        <v>#DIV/0!</v>
      </c>
      <c r="O3" s="27" t="e">
        <f t="shared" si="4"/>
        <v>#DIV/0!</v>
      </c>
      <c r="P3" s="27" t="e">
        <f t="shared" si="4"/>
        <v>#DIV/0!</v>
      </c>
      <c r="Q3" s="27">
        <f>STDEV(Q7:Q107)</f>
        <v>7.3254846878997651E-2</v>
      </c>
      <c r="R3" s="27">
        <f t="shared" ref="R3:AG3" si="5">STDEV(R7:R16)</f>
        <v>8.0752192952678933E-3</v>
      </c>
      <c r="S3" s="27" t="e">
        <f t="shared" si="5"/>
        <v>#DIV/0!</v>
      </c>
      <c r="T3" s="27" t="e">
        <f t="shared" si="5"/>
        <v>#DIV/0!</v>
      </c>
      <c r="U3" s="27">
        <f t="shared" si="5"/>
        <v>8.0357911234085047E-2</v>
      </c>
      <c r="V3" s="27">
        <f t="shared" si="5"/>
        <v>9.2332124367365834E-2</v>
      </c>
      <c r="W3" s="27">
        <f t="shared" si="5"/>
        <v>0</v>
      </c>
      <c r="X3" s="27">
        <f t="shared" si="5"/>
        <v>0</v>
      </c>
      <c r="Y3" s="27">
        <f t="shared" si="5"/>
        <v>3.9999999069257983E-2</v>
      </c>
      <c r="Z3" s="27">
        <f t="shared" si="5"/>
        <v>1.40088893984983E-2</v>
      </c>
      <c r="AA3" s="27">
        <f t="shared" si="5"/>
        <v>0</v>
      </c>
      <c r="AB3" s="27">
        <f t="shared" si="5"/>
        <v>0</v>
      </c>
      <c r="AC3" s="27">
        <f t="shared" si="5"/>
        <v>0</v>
      </c>
      <c r="AD3" s="27">
        <f t="shared" si="5"/>
        <v>7.0725099782634721E-2</v>
      </c>
      <c r="AE3" s="27">
        <f t="shared" si="5"/>
        <v>0.1312020095520921</v>
      </c>
      <c r="AF3" s="27">
        <f t="shared" si="5"/>
        <v>0</v>
      </c>
      <c r="AG3" s="27">
        <f t="shared" si="5"/>
        <v>0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</row>
    <row r="4" spans="1:72">
      <c r="A4" s="29" t="s">
        <v>42</v>
      </c>
      <c r="B4" s="29"/>
      <c r="C4" s="29"/>
      <c r="D4" s="29"/>
      <c r="E4" s="29"/>
      <c r="F4" s="29"/>
      <c r="G4" s="29"/>
      <c r="H4" s="29">
        <f t="shared" ref="H4:AG4" si="6">100*H3/H2</f>
        <v>0.88699089856703572</v>
      </c>
      <c r="I4" s="29">
        <f t="shared" si="6"/>
        <v>0.9849702197216863</v>
      </c>
      <c r="J4" s="29" t="e">
        <f t="shared" si="6"/>
        <v>#DIV/0!</v>
      </c>
      <c r="K4" s="29" t="e">
        <f t="shared" si="6"/>
        <v>#DIV/0!</v>
      </c>
      <c r="L4" s="29">
        <f t="shared" si="6"/>
        <v>5.5721780798372418</v>
      </c>
      <c r="M4" s="29">
        <f t="shared" si="6"/>
        <v>9.477920060917393</v>
      </c>
      <c r="N4" s="29" t="e">
        <f t="shared" si="6"/>
        <v>#DIV/0!</v>
      </c>
      <c r="O4" s="29" t="e">
        <f t="shared" si="6"/>
        <v>#DIV/0!</v>
      </c>
      <c r="P4" s="29" t="e">
        <f t="shared" si="6"/>
        <v>#DIV/0!</v>
      </c>
      <c r="Q4" s="29">
        <f t="shared" si="6"/>
        <v>0.75124530375287202</v>
      </c>
      <c r="R4" s="29">
        <f t="shared" si="6"/>
        <v>2.1466655932127048</v>
      </c>
      <c r="S4" s="29" t="e">
        <f t="shared" si="6"/>
        <v>#DIV/0!</v>
      </c>
      <c r="T4" s="29" t="e">
        <f t="shared" si="6"/>
        <v>#DIV/0!</v>
      </c>
      <c r="U4" s="29">
        <f t="shared" si="6"/>
        <v>0.1639865717204535</v>
      </c>
      <c r="V4" s="29">
        <f t="shared" si="6"/>
        <v>0.22746930710616808</v>
      </c>
      <c r="W4" s="29" t="e">
        <f t="shared" si="6"/>
        <v>#DIV/0!</v>
      </c>
      <c r="X4" s="29" t="e">
        <f t="shared" si="6"/>
        <v>#DIV/0!</v>
      </c>
      <c r="Y4" s="29">
        <f t="shared" si="6"/>
        <v>44.362190365791285</v>
      </c>
      <c r="Z4" s="29">
        <f t="shared" si="6"/>
        <v>10.561052077689967</v>
      </c>
      <c r="AA4" s="29" t="e">
        <f t="shared" si="6"/>
        <v>#DIV/0!</v>
      </c>
      <c r="AB4" s="29" t="e">
        <f t="shared" si="6"/>
        <v>#DIV/0!</v>
      </c>
      <c r="AC4" s="29" t="e">
        <f t="shared" si="6"/>
        <v>#DIV/0!</v>
      </c>
      <c r="AD4" s="29">
        <f t="shared" si="6"/>
        <v>0.72251745939026835</v>
      </c>
      <c r="AE4" s="29">
        <f t="shared" si="6"/>
        <v>33.239458555678006</v>
      </c>
      <c r="AF4" s="29" t="e">
        <f t="shared" si="6"/>
        <v>#DIV/0!</v>
      </c>
      <c r="AG4" s="29" t="e">
        <f t="shared" si="6"/>
        <v>#DIV/0!</v>
      </c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</row>
    <row r="5" spans="1:7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</row>
    <row r="6" spans="1:72">
      <c r="A6" s="47" t="s">
        <v>43</v>
      </c>
      <c r="B6" s="47" t="s">
        <v>44</v>
      </c>
      <c r="C6" s="47"/>
      <c r="D6" s="47" t="s">
        <v>45</v>
      </c>
      <c r="E6" s="47" t="s">
        <v>46</v>
      </c>
      <c r="F6" s="47" t="s">
        <v>47</v>
      </c>
      <c r="G6" s="47" t="s">
        <v>48</v>
      </c>
      <c r="H6" s="47" t="s">
        <v>11</v>
      </c>
      <c r="I6" s="47" t="s">
        <v>12</v>
      </c>
      <c r="J6" s="47" t="s">
        <v>13</v>
      </c>
      <c r="K6" s="47" t="s">
        <v>14</v>
      </c>
      <c r="L6" s="47" t="s">
        <v>15</v>
      </c>
      <c r="M6" s="47" t="s">
        <v>16</v>
      </c>
      <c r="N6" s="47" t="s">
        <v>17</v>
      </c>
      <c r="O6" s="47" t="s">
        <v>18</v>
      </c>
      <c r="P6" s="47" t="s">
        <v>19</v>
      </c>
      <c r="Q6" s="47" t="s">
        <v>20</v>
      </c>
      <c r="R6" s="47" t="s">
        <v>21</v>
      </c>
      <c r="S6" s="47" t="s">
        <v>22</v>
      </c>
      <c r="T6" s="47" t="s">
        <v>23</v>
      </c>
      <c r="U6" s="47" t="s">
        <v>49</v>
      </c>
      <c r="V6" s="47" t="s">
        <v>50</v>
      </c>
      <c r="W6" s="47" t="s">
        <v>51</v>
      </c>
      <c r="X6" s="47" t="s">
        <v>52</v>
      </c>
      <c r="Y6" s="47" t="s">
        <v>53</v>
      </c>
      <c r="Z6" s="47" t="s">
        <v>54</v>
      </c>
      <c r="AA6" s="47" t="s">
        <v>55</v>
      </c>
      <c r="AB6" s="47" t="s">
        <v>56</v>
      </c>
      <c r="AC6" s="47" t="s">
        <v>57</v>
      </c>
      <c r="AD6" s="47" t="s">
        <v>58</v>
      </c>
      <c r="AE6" s="47" t="s">
        <v>59</v>
      </c>
      <c r="AF6" s="47" t="s">
        <v>60</v>
      </c>
      <c r="AG6" s="47" t="s">
        <v>61</v>
      </c>
      <c r="AH6" s="47" t="s">
        <v>62</v>
      </c>
      <c r="AI6" s="47" t="s">
        <v>63</v>
      </c>
      <c r="AJ6" s="47" t="s">
        <v>64</v>
      </c>
      <c r="AK6" s="47" t="s">
        <v>65</v>
      </c>
      <c r="AL6" s="47" t="s">
        <v>66</v>
      </c>
      <c r="AM6" s="47" t="s">
        <v>67</v>
      </c>
      <c r="AN6" s="47" t="s">
        <v>68</v>
      </c>
      <c r="AO6" s="47" t="s">
        <v>69</v>
      </c>
      <c r="AP6" s="47" t="s">
        <v>70</v>
      </c>
      <c r="AQ6" s="47" t="s">
        <v>71</v>
      </c>
      <c r="AR6" s="47" t="s">
        <v>72</v>
      </c>
      <c r="AS6" s="47" t="s">
        <v>73</v>
      </c>
      <c r="AT6" s="47" t="s">
        <v>74</v>
      </c>
      <c r="AU6" s="25" t="s">
        <v>75</v>
      </c>
      <c r="AV6" s="25" t="s">
        <v>76</v>
      </c>
      <c r="AW6" s="25" t="s">
        <v>77</v>
      </c>
      <c r="AX6" s="25" t="s">
        <v>78</v>
      </c>
      <c r="AY6" s="25" t="s">
        <v>79</v>
      </c>
      <c r="AZ6" s="25" t="s">
        <v>80</v>
      </c>
      <c r="BA6" s="25" t="s">
        <v>81</v>
      </c>
      <c r="BB6" s="25" t="s">
        <v>82</v>
      </c>
      <c r="BC6" s="25" t="s">
        <v>83</v>
      </c>
      <c r="BD6" s="25" t="s">
        <v>84</v>
      </c>
      <c r="BE6" s="25" t="s">
        <v>85</v>
      </c>
      <c r="BF6" s="25" t="s">
        <v>86</v>
      </c>
      <c r="BG6" s="25" t="s">
        <v>87</v>
      </c>
      <c r="BH6" s="25" t="s">
        <v>88</v>
      </c>
      <c r="BI6" s="25" t="s">
        <v>89</v>
      </c>
      <c r="BJ6" s="25" t="s">
        <v>90</v>
      </c>
      <c r="BK6" s="25" t="s">
        <v>91</v>
      </c>
      <c r="BL6" s="25" t="s">
        <v>92</v>
      </c>
      <c r="BM6" s="25" t="s">
        <v>93</v>
      </c>
      <c r="BN6" s="25" t="s">
        <v>94</v>
      </c>
      <c r="BO6" s="25" t="s">
        <v>95</v>
      </c>
      <c r="BP6" s="25" t="s">
        <v>96</v>
      </c>
      <c r="BQ6" s="25" t="s">
        <v>97</v>
      </c>
      <c r="BR6" s="25" t="s">
        <v>98</v>
      </c>
      <c r="BS6" s="25" t="s">
        <v>99</v>
      </c>
      <c r="BT6" s="25" t="s">
        <v>100</v>
      </c>
    </row>
    <row r="7" spans="1:72">
      <c r="C7" s="21">
        <v>139</v>
      </c>
      <c r="D7" s="31">
        <v>45520</v>
      </c>
      <c r="E7" s="21" t="s">
        <v>115</v>
      </c>
      <c r="F7" s="21" t="s">
        <v>407</v>
      </c>
      <c r="G7" s="21">
        <v>100.3818</v>
      </c>
      <c r="H7" s="21">
        <v>49.335299999999997</v>
      </c>
      <c r="I7" s="21">
        <v>40.697699999999998</v>
      </c>
      <c r="L7" s="21">
        <v>9.1700000000000004E-2</v>
      </c>
      <c r="M7" s="21">
        <v>0.16059999999999999</v>
      </c>
      <c r="Q7" s="21">
        <v>9.7172000000000001</v>
      </c>
      <c r="R7" s="21">
        <v>0.37930000000000003</v>
      </c>
      <c r="U7" s="21">
        <v>49.147654256050402</v>
      </c>
      <c r="V7" s="21">
        <v>40.5429071803852</v>
      </c>
      <c r="W7" s="21">
        <v>0</v>
      </c>
      <c r="X7" s="21">
        <v>0</v>
      </c>
      <c r="Y7" s="21">
        <v>9.1351221038076594E-2</v>
      </c>
      <c r="Z7" s="21">
        <v>0.15998916138184399</v>
      </c>
      <c r="AA7" s="21">
        <v>0</v>
      </c>
      <c r="AB7" s="21">
        <v>0</v>
      </c>
      <c r="AC7" s="21">
        <v>0</v>
      </c>
      <c r="AD7" s="21">
        <v>9.6802408404710807</v>
      </c>
      <c r="AE7" s="21">
        <v>0.37785734067330901</v>
      </c>
      <c r="AG7" s="21">
        <v>0</v>
      </c>
      <c r="AH7" s="21">
        <v>5.74E-2</v>
      </c>
      <c r="AI7" s="21">
        <v>6.2700000000000006E-2</v>
      </c>
      <c r="AL7" s="21">
        <v>9.9000000000000008E-3</v>
      </c>
      <c r="AM7" s="21">
        <v>1.5100000000000001E-2</v>
      </c>
      <c r="AQ7" s="21">
        <v>3.6600000000000001E-2</v>
      </c>
      <c r="AR7" s="21">
        <v>1.01E-2</v>
      </c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</row>
    <row r="8" spans="1:72">
      <c r="C8" s="21">
        <v>142</v>
      </c>
      <c r="D8" s="31">
        <v>45520</v>
      </c>
      <c r="E8" s="21" t="s">
        <v>115</v>
      </c>
      <c r="F8" s="21" t="s">
        <v>408</v>
      </c>
      <c r="G8" s="21">
        <v>100.2183</v>
      </c>
      <c r="H8" s="21">
        <v>49.285699999999999</v>
      </c>
      <c r="I8" s="21">
        <v>40.613900000000001</v>
      </c>
      <c r="L8" s="21">
        <v>9.7100000000000006E-2</v>
      </c>
      <c r="M8" s="21">
        <v>0.17069999999999999</v>
      </c>
      <c r="Q8" s="21">
        <v>9.6822999999999997</v>
      </c>
      <c r="R8" s="21">
        <v>0.36859999999999998</v>
      </c>
      <c r="U8" s="21">
        <v>49.178343675755798</v>
      </c>
      <c r="V8" s="21">
        <v>40.525432979804997</v>
      </c>
      <c r="W8" s="21">
        <v>0</v>
      </c>
      <c r="X8" s="21">
        <v>0</v>
      </c>
      <c r="Y8" s="21">
        <v>9.6888492421044803E-2</v>
      </c>
      <c r="Z8" s="21">
        <v>0.170328173597037</v>
      </c>
      <c r="AA8" s="21">
        <v>0</v>
      </c>
      <c r="AB8" s="21">
        <v>0</v>
      </c>
      <c r="AC8" s="21">
        <v>0</v>
      </c>
      <c r="AD8" s="21">
        <v>9.66120957948797</v>
      </c>
      <c r="AE8" s="21">
        <v>0.36779709893302898</v>
      </c>
      <c r="AG8" s="21">
        <v>0</v>
      </c>
      <c r="AH8" s="21">
        <v>8.1100000000000005E-2</v>
      </c>
      <c r="AI8" s="21">
        <v>8.8599999999999998E-2</v>
      </c>
      <c r="AL8" s="21">
        <v>1.3899999999999999E-2</v>
      </c>
      <c r="AM8" s="21">
        <v>2.1299999999999999E-2</v>
      </c>
      <c r="AQ8" s="21">
        <v>5.1799999999999999E-2</v>
      </c>
      <c r="AR8" s="21">
        <v>1.03E-2</v>
      </c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</row>
    <row r="9" spans="1:72">
      <c r="C9" s="21">
        <v>146</v>
      </c>
      <c r="D9" s="31">
        <v>45520</v>
      </c>
      <c r="E9" s="21" t="s">
        <v>115</v>
      </c>
      <c r="F9" s="21" t="s">
        <v>409</v>
      </c>
      <c r="G9" s="21">
        <v>99.876199999999997</v>
      </c>
      <c r="H9" s="21">
        <v>49.044600000000003</v>
      </c>
      <c r="I9" s="21">
        <v>40.592100000000002</v>
      </c>
      <c r="M9" s="21">
        <v>0.15379999999999999</v>
      </c>
      <c r="Q9" s="21">
        <v>9.7149999999999999</v>
      </c>
      <c r="R9" s="21">
        <v>0.37069999999999997</v>
      </c>
      <c r="U9" s="21">
        <v>49.105392475885097</v>
      </c>
      <c r="V9" s="21">
        <v>40.642415310153901</v>
      </c>
      <c r="W9" s="21">
        <v>0</v>
      </c>
      <c r="X9" s="21">
        <v>0</v>
      </c>
      <c r="Y9" s="21">
        <v>0</v>
      </c>
      <c r="Z9" s="21">
        <v>0.153990640412831</v>
      </c>
      <c r="AA9" s="21">
        <v>0</v>
      </c>
      <c r="AB9" s="21">
        <v>0</v>
      </c>
      <c r="AC9" s="21">
        <v>0</v>
      </c>
      <c r="AD9" s="21">
        <v>9.7270420780926692</v>
      </c>
      <c r="AE9" s="21">
        <v>0.37115949545537302</v>
      </c>
      <c r="AG9" s="21">
        <v>0</v>
      </c>
      <c r="AH9" s="21">
        <v>5.74E-2</v>
      </c>
      <c r="AI9" s="21">
        <v>6.2799999999999995E-2</v>
      </c>
      <c r="AM9" s="21">
        <v>1.5100000000000001E-2</v>
      </c>
      <c r="AQ9" s="21">
        <v>3.6700000000000003E-2</v>
      </c>
      <c r="AR9" s="21">
        <v>1.0200000000000001E-2</v>
      </c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</row>
    <row r="10" spans="1:72">
      <c r="A10" s="23"/>
      <c r="B10" s="23"/>
      <c r="C10" s="23">
        <v>150</v>
      </c>
      <c r="D10" s="32">
        <v>45520</v>
      </c>
      <c r="E10" s="23" t="s">
        <v>115</v>
      </c>
      <c r="F10" s="23" t="s">
        <v>410</v>
      </c>
      <c r="G10" s="23">
        <v>99.191599999999994</v>
      </c>
      <c r="H10" s="23">
        <v>48.671999999999997</v>
      </c>
      <c r="I10" s="23">
        <v>40.201999999999998</v>
      </c>
      <c r="J10" s="23"/>
      <c r="K10" s="23"/>
      <c r="L10" s="23">
        <v>0.1038</v>
      </c>
      <c r="M10" s="23">
        <v>0.15970000000000001</v>
      </c>
      <c r="N10" s="23"/>
      <c r="O10" s="23"/>
      <c r="P10" s="23"/>
      <c r="Q10" s="23">
        <v>9.6681000000000008</v>
      </c>
      <c r="R10" s="23">
        <v>0.3861</v>
      </c>
      <c r="S10" s="23"/>
      <c r="T10" s="23"/>
      <c r="U10" s="23">
        <v>49.068621668950101</v>
      </c>
      <c r="V10" s="23">
        <v>40.529600762967</v>
      </c>
      <c r="W10" s="23">
        <v>0</v>
      </c>
      <c r="X10" s="23">
        <v>0</v>
      </c>
      <c r="Y10" s="23">
        <v>0.10464585242515199</v>
      </c>
      <c r="Z10" s="23">
        <v>0.16100137410690599</v>
      </c>
      <c r="AA10" s="23">
        <v>0</v>
      </c>
      <c r="AB10" s="23">
        <v>0</v>
      </c>
      <c r="AC10" s="23">
        <v>0</v>
      </c>
      <c r="AD10" s="23">
        <v>9.7468840638884107</v>
      </c>
      <c r="AE10" s="23">
        <v>0.38924627766234399</v>
      </c>
      <c r="AF10" s="23"/>
      <c r="AG10" s="23">
        <v>0</v>
      </c>
      <c r="AH10" s="23">
        <v>5.7099999999999998E-2</v>
      </c>
      <c r="AI10" s="23">
        <v>6.2399999999999997E-2</v>
      </c>
      <c r="AJ10" s="23"/>
      <c r="AK10" s="23"/>
      <c r="AL10" s="23">
        <v>9.9000000000000008E-3</v>
      </c>
      <c r="AM10" s="23">
        <v>1.5100000000000001E-2</v>
      </c>
      <c r="AN10" s="23"/>
      <c r="AO10" s="23"/>
      <c r="AP10" s="23"/>
      <c r="AQ10" s="23">
        <v>3.6600000000000001E-2</v>
      </c>
      <c r="AR10" s="23">
        <v>1.0200000000000001E-2</v>
      </c>
      <c r="AS10" s="23"/>
      <c r="AT10" s="23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</row>
    <row r="11" spans="1:72">
      <c r="A11" s="21" t="s">
        <v>411</v>
      </c>
      <c r="C11" s="21">
        <v>3</v>
      </c>
      <c r="D11" s="31">
        <v>45547</v>
      </c>
      <c r="E11" s="21" t="s">
        <v>115</v>
      </c>
      <c r="F11" s="21" t="s">
        <v>412</v>
      </c>
      <c r="G11" s="21">
        <v>99.56</v>
      </c>
      <c r="H11" s="21">
        <v>48.91</v>
      </c>
      <c r="I11" s="21">
        <v>40.630000000000003</v>
      </c>
      <c r="M11" s="21">
        <v>0.16</v>
      </c>
      <c r="Q11" s="21">
        <v>9.8699999999999992</v>
      </c>
      <c r="U11" s="21">
        <v>49.121221251380902</v>
      </c>
      <c r="V11" s="21">
        <v>40.8054634930199</v>
      </c>
      <c r="W11" s="21">
        <v>0</v>
      </c>
      <c r="X11" s="21">
        <v>0</v>
      </c>
      <c r="Y11" s="21">
        <v>0</v>
      </c>
      <c r="Z11" s="21">
        <v>0.16069097117605699</v>
      </c>
      <c r="AA11" s="21">
        <v>0</v>
      </c>
      <c r="AB11" s="21">
        <v>0</v>
      </c>
      <c r="AC11" s="21">
        <v>0</v>
      </c>
      <c r="AD11" s="21">
        <v>9.9126242844230195</v>
      </c>
      <c r="AE11" s="21">
        <v>0</v>
      </c>
      <c r="AF11" s="21">
        <v>0</v>
      </c>
      <c r="AG11" s="21">
        <v>0</v>
      </c>
      <c r="AH11" s="21">
        <v>0.08</v>
      </c>
      <c r="AI11" s="21">
        <v>0.09</v>
      </c>
      <c r="AM11" s="21">
        <v>0.02</v>
      </c>
      <c r="AQ11" s="21">
        <v>0.05</v>
      </c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</row>
    <row r="12" spans="1:72">
      <c r="A12" s="21" t="s">
        <v>411</v>
      </c>
      <c r="C12" s="21">
        <v>4</v>
      </c>
      <c r="D12" s="31">
        <v>45547</v>
      </c>
      <c r="E12" s="21" t="s">
        <v>115</v>
      </c>
      <c r="F12" s="21" t="s">
        <v>413</v>
      </c>
      <c r="G12" s="21">
        <v>100.29</v>
      </c>
      <c r="H12" s="21">
        <v>49.13</v>
      </c>
      <c r="I12" s="21">
        <v>40.68</v>
      </c>
      <c r="L12" s="21">
        <v>0.1</v>
      </c>
      <c r="M12" s="21">
        <v>0.14000000000000001</v>
      </c>
      <c r="Q12" s="21">
        <v>9.77</v>
      </c>
      <c r="U12" s="21">
        <v>48.992820103709597</v>
      </c>
      <c r="V12" s="21">
        <v>40.566414040685999</v>
      </c>
      <c r="W12" s="21">
        <v>0</v>
      </c>
      <c r="X12" s="21">
        <v>0</v>
      </c>
      <c r="Y12" s="21">
        <v>9.9720781810929401E-2</v>
      </c>
      <c r="Z12" s="21">
        <v>0.13960909453530099</v>
      </c>
      <c r="AA12" s="21">
        <v>0</v>
      </c>
      <c r="AB12" s="21">
        <v>0</v>
      </c>
      <c r="AC12" s="21">
        <v>0</v>
      </c>
      <c r="AD12" s="21">
        <v>9.7427203829278</v>
      </c>
      <c r="AE12" s="21">
        <v>0.45871559633027498</v>
      </c>
      <c r="AF12" s="21">
        <v>0</v>
      </c>
      <c r="AG12" s="21">
        <v>0</v>
      </c>
      <c r="AH12" s="21">
        <v>0.08</v>
      </c>
      <c r="AI12" s="21">
        <v>0.09</v>
      </c>
      <c r="AL12" s="21">
        <v>0.01</v>
      </c>
      <c r="AM12" s="21">
        <v>0.02</v>
      </c>
      <c r="AQ12" s="21">
        <v>0.05</v>
      </c>
      <c r="AR12" s="21">
        <v>0.03</v>
      </c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</row>
    <row r="13" spans="1:72">
      <c r="A13" s="21" t="s">
        <v>411</v>
      </c>
      <c r="C13" s="21">
        <v>5</v>
      </c>
      <c r="D13" s="31">
        <v>45547</v>
      </c>
      <c r="E13" s="21" t="s">
        <v>115</v>
      </c>
      <c r="F13" s="21" t="s">
        <v>414</v>
      </c>
      <c r="G13" s="21">
        <v>100.07</v>
      </c>
      <c r="H13" s="21">
        <v>49.05</v>
      </c>
      <c r="I13" s="21">
        <v>40.630000000000003</v>
      </c>
      <c r="L13" s="21">
        <v>0.09</v>
      </c>
      <c r="M13" s="21">
        <v>0.13</v>
      </c>
      <c r="Q13" s="21">
        <v>9.76</v>
      </c>
      <c r="U13" s="21">
        <v>49.015689017687599</v>
      </c>
      <c r="V13" s="21">
        <v>40.601578894773603</v>
      </c>
      <c r="W13" s="21">
        <v>0</v>
      </c>
      <c r="X13" s="21">
        <v>0</v>
      </c>
      <c r="Y13" s="21">
        <v>8.9937044069151498E-2</v>
      </c>
      <c r="Z13" s="21">
        <v>0.129909063655441</v>
      </c>
      <c r="AA13" s="21">
        <v>0</v>
      </c>
      <c r="AB13" s="21">
        <v>0</v>
      </c>
      <c r="AC13" s="21">
        <v>0</v>
      </c>
      <c r="AD13" s="21">
        <v>9.7531727790546601</v>
      </c>
      <c r="AE13" s="21">
        <v>0.40971320075946799</v>
      </c>
      <c r="AF13" s="21">
        <v>0</v>
      </c>
      <c r="AG13" s="21">
        <v>0</v>
      </c>
      <c r="AH13" s="21">
        <v>0.08</v>
      </c>
      <c r="AI13" s="21">
        <v>0.09</v>
      </c>
      <c r="AL13" s="21">
        <v>0.01</v>
      </c>
      <c r="AM13" s="21">
        <v>0.02</v>
      </c>
      <c r="AQ13" s="21">
        <v>0.05</v>
      </c>
      <c r="AR13" s="21">
        <v>0.03</v>
      </c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</row>
    <row r="14" spans="1:72">
      <c r="A14" s="21" t="s">
        <v>411</v>
      </c>
      <c r="C14" s="21">
        <v>6</v>
      </c>
      <c r="D14" s="31">
        <v>45547</v>
      </c>
      <c r="E14" s="21" t="s">
        <v>115</v>
      </c>
      <c r="F14" s="21" t="s">
        <v>415</v>
      </c>
      <c r="G14" s="21">
        <v>99.92</v>
      </c>
      <c r="H14" s="21">
        <v>48.93</v>
      </c>
      <c r="I14" s="21">
        <v>40.57</v>
      </c>
      <c r="L14" s="21">
        <v>0.09</v>
      </c>
      <c r="M14" s="21">
        <v>0.13</v>
      </c>
      <c r="Q14" s="21">
        <v>9.77</v>
      </c>
      <c r="U14" s="21">
        <v>48.964274992494701</v>
      </c>
      <c r="V14" s="21">
        <v>40.598418893225201</v>
      </c>
      <c r="W14" s="21">
        <v>0</v>
      </c>
      <c r="X14" s="21">
        <v>0</v>
      </c>
      <c r="Y14" s="21">
        <v>9.0063044130891598E-2</v>
      </c>
      <c r="Z14" s="21">
        <v>0.13009106374462101</v>
      </c>
      <c r="AA14" s="21">
        <v>0</v>
      </c>
      <c r="AB14" s="21">
        <v>0</v>
      </c>
      <c r="AC14" s="21">
        <v>0</v>
      </c>
      <c r="AD14" s="21">
        <v>9.7768437906534498</v>
      </c>
      <c r="AE14" s="21">
        <v>0.44030821575102502</v>
      </c>
      <c r="AF14" s="21">
        <v>0</v>
      </c>
      <c r="AG14" s="21">
        <v>0</v>
      </c>
      <c r="AH14" s="21">
        <v>0.08</v>
      </c>
      <c r="AI14" s="21">
        <v>0.09</v>
      </c>
      <c r="AL14" s="21">
        <v>0.01</v>
      </c>
      <c r="AM14" s="21">
        <v>0.02</v>
      </c>
      <c r="AQ14" s="21">
        <v>0.05</v>
      </c>
      <c r="AR14" s="21">
        <v>0.03</v>
      </c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</row>
    <row r="15" spans="1:72">
      <c r="A15" s="21" t="s">
        <v>411</v>
      </c>
      <c r="C15" s="21">
        <v>7</v>
      </c>
      <c r="D15" s="31">
        <v>45547</v>
      </c>
      <c r="E15" s="21" t="s">
        <v>115</v>
      </c>
      <c r="F15" s="21" t="s">
        <v>416</v>
      </c>
      <c r="G15" s="21">
        <v>99.82</v>
      </c>
      <c r="H15" s="21">
        <v>48.85</v>
      </c>
      <c r="I15" s="21">
        <v>40.57</v>
      </c>
      <c r="L15" s="21">
        <v>0.09</v>
      </c>
      <c r="M15" s="21">
        <v>0.14000000000000001</v>
      </c>
      <c r="Q15" s="21">
        <v>9.77</v>
      </c>
      <c r="U15" s="21">
        <v>48.9380885594069</v>
      </c>
      <c r="V15" s="21">
        <v>40.6431576838309</v>
      </c>
      <c r="W15" s="21">
        <v>0</v>
      </c>
      <c r="X15" s="21">
        <v>0</v>
      </c>
      <c r="Y15" s="21">
        <v>9.0162292125826493E-2</v>
      </c>
      <c r="Z15" s="21">
        <v>0.140252454417952</v>
      </c>
      <c r="AA15" s="21">
        <v>0</v>
      </c>
      <c r="AB15" s="21">
        <v>0</v>
      </c>
      <c r="AC15" s="21">
        <v>0</v>
      </c>
      <c r="AD15" s="21">
        <v>9.7876177118813796</v>
      </c>
      <c r="AE15" s="21">
        <v>0.40072129833700598</v>
      </c>
      <c r="AF15" s="21">
        <v>0</v>
      </c>
      <c r="AG15" s="21">
        <v>0</v>
      </c>
      <c r="AH15" s="21">
        <v>0.08</v>
      </c>
      <c r="AI15" s="21">
        <v>0.09</v>
      </c>
      <c r="AL15" s="21">
        <v>0.01</v>
      </c>
      <c r="AM15" s="21">
        <v>0.02</v>
      </c>
      <c r="AQ15" s="21">
        <v>0.05</v>
      </c>
      <c r="AR15" s="21">
        <v>0.03</v>
      </c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</row>
    <row r="16" spans="1:72">
      <c r="A16" s="21" t="s">
        <v>411</v>
      </c>
      <c r="C16" s="21">
        <v>8</v>
      </c>
      <c r="D16" s="31">
        <v>45547</v>
      </c>
      <c r="E16" s="21" t="s">
        <v>115</v>
      </c>
      <c r="F16" s="21" t="s">
        <v>417</v>
      </c>
      <c r="G16" s="21">
        <v>99.65</v>
      </c>
      <c r="H16" s="21">
        <v>48.88</v>
      </c>
      <c r="I16" s="21">
        <v>40.33</v>
      </c>
      <c r="L16" s="21">
        <v>0.09</v>
      </c>
      <c r="M16" s="21">
        <v>0.15</v>
      </c>
      <c r="Q16" s="21">
        <v>9.7799999999999994</v>
      </c>
      <c r="U16" s="21">
        <v>49.051680883090803</v>
      </c>
      <c r="V16" s="21">
        <v>40.471650777721997</v>
      </c>
      <c r="W16" s="21">
        <v>0</v>
      </c>
      <c r="X16" s="21">
        <v>0</v>
      </c>
      <c r="Y16" s="21">
        <v>9.0316106372303001E-2</v>
      </c>
      <c r="Z16" s="21">
        <v>0.150526843953838</v>
      </c>
      <c r="AA16" s="21">
        <v>0</v>
      </c>
      <c r="AB16" s="21">
        <v>0</v>
      </c>
      <c r="AC16" s="21">
        <v>0</v>
      </c>
      <c r="AD16" s="21">
        <v>9.8143502257902604</v>
      </c>
      <c r="AE16" s="21">
        <v>0.42147516307074701</v>
      </c>
      <c r="AF16" s="21">
        <v>0</v>
      </c>
      <c r="AG16" s="21">
        <v>0</v>
      </c>
      <c r="AH16" s="21">
        <v>0.08</v>
      </c>
      <c r="AI16" s="21">
        <v>0.09</v>
      </c>
      <c r="AL16" s="21">
        <v>0.01</v>
      </c>
      <c r="AM16" s="21">
        <v>0.02</v>
      </c>
      <c r="AQ16" s="21">
        <v>0.05</v>
      </c>
      <c r="AR16" s="21">
        <v>0.03</v>
      </c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</row>
    <row r="17" spans="1:72">
      <c r="A17" s="21" t="s">
        <v>411</v>
      </c>
      <c r="C17" s="21">
        <v>9</v>
      </c>
      <c r="D17" s="31">
        <v>45547</v>
      </c>
      <c r="E17" s="21" t="s">
        <v>115</v>
      </c>
      <c r="F17" s="21" t="s">
        <v>418</v>
      </c>
      <c r="G17" s="21">
        <v>99.7</v>
      </c>
      <c r="H17" s="21">
        <v>48.81</v>
      </c>
      <c r="I17" s="21">
        <v>40.450000000000003</v>
      </c>
      <c r="L17" s="21">
        <v>0.11</v>
      </c>
      <c r="M17" s="21">
        <v>0.14000000000000001</v>
      </c>
      <c r="Q17" s="21">
        <v>9.7799999999999994</v>
      </c>
      <c r="U17" s="21">
        <v>48.951960685989299</v>
      </c>
      <c r="V17" s="21">
        <v>40.567646173904301</v>
      </c>
      <c r="W17" s="21">
        <v>0</v>
      </c>
      <c r="X17" s="21">
        <v>0</v>
      </c>
      <c r="Y17" s="21">
        <v>0.11031992779059201</v>
      </c>
      <c r="Z17" s="21">
        <v>0.14040718082438999</v>
      </c>
      <c r="AA17" s="21">
        <v>0</v>
      </c>
      <c r="AB17" s="21">
        <v>0</v>
      </c>
      <c r="AC17" s="21">
        <v>0</v>
      </c>
      <c r="AD17" s="21">
        <v>9.8084444890181501</v>
      </c>
      <c r="AE17" s="21">
        <v>0.42122154247317201</v>
      </c>
      <c r="AF17" s="21">
        <v>0</v>
      </c>
      <c r="AG17" s="21">
        <v>0</v>
      </c>
      <c r="AH17" s="21">
        <v>0.08</v>
      </c>
      <c r="AI17" s="21">
        <v>0.09</v>
      </c>
      <c r="AL17" s="21">
        <v>0.01</v>
      </c>
      <c r="AM17" s="21">
        <v>0.02</v>
      </c>
      <c r="AQ17" s="21">
        <v>0.05</v>
      </c>
      <c r="AR17" s="21">
        <v>0.03</v>
      </c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</row>
    <row r="18" spans="1:72">
      <c r="A18" s="21" t="s">
        <v>411</v>
      </c>
      <c r="C18" s="21">
        <v>60</v>
      </c>
      <c r="D18" s="31">
        <v>45547</v>
      </c>
      <c r="E18" s="21" t="s">
        <v>115</v>
      </c>
      <c r="F18" s="21" t="s">
        <v>419</v>
      </c>
      <c r="G18" s="21">
        <v>97.229200000000006</v>
      </c>
      <c r="H18" s="21">
        <v>47.502699999999997</v>
      </c>
      <c r="I18" s="21">
        <v>39.419600000000003</v>
      </c>
      <c r="L18" s="21">
        <v>0.1081</v>
      </c>
      <c r="M18" s="21">
        <v>0.1464</v>
      </c>
      <c r="Q18" s="21">
        <v>9.6227</v>
      </c>
      <c r="U18" s="21">
        <v>48.856413505407801</v>
      </c>
      <c r="V18" s="21">
        <v>40.542964459236501</v>
      </c>
      <c r="W18" s="21">
        <v>0</v>
      </c>
      <c r="X18" s="21">
        <v>0</v>
      </c>
      <c r="Y18" s="21">
        <v>0.11118059183866499</v>
      </c>
      <c r="Z18" s="21">
        <v>0.15057205037169899</v>
      </c>
      <c r="AA18" s="21">
        <v>0</v>
      </c>
      <c r="AB18" s="21">
        <v>0</v>
      </c>
      <c r="AC18" s="21">
        <v>0</v>
      </c>
      <c r="AD18" s="21">
        <v>9.8969239693425397</v>
      </c>
      <c r="AE18" s="21">
        <v>0.441945423802725</v>
      </c>
      <c r="AF18" s="21">
        <v>0</v>
      </c>
      <c r="AG18" s="21">
        <v>0</v>
      </c>
      <c r="AH18" s="21">
        <v>8.0199999999999994E-2</v>
      </c>
      <c r="AI18" s="21">
        <v>8.8300000000000003E-2</v>
      </c>
      <c r="AL18" s="21">
        <v>1.4E-2</v>
      </c>
      <c r="AM18" s="21">
        <v>2.1499999999999998E-2</v>
      </c>
      <c r="AQ18" s="21">
        <v>5.21E-2</v>
      </c>
      <c r="AR18" s="21">
        <v>2.93E-2</v>
      </c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</row>
    <row r="19" spans="1:72">
      <c r="A19" s="21" t="s">
        <v>411</v>
      </c>
      <c r="C19" s="21">
        <v>61</v>
      </c>
      <c r="D19" s="31">
        <v>45547</v>
      </c>
      <c r="E19" s="21" t="s">
        <v>115</v>
      </c>
      <c r="F19" s="21" t="s">
        <v>420</v>
      </c>
      <c r="G19" s="21">
        <v>98.307599999999994</v>
      </c>
      <c r="H19" s="21">
        <v>48.153799999999997</v>
      </c>
      <c r="I19" s="21">
        <v>39.8553</v>
      </c>
      <c r="L19" s="21">
        <v>8.72E-2</v>
      </c>
      <c r="M19" s="21">
        <v>0.1215</v>
      </c>
      <c r="Q19" s="21">
        <v>9.6928999999999998</v>
      </c>
      <c r="U19" s="21">
        <v>48.9827846473721</v>
      </c>
      <c r="V19" s="21">
        <v>40.541423043589703</v>
      </c>
      <c r="W19" s="21">
        <v>0</v>
      </c>
      <c r="X19" s="21">
        <v>0</v>
      </c>
      <c r="Y19" s="21">
        <v>8.8701178749150594E-2</v>
      </c>
      <c r="Z19" s="21">
        <v>0.12359166534428601</v>
      </c>
      <c r="AA19" s="21">
        <v>0</v>
      </c>
      <c r="AB19" s="21">
        <v>0</v>
      </c>
      <c r="AC19" s="21">
        <v>0</v>
      </c>
      <c r="AD19" s="21">
        <v>9.8597666914867208</v>
      </c>
      <c r="AE19" s="21">
        <v>0.40373277345800301</v>
      </c>
      <c r="AF19" s="21">
        <v>0</v>
      </c>
      <c r="AG19" s="21">
        <v>0</v>
      </c>
      <c r="AH19" s="21">
        <v>8.0699999999999994E-2</v>
      </c>
      <c r="AI19" s="21">
        <v>8.9099999999999999E-2</v>
      </c>
      <c r="AL19" s="21">
        <v>1.41E-2</v>
      </c>
      <c r="AM19" s="21">
        <v>2.1499999999999998E-2</v>
      </c>
      <c r="AQ19" s="21">
        <v>5.2200000000000003E-2</v>
      </c>
      <c r="AR19" s="21">
        <v>2.92E-2</v>
      </c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</row>
    <row r="20" spans="1:72">
      <c r="A20" s="21" t="s">
        <v>411</v>
      </c>
      <c r="C20" s="21">
        <v>62</v>
      </c>
      <c r="D20" s="31">
        <v>45547</v>
      </c>
      <c r="E20" s="21" t="s">
        <v>115</v>
      </c>
      <c r="F20" s="21" t="s">
        <v>421</v>
      </c>
      <c r="G20" s="21">
        <v>98.9756</v>
      </c>
      <c r="H20" s="21">
        <v>48.549500000000002</v>
      </c>
      <c r="I20" s="21">
        <v>40.1721</v>
      </c>
      <c r="L20" s="21">
        <v>9.5699999999999993E-2</v>
      </c>
      <c r="M20" s="21">
        <v>0.108</v>
      </c>
      <c r="Q20" s="21">
        <v>9.6654999999999998</v>
      </c>
      <c r="U20" s="21">
        <v>49.0519885709205</v>
      </c>
      <c r="V20" s="21">
        <v>40.587882265932201</v>
      </c>
      <c r="W20" s="21">
        <v>0</v>
      </c>
      <c r="X20" s="21">
        <v>0</v>
      </c>
      <c r="Y20" s="21">
        <v>9.6690497455938607E-2</v>
      </c>
      <c r="Z20" s="21">
        <v>0.109117802771592</v>
      </c>
      <c r="AA20" s="21">
        <v>0</v>
      </c>
      <c r="AB20" s="21">
        <v>0</v>
      </c>
      <c r="AC20" s="21">
        <v>0</v>
      </c>
      <c r="AD20" s="21">
        <v>9.7655381730446695</v>
      </c>
      <c r="AE20" s="21">
        <v>0.38878268987508002</v>
      </c>
      <c r="AF20" s="21">
        <v>0</v>
      </c>
      <c r="AG20" s="21">
        <v>0</v>
      </c>
      <c r="AH20" s="21">
        <v>8.1000000000000003E-2</v>
      </c>
      <c r="AI20" s="21">
        <v>8.9300000000000004E-2</v>
      </c>
      <c r="AL20" s="21">
        <v>1.41E-2</v>
      </c>
      <c r="AM20" s="21">
        <v>2.1499999999999998E-2</v>
      </c>
      <c r="AQ20" s="21">
        <v>5.2200000000000003E-2</v>
      </c>
      <c r="AR20" s="21">
        <v>2.93E-2</v>
      </c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</row>
    <row r="21" spans="1:72">
      <c r="A21" s="21" t="s">
        <v>411</v>
      </c>
      <c r="C21" s="21">
        <v>63</v>
      </c>
      <c r="D21" s="31">
        <v>45547</v>
      </c>
      <c r="E21" s="21" t="s">
        <v>115</v>
      </c>
      <c r="F21" s="21" t="s">
        <v>422</v>
      </c>
      <c r="G21" s="21">
        <v>98.920299999999997</v>
      </c>
      <c r="H21" s="21">
        <v>48.459800000000001</v>
      </c>
      <c r="I21" s="21">
        <v>40.096299999999999</v>
      </c>
      <c r="L21" s="21">
        <v>0.1041</v>
      </c>
      <c r="M21" s="21">
        <v>0.13689999999999999</v>
      </c>
      <c r="Q21" s="21">
        <v>9.7103999999999999</v>
      </c>
      <c r="U21" s="21">
        <v>48.988731332193602</v>
      </c>
      <c r="V21" s="21">
        <v>40.533945004210402</v>
      </c>
      <c r="W21" s="21">
        <v>0</v>
      </c>
      <c r="X21" s="21">
        <v>0</v>
      </c>
      <c r="Y21" s="21">
        <v>0.10523623563616299</v>
      </c>
      <c r="Z21" s="21">
        <v>0.13839424263775901</v>
      </c>
      <c r="AA21" s="21">
        <v>0</v>
      </c>
      <c r="AB21" s="21">
        <v>0</v>
      </c>
      <c r="AC21" s="21">
        <v>0</v>
      </c>
      <c r="AD21" s="21">
        <v>9.8163875362286603</v>
      </c>
      <c r="AE21" s="21">
        <v>0.41730564909325901</v>
      </c>
      <c r="AF21" s="21">
        <v>0</v>
      </c>
      <c r="AG21" s="21">
        <v>0</v>
      </c>
      <c r="AH21" s="21">
        <v>8.0500000000000002E-2</v>
      </c>
      <c r="AI21" s="21">
        <v>8.8599999999999998E-2</v>
      </c>
      <c r="AL21" s="21">
        <v>1.4E-2</v>
      </c>
      <c r="AM21" s="21">
        <v>2.1299999999999999E-2</v>
      </c>
      <c r="AQ21" s="21">
        <v>5.1900000000000002E-2</v>
      </c>
      <c r="AR21" s="21">
        <v>2.9100000000000001E-2</v>
      </c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</row>
    <row r="22" spans="1:72">
      <c r="A22" s="21" t="s">
        <v>411</v>
      </c>
      <c r="C22" s="21">
        <v>64</v>
      </c>
      <c r="D22" s="31">
        <v>45547</v>
      </c>
      <c r="E22" s="21" t="s">
        <v>115</v>
      </c>
      <c r="F22" s="21" t="s">
        <v>423</v>
      </c>
      <c r="G22" s="21">
        <v>98.507599999999996</v>
      </c>
      <c r="H22" s="21">
        <v>48.209099999999999</v>
      </c>
      <c r="I22" s="21">
        <v>40.033299999999997</v>
      </c>
      <c r="L22" s="21">
        <v>7.4999999999999997E-2</v>
      </c>
      <c r="M22" s="21">
        <v>0.16259999999999999</v>
      </c>
      <c r="Q22" s="21">
        <v>9.6029</v>
      </c>
      <c r="U22" s="21">
        <v>48.939472690431998</v>
      </c>
      <c r="V22" s="21">
        <v>40.639808502085103</v>
      </c>
      <c r="W22" s="21">
        <v>0</v>
      </c>
      <c r="X22" s="21">
        <v>0</v>
      </c>
      <c r="Y22" s="21">
        <v>7.6136257507034899E-2</v>
      </c>
      <c r="Z22" s="21">
        <v>0.16506340627525101</v>
      </c>
      <c r="AA22" s="21">
        <v>0</v>
      </c>
      <c r="AB22" s="21">
        <v>0</v>
      </c>
      <c r="AC22" s="21">
        <v>0</v>
      </c>
      <c r="AD22" s="21">
        <v>9.7483848961907498</v>
      </c>
      <c r="AE22" s="21">
        <v>0.43113424750983598</v>
      </c>
      <c r="AF22" s="21">
        <v>0</v>
      </c>
      <c r="AG22" s="21">
        <v>0</v>
      </c>
      <c r="AH22" s="21">
        <v>8.0199999999999994E-2</v>
      </c>
      <c r="AI22" s="21">
        <v>8.8599999999999998E-2</v>
      </c>
      <c r="AL22" s="21">
        <v>1.4E-2</v>
      </c>
      <c r="AM22" s="21">
        <v>2.1399999999999999E-2</v>
      </c>
      <c r="AQ22" s="21">
        <v>5.1700000000000003E-2</v>
      </c>
      <c r="AR22" s="21">
        <v>2.9100000000000001E-2</v>
      </c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</row>
    <row r="23" spans="1:72">
      <c r="A23" s="21" t="s">
        <v>411</v>
      </c>
      <c r="C23" s="21">
        <v>65</v>
      </c>
      <c r="D23" s="31">
        <v>45547</v>
      </c>
      <c r="E23" s="21" t="s">
        <v>115</v>
      </c>
      <c r="F23" s="21" t="s">
        <v>424</v>
      </c>
      <c r="G23" s="21">
        <v>98.405500000000004</v>
      </c>
      <c r="H23" s="21">
        <v>48.211599999999997</v>
      </c>
      <c r="I23" s="21">
        <v>40.051900000000003</v>
      </c>
      <c r="L23" s="21">
        <v>0.1158</v>
      </c>
      <c r="Q23" s="21">
        <v>9.6151999999999997</v>
      </c>
      <c r="U23" s="21">
        <v>48.9927900371422</v>
      </c>
      <c r="V23" s="21">
        <v>40.700875459196901</v>
      </c>
      <c r="W23" s="21">
        <v>0</v>
      </c>
      <c r="X23" s="21">
        <v>0</v>
      </c>
      <c r="Y23" s="21">
        <v>0.11767634939104001</v>
      </c>
      <c r="Z23" s="21">
        <v>0</v>
      </c>
      <c r="AA23" s="21">
        <v>0</v>
      </c>
      <c r="AB23" s="21">
        <v>0</v>
      </c>
      <c r="AC23" s="21">
        <v>0</v>
      </c>
      <c r="AD23" s="21">
        <v>9.7709985722342694</v>
      </c>
      <c r="AE23" s="21">
        <v>0.41765958203555698</v>
      </c>
      <c r="AF23" s="21">
        <v>0</v>
      </c>
      <c r="AG23" s="21">
        <v>0</v>
      </c>
      <c r="AH23" s="21">
        <v>8.0199999999999994E-2</v>
      </c>
      <c r="AI23" s="21">
        <v>8.8400000000000006E-2</v>
      </c>
      <c r="AL23" s="21">
        <v>1.4E-2</v>
      </c>
      <c r="AQ23" s="21">
        <v>5.1799999999999999E-2</v>
      </c>
      <c r="AR23" s="21">
        <v>2.92E-2</v>
      </c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</row>
    <row r="24" spans="1:72">
      <c r="A24" s="21" t="s">
        <v>411</v>
      </c>
      <c r="C24" s="21">
        <v>76</v>
      </c>
      <c r="D24" s="31">
        <v>45547</v>
      </c>
      <c r="E24" s="21" t="s">
        <v>115</v>
      </c>
      <c r="F24" s="21" t="s">
        <v>329</v>
      </c>
      <c r="G24" s="21">
        <v>99.303299999999993</v>
      </c>
      <c r="H24" s="21">
        <v>48.624099999999999</v>
      </c>
      <c r="I24" s="21">
        <v>40.277900000000002</v>
      </c>
      <c r="L24" s="21">
        <v>9.0800000000000006E-2</v>
      </c>
      <c r="M24" s="21">
        <v>0.1555</v>
      </c>
      <c r="Q24" s="21">
        <v>9.7058999999999997</v>
      </c>
      <c r="U24" s="21">
        <v>48.9652408328826</v>
      </c>
      <c r="V24" s="21">
        <v>40.560484898286298</v>
      </c>
      <c r="W24" s="21">
        <v>0</v>
      </c>
      <c r="X24" s="21">
        <v>0</v>
      </c>
      <c r="Y24" s="21">
        <v>9.1437041870713207E-2</v>
      </c>
      <c r="Z24" s="21">
        <v>0.15659096928299401</v>
      </c>
      <c r="AA24" s="21">
        <v>0</v>
      </c>
      <c r="AB24" s="21">
        <v>0</v>
      </c>
      <c r="AC24" s="21">
        <v>0</v>
      </c>
      <c r="AD24" s="21">
        <v>9.7739954261338706</v>
      </c>
      <c r="AE24" s="21">
        <v>0.45225083154336199</v>
      </c>
      <c r="AF24" s="21">
        <v>0</v>
      </c>
      <c r="AG24" s="21">
        <v>0</v>
      </c>
      <c r="AH24" s="21">
        <v>8.1000000000000003E-2</v>
      </c>
      <c r="AI24" s="21">
        <v>8.9300000000000004E-2</v>
      </c>
      <c r="AL24" s="21">
        <v>1.41E-2</v>
      </c>
      <c r="AM24" s="21">
        <v>2.1600000000000001E-2</v>
      </c>
      <c r="AQ24" s="21">
        <v>5.2299999999999999E-2</v>
      </c>
      <c r="AR24" s="21">
        <v>2.93E-2</v>
      </c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</row>
    <row r="25" spans="1:72">
      <c r="A25" s="21" t="s">
        <v>411</v>
      </c>
      <c r="C25" s="21">
        <v>99</v>
      </c>
      <c r="D25" s="31">
        <v>45547</v>
      </c>
      <c r="E25" s="21" t="s">
        <v>115</v>
      </c>
      <c r="F25" s="21" t="s">
        <v>330</v>
      </c>
      <c r="G25" s="21">
        <v>98.919399999999996</v>
      </c>
      <c r="H25" s="21">
        <v>48.490099999999998</v>
      </c>
      <c r="I25" s="21">
        <v>40.164700000000003</v>
      </c>
      <c r="L25" s="21">
        <v>0.1135</v>
      </c>
      <c r="M25" s="21">
        <v>0.1182</v>
      </c>
      <c r="Q25" s="21">
        <v>9.6661999999999999</v>
      </c>
      <c r="U25" s="21">
        <v>49.019808045742202</v>
      </c>
      <c r="V25" s="21">
        <v>40.6034609995612</v>
      </c>
      <c r="W25" s="21">
        <v>0</v>
      </c>
      <c r="X25" s="21">
        <v>0</v>
      </c>
      <c r="Y25" s="21">
        <v>0.114739879133921</v>
      </c>
      <c r="Z25" s="21">
        <v>0.119491222146515</v>
      </c>
      <c r="AA25" s="21">
        <v>0</v>
      </c>
      <c r="AB25" s="21">
        <v>0</v>
      </c>
      <c r="AC25" s="21">
        <v>0</v>
      </c>
      <c r="AD25" s="21">
        <v>9.7717940060291504</v>
      </c>
      <c r="AE25" s="21">
        <v>0.37070584738686202</v>
      </c>
      <c r="AF25" s="21">
        <v>0</v>
      </c>
      <c r="AG25" s="21">
        <v>0</v>
      </c>
      <c r="AH25" s="21">
        <v>8.0500000000000002E-2</v>
      </c>
      <c r="AI25" s="21">
        <v>8.8800000000000004E-2</v>
      </c>
      <c r="AL25" s="21">
        <v>1.41E-2</v>
      </c>
      <c r="AM25" s="21">
        <v>2.1499999999999998E-2</v>
      </c>
      <c r="AQ25" s="21">
        <v>5.1900000000000002E-2</v>
      </c>
      <c r="AR25" s="21">
        <v>2.9000000000000001E-2</v>
      </c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</row>
    <row r="26" spans="1:72">
      <c r="A26" s="23" t="s">
        <v>411</v>
      </c>
      <c r="B26" s="23"/>
      <c r="C26" s="23">
        <v>132</v>
      </c>
      <c r="D26" s="32">
        <v>45547</v>
      </c>
      <c r="E26" s="23" t="s">
        <v>115</v>
      </c>
      <c r="F26" s="23" t="s">
        <v>331</v>
      </c>
      <c r="G26" s="23">
        <v>98.2941</v>
      </c>
      <c r="H26" s="23">
        <v>48.111400000000003</v>
      </c>
      <c r="I26" s="23">
        <v>39.890300000000003</v>
      </c>
      <c r="J26" s="23"/>
      <c r="K26" s="23"/>
      <c r="L26" s="23">
        <v>0.1045</v>
      </c>
      <c r="M26" s="23">
        <v>0.15429999999999999</v>
      </c>
      <c r="N26" s="23"/>
      <c r="O26" s="23"/>
      <c r="P26" s="23"/>
      <c r="Q26" s="23">
        <v>9.6257000000000001</v>
      </c>
      <c r="R26" s="23"/>
      <c r="S26" s="23"/>
      <c r="T26" s="23"/>
      <c r="U26" s="23">
        <v>48.9463264363512</v>
      </c>
      <c r="V26" s="23">
        <v>40.582557261771299</v>
      </c>
      <c r="W26" s="23">
        <v>0</v>
      </c>
      <c r="X26" s="23">
        <v>0</v>
      </c>
      <c r="Y26" s="23">
        <v>0.106313495608082</v>
      </c>
      <c r="Z26" s="23">
        <v>0.15697772605097701</v>
      </c>
      <c r="AA26" s="23">
        <v>0</v>
      </c>
      <c r="AB26" s="23">
        <v>0</v>
      </c>
      <c r="AC26" s="23">
        <v>0</v>
      </c>
      <c r="AD26" s="23">
        <v>9.7927446380356091</v>
      </c>
      <c r="AE26" s="23">
        <v>0.41508044218275297</v>
      </c>
      <c r="AF26" s="23">
        <v>0</v>
      </c>
      <c r="AG26" s="23">
        <v>0</v>
      </c>
      <c r="AH26" s="23">
        <v>8.0100000000000005E-2</v>
      </c>
      <c r="AI26" s="23">
        <v>8.8300000000000003E-2</v>
      </c>
      <c r="AJ26" s="23"/>
      <c r="AK26" s="23"/>
      <c r="AL26" s="23">
        <v>1.4E-2</v>
      </c>
      <c r="AM26" s="23">
        <v>2.1399999999999999E-2</v>
      </c>
      <c r="AN26" s="23"/>
      <c r="AO26" s="23"/>
      <c r="AP26" s="23"/>
      <c r="AQ26" s="23">
        <v>5.1700000000000003E-2</v>
      </c>
      <c r="AR26" s="23">
        <v>2.8899999999999999E-2</v>
      </c>
      <c r="AS26" s="23"/>
      <c r="AT26" s="23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</row>
    <row r="27" spans="1:72">
      <c r="A27" s="23" t="s">
        <v>411</v>
      </c>
      <c r="B27" s="18"/>
      <c r="C27" s="49">
        <v>3</v>
      </c>
      <c r="D27" s="51">
        <v>45546</v>
      </c>
      <c r="E27" s="18" t="s">
        <v>128</v>
      </c>
      <c r="F27" s="18" t="s">
        <v>412</v>
      </c>
      <c r="G27" s="49">
        <v>99.56</v>
      </c>
      <c r="H27" s="49">
        <v>48.91</v>
      </c>
      <c r="I27" s="49">
        <v>40.630000000000003</v>
      </c>
      <c r="J27" s="18"/>
      <c r="K27" s="18"/>
      <c r="L27" s="18"/>
      <c r="M27" s="49">
        <v>0.16</v>
      </c>
      <c r="N27" s="18"/>
      <c r="O27" s="18"/>
      <c r="P27" s="18"/>
      <c r="Q27" s="49">
        <v>9.8699999999999992</v>
      </c>
      <c r="R27" s="18"/>
      <c r="S27" s="18"/>
      <c r="T27" s="18"/>
      <c r="U27" s="49">
        <v>49.121221251380902</v>
      </c>
      <c r="V27" s="49">
        <v>40.8054634930199</v>
      </c>
      <c r="W27" s="49">
        <v>0</v>
      </c>
      <c r="X27" s="49">
        <v>0</v>
      </c>
      <c r="Y27" s="49">
        <v>0</v>
      </c>
      <c r="Z27" s="49">
        <v>0.16069097117605699</v>
      </c>
      <c r="AA27" s="49">
        <v>0</v>
      </c>
      <c r="AB27" s="49">
        <v>0</v>
      </c>
      <c r="AC27" s="49">
        <v>0</v>
      </c>
      <c r="AD27" s="49">
        <v>9.9126242844230195</v>
      </c>
      <c r="AE27" s="49">
        <v>0</v>
      </c>
      <c r="AF27" s="49">
        <v>0</v>
      </c>
      <c r="AG27" s="49">
        <v>0</v>
      </c>
      <c r="AH27" s="49">
        <v>0.08</v>
      </c>
      <c r="AI27" s="49">
        <v>0.09</v>
      </c>
      <c r="AJ27" s="18"/>
      <c r="AK27" s="18"/>
      <c r="AL27" s="18"/>
      <c r="AM27" s="49">
        <v>0.02</v>
      </c>
      <c r="AN27" s="18"/>
      <c r="AO27" s="18"/>
      <c r="AP27" s="18"/>
      <c r="AQ27" s="49">
        <v>0.05</v>
      </c>
      <c r="AR27" s="18"/>
      <c r="AS27" s="18"/>
      <c r="AT27" s="18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</row>
    <row r="28" spans="1:72">
      <c r="A28" s="23" t="s">
        <v>411</v>
      </c>
      <c r="B28" s="18"/>
      <c r="C28" s="49">
        <v>4</v>
      </c>
      <c r="D28" s="51">
        <v>45546</v>
      </c>
      <c r="E28" s="18" t="s">
        <v>128</v>
      </c>
      <c r="F28" s="18" t="s">
        <v>413</v>
      </c>
      <c r="G28" s="49">
        <v>100.29</v>
      </c>
      <c r="H28" s="49">
        <v>49.13</v>
      </c>
      <c r="I28" s="49">
        <v>40.68</v>
      </c>
      <c r="J28" s="18"/>
      <c r="K28" s="18"/>
      <c r="L28" s="49">
        <v>0.1</v>
      </c>
      <c r="M28" s="49">
        <v>0.14000000000000001</v>
      </c>
      <c r="N28" s="18"/>
      <c r="O28" s="18"/>
      <c r="P28" s="18"/>
      <c r="Q28" s="49">
        <v>9.77</v>
      </c>
      <c r="R28" s="49"/>
      <c r="S28" s="18"/>
      <c r="T28" s="18"/>
      <c r="U28" s="49">
        <v>48.992820103709597</v>
      </c>
      <c r="V28" s="49">
        <v>40.566414040685999</v>
      </c>
      <c r="W28" s="49">
        <v>0</v>
      </c>
      <c r="X28" s="49">
        <v>0</v>
      </c>
      <c r="Y28" s="49">
        <v>9.9720781810929401E-2</v>
      </c>
      <c r="Z28" s="49">
        <v>0.13960909453530099</v>
      </c>
      <c r="AA28" s="49">
        <v>0</v>
      </c>
      <c r="AB28" s="49">
        <v>0</v>
      </c>
      <c r="AC28" s="49">
        <v>0</v>
      </c>
      <c r="AD28" s="49">
        <v>9.7427203829278</v>
      </c>
      <c r="AE28" s="49">
        <v>0.45871559633027498</v>
      </c>
      <c r="AF28" s="49">
        <v>0</v>
      </c>
      <c r="AG28" s="49">
        <v>0</v>
      </c>
      <c r="AH28" s="49">
        <v>0.08</v>
      </c>
      <c r="AI28" s="49">
        <v>0.09</v>
      </c>
      <c r="AJ28" s="18"/>
      <c r="AK28" s="18"/>
      <c r="AL28" s="49">
        <v>0.01</v>
      </c>
      <c r="AM28" s="49">
        <v>0.02</v>
      </c>
      <c r="AN28" s="18"/>
      <c r="AO28" s="18"/>
      <c r="AP28" s="18"/>
      <c r="AQ28" s="49">
        <v>0.05</v>
      </c>
      <c r="AR28" s="49">
        <v>0.03</v>
      </c>
      <c r="AS28" s="18"/>
      <c r="AT28" s="18"/>
    </row>
    <row r="29" spans="1:72">
      <c r="A29" s="23" t="s">
        <v>411</v>
      </c>
      <c r="B29" s="18"/>
      <c r="C29" s="49">
        <v>5</v>
      </c>
      <c r="D29" s="51">
        <v>45546</v>
      </c>
      <c r="E29" s="18" t="s">
        <v>128</v>
      </c>
      <c r="F29" s="18" t="s">
        <v>414</v>
      </c>
      <c r="G29" s="49">
        <v>100.07</v>
      </c>
      <c r="H29" s="49">
        <v>49.05</v>
      </c>
      <c r="I29" s="49">
        <v>40.630000000000003</v>
      </c>
      <c r="J29" s="18"/>
      <c r="K29" s="18"/>
      <c r="L29" s="49">
        <v>0.09</v>
      </c>
      <c r="M29" s="49">
        <v>0.13</v>
      </c>
      <c r="N29" s="18"/>
      <c r="O29" s="18"/>
      <c r="P29" s="18"/>
      <c r="Q29" s="49">
        <v>9.76</v>
      </c>
      <c r="R29" s="49"/>
      <c r="S29" s="18"/>
      <c r="T29" s="18"/>
      <c r="U29" s="49">
        <v>49.015689017687599</v>
      </c>
      <c r="V29" s="49">
        <v>40.601578894773603</v>
      </c>
      <c r="W29" s="49">
        <v>0</v>
      </c>
      <c r="X29" s="49">
        <v>0</v>
      </c>
      <c r="Y29" s="49">
        <v>8.9937044069151498E-2</v>
      </c>
      <c r="Z29" s="49">
        <v>0.129909063655441</v>
      </c>
      <c r="AA29" s="49">
        <v>0</v>
      </c>
      <c r="AB29" s="49">
        <v>0</v>
      </c>
      <c r="AC29" s="49">
        <v>0</v>
      </c>
      <c r="AD29" s="49">
        <v>9.7531727790546601</v>
      </c>
      <c r="AE29" s="49">
        <v>0.40971320075946799</v>
      </c>
      <c r="AF29" s="49">
        <v>0</v>
      </c>
      <c r="AG29" s="49">
        <v>0</v>
      </c>
      <c r="AH29" s="49">
        <v>0.08</v>
      </c>
      <c r="AI29" s="49">
        <v>0.09</v>
      </c>
      <c r="AJ29" s="18"/>
      <c r="AK29" s="18"/>
      <c r="AL29" s="49">
        <v>0.01</v>
      </c>
      <c r="AM29" s="49">
        <v>0.02</v>
      </c>
      <c r="AN29" s="18"/>
      <c r="AO29" s="18"/>
      <c r="AP29" s="18"/>
      <c r="AQ29" s="49">
        <v>0.05</v>
      </c>
      <c r="AR29" s="49">
        <v>0.03</v>
      </c>
      <c r="AS29" s="18"/>
      <c r="AT29" s="18"/>
    </row>
    <row r="30" spans="1:72">
      <c r="A30" s="23" t="s">
        <v>411</v>
      </c>
      <c r="B30" s="18"/>
      <c r="C30" s="49">
        <v>6</v>
      </c>
      <c r="D30" s="51">
        <v>45546</v>
      </c>
      <c r="E30" s="18" t="s">
        <v>128</v>
      </c>
      <c r="F30" s="18" t="s">
        <v>415</v>
      </c>
      <c r="G30" s="49">
        <v>99.92</v>
      </c>
      <c r="H30" s="49">
        <v>48.93</v>
      </c>
      <c r="I30" s="49">
        <v>40.57</v>
      </c>
      <c r="J30" s="18"/>
      <c r="K30" s="18"/>
      <c r="L30" s="49">
        <v>0.09</v>
      </c>
      <c r="M30" s="49">
        <v>0.13</v>
      </c>
      <c r="N30" s="18"/>
      <c r="O30" s="18"/>
      <c r="P30" s="18"/>
      <c r="Q30" s="49">
        <v>9.77</v>
      </c>
      <c r="R30" s="49"/>
      <c r="S30" s="18"/>
      <c r="T30" s="18"/>
      <c r="U30" s="49">
        <v>48.964274992494701</v>
      </c>
      <c r="V30" s="49">
        <v>40.598418893225201</v>
      </c>
      <c r="W30" s="49">
        <v>0</v>
      </c>
      <c r="X30" s="49">
        <v>0</v>
      </c>
      <c r="Y30" s="49">
        <v>9.0063044130891598E-2</v>
      </c>
      <c r="Z30" s="49">
        <v>0.13009106374462101</v>
      </c>
      <c r="AA30" s="49">
        <v>0</v>
      </c>
      <c r="AB30" s="49">
        <v>0</v>
      </c>
      <c r="AC30" s="49">
        <v>0</v>
      </c>
      <c r="AD30" s="49">
        <v>9.7768437906534498</v>
      </c>
      <c r="AE30" s="49">
        <v>0.44030821575102502</v>
      </c>
      <c r="AF30" s="49">
        <v>0</v>
      </c>
      <c r="AG30" s="49">
        <v>0</v>
      </c>
      <c r="AH30" s="49">
        <v>0.08</v>
      </c>
      <c r="AI30" s="49">
        <v>0.09</v>
      </c>
      <c r="AJ30" s="18"/>
      <c r="AK30" s="18"/>
      <c r="AL30" s="49">
        <v>0.01</v>
      </c>
      <c r="AM30" s="49">
        <v>0.02</v>
      </c>
      <c r="AN30" s="18"/>
      <c r="AO30" s="18"/>
      <c r="AP30" s="18"/>
      <c r="AQ30" s="49">
        <v>0.05</v>
      </c>
      <c r="AR30" s="49">
        <v>0.03</v>
      </c>
      <c r="AS30" s="18"/>
      <c r="AT30" s="18"/>
    </row>
    <row r="31" spans="1:72">
      <c r="A31" s="23" t="s">
        <v>411</v>
      </c>
      <c r="B31" s="18"/>
      <c r="C31" s="49">
        <v>7</v>
      </c>
      <c r="D31" s="51">
        <v>45546</v>
      </c>
      <c r="E31" s="18" t="s">
        <v>128</v>
      </c>
      <c r="F31" s="18" t="s">
        <v>416</v>
      </c>
      <c r="G31" s="49">
        <v>99.82</v>
      </c>
      <c r="H31" s="49">
        <v>48.85</v>
      </c>
      <c r="I31" s="49">
        <v>40.57</v>
      </c>
      <c r="J31" s="18"/>
      <c r="K31" s="18"/>
      <c r="L31" s="49">
        <v>0.09</v>
      </c>
      <c r="M31" s="49">
        <v>0.14000000000000001</v>
      </c>
      <c r="N31" s="18"/>
      <c r="O31" s="18"/>
      <c r="P31" s="18"/>
      <c r="Q31" s="49">
        <v>9.77</v>
      </c>
      <c r="R31" s="49"/>
      <c r="S31" s="18"/>
      <c r="T31" s="18"/>
      <c r="U31" s="49">
        <v>48.9380885594069</v>
      </c>
      <c r="V31" s="49">
        <v>40.6431576838309</v>
      </c>
      <c r="W31" s="49">
        <v>0</v>
      </c>
      <c r="X31" s="49">
        <v>0</v>
      </c>
      <c r="Y31" s="49">
        <v>9.0162292125826493E-2</v>
      </c>
      <c r="Z31" s="49">
        <v>0.140252454417952</v>
      </c>
      <c r="AA31" s="49">
        <v>0</v>
      </c>
      <c r="AB31" s="49">
        <v>0</v>
      </c>
      <c r="AC31" s="49">
        <v>0</v>
      </c>
      <c r="AD31" s="49">
        <v>9.7876177118813796</v>
      </c>
      <c r="AE31" s="49">
        <v>0.40072129833700598</v>
      </c>
      <c r="AF31" s="49">
        <v>0</v>
      </c>
      <c r="AG31" s="49">
        <v>0</v>
      </c>
      <c r="AH31" s="49">
        <v>0.08</v>
      </c>
      <c r="AI31" s="49">
        <v>0.09</v>
      </c>
      <c r="AJ31" s="18"/>
      <c r="AK31" s="18"/>
      <c r="AL31" s="49">
        <v>0.01</v>
      </c>
      <c r="AM31" s="49">
        <v>0.02</v>
      </c>
      <c r="AN31" s="18"/>
      <c r="AO31" s="18"/>
      <c r="AP31" s="18"/>
      <c r="AQ31" s="49">
        <v>0.05</v>
      </c>
      <c r="AR31" s="49">
        <v>0.03</v>
      </c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</row>
    <row r="32" spans="1:72">
      <c r="A32" s="23" t="s">
        <v>411</v>
      </c>
      <c r="B32" s="18"/>
      <c r="C32" s="49">
        <v>8</v>
      </c>
      <c r="D32" s="51">
        <v>45546</v>
      </c>
      <c r="E32" s="18" t="s">
        <v>128</v>
      </c>
      <c r="F32" s="18" t="s">
        <v>417</v>
      </c>
      <c r="G32" s="49">
        <v>99.65</v>
      </c>
      <c r="H32" s="49">
        <v>48.88</v>
      </c>
      <c r="I32" s="49">
        <v>40.33</v>
      </c>
      <c r="J32" s="18"/>
      <c r="K32" s="18"/>
      <c r="L32" s="49">
        <v>0.09</v>
      </c>
      <c r="M32" s="49">
        <v>0.15</v>
      </c>
      <c r="N32" s="18"/>
      <c r="O32" s="18"/>
      <c r="P32" s="18"/>
      <c r="Q32" s="49">
        <v>9.7799999999999994</v>
      </c>
      <c r="R32" s="49"/>
      <c r="S32" s="18"/>
      <c r="T32" s="18"/>
      <c r="U32" s="49">
        <v>49.051680883090803</v>
      </c>
      <c r="V32" s="49">
        <v>40.471650777721997</v>
      </c>
      <c r="W32" s="49">
        <v>0</v>
      </c>
      <c r="X32" s="49">
        <v>0</v>
      </c>
      <c r="Y32" s="49">
        <v>9.0316106372303001E-2</v>
      </c>
      <c r="Z32" s="49">
        <v>0.150526843953838</v>
      </c>
      <c r="AA32" s="49">
        <v>0</v>
      </c>
      <c r="AB32" s="49">
        <v>0</v>
      </c>
      <c r="AC32" s="49">
        <v>0</v>
      </c>
      <c r="AD32" s="49">
        <v>9.8143502257902604</v>
      </c>
      <c r="AE32" s="49">
        <v>0.42147516307074701</v>
      </c>
      <c r="AF32" s="49">
        <v>0</v>
      </c>
      <c r="AG32" s="49">
        <v>0</v>
      </c>
      <c r="AH32" s="49">
        <v>0.08</v>
      </c>
      <c r="AI32" s="49">
        <v>0.09</v>
      </c>
      <c r="AJ32" s="18"/>
      <c r="AK32" s="18"/>
      <c r="AL32" s="49">
        <v>0.01</v>
      </c>
      <c r="AM32" s="49">
        <v>0.02</v>
      </c>
      <c r="AN32" s="18"/>
      <c r="AO32" s="18"/>
      <c r="AP32" s="18"/>
      <c r="AQ32" s="49">
        <v>0.05</v>
      </c>
      <c r="AR32" s="49">
        <v>0.03</v>
      </c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</row>
    <row r="33" spans="1:72">
      <c r="A33" s="23" t="s">
        <v>411</v>
      </c>
      <c r="B33" s="18"/>
      <c r="C33" s="49">
        <v>9</v>
      </c>
      <c r="D33" s="51">
        <v>45546</v>
      </c>
      <c r="E33" s="18" t="s">
        <v>128</v>
      </c>
      <c r="F33" s="18" t="s">
        <v>418</v>
      </c>
      <c r="G33" s="49">
        <v>99.7</v>
      </c>
      <c r="H33" s="49">
        <v>48.81</v>
      </c>
      <c r="I33" s="49">
        <v>40.450000000000003</v>
      </c>
      <c r="J33" s="18"/>
      <c r="K33" s="18"/>
      <c r="L33" s="49">
        <v>0.11</v>
      </c>
      <c r="M33" s="49">
        <v>0.14000000000000001</v>
      </c>
      <c r="N33" s="18"/>
      <c r="O33" s="18"/>
      <c r="P33" s="18"/>
      <c r="Q33" s="49">
        <v>9.7799999999999994</v>
      </c>
      <c r="R33" s="49"/>
      <c r="S33" s="18"/>
      <c r="T33" s="18"/>
      <c r="U33" s="49">
        <v>48.951960685989299</v>
      </c>
      <c r="V33" s="49">
        <v>40.567646173904301</v>
      </c>
      <c r="W33" s="49">
        <v>0</v>
      </c>
      <c r="X33" s="49">
        <v>0</v>
      </c>
      <c r="Y33" s="49">
        <v>0.11031992779059201</v>
      </c>
      <c r="Z33" s="49">
        <v>0.14040718082438999</v>
      </c>
      <c r="AA33" s="49">
        <v>0</v>
      </c>
      <c r="AB33" s="49">
        <v>0</v>
      </c>
      <c r="AC33" s="49">
        <v>0</v>
      </c>
      <c r="AD33" s="49">
        <v>9.8084444890181501</v>
      </c>
      <c r="AE33" s="49">
        <v>0.42122154247317201</v>
      </c>
      <c r="AF33" s="49">
        <v>0</v>
      </c>
      <c r="AG33" s="49">
        <v>0</v>
      </c>
      <c r="AH33" s="49">
        <v>0.08</v>
      </c>
      <c r="AI33" s="49">
        <v>0.09</v>
      </c>
      <c r="AJ33" s="18"/>
      <c r="AK33" s="18"/>
      <c r="AL33" s="49">
        <v>0.01</v>
      </c>
      <c r="AM33" s="49">
        <v>0.02</v>
      </c>
      <c r="AN33" s="18"/>
      <c r="AO33" s="18"/>
      <c r="AP33" s="18"/>
      <c r="AQ33" s="49">
        <v>0.05</v>
      </c>
      <c r="AR33" s="49">
        <v>0.03</v>
      </c>
      <c r="AS33" s="18"/>
      <c r="AT33" s="18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</row>
    <row r="34" spans="1:72">
      <c r="A34" s="23" t="s">
        <v>411</v>
      </c>
      <c r="B34" s="18"/>
      <c r="C34" s="49">
        <v>60</v>
      </c>
      <c r="D34" s="51">
        <v>45546</v>
      </c>
      <c r="E34" s="18" t="s">
        <v>128</v>
      </c>
      <c r="F34" s="18" t="s">
        <v>419</v>
      </c>
      <c r="G34" s="49">
        <v>97.229200000000006</v>
      </c>
      <c r="H34" s="49">
        <v>47.502699999999997</v>
      </c>
      <c r="I34" s="49">
        <v>39.419600000000003</v>
      </c>
      <c r="J34" s="18"/>
      <c r="K34" s="18"/>
      <c r="L34" s="49">
        <v>0.1081</v>
      </c>
      <c r="M34" s="49">
        <v>0.1464</v>
      </c>
      <c r="N34" s="18"/>
      <c r="O34" s="18"/>
      <c r="P34" s="18"/>
      <c r="Q34" s="49">
        <v>9.6227</v>
      </c>
      <c r="R34" s="49"/>
      <c r="S34" s="18"/>
      <c r="T34" s="18"/>
      <c r="U34" s="49">
        <v>48.856413505407801</v>
      </c>
      <c r="V34" s="49">
        <v>40.542964459236501</v>
      </c>
      <c r="W34" s="49">
        <v>0</v>
      </c>
      <c r="X34" s="49">
        <v>0</v>
      </c>
      <c r="Y34" s="49">
        <v>0.11118059183866499</v>
      </c>
      <c r="Z34" s="49">
        <v>0.15057205037169899</v>
      </c>
      <c r="AA34" s="49">
        <v>0</v>
      </c>
      <c r="AB34" s="49">
        <v>0</v>
      </c>
      <c r="AC34" s="49">
        <v>0</v>
      </c>
      <c r="AD34" s="49">
        <v>9.8969239693425397</v>
      </c>
      <c r="AE34" s="49">
        <v>0.441945423802725</v>
      </c>
      <c r="AF34" s="49">
        <v>0</v>
      </c>
      <c r="AG34" s="49">
        <v>0</v>
      </c>
      <c r="AH34" s="49">
        <v>8.0199999999999994E-2</v>
      </c>
      <c r="AI34" s="49">
        <v>8.8300000000000003E-2</v>
      </c>
      <c r="AJ34" s="18"/>
      <c r="AK34" s="18"/>
      <c r="AL34" s="49">
        <v>1.4E-2</v>
      </c>
      <c r="AM34" s="49">
        <v>2.1499999999999998E-2</v>
      </c>
      <c r="AN34" s="18"/>
      <c r="AO34" s="18"/>
      <c r="AP34" s="18"/>
      <c r="AQ34" s="49">
        <v>5.21E-2</v>
      </c>
      <c r="AR34" s="49">
        <v>2.93E-2</v>
      </c>
      <c r="AS34" s="18"/>
      <c r="AT34" s="18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</row>
    <row r="35" spans="1:72">
      <c r="A35" s="23" t="s">
        <v>411</v>
      </c>
      <c r="B35" s="18"/>
      <c r="C35" s="49">
        <v>61</v>
      </c>
      <c r="D35" s="51">
        <v>45546</v>
      </c>
      <c r="E35" s="18" t="s">
        <v>128</v>
      </c>
      <c r="F35" s="18" t="s">
        <v>420</v>
      </c>
      <c r="G35" s="49">
        <v>98.307599999999994</v>
      </c>
      <c r="H35" s="49">
        <v>48.153799999999997</v>
      </c>
      <c r="I35" s="49">
        <v>39.8553</v>
      </c>
      <c r="J35" s="18"/>
      <c r="K35" s="18"/>
      <c r="L35" s="49">
        <v>8.72E-2</v>
      </c>
      <c r="M35" s="49">
        <v>0.1215</v>
      </c>
      <c r="N35" s="18"/>
      <c r="O35" s="18"/>
      <c r="P35" s="18"/>
      <c r="Q35" s="49">
        <v>9.6928999999999998</v>
      </c>
      <c r="R35" s="49"/>
      <c r="S35" s="18"/>
      <c r="T35" s="18"/>
      <c r="U35" s="49">
        <v>48.9827846473721</v>
      </c>
      <c r="V35" s="49">
        <v>40.541423043589703</v>
      </c>
      <c r="W35" s="49">
        <v>0</v>
      </c>
      <c r="X35" s="49">
        <v>0</v>
      </c>
      <c r="Y35" s="49">
        <v>8.8701178749150594E-2</v>
      </c>
      <c r="Z35" s="49">
        <v>0.12359166534428601</v>
      </c>
      <c r="AA35" s="49">
        <v>0</v>
      </c>
      <c r="AB35" s="49">
        <v>0</v>
      </c>
      <c r="AC35" s="49">
        <v>0</v>
      </c>
      <c r="AD35" s="49">
        <v>9.8597666914867208</v>
      </c>
      <c r="AE35" s="49">
        <v>0.40373277345800301</v>
      </c>
      <c r="AF35" s="49">
        <v>0</v>
      </c>
      <c r="AG35" s="49">
        <v>0</v>
      </c>
      <c r="AH35" s="49">
        <v>8.0699999999999994E-2</v>
      </c>
      <c r="AI35" s="49">
        <v>8.9099999999999999E-2</v>
      </c>
      <c r="AJ35" s="18"/>
      <c r="AK35" s="18"/>
      <c r="AL35" s="49">
        <v>1.41E-2</v>
      </c>
      <c r="AM35" s="49">
        <v>2.1499999999999998E-2</v>
      </c>
      <c r="AN35" s="18"/>
      <c r="AO35" s="18"/>
      <c r="AP35" s="18"/>
      <c r="AQ35" s="49">
        <v>5.2200000000000003E-2</v>
      </c>
      <c r="AR35" s="49">
        <v>2.92E-2</v>
      </c>
      <c r="AS35" s="18"/>
      <c r="AT35" s="18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</row>
    <row r="36" spans="1:72">
      <c r="A36" s="23" t="s">
        <v>411</v>
      </c>
      <c r="B36" s="18"/>
      <c r="C36" s="49">
        <v>62</v>
      </c>
      <c r="D36" s="51">
        <v>45546</v>
      </c>
      <c r="E36" s="18" t="s">
        <v>128</v>
      </c>
      <c r="F36" s="18" t="s">
        <v>421</v>
      </c>
      <c r="G36" s="49">
        <v>98.9756</v>
      </c>
      <c r="H36" s="49">
        <v>48.549500000000002</v>
      </c>
      <c r="I36" s="49">
        <v>40.1721</v>
      </c>
      <c r="J36" s="18"/>
      <c r="K36" s="18"/>
      <c r="L36" s="49">
        <v>9.5699999999999993E-2</v>
      </c>
      <c r="M36" s="49">
        <v>0.108</v>
      </c>
      <c r="N36" s="18"/>
      <c r="O36" s="18"/>
      <c r="P36" s="18"/>
      <c r="Q36" s="49">
        <v>9.6654999999999998</v>
      </c>
      <c r="R36" s="49"/>
      <c r="S36" s="18"/>
      <c r="T36" s="18"/>
      <c r="U36" s="49">
        <v>49.0519885709205</v>
      </c>
      <c r="V36" s="49">
        <v>40.587882265932201</v>
      </c>
      <c r="W36" s="49">
        <v>0</v>
      </c>
      <c r="X36" s="49">
        <v>0</v>
      </c>
      <c r="Y36" s="49">
        <v>9.6690497455938607E-2</v>
      </c>
      <c r="Z36" s="49">
        <v>0.109117802771592</v>
      </c>
      <c r="AA36" s="49">
        <v>0</v>
      </c>
      <c r="AB36" s="49">
        <v>0</v>
      </c>
      <c r="AC36" s="49">
        <v>0</v>
      </c>
      <c r="AD36" s="49">
        <v>9.7655381730446695</v>
      </c>
      <c r="AE36" s="49">
        <v>0.38878268987508002</v>
      </c>
      <c r="AF36" s="49">
        <v>0</v>
      </c>
      <c r="AG36" s="49">
        <v>0</v>
      </c>
      <c r="AH36" s="49">
        <v>8.1000000000000003E-2</v>
      </c>
      <c r="AI36" s="49">
        <v>8.9300000000000004E-2</v>
      </c>
      <c r="AJ36" s="18"/>
      <c r="AK36" s="18"/>
      <c r="AL36" s="49">
        <v>1.41E-2</v>
      </c>
      <c r="AM36" s="49">
        <v>2.1499999999999998E-2</v>
      </c>
      <c r="AN36" s="18"/>
      <c r="AO36" s="18"/>
      <c r="AP36" s="18"/>
      <c r="AQ36" s="49">
        <v>5.2200000000000003E-2</v>
      </c>
      <c r="AR36" s="49">
        <v>2.93E-2</v>
      </c>
      <c r="AS36" s="18"/>
      <c r="AT36" s="18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</row>
    <row r="37" spans="1:72">
      <c r="A37" s="23" t="s">
        <v>411</v>
      </c>
      <c r="B37" s="18"/>
      <c r="C37" s="49">
        <v>63</v>
      </c>
      <c r="D37" s="51">
        <v>45546</v>
      </c>
      <c r="E37" s="18" t="s">
        <v>128</v>
      </c>
      <c r="F37" s="18" t="s">
        <v>422</v>
      </c>
      <c r="G37" s="49">
        <v>98.920299999999997</v>
      </c>
      <c r="H37" s="49">
        <v>48.459800000000001</v>
      </c>
      <c r="I37" s="49">
        <v>40.096299999999999</v>
      </c>
      <c r="J37" s="18"/>
      <c r="K37" s="18"/>
      <c r="L37" s="49">
        <v>0.1041</v>
      </c>
      <c r="M37" s="49">
        <v>0.13689999999999999</v>
      </c>
      <c r="N37" s="18"/>
      <c r="O37" s="18"/>
      <c r="P37" s="18"/>
      <c r="Q37" s="49">
        <v>9.7103999999999999</v>
      </c>
      <c r="R37" s="49"/>
      <c r="S37" s="18"/>
      <c r="T37" s="18"/>
      <c r="U37" s="49">
        <v>48.988731332193602</v>
      </c>
      <c r="V37" s="49">
        <v>40.533945004210402</v>
      </c>
      <c r="W37" s="49">
        <v>0</v>
      </c>
      <c r="X37" s="49">
        <v>0</v>
      </c>
      <c r="Y37" s="49">
        <v>0.10523623563616299</v>
      </c>
      <c r="Z37" s="49">
        <v>0.13839424263775901</v>
      </c>
      <c r="AA37" s="49">
        <v>0</v>
      </c>
      <c r="AB37" s="49">
        <v>0</v>
      </c>
      <c r="AC37" s="49">
        <v>0</v>
      </c>
      <c r="AD37" s="49">
        <v>9.8163875362286603</v>
      </c>
      <c r="AE37" s="49">
        <v>0.41730564909325901</v>
      </c>
      <c r="AF37" s="49">
        <v>0</v>
      </c>
      <c r="AG37" s="49">
        <v>0</v>
      </c>
      <c r="AH37" s="49">
        <v>8.0500000000000002E-2</v>
      </c>
      <c r="AI37" s="49">
        <v>8.8599999999999998E-2</v>
      </c>
      <c r="AJ37" s="18"/>
      <c r="AK37" s="18"/>
      <c r="AL37" s="49">
        <v>1.4E-2</v>
      </c>
      <c r="AM37" s="49">
        <v>2.1299999999999999E-2</v>
      </c>
      <c r="AN37" s="18"/>
      <c r="AO37" s="18"/>
      <c r="AP37" s="18"/>
      <c r="AQ37" s="49">
        <v>5.1900000000000002E-2</v>
      </c>
      <c r="AR37" s="49">
        <v>2.9100000000000001E-2</v>
      </c>
      <c r="AS37" s="18"/>
      <c r="AT37" s="18"/>
    </row>
    <row r="38" spans="1:72">
      <c r="A38" s="23" t="s">
        <v>411</v>
      </c>
      <c r="B38" s="18"/>
      <c r="C38" s="49">
        <v>64</v>
      </c>
      <c r="D38" s="51">
        <v>45546</v>
      </c>
      <c r="E38" s="18" t="s">
        <v>128</v>
      </c>
      <c r="F38" s="18" t="s">
        <v>423</v>
      </c>
      <c r="G38" s="49">
        <v>98.507599999999996</v>
      </c>
      <c r="H38" s="49">
        <v>48.209099999999999</v>
      </c>
      <c r="I38" s="49">
        <v>40.033299999999997</v>
      </c>
      <c r="J38" s="18"/>
      <c r="K38" s="18"/>
      <c r="L38" s="49">
        <v>7.4999999999999997E-2</v>
      </c>
      <c r="M38" s="49">
        <v>0.16259999999999999</v>
      </c>
      <c r="N38" s="18"/>
      <c r="O38" s="18"/>
      <c r="P38" s="18"/>
      <c r="Q38" s="49">
        <v>9.6029</v>
      </c>
      <c r="R38" s="49"/>
      <c r="S38" s="18"/>
      <c r="T38" s="18"/>
      <c r="U38" s="49">
        <v>48.939472690431998</v>
      </c>
      <c r="V38" s="49">
        <v>40.639808502085103</v>
      </c>
      <c r="W38" s="49">
        <v>0</v>
      </c>
      <c r="X38" s="49">
        <v>0</v>
      </c>
      <c r="Y38" s="49">
        <v>7.6136257507034899E-2</v>
      </c>
      <c r="Z38" s="49">
        <v>0.16506340627525101</v>
      </c>
      <c r="AA38" s="49">
        <v>0</v>
      </c>
      <c r="AB38" s="49">
        <v>0</v>
      </c>
      <c r="AC38" s="49">
        <v>0</v>
      </c>
      <c r="AD38" s="49">
        <v>9.7483848961907498</v>
      </c>
      <c r="AE38" s="49">
        <v>0.43113424750983598</v>
      </c>
      <c r="AF38" s="49">
        <v>0</v>
      </c>
      <c r="AG38" s="49">
        <v>0</v>
      </c>
      <c r="AH38" s="49">
        <v>8.0199999999999994E-2</v>
      </c>
      <c r="AI38" s="49">
        <v>8.8599999999999998E-2</v>
      </c>
      <c r="AJ38" s="18"/>
      <c r="AK38" s="18"/>
      <c r="AL38" s="49">
        <v>1.4E-2</v>
      </c>
      <c r="AM38" s="49">
        <v>2.1399999999999999E-2</v>
      </c>
      <c r="AN38" s="18"/>
      <c r="AO38" s="18"/>
      <c r="AP38" s="18"/>
      <c r="AQ38" s="49">
        <v>5.1700000000000003E-2</v>
      </c>
      <c r="AR38" s="49">
        <v>2.9100000000000001E-2</v>
      </c>
      <c r="AS38" s="18"/>
      <c r="AT38" s="18"/>
    </row>
    <row r="39" spans="1:72">
      <c r="A39" s="23" t="s">
        <v>411</v>
      </c>
      <c r="B39" s="18"/>
      <c r="C39" s="49">
        <v>65</v>
      </c>
      <c r="D39" s="51">
        <v>45546</v>
      </c>
      <c r="E39" s="18" t="s">
        <v>128</v>
      </c>
      <c r="F39" s="18" t="s">
        <v>424</v>
      </c>
      <c r="G39" s="49">
        <v>98.405500000000004</v>
      </c>
      <c r="H39" s="49">
        <v>48.211599999999997</v>
      </c>
      <c r="I39" s="49">
        <v>40.051900000000003</v>
      </c>
      <c r="J39" s="18"/>
      <c r="K39" s="18"/>
      <c r="L39" s="49">
        <v>0.1158</v>
      </c>
      <c r="M39" s="18"/>
      <c r="N39" s="18"/>
      <c r="O39" s="18"/>
      <c r="P39" s="18"/>
      <c r="Q39" s="49">
        <v>9.6151999999999997</v>
      </c>
      <c r="R39" s="49"/>
      <c r="S39" s="18"/>
      <c r="T39" s="18"/>
      <c r="U39" s="49">
        <v>48.9927900371422</v>
      </c>
      <c r="V39" s="49">
        <v>40.700875459196901</v>
      </c>
      <c r="W39" s="49">
        <v>0</v>
      </c>
      <c r="X39" s="49">
        <v>0</v>
      </c>
      <c r="Y39" s="49">
        <v>0.11767634939104001</v>
      </c>
      <c r="Z39" s="49">
        <v>0</v>
      </c>
      <c r="AA39" s="49">
        <v>0</v>
      </c>
      <c r="AB39" s="49">
        <v>0</v>
      </c>
      <c r="AC39" s="49">
        <v>0</v>
      </c>
      <c r="AD39" s="49">
        <v>9.7709985722342694</v>
      </c>
      <c r="AE39" s="49">
        <v>0.41765958203555698</v>
      </c>
      <c r="AF39" s="49">
        <v>0</v>
      </c>
      <c r="AG39" s="49">
        <v>0</v>
      </c>
      <c r="AH39" s="49">
        <v>8.0199999999999994E-2</v>
      </c>
      <c r="AI39" s="49">
        <v>8.8400000000000006E-2</v>
      </c>
      <c r="AJ39" s="18"/>
      <c r="AK39" s="18"/>
      <c r="AL39" s="49">
        <v>1.4E-2</v>
      </c>
      <c r="AM39" s="18"/>
      <c r="AN39" s="18"/>
      <c r="AO39" s="18"/>
      <c r="AP39" s="18"/>
      <c r="AQ39" s="49">
        <v>5.1799999999999999E-2</v>
      </c>
      <c r="AR39" s="49">
        <v>2.92E-2</v>
      </c>
      <c r="AS39" s="18"/>
      <c r="AT39" s="18"/>
    </row>
    <row r="40" spans="1:72">
      <c r="A40" s="23" t="s">
        <v>411</v>
      </c>
      <c r="B40" s="18"/>
      <c r="C40" s="49">
        <v>66</v>
      </c>
      <c r="D40" s="51">
        <v>45546</v>
      </c>
      <c r="E40" s="18" t="s">
        <v>128</v>
      </c>
      <c r="F40" s="18" t="s">
        <v>425</v>
      </c>
      <c r="G40" s="49">
        <v>99.376099999999994</v>
      </c>
      <c r="H40" s="49">
        <v>48.691400000000002</v>
      </c>
      <c r="I40" s="49">
        <v>40.402900000000002</v>
      </c>
      <c r="J40" s="18"/>
      <c r="K40" s="18"/>
      <c r="L40" s="49">
        <v>9.9099999999999994E-2</v>
      </c>
      <c r="M40" s="18"/>
      <c r="N40" s="18"/>
      <c r="O40" s="18"/>
      <c r="P40" s="18"/>
      <c r="Q40" s="49">
        <v>9.7110000000000003</v>
      </c>
      <c r="R40" s="49"/>
      <c r="S40" s="18"/>
      <c r="T40" s="18"/>
      <c r="U40" s="49">
        <v>48.997092862368298</v>
      </c>
      <c r="V40" s="49">
        <v>40.656556254471603</v>
      </c>
      <c r="W40" s="49">
        <v>0</v>
      </c>
      <c r="X40" s="49">
        <v>0</v>
      </c>
      <c r="Y40" s="49">
        <v>9.9722166597401102E-2</v>
      </c>
      <c r="Z40" s="49">
        <v>0</v>
      </c>
      <c r="AA40" s="49">
        <v>0</v>
      </c>
      <c r="AB40" s="49">
        <v>0</v>
      </c>
      <c r="AC40" s="49">
        <v>0</v>
      </c>
      <c r="AD40" s="49">
        <v>9.7719673040097099</v>
      </c>
      <c r="AE40" s="49">
        <v>0.47466141255291699</v>
      </c>
      <c r="AF40" s="49">
        <v>0</v>
      </c>
      <c r="AG40" s="49">
        <v>0</v>
      </c>
      <c r="AH40" s="49">
        <v>8.1000000000000003E-2</v>
      </c>
      <c r="AI40" s="49">
        <v>8.9399999999999993E-2</v>
      </c>
      <c r="AJ40" s="18"/>
      <c r="AK40" s="18"/>
      <c r="AL40" s="49">
        <v>1.4200000000000001E-2</v>
      </c>
      <c r="AM40" s="18"/>
      <c r="AN40" s="18"/>
      <c r="AO40" s="18"/>
      <c r="AP40" s="18"/>
      <c r="AQ40" s="49">
        <v>5.2299999999999999E-2</v>
      </c>
      <c r="AR40" s="49">
        <v>2.9700000000000001E-2</v>
      </c>
      <c r="AS40" s="18"/>
      <c r="AT40" s="18"/>
    </row>
    <row r="41" spans="1:72">
      <c r="A41" s="23" t="s">
        <v>411</v>
      </c>
      <c r="B41" s="18"/>
      <c r="C41" s="49">
        <v>67</v>
      </c>
      <c r="D41" s="51">
        <v>45546</v>
      </c>
      <c r="E41" s="18" t="s">
        <v>128</v>
      </c>
      <c r="F41" s="18" t="s">
        <v>426</v>
      </c>
      <c r="G41" s="49">
        <v>99.465599999999995</v>
      </c>
      <c r="H41" s="49">
        <v>48.754199999999997</v>
      </c>
      <c r="I41" s="49">
        <v>40.387500000000003</v>
      </c>
      <c r="J41" s="18"/>
      <c r="K41" s="18"/>
      <c r="L41" s="49">
        <v>8.1000000000000003E-2</v>
      </c>
      <c r="M41" s="49">
        <v>0.1555</v>
      </c>
      <c r="N41" s="18"/>
      <c r="O41" s="18"/>
      <c r="P41" s="18"/>
      <c r="Q41" s="49">
        <v>9.7241999999999997</v>
      </c>
      <c r="R41" s="49"/>
      <c r="S41" s="18"/>
      <c r="T41" s="18"/>
      <c r="U41" s="49">
        <v>49.016142264260203</v>
      </c>
      <c r="V41" s="49">
        <v>40.6044903966798</v>
      </c>
      <c r="W41" s="49">
        <v>0</v>
      </c>
      <c r="X41" s="49">
        <v>0</v>
      </c>
      <c r="Y41" s="49">
        <v>8.1435189653508294E-2</v>
      </c>
      <c r="Z41" s="49">
        <v>0.1563354566805</v>
      </c>
      <c r="AA41" s="49">
        <v>0</v>
      </c>
      <c r="AB41" s="49">
        <v>0</v>
      </c>
      <c r="AC41" s="49">
        <v>0</v>
      </c>
      <c r="AD41" s="49">
        <v>9.7764453238104405</v>
      </c>
      <c r="AE41" s="49">
        <v>0.365151368915484</v>
      </c>
      <c r="AF41" s="49">
        <v>0</v>
      </c>
      <c r="AG41" s="49">
        <v>0</v>
      </c>
      <c r="AH41" s="49">
        <v>8.1000000000000003E-2</v>
      </c>
      <c r="AI41" s="49">
        <v>8.9399999999999993E-2</v>
      </c>
      <c r="AJ41" s="18"/>
      <c r="AK41" s="18"/>
      <c r="AL41" s="49">
        <v>1.41E-2</v>
      </c>
      <c r="AM41" s="49">
        <v>2.1600000000000001E-2</v>
      </c>
      <c r="AN41" s="18"/>
      <c r="AO41" s="18"/>
      <c r="AP41" s="18"/>
      <c r="AQ41" s="49">
        <v>5.2299999999999999E-2</v>
      </c>
      <c r="AR41" s="49">
        <v>2.9499999999999998E-2</v>
      </c>
      <c r="AS41" s="18"/>
      <c r="AT41" s="18"/>
    </row>
    <row r="42" spans="1:72">
      <c r="A42" s="23" t="s">
        <v>411</v>
      </c>
      <c r="B42" s="18"/>
      <c r="C42" s="49">
        <v>68</v>
      </c>
      <c r="D42" s="51">
        <v>45546</v>
      </c>
      <c r="E42" s="18" t="s">
        <v>128</v>
      </c>
      <c r="F42" s="18" t="s">
        <v>427</v>
      </c>
      <c r="G42" s="49">
        <v>99.526300000000006</v>
      </c>
      <c r="H42" s="49">
        <v>48.802700000000002</v>
      </c>
      <c r="I42" s="49">
        <v>40.261499999999998</v>
      </c>
      <c r="J42" s="18"/>
      <c r="K42" s="18"/>
      <c r="L42" s="49">
        <v>8.48E-2</v>
      </c>
      <c r="M42" s="49">
        <v>0.14829999999999999</v>
      </c>
      <c r="N42" s="18"/>
      <c r="O42" s="18"/>
      <c r="P42" s="18"/>
      <c r="Q42" s="49">
        <v>9.7645999999999997</v>
      </c>
      <c r="R42" s="49"/>
      <c r="S42" s="18"/>
      <c r="T42" s="18"/>
      <c r="U42" s="49">
        <v>49.0349786940738</v>
      </c>
      <c r="V42" s="49">
        <v>40.453126460041197</v>
      </c>
      <c r="W42" s="49">
        <v>0</v>
      </c>
      <c r="X42" s="49">
        <v>0</v>
      </c>
      <c r="Y42" s="49">
        <v>8.5203609498192903E-2</v>
      </c>
      <c r="Z42" s="49">
        <v>0.14900584066724001</v>
      </c>
      <c r="AA42" s="49">
        <v>0</v>
      </c>
      <c r="AB42" s="49">
        <v>0</v>
      </c>
      <c r="AC42" s="49">
        <v>0</v>
      </c>
      <c r="AD42" s="49">
        <v>9.8110750625713994</v>
      </c>
      <c r="AE42" s="49">
        <v>0.466610333148122</v>
      </c>
      <c r="AF42" s="49">
        <v>0</v>
      </c>
      <c r="AG42" s="49">
        <v>0</v>
      </c>
      <c r="AH42" s="49">
        <v>8.1199999999999994E-2</v>
      </c>
      <c r="AI42" s="49">
        <v>8.9300000000000004E-2</v>
      </c>
      <c r="AJ42" s="18"/>
      <c r="AK42" s="18"/>
      <c r="AL42" s="49">
        <v>1.41E-2</v>
      </c>
      <c r="AM42" s="49">
        <v>2.1700000000000001E-2</v>
      </c>
      <c r="AN42" s="18"/>
      <c r="AO42" s="18"/>
      <c r="AP42" s="18"/>
      <c r="AQ42" s="49">
        <v>5.2299999999999999E-2</v>
      </c>
      <c r="AR42" s="49">
        <v>2.9499999999999998E-2</v>
      </c>
      <c r="AS42" s="18"/>
      <c r="AT42" s="18"/>
    </row>
    <row r="43" spans="1:72">
      <c r="A43" s="23" t="s">
        <v>411</v>
      </c>
      <c r="B43" s="18"/>
      <c r="C43" s="49">
        <v>76</v>
      </c>
      <c r="D43" s="51">
        <v>45546</v>
      </c>
      <c r="E43" s="18" t="s">
        <v>128</v>
      </c>
      <c r="F43" s="18" t="s">
        <v>329</v>
      </c>
      <c r="G43" s="49">
        <v>99.303299999999993</v>
      </c>
      <c r="H43" s="49">
        <v>48.624099999999999</v>
      </c>
      <c r="I43" s="49">
        <v>40.277900000000002</v>
      </c>
      <c r="J43" s="18"/>
      <c r="K43" s="18"/>
      <c r="L43" s="49">
        <v>9.0800000000000006E-2</v>
      </c>
      <c r="M43" s="49">
        <v>0.1555</v>
      </c>
      <c r="N43" s="18"/>
      <c r="O43" s="18"/>
      <c r="P43" s="18"/>
      <c r="Q43" s="49">
        <v>9.7058999999999997</v>
      </c>
      <c r="R43" s="49"/>
      <c r="S43" s="18"/>
      <c r="T43" s="18"/>
      <c r="U43" s="49">
        <v>48.9652408328826</v>
      </c>
      <c r="V43" s="49">
        <v>40.560484898286298</v>
      </c>
      <c r="W43" s="49">
        <v>0</v>
      </c>
      <c r="X43" s="49">
        <v>0</v>
      </c>
      <c r="Y43" s="49">
        <v>9.1437041870713207E-2</v>
      </c>
      <c r="Z43" s="49">
        <v>0.15659096928299401</v>
      </c>
      <c r="AA43" s="49">
        <v>0</v>
      </c>
      <c r="AB43" s="49">
        <v>0</v>
      </c>
      <c r="AC43" s="49">
        <v>0</v>
      </c>
      <c r="AD43" s="49">
        <v>9.7739954261338706</v>
      </c>
      <c r="AE43" s="49">
        <v>0.45225083154336199</v>
      </c>
      <c r="AF43" s="49">
        <v>0</v>
      </c>
      <c r="AG43" s="49">
        <v>0</v>
      </c>
      <c r="AH43" s="49">
        <v>8.1000000000000003E-2</v>
      </c>
      <c r="AI43" s="49">
        <v>8.9300000000000004E-2</v>
      </c>
      <c r="AJ43" s="18"/>
      <c r="AK43" s="18"/>
      <c r="AL43" s="49">
        <v>1.41E-2</v>
      </c>
      <c r="AM43" s="49">
        <v>2.1600000000000001E-2</v>
      </c>
      <c r="AN43" s="18"/>
      <c r="AO43" s="18"/>
      <c r="AP43" s="18"/>
      <c r="AQ43" s="49">
        <v>5.2299999999999999E-2</v>
      </c>
      <c r="AR43" s="49">
        <v>2.93E-2</v>
      </c>
      <c r="AS43" s="18"/>
      <c r="AT43" s="18"/>
    </row>
    <row r="44" spans="1:72">
      <c r="A44" s="23" t="s">
        <v>411</v>
      </c>
      <c r="B44" s="18"/>
      <c r="C44" s="49">
        <v>99</v>
      </c>
      <c r="D44" s="51">
        <v>45546</v>
      </c>
      <c r="E44" s="18" t="s">
        <v>128</v>
      </c>
      <c r="F44" s="18" t="s">
        <v>330</v>
      </c>
      <c r="G44" s="49">
        <v>98.919399999999996</v>
      </c>
      <c r="H44" s="49">
        <v>48.490099999999998</v>
      </c>
      <c r="I44" s="49">
        <v>40.164700000000003</v>
      </c>
      <c r="J44" s="18"/>
      <c r="K44" s="18"/>
      <c r="L44" s="49">
        <v>0.1135</v>
      </c>
      <c r="M44" s="49">
        <v>0.1182</v>
      </c>
      <c r="N44" s="18"/>
      <c r="O44" s="18"/>
      <c r="P44" s="18"/>
      <c r="Q44" s="49">
        <v>9.6661999999999999</v>
      </c>
      <c r="R44" s="49"/>
      <c r="S44" s="18"/>
      <c r="T44" s="18"/>
      <c r="U44" s="49">
        <v>49.019808045742202</v>
      </c>
      <c r="V44" s="49">
        <v>40.6034609995612</v>
      </c>
      <c r="W44" s="49">
        <v>0</v>
      </c>
      <c r="X44" s="49">
        <v>0</v>
      </c>
      <c r="Y44" s="49">
        <v>0.114739879133921</v>
      </c>
      <c r="Z44" s="49">
        <v>0.119491222146515</v>
      </c>
      <c r="AA44" s="49">
        <v>0</v>
      </c>
      <c r="AB44" s="49">
        <v>0</v>
      </c>
      <c r="AC44" s="49">
        <v>0</v>
      </c>
      <c r="AD44" s="49">
        <v>9.7717940060291504</v>
      </c>
      <c r="AE44" s="49">
        <v>0.37070584738686202</v>
      </c>
      <c r="AF44" s="49">
        <v>0</v>
      </c>
      <c r="AG44" s="49">
        <v>0</v>
      </c>
      <c r="AH44" s="49">
        <v>8.0500000000000002E-2</v>
      </c>
      <c r="AI44" s="49">
        <v>8.8800000000000004E-2</v>
      </c>
      <c r="AJ44" s="18"/>
      <c r="AK44" s="18"/>
      <c r="AL44" s="49">
        <v>1.41E-2</v>
      </c>
      <c r="AM44" s="49">
        <v>2.1499999999999998E-2</v>
      </c>
      <c r="AN44" s="18"/>
      <c r="AO44" s="18"/>
      <c r="AP44" s="18"/>
      <c r="AQ44" s="49">
        <v>5.1900000000000002E-2</v>
      </c>
      <c r="AR44" s="49">
        <v>2.9000000000000001E-2</v>
      </c>
      <c r="AS44" s="18"/>
      <c r="AT44" s="18"/>
    </row>
    <row r="45" spans="1:72">
      <c r="A45" s="23" t="s">
        <v>411</v>
      </c>
      <c r="B45" s="67"/>
      <c r="C45" s="68">
        <v>132</v>
      </c>
      <c r="D45" s="69">
        <v>45546</v>
      </c>
      <c r="E45" s="67" t="s">
        <v>128</v>
      </c>
      <c r="F45" s="67" t="s">
        <v>331</v>
      </c>
      <c r="G45" s="68">
        <v>98.2941</v>
      </c>
      <c r="H45" s="68">
        <v>48.111400000000003</v>
      </c>
      <c r="I45" s="68">
        <v>39.890300000000003</v>
      </c>
      <c r="J45" s="67"/>
      <c r="K45" s="67"/>
      <c r="L45" s="68">
        <v>0.1045</v>
      </c>
      <c r="M45" s="68">
        <v>0.15429999999999999</v>
      </c>
      <c r="N45" s="67"/>
      <c r="O45" s="67"/>
      <c r="P45" s="67"/>
      <c r="Q45" s="68">
        <v>9.6257000000000001</v>
      </c>
      <c r="R45" s="68"/>
      <c r="S45" s="67"/>
      <c r="T45" s="67"/>
      <c r="U45" s="68">
        <v>48.9463264363512</v>
      </c>
      <c r="V45" s="68">
        <v>40.582557261771299</v>
      </c>
      <c r="W45" s="68">
        <v>0</v>
      </c>
      <c r="X45" s="68">
        <v>0</v>
      </c>
      <c r="Y45" s="68">
        <v>0.106313495608082</v>
      </c>
      <c r="Z45" s="68">
        <v>0.15697772605097701</v>
      </c>
      <c r="AA45" s="68">
        <v>0</v>
      </c>
      <c r="AB45" s="68">
        <v>0</v>
      </c>
      <c r="AC45" s="68">
        <v>0</v>
      </c>
      <c r="AD45" s="68">
        <v>9.7927446380356091</v>
      </c>
      <c r="AE45" s="68">
        <v>0.41508044218275297</v>
      </c>
      <c r="AF45" s="68">
        <v>0</v>
      </c>
      <c r="AG45" s="68">
        <v>0</v>
      </c>
      <c r="AH45" s="68">
        <v>8.0100000000000005E-2</v>
      </c>
      <c r="AI45" s="68">
        <v>8.8300000000000003E-2</v>
      </c>
      <c r="AJ45" s="67"/>
      <c r="AK45" s="67"/>
      <c r="AL45" s="68">
        <v>1.4E-2</v>
      </c>
      <c r="AM45" s="68">
        <v>2.1399999999999999E-2</v>
      </c>
      <c r="AN45" s="67"/>
      <c r="AO45" s="67"/>
      <c r="AP45" s="67"/>
      <c r="AQ45" s="68">
        <v>5.1700000000000003E-2</v>
      </c>
      <c r="AR45" s="68">
        <v>2.8899999999999999E-2</v>
      </c>
      <c r="AS45" s="67"/>
      <c r="AT45" s="67"/>
    </row>
    <row r="46" spans="1:72">
      <c r="C46" s="21">
        <v>0</v>
      </c>
      <c r="D46" s="26">
        <v>45505</v>
      </c>
      <c r="E46" s="21" t="s">
        <v>139</v>
      </c>
      <c r="F46" s="21" t="s">
        <v>412</v>
      </c>
      <c r="G46" s="21">
        <v>99.691100000000006</v>
      </c>
      <c r="H46" s="21">
        <v>48.497</v>
      </c>
      <c r="I46" s="21">
        <v>40.787199999999999</v>
      </c>
      <c r="K46" s="21">
        <v>3.32E-2</v>
      </c>
      <c r="L46" s="21">
        <v>0.1033</v>
      </c>
      <c r="M46" s="21">
        <v>0.1356</v>
      </c>
      <c r="O46" s="21">
        <v>0</v>
      </c>
      <c r="P46" s="21">
        <v>0</v>
      </c>
      <c r="Q46" s="21">
        <v>9.7744999999999997</v>
      </c>
      <c r="R46" s="21">
        <v>0.36030000000000001</v>
      </c>
      <c r="U46" s="21">
        <v>48.647271421420697</v>
      </c>
      <c r="V46" s="21">
        <v>40.913582054967797</v>
      </c>
      <c r="W46" s="21">
        <v>0</v>
      </c>
      <c r="X46" s="21">
        <v>3.3302872573379098E-2</v>
      </c>
      <c r="Y46" s="21">
        <v>0.10362008243464001</v>
      </c>
      <c r="Z46" s="21">
        <v>0.13602016629368099</v>
      </c>
      <c r="AD46" s="21">
        <v>9.8047869870028492</v>
      </c>
      <c r="AE46" s="21">
        <v>0.36141641530688301</v>
      </c>
      <c r="AG46" s="21">
        <v>0</v>
      </c>
      <c r="AH46" s="21">
        <v>8.0600000000000005E-2</v>
      </c>
      <c r="AI46" s="21">
        <v>8.8900000000000007E-2</v>
      </c>
      <c r="AK46" s="21">
        <v>3.0999999999999999E-3</v>
      </c>
      <c r="AL46" s="21">
        <v>1.4E-2</v>
      </c>
      <c r="AM46" s="21">
        <v>2.1399999999999999E-2</v>
      </c>
      <c r="AQ46" s="21">
        <v>5.1999999999999998E-2</v>
      </c>
      <c r="AR46" s="21">
        <v>1.03E-2</v>
      </c>
      <c r="AU46" s="21" t="s">
        <v>11</v>
      </c>
      <c r="AV46" s="21" t="s">
        <v>130</v>
      </c>
      <c r="AW46" s="21" t="s">
        <v>129</v>
      </c>
      <c r="AX46" s="34">
        <v>45479.807071759256</v>
      </c>
      <c r="AZ46" s="21" t="s">
        <v>130</v>
      </c>
      <c r="BA46" s="21" t="s">
        <v>428</v>
      </c>
      <c r="BB46" s="34">
        <v>45505.665694444448</v>
      </c>
      <c r="BC46" s="21" t="s">
        <v>131</v>
      </c>
      <c r="BD46" s="34">
        <v>45479.807523148149</v>
      </c>
      <c r="BE46" s="21" t="s">
        <v>132</v>
      </c>
      <c r="BF46" s="21" t="s">
        <v>130</v>
      </c>
      <c r="BH46" s="21" t="s">
        <v>130</v>
      </c>
      <c r="BJ46" s="21" t="s">
        <v>130</v>
      </c>
      <c r="BL46" s="21" t="s">
        <v>130</v>
      </c>
      <c r="BM46" s="21" t="s">
        <v>133</v>
      </c>
      <c r="BN46" s="21" t="s">
        <v>130</v>
      </c>
      <c r="BO46" s="21" t="s">
        <v>429</v>
      </c>
      <c r="BP46" s="34">
        <v>45503.420405092591</v>
      </c>
      <c r="BR46" s="21" t="s">
        <v>130</v>
      </c>
      <c r="BT46" s="21" t="s">
        <v>130</v>
      </c>
    </row>
    <row r="47" spans="1:72">
      <c r="C47" s="21">
        <v>1</v>
      </c>
      <c r="D47" s="26">
        <v>45505</v>
      </c>
      <c r="E47" s="21" t="s">
        <v>139</v>
      </c>
      <c r="F47" s="21" t="s">
        <v>413</v>
      </c>
      <c r="G47" s="21">
        <v>99.323400000000007</v>
      </c>
      <c r="H47" s="21">
        <v>48.310299999999998</v>
      </c>
      <c r="I47" s="21">
        <v>40.552799999999998</v>
      </c>
      <c r="K47" s="21">
        <v>4.2099999999999999E-2</v>
      </c>
      <c r="L47" s="21">
        <v>0.1174</v>
      </c>
      <c r="M47" s="21">
        <v>0.1661</v>
      </c>
      <c r="O47" s="21">
        <v>0</v>
      </c>
      <c r="P47" s="21">
        <v>0</v>
      </c>
      <c r="Q47" s="21">
        <v>9.7819000000000003</v>
      </c>
      <c r="R47" s="21">
        <v>0.3528</v>
      </c>
      <c r="U47" s="21">
        <v>48.639394140756302</v>
      </c>
      <c r="V47" s="21">
        <v>40.829049347887803</v>
      </c>
      <c r="W47" s="21">
        <v>0</v>
      </c>
      <c r="X47" s="21">
        <v>4.2386789014471897E-2</v>
      </c>
      <c r="Y47" s="21">
        <v>0.11819973943702999</v>
      </c>
      <c r="Z47" s="21">
        <v>0.16723148824949599</v>
      </c>
      <c r="AD47" s="21">
        <v>9.8485351890893806</v>
      </c>
      <c r="AE47" s="21">
        <v>0.35520330556545499</v>
      </c>
      <c r="AG47" s="21">
        <v>0</v>
      </c>
      <c r="AH47" s="21">
        <v>8.0399999999999999E-2</v>
      </c>
      <c r="AI47" s="21">
        <v>8.8700000000000001E-2</v>
      </c>
      <c r="AK47" s="21">
        <v>3.0999999999999999E-3</v>
      </c>
      <c r="AL47" s="21">
        <v>1.3899999999999999E-2</v>
      </c>
      <c r="AM47" s="21">
        <v>2.1399999999999999E-2</v>
      </c>
      <c r="AQ47" s="21">
        <v>5.1900000000000002E-2</v>
      </c>
      <c r="AR47" s="21">
        <v>1.0200000000000001E-2</v>
      </c>
      <c r="AU47" s="21" t="s">
        <v>11</v>
      </c>
      <c r="AV47" s="21" t="s">
        <v>130</v>
      </c>
      <c r="AW47" s="21" t="s">
        <v>129</v>
      </c>
      <c r="AX47" s="34">
        <v>45479.807071759256</v>
      </c>
      <c r="AZ47" s="21" t="s">
        <v>130</v>
      </c>
      <c r="BA47" s="21" t="s">
        <v>428</v>
      </c>
      <c r="BB47" s="34">
        <v>45505.665694444448</v>
      </c>
      <c r="BC47" s="21" t="s">
        <v>131</v>
      </c>
      <c r="BD47" s="34">
        <v>45479.807523148149</v>
      </c>
      <c r="BE47" s="21" t="s">
        <v>132</v>
      </c>
      <c r="BF47" s="21" t="s">
        <v>130</v>
      </c>
      <c r="BH47" s="21" t="s">
        <v>130</v>
      </c>
      <c r="BJ47" s="21" t="s">
        <v>130</v>
      </c>
      <c r="BL47" s="21" t="s">
        <v>130</v>
      </c>
      <c r="BM47" s="21" t="s">
        <v>133</v>
      </c>
      <c r="BN47" s="21" t="s">
        <v>130</v>
      </c>
      <c r="BO47" s="21" t="s">
        <v>429</v>
      </c>
      <c r="BP47" s="34">
        <v>45503.420405092591</v>
      </c>
      <c r="BR47" s="21" t="s">
        <v>130</v>
      </c>
      <c r="BT47" s="21" t="s">
        <v>130</v>
      </c>
    </row>
    <row r="48" spans="1:72">
      <c r="C48" s="21">
        <v>2</v>
      </c>
      <c r="D48" s="26">
        <v>45505</v>
      </c>
      <c r="E48" s="21" t="s">
        <v>139</v>
      </c>
      <c r="F48" s="21" t="s">
        <v>414</v>
      </c>
      <c r="G48" s="21">
        <v>98.942800000000005</v>
      </c>
      <c r="H48" s="21">
        <v>48.110799999999998</v>
      </c>
      <c r="I48" s="21">
        <v>40.393500000000003</v>
      </c>
      <c r="K48" s="21">
        <v>3.4599999999999999E-2</v>
      </c>
      <c r="L48" s="21">
        <v>9.7600000000000006E-2</v>
      </c>
      <c r="M48" s="21">
        <v>0.14799999999999999</v>
      </c>
      <c r="O48" s="21">
        <v>0</v>
      </c>
      <c r="P48" s="21">
        <v>0</v>
      </c>
      <c r="Q48" s="21">
        <v>9.7946000000000009</v>
      </c>
      <c r="R48" s="21">
        <v>0.36370000000000002</v>
      </c>
      <c r="U48" s="21">
        <v>48.624862041502702</v>
      </c>
      <c r="V48" s="21">
        <v>40.825102988797497</v>
      </c>
      <c r="W48" s="21">
        <v>0</v>
      </c>
      <c r="X48" s="21">
        <v>3.4969699664856801E-2</v>
      </c>
      <c r="Y48" s="21">
        <v>9.86428522338159E-2</v>
      </c>
      <c r="Z48" s="21">
        <v>0.14958137428898299</v>
      </c>
      <c r="AD48" s="21">
        <v>9.8992549230464402</v>
      </c>
      <c r="AE48" s="21">
        <v>0.36758612046556099</v>
      </c>
      <c r="AG48" s="21">
        <v>0</v>
      </c>
      <c r="AH48" s="21">
        <v>8.0199999999999994E-2</v>
      </c>
      <c r="AI48" s="21">
        <v>8.8499999999999995E-2</v>
      </c>
      <c r="AK48" s="21">
        <v>3.0000000000000001E-3</v>
      </c>
      <c r="AL48" s="21">
        <v>1.38E-2</v>
      </c>
      <c r="AM48" s="21">
        <v>2.1299999999999999E-2</v>
      </c>
      <c r="AQ48" s="21">
        <v>5.1900000000000002E-2</v>
      </c>
      <c r="AR48" s="21">
        <v>1.0200000000000001E-2</v>
      </c>
      <c r="AU48" s="21" t="s">
        <v>11</v>
      </c>
      <c r="AV48" s="21" t="s">
        <v>130</v>
      </c>
      <c r="AW48" s="21" t="s">
        <v>129</v>
      </c>
      <c r="AX48" s="34">
        <v>45479.807071759256</v>
      </c>
      <c r="AZ48" s="21" t="s">
        <v>130</v>
      </c>
      <c r="BA48" s="21" t="s">
        <v>428</v>
      </c>
      <c r="BB48" s="34">
        <v>45505.665694444448</v>
      </c>
      <c r="BC48" s="21" t="s">
        <v>131</v>
      </c>
      <c r="BD48" s="34">
        <v>45479.807523148149</v>
      </c>
      <c r="BE48" s="21" t="s">
        <v>132</v>
      </c>
      <c r="BF48" s="21" t="s">
        <v>130</v>
      </c>
      <c r="BH48" s="21" t="s">
        <v>130</v>
      </c>
      <c r="BJ48" s="21" t="s">
        <v>130</v>
      </c>
      <c r="BL48" s="21" t="s">
        <v>130</v>
      </c>
      <c r="BM48" s="21" t="s">
        <v>133</v>
      </c>
      <c r="BN48" s="21" t="s">
        <v>130</v>
      </c>
      <c r="BO48" s="21" t="s">
        <v>429</v>
      </c>
      <c r="BP48" s="34">
        <v>45503.420405092591</v>
      </c>
      <c r="BR48" s="21" t="s">
        <v>130</v>
      </c>
      <c r="BT48" s="21" t="s">
        <v>130</v>
      </c>
    </row>
    <row r="49" spans="1:72">
      <c r="C49" s="21">
        <v>46</v>
      </c>
      <c r="D49" s="26">
        <v>45505</v>
      </c>
      <c r="E49" s="21" t="s">
        <v>139</v>
      </c>
      <c r="F49" s="21" t="s">
        <v>430</v>
      </c>
      <c r="G49" s="21">
        <v>98.913899999999998</v>
      </c>
      <c r="H49" s="21">
        <v>48.161000000000001</v>
      </c>
      <c r="I49" s="21">
        <v>40.393900000000002</v>
      </c>
      <c r="K49" s="21">
        <v>3.7499999999999999E-2</v>
      </c>
      <c r="M49" s="21">
        <v>0.13719999999999999</v>
      </c>
      <c r="O49" s="21">
        <v>0</v>
      </c>
      <c r="P49" s="21">
        <v>0</v>
      </c>
      <c r="Q49" s="21">
        <v>9.8211999999999993</v>
      </c>
      <c r="R49" s="21">
        <v>0.36320000000000002</v>
      </c>
      <c r="U49" s="21">
        <v>48.689770912105402</v>
      </c>
      <c r="V49" s="21">
        <v>40.837394099925099</v>
      </c>
      <c r="W49" s="21">
        <v>0</v>
      </c>
      <c r="X49" s="21">
        <v>3.7911721293244598E-2</v>
      </c>
      <c r="Y49" s="21">
        <v>0</v>
      </c>
      <c r="Z49" s="21">
        <v>0.13870635097155101</v>
      </c>
      <c r="AD49" s="21">
        <v>9.9290292577390407</v>
      </c>
      <c r="AE49" s="21">
        <v>0.36718765796550501</v>
      </c>
      <c r="AG49" s="21">
        <v>0</v>
      </c>
      <c r="AH49" s="21">
        <v>8.0500000000000002E-2</v>
      </c>
      <c r="AI49" s="21">
        <v>8.8700000000000001E-2</v>
      </c>
      <c r="AK49" s="21">
        <v>3.0000000000000001E-3</v>
      </c>
      <c r="AM49" s="21">
        <v>2.1399999999999999E-2</v>
      </c>
      <c r="AQ49" s="21">
        <v>5.21E-2</v>
      </c>
      <c r="AR49" s="21">
        <v>1.0200000000000001E-2</v>
      </c>
      <c r="AU49" s="21" t="s">
        <v>11</v>
      </c>
      <c r="AV49" s="21" t="s">
        <v>130</v>
      </c>
      <c r="AW49" s="21" t="s">
        <v>129</v>
      </c>
      <c r="AX49" s="34">
        <v>45479.807071759256</v>
      </c>
      <c r="AZ49" s="21" t="s">
        <v>130</v>
      </c>
      <c r="BA49" s="21" t="s">
        <v>428</v>
      </c>
      <c r="BB49" s="34">
        <v>45505.665694444448</v>
      </c>
      <c r="BD49" s="21" t="s">
        <v>130</v>
      </c>
      <c r="BE49" s="21" t="s">
        <v>132</v>
      </c>
      <c r="BF49" s="21" t="s">
        <v>130</v>
      </c>
      <c r="BH49" s="21" t="s">
        <v>130</v>
      </c>
      <c r="BJ49" s="21" t="s">
        <v>130</v>
      </c>
      <c r="BL49" s="21" t="s">
        <v>130</v>
      </c>
      <c r="BM49" s="21" t="s">
        <v>133</v>
      </c>
      <c r="BN49" s="21" t="s">
        <v>130</v>
      </c>
      <c r="BO49" s="21" t="s">
        <v>429</v>
      </c>
      <c r="BP49" s="34">
        <v>45503.420405092591</v>
      </c>
      <c r="BR49" s="21" t="s">
        <v>130</v>
      </c>
      <c r="BT49" s="21" t="s">
        <v>130</v>
      </c>
    </row>
    <row r="50" spans="1:72">
      <c r="C50" s="21">
        <v>56</v>
      </c>
      <c r="D50" s="26">
        <v>45505</v>
      </c>
      <c r="E50" s="21" t="s">
        <v>139</v>
      </c>
      <c r="F50" s="21" t="s">
        <v>431</v>
      </c>
      <c r="G50" s="21">
        <v>98.568399999999997</v>
      </c>
      <c r="H50" s="21">
        <v>48.408000000000001</v>
      </c>
      <c r="I50" s="21">
        <v>39.793999999999997</v>
      </c>
      <c r="K50" s="21">
        <v>2.75E-2</v>
      </c>
      <c r="L50" s="21">
        <v>0.1061</v>
      </c>
      <c r="M50" s="21">
        <v>0.14330000000000001</v>
      </c>
      <c r="O50" s="21">
        <v>0</v>
      </c>
      <c r="P50" s="21">
        <v>0</v>
      </c>
      <c r="Q50" s="21">
        <v>9.7202000000000002</v>
      </c>
      <c r="R50" s="21">
        <v>0.36930000000000002</v>
      </c>
      <c r="U50" s="21">
        <v>49.1110741373503</v>
      </c>
      <c r="V50" s="21">
        <v>40.371965051679801</v>
      </c>
      <c r="W50" s="21">
        <v>0</v>
      </c>
      <c r="X50" s="21">
        <v>2.7899407923837601E-2</v>
      </c>
      <c r="Y50" s="21">
        <v>0.107640988389788</v>
      </c>
      <c r="Z50" s="21">
        <v>0.14538127838130599</v>
      </c>
      <c r="AD50" s="21">
        <v>9.8613754509558795</v>
      </c>
      <c r="AE50" s="21">
        <v>0.374663685319027</v>
      </c>
      <c r="AG50" s="21">
        <v>0</v>
      </c>
      <c r="AH50" s="21">
        <v>8.0399999999999999E-2</v>
      </c>
      <c r="AI50" s="21">
        <v>8.6800000000000002E-2</v>
      </c>
      <c r="AK50" s="21">
        <v>3.0000000000000001E-3</v>
      </c>
      <c r="AL50" s="21">
        <v>1.3899999999999999E-2</v>
      </c>
      <c r="AM50" s="21">
        <v>2.1399999999999999E-2</v>
      </c>
      <c r="AQ50" s="21">
        <v>5.1400000000000001E-2</v>
      </c>
      <c r="AR50" s="21">
        <v>0.01</v>
      </c>
      <c r="AU50" s="21" t="s">
        <v>11</v>
      </c>
      <c r="AV50" s="21" t="s">
        <v>130</v>
      </c>
      <c r="AW50" s="21" t="s">
        <v>129</v>
      </c>
      <c r="AX50" s="34">
        <v>45506.768495370372</v>
      </c>
      <c r="AZ50" s="21" t="s">
        <v>130</v>
      </c>
      <c r="BA50" s="21" t="s">
        <v>428</v>
      </c>
      <c r="BB50" s="34">
        <v>45506.669942129629</v>
      </c>
      <c r="BC50" s="21" t="s">
        <v>131</v>
      </c>
      <c r="BD50" s="34">
        <v>45479.807523148149</v>
      </c>
      <c r="BE50" s="21" t="s">
        <v>132</v>
      </c>
      <c r="BF50" s="21" t="s">
        <v>130</v>
      </c>
      <c r="BH50" s="21" t="s">
        <v>130</v>
      </c>
      <c r="BJ50" s="21" t="s">
        <v>130</v>
      </c>
      <c r="BL50" s="21" t="s">
        <v>130</v>
      </c>
      <c r="BM50" s="21" t="s">
        <v>136</v>
      </c>
      <c r="BN50" s="34">
        <v>45506.768657407411</v>
      </c>
      <c r="BO50" s="21" t="s">
        <v>432</v>
      </c>
      <c r="BP50" s="34">
        <v>45506.667847222219</v>
      </c>
      <c r="BR50" s="21" t="s">
        <v>130</v>
      </c>
      <c r="BT50" s="21" t="s">
        <v>130</v>
      </c>
    </row>
    <row r="51" spans="1:72">
      <c r="C51" s="21">
        <v>57</v>
      </c>
      <c r="D51" s="26">
        <v>45505</v>
      </c>
      <c r="E51" s="21" t="s">
        <v>139</v>
      </c>
      <c r="F51" s="21" t="s">
        <v>433</v>
      </c>
      <c r="G51" s="21">
        <v>98.670199999999994</v>
      </c>
      <c r="H51" s="21">
        <v>48.4651</v>
      </c>
      <c r="I51" s="21">
        <v>39.815199999999997</v>
      </c>
      <c r="K51" s="21">
        <v>3.9300000000000002E-2</v>
      </c>
      <c r="L51" s="21">
        <v>0.1061</v>
      </c>
      <c r="M51" s="21">
        <v>0.13619999999999999</v>
      </c>
      <c r="O51" s="21">
        <v>0</v>
      </c>
      <c r="P51" s="21">
        <v>0</v>
      </c>
      <c r="Q51" s="21">
        <v>9.7314000000000007</v>
      </c>
      <c r="R51" s="21">
        <v>0.37690000000000001</v>
      </c>
      <c r="U51" s="21">
        <v>49.118274818536896</v>
      </c>
      <c r="V51" s="21">
        <v>40.3517982126315</v>
      </c>
      <c r="W51" s="21">
        <v>0</v>
      </c>
      <c r="X51" s="21">
        <v>3.9829654748850203E-2</v>
      </c>
      <c r="Y51" s="21">
        <v>0.10752993304969399</v>
      </c>
      <c r="Z51" s="21">
        <v>0.13803559737387699</v>
      </c>
      <c r="AD51" s="21">
        <v>9.8625522194137591</v>
      </c>
      <c r="AE51" s="21">
        <v>0.38197956424533402</v>
      </c>
      <c r="AG51" s="21">
        <v>0</v>
      </c>
      <c r="AH51" s="21">
        <v>8.0399999999999999E-2</v>
      </c>
      <c r="AI51" s="21">
        <v>8.6800000000000002E-2</v>
      </c>
      <c r="AK51" s="21">
        <v>3.0999999999999999E-3</v>
      </c>
      <c r="AL51" s="21">
        <v>1.4E-2</v>
      </c>
      <c r="AM51" s="21">
        <v>2.1299999999999999E-2</v>
      </c>
      <c r="AQ51" s="21">
        <v>5.1299999999999998E-2</v>
      </c>
      <c r="AR51" s="21">
        <v>0.01</v>
      </c>
      <c r="AU51" s="21" t="s">
        <v>11</v>
      </c>
      <c r="AV51" s="21" t="s">
        <v>130</v>
      </c>
      <c r="AW51" s="21" t="s">
        <v>129</v>
      </c>
      <c r="AX51" s="34">
        <v>45506.768495370372</v>
      </c>
      <c r="AZ51" s="21" t="s">
        <v>130</v>
      </c>
      <c r="BA51" s="21" t="s">
        <v>428</v>
      </c>
      <c r="BB51" s="34">
        <v>45506.669942129629</v>
      </c>
      <c r="BC51" s="21" t="s">
        <v>131</v>
      </c>
      <c r="BD51" s="34">
        <v>45479.807523148149</v>
      </c>
      <c r="BE51" s="21" t="s">
        <v>132</v>
      </c>
      <c r="BF51" s="21" t="s">
        <v>130</v>
      </c>
      <c r="BH51" s="21" t="s">
        <v>130</v>
      </c>
      <c r="BJ51" s="21" t="s">
        <v>130</v>
      </c>
      <c r="BL51" s="21" t="s">
        <v>130</v>
      </c>
      <c r="BM51" s="21" t="s">
        <v>136</v>
      </c>
      <c r="BN51" s="34">
        <v>45506.768657407411</v>
      </c>
      <c r="BO51" s="21" t="s">
        <v>432</v>
      </c>
      <c r="BP51" s="34">
        <v>45506.667847222219</v>
      </c>
      <c r="BR51" s="21" t="s">
        <v>130</v>
      </c>
      <c r="BT51" s="21" t="s">
        <v>130</v>
      </c>
    </row>
    <row r="52" spans="1:72">
      <c r="C52" s="21">
        <v>58</v>
      </c>
      <c r="D52" s="26">
        <v>45505</v>
      </c>
      <c r="E52" s="21" t="s">
        <v>139</v>
      </c>
      <c r="F52" s="21" t="s">
        <v>434</v>
      </c>
      <c r="G52" s="21">
        <v>98.687700000000007</v>
      </c>
      <c r="H52" s="21">
        <v>48.5426</v>
      </c>
      <c r="I52" s="21">
        <v>39.792000000000002</v>
      </c>
      <c r="K52" s="21">
        <v>3.7400000000000003E-2</v>
      </c>
      <c r="L52" s="21">
        <v>0.126</v>
      </c>
      <c r="M52" s="21">
        <v>0.14929999999999999</v>
      </c>
      <c r="O52" s="21">
        <v>0</v>
      </c>
      <c r="P52" s="21">
        <v>0</v>
      </c>
      <c r="Q52" s="21">
        <v>9.6768999999999998</v>
      </c>
      <c r="R52" s="21">
        <v>0.36359999999999998</v>
      </c>
      <c r="U52" s="21">
        <v>49.188045533490403</v>
      </c>
      <c r="V52" s="21">
        <v>40.321093387429798</v>
      </c>
      <c r="W52" s="21">
        <v>0</v>
      </c>
      <c r="X52" s="21">
        <v>3.7897288215969903E-2</v>
      </c>
      <c r="Y52" s="21">
        <v>0.12767535602171601</v>
      </c>
      <c r="Z52" s="21">
        <v>0.15128516392097099</v>
      </c>
      <c r="AD52" s="21">
        <v>9.8055686721155002</v>
      </c>
      <c r="AE52" s="21">
        <v>0.36843459880552598</v>
      </c>
      <c r="AG52" s="21">
        <v>0</v>
      </c>
      <c r="AH52" s="21">
        <v>8.0399999999999999E-2</v>
      </c>
      <c r="AI52" s="21">
        <v>8.6800000000000002E-2</v>
      </c>
      <c r="AK52" s="21">
        <v>3.0999999999999999E-3</v>
      </c>
      <c r="AL52" s="21">
        <v>1.3899999999999999E-2</v>
      </c>
      <c r="AM52" s="21">
        <v>2.1399999999999999E-2</v>
      </c>
      <c r="AQ52" s="21">
        <v>5.1299999999999998E-2</v>
      </c>
      <c r="AR52" s="21">
        <v>0.01</v>
      </c>
      <c r="AU52" s="21" t="s">
        <v>11</v>
      </c>
      <c r="AV52" s="21" t="s">
        <v>130</v>
      </c>
      <c r="AW52" s="21" t="s">
        <v>129</v>
      </c>
      <c r="AX52" s="34">
        <v>45506.768495370372</v>
      </c>
      <c r="AZ52" s="21" t="s">
        <v>130</v>
      </c>
      <c r="BA52" s="21" t="s">
        <v>428</v>
      </c>
      <c r="BB52" s="34">
        <v>45506.669942129629</v>
      </c>
      <c r="BC52" s="21" t="s">
        <v>131</v>
      </c>
      <c r="BD52" s="34">
        <v>45479.807523148149</v>
      </c>
      <c r="BE52" s="21" t="s">
        <v>132</v>
      </c>
      <c r="BF52" s="21" t="s">
        <v>130</v>
      </c>
      <c r="BH52" s="21" t="s">
        <v>130</v>
      </c>
      <c r="BJ52" s="21" t="s">
        <v>130</v>
      </c>
      <c r="BL52" s="21" t="s">
        <v>130</v>
      </c>
      <c r="BM52" s="21" t="s">
        <v>136</v>
      </c>
      <c r="BN52" s="34">
        <v>45506.768657407411</v>
      </c>
      <c r="BO52" s="21" t="s">
        <v>432</v>
      </c>
      <c r="BP52" s="34">
        <v>45506.667847222219</v>
      </c>
      <c r="BR52" s="21" t="s">
        <v>130</v>
      </c>
      <c r="BT52" s="21" t="s">
        <v>130</v>
      </c>
    </row>
    <row r="53" spans="1:72">
      <c r="C53" s="21">
        <v>119</v>
      </c>
      <c r="D53" s="26">
        <v>45505</v>
      </c>
      <c r="E53" s="21" t="s">
        <v>139</v>
      </c>
      <c r="F53" s="21" t="s">
        <v>435</v>
      </c>
      <c r="G53" s="21">
        <v>98.928600000000003</v>
      </c>
      <c r="H53" s="21">
        <v>48.5535</v>
      </c>
      <c r="I53" s="21">
        <v>40.026400000000002</v>
      </c>
      <c r="K53" s="21">
        <v>3.9300000000000002E-2</v>
      </c>
      <c r="L53" s="21">
        <v>8.8499999999999995E-2</v>
      </c>
      <c r="M53" s="21">
        <v>0.18540000000000001</v>
      </c>
      <c r="O53" s="21">
        <v>0</v>
      </c>
      <c r="P53" s="21">
        <v>0</v>
      </c>
      <c r="Q53" s="21">
        <v>9.6637000000000004</v>
      </c>
      <c r="R53" s="21">
        <v>0.37169999999999997</v>
      </c>
      <c r="U53" s="21">
        <v>49.079385616884899</v>
      </c>
      <c r="V53" s="21">
        <v>40.459928129912001</v>
      </c>
      <c r="W53" s="21">
        <v>0</v>
      </c>
      <c r="X53" s="21">
        <v>3.9725660451740398E-2</v>
      </c>
      <c r="Y53" s="21">
        <v>8.9458548345522207E-2</v>
      </c>
      <c r="Z53" s="21">
        <v>0.18740807755095801</v>
      </c>
      <c r="AD53" s="21">
        <v>9.7683680638036492</v>
      </c>
      <c r="AE53" s="21">
        <v>0.37572590305119302</v>
      </c>
      <c r="AG53" s="21">
        <v>0</v>
      </c>
      <c r="AH53" s="21">
        <v>8.0600000000000005E-2</v>
      </c>
      <c r="AI53" s="21">
        <v>8.7099999999999997E-2</v>
      </c>
      <c r="AK53" s="21">
        <v>3.0999999999999999E-3</v>
      </c>
      <c r="AL53" s="21">
        <v>1.3899999999999999E-2</v>
      </c>
      <c r="AM53" s="21">
        <v>2.1399999999999999E-2</v>
      </c>
      <c r="AQ53" s="21">
        <v>5.1299999999999998E-2</v>
      </c>
      <c r="AR53" s="21">
        <v>1.01E-2</v>
      </c>
      <c r="AU53" s="21" t="s">
        <v>11</v>
      </c>
      <c r="AV53" s="21" t="s">
        <v>130</v>
      </c>
      <c r="AW53" s="21" t="s">
        <v>129</v>
      </c>
      <c r="AX53" s="34">
        <v>45506.768495370372</v>
      </c>
      <c r="AZ53" s="21" t="s">
        <v>130</v>
      </c>
      <c r="BA53" s="21" t="s">
        <v>428</v>
      </c>
      <c r="BB53" s="34">
        <v>45506.669942129629</v>
      </c>
      <c r="BC53" s="21" t="s">
        <v>131</v>
      </c>
      <c r="BD53" s="34">
        <v>45479.807523148149</v>
      </c>
      <c r="BE53" s="21" t="s">
        <v>132</v>
      </c>
      <c r="BF53" s="21" t="s">
        <v>130</v>
      </c>
      <c r="BH53" s="21" t="s">
        <v>130</v>
      </c>
      <c r="BJ53" s="21" t="s">
        <v>130</v>
      </c>
      <c r="BL53" s="21" t="s">
        <v>130</v>
      </c>
      <c r="BM53" s="21" t="s">
        <v>136</v>
      </c>
      <c r="BN53" s="34">
        <v>45506.768657407411</v>
      </c>
      <c r="BO53" s="21" t="s">
        <v>432</v>
      </c>
      <c r="BP53" s="34">
        <v>45506.667847222219</v>
      </c>
      <c r="BR53" s="21" t="s">
        <v>130</v>
      </c>
      <c r="BT53" s="21" t="s">
        <v>130</v>
      </c>
    </row>
    <row r="54" spans="1:72">
      <c r="C54" s="21">
        <v>120</v>
      </c>
      <c r="D54" s="26">
        <v>45505</v>
      </c>
      <c r="E54" s="21" t="s">
        <v>139</v>
      </c>
      <c r="F54" s="21" t="s">
        <v>436</v>
      </c>
      <c r="G54" s="21">
        <v>99.144300000000001</v>
      </c>
      <c r="H54" s="21">
        <v>48.756900000000002</v>
      </c>
      <c r="I54" s="21">
        <v>40.034300000000002</v>
      </c>
      <c r="K54" s="21">
        <v>3.5799999999999998E-2</v>
      </c>
      <c r="L54" s="21">
        <v>9.6100000000000005E-2</v>
      </c>
      <c r="M54" s="21">
        <v>0.15179999999999999</v>
      </c>
      <c r="O54" s="21">
        <v>0</v>
      </c>
      <c r="P54" s="21">
        <v>0</v>
      </c>
      <c r="Q54" s="21">
        <v>9.6945999999999994</v>
      </c>
      <c r="R54" s="21">
        <v>0.37480000000000002</v>
      </c>
      <c r="U54" s="21">
        <v>49.177713696097499</v>
      </c>
      <c r="V54" s="21">
        <v>40.379830207082001</v>
      </c>
      <c r="W54" s="21">
        <v>0</v>
      </c>
      <c r="X54" s="21">
        <v>3.61089845810601E-2</v>
      </c>
      <c r="Y54" s="21">
        <v>9.6929425090499399E-2</v>
      </c>
      <c r="Z54" s="21">
        <v>0.15311016367052799</v>
      </c>
      <c r="AD54" s="21">
        <v>9.7782726793169097</v>
      </c>
      <c r="AE54" s="21">
        <v>0.37803484416148903</v>
      </c>
      <c r="AG54" s="21">
        <v>0</v>
      </c>
      <c r="AH54" s="21">
        <v>8.0799999999999997E-2</v>
      </c>
      <c r="AI54" s="21">
        <v>8.72E-2</v>
      </c>
      <c r="AK54" s="21">
        <v>3.0999999999999999E-3</v>
      </c>
      <c r="AL54" s="21">
        <v>1.3899999999999999E-2</v>
      </c>
      <c r="AM54" s="21">
        <v>2.1399999999999999E-2</v>
      </c>
      <c r="AQ54" s="21">
        <v>5.1299999999999998E-2</v>
      </c>
      <c r="AR54" s="21">
        <v>0.01</v>
      </c>
      <c r="AU54" s="21" t="s">
        <v>11</v>
      </c>
      <c r="AV54" s="21" t="s">
        <v>130</v>
      </c>
      <c r="AW54" s="21" t="s">
        <v>129</v>
      </c>
      <c r="AX54" s="34">
        <v>45506.768495370372</v>
      </c>
      <c r="AZ54" s="21" t="s">
        <v>130</v>
      </c>
      <c r="BA54" s="21" t="s">
        <v>428</v>
      </c>
      <c r="BB54" s="34">
        <v>45506.669942129629</v>
      </c>
      <c r="BC54" s="21" t="s">
        <v>131</v>
      </c>
      <c r="BD54" s="34">
        <v>45479.807523148149</v>
      </c>
      <c r="BE54" s="21" t="s">
        <v>132</v>
      </c>
      <c r="BF54" s="21" t="s">
        <v>130</v>
      </c>
      <c r="BH54" s="21" t="s">
        <v>130</v>
      </c>
      <c r="BJ54" s="21" t="s">
        <v>130</v>
      </c>
      <c r="BL54" s="21" t="s">
        <v>130</v>
      </c>
      <c r="BM54" s="21" t="s">
        <v>136</v>
      </c>
      <c r="BN54" s="34">
        <v>45506.768657407411</v>
      </c>
      <c r="BO54" s="21" t="s">
        <v>432</v>
      </c>
      <c r="BP54" s="34">
        <v>45506.667847222219</v>
      </c>
      <c r="BR54" s="21" t="s">
        <v>130</v>
      </c>
      <c r="BT54" s="21" t="s">
        <v>130</v>
      </c>
    </row>
    <row r="55" spans="1:72">
      <c r="C55" s="21">
        <v>121</v>
      </c>
      <c r="D55" s="26">
        <v>45505</v>
      </c>
      <c r="E55" s="21" t="s">
        <v>139</v>
      </c>
      <c r="F55" s="21" t="s">
        <v>437</v>
      </c>
      <c r="G55" s="21">
        <v>99.158799999999999</v>
      </c>
      <c r="H55" s="21">
        <v>48.724899999999998</v>
      </c>
      <c r="I55" s="21">
        <v>40.050899999999999</v>
      </c>
      <c r="K55" s="21">
        <v>3.5299999999999998E-2</v>
      </c>
      <c r="L55" s="21">
        <v>0.109</v>
      </c>
      <c r="M55" s="21">
        <v>0.17069999999999999</v>
      </c>
      <c r="O55" s="21">
        <v>0</v>
      </c>
      <c r="P55" s="21">
        <v>0</v>
      </c>
      <c r="Q55" s="21">
        <v>9.6875999999999998</v>
      </c>
      <c r="R55" s="21">
        <v>0.3805</v>
      </c>
      <c r="U55" s="21">
        <v>49.138201412076903</v>
      </c>
      <c r="V55" s="21">
        <v>40.3906255515137</v>
      </c>
      <c r="W55" s="21">
        <v>0</v>
      </c>
      <c r="X55" s="21">
        <v>3.5599426778635097E-2</v>
      </c>
      <c r="Y55" s="21">
        <v>0.109924575605417</v>
      </c>
      <c r="Z55" s="21">
        <v>0.172147936292153</v>
      </c>
      <c r="AD55" s="21">
        <v>9.7697735654590705</v>
      </c>
      <c r="AE55" s="21">
        <v>0.38372753227395601</v>
      </c>
      <c r="AG55" s="21">
        <v>0</v>
      </c>
      <c r="AH55" s="21">
        <v>8.0799999999999997E-2</v>
      </c>
      <c r="AI55" s="21">
        <v>8.72E-2</v>
      </c>
      <c r="AK55" s="21">
        <v>3.0999999999999999E-3</v>
      </c>
      <c r="AL55" s="21">
        <v>1.3899999999999999E-2</v>
      </c>
      <c r="AM55" s="21">
        <v>2.1299999999999999E-2</v>
      </c>
      <c r="AQ55" s="21">
        <v>5.1400000000000001E-2</v>
      </c>
      <c r="AR55" s="21">
        <v>1.01E-2</v>
      </c>
      <c r="AU55" s="21" t="s">
        <v>11</v>
      </c>
      <c r="AV55" s="21" t="s">
        <v>130</v>
      </c>
      <c r="AW55" s="21" t="s">
        <v>129</v>
      </c>
      <c r="AX55" s="34">
        <v>45506.768495370372</v>
      </c>
      <c r="AZ55" s="21" t="s">
        <v>130</v>
      </c>
      <c r="BA55" s="21" t="s">
        <v>428</v>
      </c>
      <c r="BB55" s="34">
        <v>45506.669942129629</v>
      </c>
      <c r="BC55" s="21" t="s">
        <v>131</v>
      </c>
      <c r="BD55" s="34">
        <v>45479.807523148149</v>
      </c>
      <c r="BE55" s="21" t="s">
        <v>132</v>
      </c>
      <c r="BF55" s="21" t="s">
        <v>130</v>
      </c>
      <c r="BH55" s="21" t="s">
        <v>130</v>
      </c>
      <c r="BJ55" s="21" t="s">
        <v>130</v>
      </c>
      <c r="BL55" s="21" t="s">
        <v>130</v>
      </c>
      <c r="BM55" s="21" t="s">
        <v>136</v>
      </c>
      <c r="BN55" s="34">
        <v>45506.768657407411</v>
      </c>
      <c r="BO55" s="21" t="s">
        <v>432</v>
      </c>
      <c r="BP55" s="34">
        <v>45506.667847222219</v>
      </c>
      <c r="BR55" s="21" t="s">
        <v>130</v>
      </c>
      <c r="BT55" s="21" t="s">
        <v>130</v>
      </c>
    </row>
    <row r="56" spans="1:72">
      <c r="C56" s="21">
        <v>16</v>
      </c>
      <c r="D56" s="26">
        <v>45569</v>
      </c>
      <c r="E56" s="21" t="s">
        <v>103</v>
      </c>
      <c r="F56" s="21" t="s">
        <v>438</v>
      </c>
      <c r="G56" s="21">
        <v>99.565200000000004</v>
      </c>
      <c r="H56" s="21">
        <v>48.7376</v>
      </c>
      <c r="I56" s="21">
        <v>40.475000000000001</v>
      </c>
      <c r="J56" s="21">
        <v>0</v>
      </c>
      <c r="L56" s="21">
        <v>0.1004</v>
      </c>
      <c r="M56" s="21">
        <v>0.17280000000000001</v>
      </c>
      <c r="O56" s="21">
        <v>0</v>
      </c>
      <c r="P56" s="21">
        <v>0</v>
      </c>
      <c r="Q56" s="21">
        <v>9.7078000000000007</v>
      </c>
      <c r="R56" s="21">
        <v>0.37159999999999999</v>
      </c>
      <c r="T56" s="21">
        <v>0</v>
      </c>
      <c r="U56" s="21">
        <v>48.950436497892802</v>
      </c>
      <c r="V56" s="21">
        <v>40.651753825633797</v>
      </c>
      <c r="Y56" s="21">
        <v>0.10083844556130001</v>
      </c>
      <c r="Z56" s="21">
        <v>0.17355461546805501</v>
      </c>
      <c r="AD56" s="21">
        <v>9.7501938428286099</v>
      </c>
      <c r="AE56" s="21">
        <v>0.37322277261533099</v>
      </c>
      <c r="AH56" s="21">
        <v>5.7099999999999998E-2</v>
      </c>
      <c r="AI56" s="21">
        <v>6.3E-2</v>
      </c>
      <c r="AL56" s="21">
        <v>0.01</v>
      </c>
      <c r="AM56" s="21">
        <v>1.52E-2</v>
      </c>
      <c r="AQ56" s="21">
        <v>3.6900000000000002E-2</v>
      </c>
      <c r="AR56" s="21">
        <v>8.6E-3</v>
      </c>
      <c r="AU56" s="21" t="s">
        <v>129</v>
      </c>
      <c r="AV56" s="34">
        <v>45517.833379629628</v>
      </c>
      <c r="AW56" s="21" t="s">
        <v>129</v>
      </c>
      <c r="AX56" s="34">
        <v>45517.833414351851</v>
      </c>
      <c r="AY56" s="21" t="s">
        <v>130</v>
      </c>
      <c r="AZ56" s="33">
        <v>45323</v>
      </c>
      <c r="BA56" s="21" t="s">
        <v>130</v>
      </c>
      <c r="BB56" s="33">
        <v>45323</v>
      </c>
      <c r="BC56" s="21" t="s">
        <v>131</v>
      </c>
      <c r="BD56" s="34">
        <v>45517.833564814813</v>
      </c>
      <c r="BE56" s="21" t="s">
        <v>132</v>
      </c>
      <c r="BF56" s="33">
        <v>45323</v>
      </c>
      <c r="BG56" s="21" t="s">
        <v>130</v>
      </c>
      <c r="BH56" s="33">
        <v>45323</v>
      </c>
      <c r="BI56" s="21" t="s">
        <v>130</v>
      </c>
      <c r="BJ56" s="33">
        <v>45323</v>
      </c>
      <c r="BK56" s="21" t="s">
        <v>130</v>
      </c>
      <c r="BL56" s="33">
        <v>45323</v>
      </c>
      <c r="BM56" s="21" t="s">
        <v>136</v>
      </c>
      <c r="BN56" s="34">
        <v>45517.833124999997</v>
      </c>
      <c r="BO56" s="21" t="s">
        <v>145</v>
      </c>
      <c r="BP56" s="34">
        <v>45568.512060185189</v>
      </c>
      <c r="BQ56" s="21" t="s">
        <v>130</v>
      </c>
      <c r="BR56" s="33">
        <v>45323</v>
      </c>
      <c r="BS56" s="21" t="s">
        <v>130</v>
      </c>
      <c r="BT56" s="33">
        <v>45323</v>
      </c>
    </row>
    <row r="57" spans="1:72">
      <c r="C57" s="21">
        <v>18</v>
      </c>
      <c r="D57" s="26">
        <v>45569</v>
      </c>
      <c r="E57" s="21" t="s">
        <v>103</v>
      </c>
      <c r="F57" s="21" t="s">
        <v>439</v>
      </c>
      <c r="G57" s="21">
        <v>98.532700000000006</v>
      </c>
      <c r="H57" s="21">
        <v>48.143700000000003</v>
      </c>
      <c r="I57" s="21">
        <v>40.018500000000003</v>
      </c>
      <c r="J57" s="21">
        <v>0</v>
      </c>
      <c r="L57" s="21">
        <v>0.09</v>
      </c>
      <c r="M57" s="21">
        <v>0.15079999999999999</v>
      </c>
      <c r="O57" s="21">
        <v>0</v>
      </c>
      <c r="P57" s="21">
        <v>0</v>
      </c>
      <c r="Q57" s="21">
        <v>9.7565000000000008</v>
      </c>
      <c r="R57" s="21">
        <v>0.37319999999999998</v>
      </c>
      <c r="T57" s="21">
        <v>0</v>
      </c>
      <c r="U57" s="21">
        <v>48.8606320541302</v>
      </c>
      <c r="V57" s="21">
        <v>40.614435613760698</v>
      </c>
      <c r="Y57" s="21">
        <v>9.1340235272148199E-2</v>
      </c>
      <c r="Z57" s="21">
        <v>0.15304563865599899</v>
      </c>
      <c r="AD57" s="21">
        <v>9.9017889492523796</v>
      </c>
      <c r="AE57" s="21">
        <v>0.37875750892850701</v>
      </c>
      <c r="AH57" s="21">
        <v>5.6800000000000003E-2</v>
      </c>
      <c r="AI57" s="21">
        <v>6.2700000000000006E-2</v>
      </c>
      <c r="AL57" s="21">
        <v>0.01</v>
      </c>
      <c r="AM57" s="21">
        <v>1.5299999999999999E-2</v>
      </c>
      <c r="AQ57" s="21">
        <v>3.6900000000000002E-2</v>
      </c>
      <c r="AR57" s="21">
        <v>8.6999999999999994E-3</v>
      </c>
      <c r="AU57" s="21" t="s">
        <v>129</v>
      </c>
      <c r="AV57" s="34">
        <v>45517.833379629628</v>
      </c>
      <c r="AW57" s="21" t="s">
        <v>129</v>
      </c>
      <c r="AX57" s="34">
        <v>45517.833414351851</v>
      </c>
      <c r="AY57" s="21" t="s">
        <v>130</v>
      </c>
      <c r="AZ57" s="33">
        <v>45323</v>
      </c>
      <c r="BA57" s="21" t="s">
        <v>130</v>
      </c>
      <c r="BB57" s="33">
        <v>45323</v>
      </c>
      <c r="BC57" s="21" t="s">
        <v>131</v>
      </c>
      <c r="BD57" s="34">
        <v>45517.833564814813</v>
      </c>
      <c r="BE57" s="21" t="s">
        <v>132</v>
      </c>
      <c r="BF57" s="33">
        <v>45323</v>
      </c>
      <c r="BG57" s="21" t="s">
        <v>130</v>
      </c>
      <c r="BH57" s="33">
        <v>45323</v>
      </c>
      <c r="BI57" s="21" t="s">
        <v>130</v>
      </c>
      <c r="BJ57" s="33">
        <v>45323</v>
      </c>
      <c r="BK57" s="21" t="s">
        <v>130</v>
      </c>
      <c r="BL57" s="33">
        <v>45323</v>
      </c>
      <c r="BM57" s="21" t="s">
        <v>136</v>
      </c>
      <c r="BN57" s="34">
        <v>45517.833124999997</v>
      </c>
      <c r="BO57" s="21" t="s">
        <v>145</v>
      </c>
      <c r="BP57" s="34">
        <v>45568.512060185189</v>
      </c>
      <c r="BQ57" s="21" t="s">
        <v>130</v>
      </c>
      <c r="BR57" s="33">
        <v>45323</v>
      </c>
      <c r="BS57" s="21" t="s">
        <v>130</v>
      </c>
      <c r="BT57" s="33">
        <v>45323</v>
      </c>
    </row>
    <row r="58" spans="1:72">
      <c r="C58" s="21">
        <v>20</v>
      </c>
      <c r="D58" s="26">
        <v>45569</v>
      </c>
      <c r="E58" s="21" t="s">
        <v>103</v>
      </c>
      <c r="F58" s="21" t="s">
        <v>440</v>
      </c>
      <c r="G58" s="21">
        <v>99.198899999999995</v>
      </c>
      <c r="H58" s="21">
        <v>48.537700000000001</v>
      </c>
      <c r="I58" s="21">
        <v>40.386800000000001</v>
      </c>
      <c r="J58" s="21">
        <v>0</v>
      </c>
      <c r="L58" s="21">
        <v>9.5200000000000007E-2</v>
      </c>
      <c r="M58" s="21">
        <v>0.1474</v>
      </c>
      <c r="O58" s="21">
        <v>0</v>
      </c>
      <c r="P58" s="21">
        <v>0</v>
      </c>
      <c r="Q58" s="21">
        <v>9.6610999999999994</v>
      </c>
      <c r="R58" s="21">
        <v>0.37080000000000002</v>
      </c>
      <c r="T58" s="21">
        <v>0</v>
      </c>
      <c r="U58" s="21">
        <v>48.929626306716699</v>
      </c>
      <c r="V58" s="21">
        <v>40.712910412403303</v>
      </c>
      <c r="Y58" s="21">
        <v>9.5968709361989493E-2</v>
      </c>
      <c r="Z58" s="21">
        <v>0.14859020756257599</v>
      </c>
      <c r="AD58" s="21">
        <v>9.7391102732890396</v>
      </c>
      <c r="AE58" s="21">
        <v>0.37379409066623598</v>
      </c>
      <c r="AH58" s="21">
        <v>5.7000000000000002E-2</v>
      </c>
      <c r="AI58" s="21">
        <v>6.3E-2</v>
      </c>
      <c r="AL58" s="21">
        <v>0.01</v>
      </c>
      <c r="AM58" s="21">
        <v>1.52E-2</v>
      </c>
      <c r="AQ58" s="21">
        <v>3.6900000000000002E-2</v>
      </c>
      <c r="AR58" s="21">
        <v>8.6999999999999994E-3</v>
      </c>
      <c r="AU58" s="21" t="s">
        <v>129</v>
      </c>
      <c r="AV58" s="34">
        <v>45517.833379629628</v>
      </c>
      <c r="AW58" s="21" t="s">
        <v>129</v>
      </c>
      <c r="AX58" s="34">
        <v>45517.833414351851</v>
      </c>
      <c r="AY58" s="21" t="s">
        <v>130</v>
      </c>
      <c r="AZ58" s="33">
        <v>45323</v>
      </c>
      <c r="BA58" s="21" t="s">
        <v>130</v>
      </c>
      <c r="BB58" s="33">
        <v>45323</v>
      </c>
      <c r="BC58" s="21" t="s">
        <v>131</v>
      </c>
      <c r="BD58" s="34">
        <v>45517.833564814813</v>
      </c>
      <c r="BE58" s="21" t="s">
        <v>132</v>
      </c>
      <c r="BF58" s="33">
        <v>45323</v>
      </c>
      <c r="BG58" s="21" t="s">
        <v>130</v>
      </c>
      <c r="BH58" s="33">
        <v>45323</v>
      </c>
      <c r="BI58" s="21" t="s">
        <v>130</v>
      </c>
      <c r="BJ58" s="33">
        <v>45323</v>
      </c>
      <c r="BK58" s="21" t="s">
        <v>130</v>
      </c>
      <c r="BL58" s="33">
        <v>45323</v>
      </c>
      <c r="BM58" s="21" t="s">
        <v>136</v>
      </c>
      <c r="BN58" s="34">
        <v>45517.833124999997</v>
      </c>
      <c r="BO58" s="21" t="s">
        <v>145</v>
      </c>
      <c r="BP58" s="34">
        <v>45568.512060185189</v>
      </c>
      <c r="BQ58" s="21" t="s">
        <v>130</v>
      </c>
      <c r="BR58" s="33">
        <v>45323</v>
      </c>
      <c r="BS58" s="21" t="s">
        <v>130</v>
      </c>
      <c r="BT58" s="33">
        <v>45323</v>
      </c>
    </row>
    <row r="59" spans="1:72">
      <c r="C59" s="21">
        <v>23</v>
      </c>
      <c r="D59" s="26">
        <v>45569</v>
      </c>
      <c r="E59" s="21" t="s">
        <v>103</v>
      </c>
      <c r="F59" s="21" t="s">
        <v>441</v>
      </c>
      <c r="G59" s="21">
        <v>100.5431</v>
      </c>
      <c r="H59" s="21">
        <v>49.212299999999999</v>
      </c>
      <c r="I59" s="21">
        <v>40.928800000000003</v>
      </c>
      <c r="J59" s="21">
        <v>0</v>
      </c>
      <c r="L59" s="21">
        <v>9.6199999999999994E-2</v>
      </c>
      <c r="M59" s="21">
        <v>0.17100000000000001</v>
      </c>
      <c r="O59" s="21">
        <v>0</v>
      </c>
      <c r="P59" s="21">
        <v>0</v>
      </c>
      <c r="Q59" s="21">
        <v>9.7481000000000009</v>
      </c>
      <c r="R59" s="21">
        <v>0.3866</v>
      </c>
      <c r="T59" s="21">
        <v>0</v>
      </c>
      <c r="U59" s="21">
        <v>48.946520394259103</v>
      </c>
      <c r="V59" s="21">
        <v>40.707756880140799</v>
      </c>
      <c r="Y59" s="21">
        <v>9.5680455128651407E-2</v>
      </c>
      <c r="Z59" s="21">
        <v>0.17007648468814299</v>
      </c>
      <c r="AD59" s="21">
        <v>9.6954536864824004</v>
      </c>
      <c r="AE59" s="21">
        <v>0.384512099300796</v>
      </c>
      <c r="AH59" s="21">
        <v>5.7500000000000002E-2</v>
      </c>
      <c r="AI59" s="21">
        <v>6.3500000000000001E-2</v>
      </c>
      <c r="AL59" s="21">
        <v>0.01</v>
      </c>
      <c r="AM59" s="21">
        <v>1.5299999999999999E-2</v>
      </c>
      <c r="AQ59" s="21">
        <v>3.6999999999999998E-2</v>
      </c>
      <c r="AR59" s="21">
        <v>8.6999999999999994E-3</v>
      </c>
      <c r="AU59" s="21" t="s">
        <v>129</v>
      </c>
      <c r="AV59" s="34">
        <v>45517.833379629628</v>
      </c>
      <c r="AW59" s="21" t="s">
        <v>129</v>
      </c>
      <c r="AX59" s="34">
        <v>45517.833414351851</v>
      </c>
      <c r="AY59" s="21" t="s">
        <v>130</v>
      </c>
      <c r="AZ59" s="33">
        <v>45323</v>
      </c>
      <c r="BA59" s="21" t="s">
        <v>130</v>
      </c>
      <c r="BB59" s="33">
        <v>45323</v>
      </c>
      <c r="BC59" s="21" t="s">
        <v>131</v>
      </c>
      <c r="BD59" s="34">
        <v>45517.833564814813</v>
      </c>
      <c r="BE59" s="21" t="s">
        <v>132</v>
      </c>
      <c r="BF59" s="33">
        <v>45323</v>
      </c>
      <c r="BG59" s="21" t="s">
        <v>130</v>
      </c>
      <c r="BH59" s="33">
        <v>45323</v>
      </c>
      <c r="BI59" s="21" t="s">
        <v>130</v>
      </c>
      <c r="BJ59" s="33">
        <v>45323</v>
      </c>
      <c r="BK59" s="21" t="s">
        <v>130</v>
      </c>
      <c r="BL59" s="33">
        <v>45323</v>
      </c>
      <c r="BM59" s="21" t="s">
        <v>136</v>
      </c>
      <c r="BN59" s="34">
        <v>45517.833124999997</v>
      </c>
      <c r="BO59" s="21" t="s">
        <v>145</v>
      </c>
      <c r="BP59" s="34">
        <v>45568.512060185189</v>
      </c>
      <c r="BQ59" s="21" t="s">
        <v>130</v>
      </c>
      <c r="BR59" s="33">
        <v>45323</v>
      </c>
      <c r="BS59" s="21" t="s">
        <v>130</v>
      </c>
      <c r="BT59" s="33">
        <v>45323</v>
      </c>
    </row>
    <row r="60" spans="1:72">
      <c r="C60" s="21">
        <v>25</v>
      </c>
      <c r="D60" s="26">
        <v>45569</v>
      </c>
      <c r="E60" s="21" t="s">
        <v>103</v>
      </c>
      <c r="F60" s="21" t="s">
        <v>442</v>
      </c>
      <c r="G60" s="21">
        <v>100.5719</v>
      </c>
      <c r="H60" s="21">
        <v>49.294800000000002</v>
      </c>
      <c r="I60" s="21">
        <v>40.913699999999999</v>
      </c>
      <c r="J60" s="21">
        <v>0</v>
      </c>
      <c r="L60" s="21">
        <v>9.2899999999999996E-2</v>
      </c>
      <c r="M60" s="21">
        <v>0.14099999999999999</v>
      </c>
      <c r="O60" s="21">
        <v>0</v>
      </c>
      <c r="P60" s="21">
        <v>0</v>
      </c>
      <c r="Q60" s="21">
        <v>9.7428000000000008</v>
      </c>
      <c r="R60" s="21">
        <v>0.38679999999999998</v>
      </c>
      <c r="T60" s="21">
        <v>0</v>
      </c>
      <c r="U60" s="21">
        <v>49.014437417969198</v>
      </c>
      <c r="V60" s="21">
        <v>40.681004653382601</v>
      </c>
      <c r="Y60" s="21">
        <v>9.2371634252078103E-2</v>
      </c>
      <c r="Z60" s="21">
        <v>0.140198067056437</v>
      </c>
      <c r="AD60" s="21">
        <v>9.6873881398401096</v>
      </c>
      <c r="AE60" s="21">
        <v>0.38460008749950197</v>
      </c>
      <c r="AH60" s="21">
        <v>5.7500000000000002E-2</v>
      </c>
      <c r="AI60" s="21">
        <v>6.3600000000000004E-2</v>
      </c>
      <c r="AL60" s="21">
        <v>0.01</v>
      </c>
      <c r="AM60" s="21">
        <v>1.5299999999999999E-2</v>
      </c>
      <c r="AQ60" s="21">
        <v>3.6999999999999998E-2</v>
      </c>
      <c r="AR60" s="21">
        <v>8.8000000000000005E-3</v>
      </c>
      <c r="AU60" s="21" t="s">
        <v>129</v>
      </c>
      <c r="AV60" s="34">
        <v>45517.833379629628</v>
      </c>
      <c r="AW60" s="21" t="s">
        <v>129</v>
      </c>
      <c r="AX60" s="34">
        <v>45517.833414351851</v>
      </c>
      <c r="AY60" s="21" t="s">
        <v>130</v>
      </c>
      <c r="AZ60" s="33">
        <v>45323</v>
      </c>
      <c r="BA60" s="21" t="s">
        <v>130</v>
      </c>
      <c r="BB60" s="33">
        <v>45323</v>
      </c>
      <c r="BC60" s="21" t="s">
        <v>131</v>
      </c>
      <c r="BD60" s="34">
        <v>45517.833564814813</v>
      </c>
      <c r="BE60" s="21" t="s">
        <v>132</v>
      </c>
      <c r="BF60" s="33">
        <v>45323</v>
      </c>
      <c r="BG60" s="21" t="s">
        <v>130</v>
      </c>
      <c r="BH60" s="33">
        <v>45323</v>
      </c>
      <c r="BI60" s="21" t="s">
        <v>130</v>
      </c>
      <c r="BJ60" s="33">
        <v>45323</v>
      </c>
      <c r="BK60" s="21" t="s">
        <v>130</v>
      </c>
      <c r="BL60" s="33">
        <v>45323</v>
      </c>
      <c r="BM60" s="21" t="s">
        <v>136</v>
      </c>
      <c r="BN60" s="34">
        <v>45517.833124999997</v>
      </c>
      <c r="BO60" s="21" t="s">
        <v>145</v>
      </c>
      <c r="BP60" s="34">
        <v>45568.512060185189</v>
      </c>
      <c r="BQ60" s="21" t="s">
        <v>130</v>
      </c>
      <c r="BR60" s="33">
        <v>45323</v>
      </c>
      <c r="BS60" s="21" t="s">
        <v>130</v>
      </c>
      <c r="BT60" s="33">
        <v>45323</v>
      </c>
    </row>
    <row r="61" spans="1:72">
      <c r="A61" s="23"/>
      <c r="B61" s="23"/>
      <c r="C61" s="23">
        <v>33</v>
      </c>
      <c r="D61" s="42">
        <v>45569</v>
      </c>
      <c r="E61" s="23" t="s">
        <v>103</v>
      </c>
      <c r="F61" s="23" t="s">
        <v>443</v>
      </c>
      <c r="G61" s="23">
        <v>100.8805</v>
      </c>
      <c r="H61" s="23">
        <v>49.417099999999998</v>
      </c>
      <c r="I61" s="23">
        <v>41.148400000000002</v>
      </c>
      <c r="J61" s="23">
        <v>0</v>
      </c>
      <c r="K61" s="23"/>
      <c r="L61" s="23">
        <v>9.4E-2</v>
      </c>
      <c r="M61" s="23">
        <v>0.1527</v>
      </c>
      <c r="N61" s="23"/>
      <c r="O61" s="23">
        <v>0</v>
      </c>
      <c r="P61" s="23">
        <v>0</v>
      </c>
      <c r="Q61" s="23">
        <v>9.6867000000000001</v>
      </c>
      <c r="R61" s="23">
        <v>0.38179999999999997</v>
      </c>
      <c r="S61" s="23"/>
      <c r="T61" s="23">
        <v>0</v>
      </c>
      <c r="U61" s="23">
        <v>48.985683089034801</v>
      </c>
      <c r="V61" s="23">
        <v>40.789169781732198</v>
      </c>
      <c r="W61" s="23"/>
      <c r="X61" s="23"/>
      <c r="Y61" s="23">
        <v>9.31793692946222E-2</v>
      </c>
      <c r="Z61" s="23">
        <v>0.15136691160945501</v>
      </c>
      <c r="AA61" s="23"/>
      <c r="AB61" s="23"/>
      <c r="AC61" s="23"/>
      <c r="AD61" s="23">
        <v>9.6021340058108198</v>
      </c>
      <c r="AE61" s="23">
        <v>0.37846684251794399</v>
      </c>
      <c r="AF61" s="23"/>
      <c r="AG61" s="23"/>
      <c r="AH61" s="23">
        <v>5.7599999999999998E-2</v>
      </c>
      <c r="AI61" s="23">
        <v>6.3700000000000007E-2</v>
      </c>
      <c r="AJ61" s="23"/>
      <c r="AK61" s="23"/>
      <c r="AL61" s="23">
        <v>0.01</v>
      </c>
      <c r="AM61" s="23">
        <v>1.5299999999999999E-2</v>
      </c>
      <c r="AN61" s="23"/>
      <c r="AO61" s="23"/>
      <c r="AP61" s="23"/>
      <c r="AQ61" s="23">
        <v>3.6999999999999998E-2</v>
      </c>
      <c r="AR61" s="23">
        <v>8.6999999999999994E-3</v>
      </c>
      <c r="AS61" s="23"/>
      <c r="AT61" s="23"/>
      <c r="AU61" s="23" t="s">
        <v>129</v>
      </c>
      <c r="AV61" s="43">
        <v>45517.833379629628</v>
      </c>
      <c r="AW61" s="23" t="s">
        <v>129</v>
      </c>
      <c r="AX61" s="43">
        <v>45517.833414351851</v>
      </c>
      <c r="AY61" s="23" t="s">
        <v>130</v>
      </c>
      <c r="AZ61" s="44">
        <v>45323</v>
      </c>
      <c r="BA61" s="23" t="s">
        <v>130</v>
      </c>
      <c r="BB61" s="44">
        <v>45323</v>
      </c>
      <c r="BC61" s="23" t="s">
        <v>131</v>
      </c>
      <c r="BD61" s="43">
        <v>45517.833564814813</v>
      </c>
      <c r="BE61" s="23" t="s">
        <v>132</v>
      </c>
      <c r="BF61" s="44">
        <v>45323</v>
      </c>
      <c r="BG61" s="23" t="s">
        <v>130</v>
      </c>
      <c r="BH61" s="44">
        <v>45323</v>
      </c>
      <c r="BI61" s="23" t="s">
        <v>130</v>
      </c>
      <c r="BJ61" s="44">
        <v>45323</v>
      </c>
      <c r="BK61" s="23" t="s">
        <v>130</v>
      </c>
      <c r="BL61" s="44">
        <v>45323</v>
      </c>
      <c r="BM61" s="23" t="s">
        <v>136</v>
      </c>
      <c r="BN61" s="43">
        <v>45517.833124999997</v>
      </c>
      <c r="BO61" s="23" t="s">
        <v>145</v>
      </c>
      <c r="BP61" s="43">
        <v>45568.512060185189</v>
      </c>
      <c r="BQ61" s="23" t="s">
        <v>130</v>
      </c>
      <c r="BR61" s="44">
        <v>45323</v>
      </c>
      <c r="BS61" s="23" t="s">
        <v>130</v>
      </c>
      <c r="BT61" s="44">
        <v>45323</v>
      </c>
    </row>
    <row r="62" spans="1:72">
      <c r="C62" s="21">
        <v>6</v>
      </c>
      <c r="D62" s="26">
        <v>45581</v>
      </c>
      <c r="E62" s="21" t="s">
        <v>115</v>
      </c>
      <c r="F62" s="21" t="s">
        <v>444</v>
      </c>
      <c r="G62" s="21">
        <v>99.423199999999994</v>
      </c>
      <c r="H62" s="21">
        <v>48.528700000000001</v>
      </c>
      <c r="I62" s="21">
        <v>40.553100000000001</v>
      </c>
      <c r="L62" s="21">
        <v>9.6100000000000005E-2</v>
      </c>
      <c r="M62" s="21">
        <v>0.13450000000000001</v>
      </c>
      <c r="O62" s="21">
        <v>0</v>
      </c>
      <c r="P62" s="21">
        <v>0</v>
      </c>
      <c r="Q62" s="21">
        <v>9.7256999999999998</v>
      </c>
      <c r="R62" s="21">
        <v>0.38500000000000001</v>
      </c>
      <c r="U62" s="21">
        <v>48.810286543066901</v>
      </c>
      <c r="V62" s="21">
        <v>40.788408327642102</v>
      </c>
      <c r="W62" s="21">
        <v>0</v>
      </c>
      <c r="X62" s="21">
        <v>0</v>
      </c>
      <c r="Y62" s="21">
        <v>9.6657617797071299E-2</v>
      </c>
      <c r="Z62" s="21">
        <v>0.13528043281692001</v>
      </c>
      <c r="AD62" s="21">
        <v>9.7821331260039095</v>
      </c>
      <c r="AE62" s="21">
        <v>0.38723395267297001</v>
      </c>
      <c r="AG62" s="21">
        <v>0</v>
      </c>
      <c r="AH62" s="21">
        <v>5.7299999999999997E-2</v>
      </c>
      <c r="AI62" s="21">
        <v>6.3299999999999995E-2</v>
      </c>
      <c r="AL62" s="21">
        <v>1.01E-2</v>
      </c>
      <c r="AM62" s="21">
        <v>1.5299999999999999E-2</v>
      </c>
      <c r="AQ62" s="21">
        <v>3.7100000000000001E-2</v>
      </c>
      <c r="AR62" s="21">
        <v>2.07E-2</v>
      </c>
      <c r="AU62" s="21" t="s">
        <v>129</v>
      </c>
      <c r="AV62" s="34">
        <v>45517.833379629628</v>
      </c>
      <c r="AW62" s="21" t="s">
        <v>129</v>
      </c>
      <c r="AX62" s="34">
        <v>45517.833414351851</v>
      </c>
      <c r="AZ62" s="21" t="s">
        <v>130</v>
      </c>
      <c r="BB62" s="21" t="s">
        <v>130</v>
      </c>
      <c r="BC62" s="21" t="s">
        <v>131</v>
      </c>
      <c r="BD62" s="34">
        <v>45517.833564814813</v>
      </c>
      <c r="BE62" s="21" t="s">
        <v>132</v>
      </c>
      <c r="BF62" s="21" t="s">
        <v>130</v>
      </c>
      <c r="BH62" s="21" t="s">
        <v>130</v>
      </c>
      <c r="BJ62" s="21" t="s">
        <v>130</v>
      </c>
      <c r="BL62" s="21" t="s">
        <v>130</v>
      </c>
      <c r="BM62" s="21" t="s">
        <v>136</v>
      </c>
      <c r="BN62" s="34">
        <v>45517.833124999997</v>
      </c>
      <c r="BO62" s="21" t="s">
        <v>134</v>
      </c>
      <c r="BP62" s="21" t="s">
        <v>130</v>
      </c>
      <c r="BR62" s="21" t="s">
        <v>130</v>
      </c>
      <c r="BT62" s="21" t="s">
        <v>130</v>
      </c>
    </row>
    <row r="63" spans="1:72">
      <c r="C63" s="21">
        <v>7</v>
      </c>
      <c r="D63" s="26">
        <v>45581</v>
      </c>
      <c r="E63" s="21" t="s">
        <v>115</v>
      </c>
      <c r="F63" s="21" t="s">
        <v>445</v>
      </c>
      <c r="G63" s="21">
        <v>99.177199999999999</v>
      </c>
      <c r="H63" s="21">
        <v>48.399799999999999</v>
      </c>
      <c r="I63" s="21">
        <v>40.408499999999997</v>
      </c>
      <c r="L63" s="21">
        <v>9.6699999999999994E-2</v>
      </c>
      <c r="M63" s="21">
        <v>0.12870000000000001</v>
      </c>
      <c r="O63" s="21">
        <v>0</v>
      </c>
      <c r="P63" s="21">
        <v>0</v>
      </c>
      <c r="Q63" s="21">
        <v>9.7567000000000004</v>
      </c>
      <c r="R63" s="21">
        <v>0.38669999999999999</v>
      </c>
      <c r="U63" s="21">
        <v>48.801386610417097</v>
      </c>
      <c r="V63" s="21">
        <v>40.743780570313099</v>
      </c>
      <c r="W63" s="21">
        <v>0</v>
      </c>
      <c r="X63" s="21">
        <v>0</v>
      </c>
      <c r="Y63" s="21">
        <v>9.7502346811915205E-2</v>
      </c>
      <c r="Z63" s="21">
        <v>0.12976785971761601</v>
      </c>
      <c r="AD63" s="21">
        <v>9.8376540552204101</v>
      </c>
      <c r="AE63" s="21">
        <v>0.38990855751983</v>
      </c>
      <c r="AG63" s="21">
        <v>0</v>
      </c>
      <c r="AH63" s="21">
        <v>5.7299999999999997E-2</v>
      </c>
      <c r="AI63" s="21">
        <v>6.3200000000000006E-2</v>
      </c>
      <c r="AL63" s="21">
        <v>0.01</v>
      </c>
      <c r="AM63" s="21">
        <v>1.5299999999999999E-2</v>
      </c>
      <c r="AQ63" s="21">
        <v>3.7100000000000001E-2</v>
      </c>
      <c r="AR63" s="21">
        <v>2.06E-2</v>
      </c>
      <c r="AU63" s="21" t="s">
        <v>129</v>
      </c>
      <c r="AV63" s="34">
        <v>45517.833379629628</v>
      </c>
      <c r="AW63" s="21" t="s">
        <v>129</v>
      </c>
      <c r="AX63" s="34">
        <v>45517.833414351851</v>
      </c>
      <c r="AZ63" s="21" t="s">
        <v>130</v>
      </c>
      <c r="BB63" s="21" t="s">
        <v>130</v>
      </c>
      <c r="BC63" s="21" t="s">
        <v>131</v>
      </c>
      <c r="BD63" s="34">
        <v>45517.833564814813</v>
      </c>
      <c r="BE63" s="21" t="s">
        <v>132</v>
      </c>
      <c r="BF63" s="21" t="s">
        <v>130</v>
      </c>
      <c r="BH63" s="21" t="s">
        <v>130</v>
      </c>
      <c r="BJ63" s="21" t="s">
        <v>130</v>
      </c>
      <c r="BL63" s="21" t="s">
        <v>130</v>
      </c>
      <c r="BM63" s="21" t="s">
        <v>136</v>
      </c>
      <c r="BN63" s="34">
        <v>45517.833124999997</v>
      </c>
      <c r="BO63" s="21" t="s">
        <v>134</v>
      </c>
      <c r="BP63" s="21" t="s">
        <v>130</v>
      </c>
      <c r="BR63" s="21" t="s">
        <v>130</v>
      </c>
      <c r="BT63" s="21" t="s">
        <v>130</v>
      </c>
    </row>
    <row r="64" spans="1:72">
      <c r="C64" s="21">
        <v>8</v>
      </c>
      <c r="D64" s="26">
        <v>45581</v>
      </c>
      <c r="E64" s="21" t="s">
        <v>115</v>
      </c>
      <c r="F64" s="21" t="s">
        <v>446</v>
      </c>
      <c r="G64" s="21">
        <v>98.652000000000001</v>
      </c>
      <c r="H64" s="21">
        <v>48.067300000000003</v>
      </c>
      <c r="I64" s="21">
        <v>40.242199999999997</v>
      </c>
      <c r="L64" s="21">
        <v>0.1077</v>
      </c>
      <c r="M64" s="21">
        <v>0.13739999999999999</v>
      </c>
      <c r="O64" s="21">
        <v>0</v>
      </c>
      <c r="P64" s="21">
        <v>0</v>
      </c>
      <c r="Q64" s="21">
        <v>9.7417999999999996</v>
      </c>
      <c r="R64" s="21">
        <v>0.35570000000000002</v>
      </c>
      <c r="U64" s="21">
        <v>48.7240514900341</v>
      </c>
      <c r="V64" s="21">
        <v>40.792035851238801</v>
      </c>
      <c r="W64" s="21">
        <v>0</v>
      </c>
      <c r="X64" s="21">
        <v>0</v>
      </c>
      <c r="Y64" s="21">
        <v>0.10917152295795</v>
      </c>
      <c r="Z64" s="21">
        <v>0.13927731898256601</v>
      </c>
      <c r="AD64" s="21">
        <v>9.87490382870714</v>
      </c>
      <c r="AE64" s="21">
        <v>0.36055998807932099</v>
      </c>
      <c r="AG64" s="21">
        <v>0</v>
      </c>
      <c r="AH64" s="21">
        <v>5.7099999999999998E-2</v>
      </c>
      <c r="AI64" s="21">
        <v>6.3E-2</v>
      </c>
      <c r="AL64" s="21">
        <v>0.01</v>
      </c>
      <c r="AM64" s="21">
        <v>1.5299999999999999E-2</v>
      </c>
      <c r="AQ64" s="21">
        <v>3.7100000000000001E-2</v>
      </c>
      <c r="AR64" s="21">
        <v>2.06E-2</v>
      </c>
      <c r="AU64" s="21" t="s">
        <v>129</v>
      </c>
      <c r="AV64" s="34">
        <v>45517.833379629628</v>
      </c>
      <c r="AW64" s="21" t="s">
        <v>129</v>
      </c>
      <c r="AX64" s="34">
        <v>45517.833414351851</v>
      </c>
      <c r="AZ64" s="21" t="s">
        <v>130</v>
      </c>
      <c r="BB64" s="21" t="s">
        <v>130</v>
      </c>
      <c r="BC64" s="21" t="s">
        <v>131</v>
      </c>
      <c r="BD64" s="34">
        <v>45517.833564814813</v>
      </c>
      <c r="BE64" s="21" t="s">
        <v>132</v>
      </c>
      <c r="BF64" s="21" t="s">
        <v>130</v>
      </c>
      <c r="BH64" s="21" t="s">
        <v>130</v>
      </c>
      <c r="BJ64" s="21" t="s">
        <v>130</v>
      </c>
      <c r="BL64" s="21" t="s">
        <v>130</v>
      </c>
      <c r="BM64" s="21" t="s">
        <v>136</v>
      </c>
      <c r="BN64" s="34">
        <v>45517.833124999997</v>
      </c>
      <c r="BO64" s="21" t="s">
        <v>134</v>
      </c>
      <c r="BP64" s="21" t="s">
        <v>130</v>
      </c>
      <c r="BR64" s="21" t="s">
        <v>130</v>
      </c>
      <c r="BT64" s="21" t="s">
        <v>130</v>
      </c>
    </row>
    <row r="65" spans="1:72">
      <c r="A65" s="70" t="s">
        <v>447</v>
      </c>
      <c r="B65" s="70"/>
      <c r="C65" s="70">
        <v>40</v>
      </c>
      <c r="D65" s="71">
        <v>45565</v>
      </c>
      <c r="E65" s="70" t="s">
        <v>103</v>
      </c>
      <c r="F65" s="70" t="s">
        <v>448</v>
      </c>
      <c r="G65" s="70">
        <v>99.828400000000002</v>
      </c>
      <c r="H65" s="70">
        <v>48.7669</v>
      </c>
      <c r="I65" s="70">
        <v>40.651899999999998</v>
      </c>
      <c r="J65" s="70"/>
      <c r="K65" s="70"/>
      <c r="L65" s="70">
        <v>0.1013</v>
      </c>
      <c r="M65" s="70">
        <v>0.1668</v>
      </c>
      <c r="N65" s="70"/>
      <c r="O65" s="70"/>
      <c r="P65" s="70"/>
      <c r="Q65" s="70">
        <v>9.6757000000000009</v>
      </c>
      <c r="R65" s="70"/>
      <c r="S65" s="70"/>
      <c r="T65" s="70"/>
      <c r="U65" s="70">
        <v>48.850776783737601</v>
      </c>
      <c r="V65" s="70">
        <v>40.7218193638477</v>
      </c>
      <c r="W65" s="70">
        <v>0</v>
      </c>
      <c r="X65" s="70">
        <v>0</v>
      </c>
      <c r="Y65" s="70">
        <v>0.101474231255064</v>
      </c>
      <c r="Z65" s="70">
        <v>0.167086888187017</v>
      </c>
      <c r="AA65" s="70">
        <v>0</v>
      </c>
      <c r="AB65" s="70">
        <v>0</v>
      </c>
      <c r="AC65" s="70">
        <v>0</v>
      </c>
      <c r="AD65" s="70">
        <v>9.6923417507860901</v>
      </c>
      <c r="AE65" s="70">
        <v>0.466500982186414</v>
      </c>
      <c r="AF65" s="70">
        <v>0</v>
      </c>
      <c r="AG65" s="70">
        <v>0</v>
      </c>
      <c r="AH65" s="70">
        <v>8.1100000000000005E-2</v>
      </c>
      <c r="AI65" s="70">
        <v>8.9499999999999996E-2</v>
      </c>
      <c r="AJ65" s="70"/>
      <c r="AK65" s="70"/>
      <c r="AL65" s="70">
        <v>1.41E-2</v>
      </c>
      <c r="AM65" s="70">
        <v>2.1499999999999998E-2</v>
      </c>
      <c r="AN65" s="70"/>
      <c r="AO65" s="70"/>
      <c r="AP65" s="70"/>
      <c r="AQ65" s="70">
        <v>5.2299999999999999E-2</v>
      </c>
      <c r="AR65" s="70">
        <v>2.9899999999999999E-2</v>
      </c>
      <c r="AS65" s="70"/>
      <c r="AT65" s="70"/>
      <c r="AU65" s="70" t="s">
        <v>129</v>
      </c>
      <c r="AV65" s="72">
        <v>45517.833379629628</v>
      </c>
      <c r="AW65" s="70" t="s">
        <v>129</v>
      </c>
      <c r="AX65" s="72">
        <v>45517.833414351851</v>
      </c>
      <c r="AY65" s="70" t="s">
        <v>130</v>
      </c>
      <c r="AZ65" s="73">
        <v>45323</v>
      </c>
      <c r="BA65" s="70" t="s">
        <v>130</v>
      </c>
      <c r="BB65" s="73">
        <v>45323</v>
      </c>
      <c r="BC65" s="70" t="s">
        <v>131</v>
      </c>
      <c r="BD65" s="72">
        <v>45517.833564814813</v>
      </c>
      <c r="BE65" s="70" t="s">
        <v>132</v>
      </c>
      <c r="BF65" s="73">
        <v>45323</v>
      </c>
      <c r="BG65" s="70" t="s">
        <v>130</v>
      </c>
      <c r="BH65" s="73">
        <v>45323</v>
      </c>
      <c r="BI65" s="70" t="s">
        <v>130</v>
      </c>
      <c r="BJ65" s="74">
        <v>45323</v>
      </c>
      <c r="BK65" s="70" t="s">
        <v>130</v>
      </c>
      <c r="BL65" s="74">
        <v>45323</v>
      </c>
      <c r="BM65" s="70" t="s">
        <v>136</v>
      </c>
      <c r="BN65" s="72">
        <v>45517.833124999997</v>
      </c>
      <c r="BO65" s="70" t="s">
        <v>134</v>
      </c>
      <c r="BP65" s="74">
        <v>45323</v>
      </c>
      <c r="BQ65" s="70" t="s">
        <v>130</v>
      </c>
      <c r="BR65" s="73">
        <v>45323</v>
      </c>
      <c r="BS65" s="70" t="s">
        <v>130</v>
      </c>
      <c r="BT65" s="73">
        <v>45323</v>
      </c>
    </row>
    <row r="66" spans="1:72">
      <c r="C66" s="21">
        <v>88</v>
      </c>
      <c r="D66" s="26">
        <v>45595</v>
      </c>
      <c r="E66" s="21" t="s">
        <v>128</v>
      </c>
      <c r="F66" s="21" t="s">
        <v>449</v>
      </c>
      <c r="G66" s="21">
        <v>98.560199999999995</v>
      </c>
      <c r="H66" s="21">
        <v>47.9998</v>
      </c>
      <c r="I66" s="21">
        <v>40.270099999999999</v>
      </c>
      <c r="L66" s="21">
        <v>9.7299999999999998E-2</v>
      </c>
      <c r="M66" s="21">
        <v>0.1668</v>
      </c>
      <c r="Q66" s="21">
        <v>9.6966999999999999</v>
      </c>
      <c r="R66" s="21">
        <v>0.32950000000000002</v>
      </c>
      <c r="U66" s="21">
        <v>48.700996954145701</v>
      </c>
      <c r="V66" s="21">
        <v>40.858378939977797</v>
      </c>
      <c r="W66" s="21">
        <v>0</v>
      </c>
      <c r="X66" s="21">
        <v>0</v>
      </c>
      <c r="Y66" s="21">
        <v>9.8721390581593696E-2</v>
      </c>
      <c r="Z66" s="21">
        <v>0.16923666956844599</v>
      </c>
      <c r="AA66" s="21">
        <v>0</v>
      </c>
      <c r="AB66" s="21">
        <v>0</v>
      </c>
      <c r="AC66" s="21">
        <v>0</v>
      </c>
      <c r="AD66" s="21">
        <v>9.8383526007455302</v>
      </c>
      <c r="AE66" s="21">
        <v>0.33431344498083398</v>
      </c>
      <c r="AF66" s="21">
        <v>0</v>
      </c>
      <c r="AG66" s="21">
        <v>0</v>
      </c>
      <c r="AH66" s="21">
        <v>8.09E-2</v>
      </c>
      <c r="AI66" s="21">
        <v>8.9700000000000002E-2</v>
      </c>
      <c r="AL66" s="21">
        <v>1.4200000000000001E-2</v>
      </c>
      <c r="AM66" s="21">
        <v>2.1700000000000001E-2</v>
      </c>
      <c r="AQ66" s="21">
        <v>5.2600000000000001E-2</v>
      </c>
      <c r="AR66" s="21">
        <v>2.92E-2</v>
      </c>
      <c r="AU66" s="21" t="s">
        <v>129</v>
      </c>
      <c r="AV66" s="34">
        <v>45517.833379629628</v>
      </c>
      <c r="AW66" s="21" t="s">
        <v>129</v>
      </c>
      <c r="AX66" s="34">
        <v>45517.833414351851</v>
      </c>
      <c r="AY66" s="21" t="s">
        <v>130</v>
      </c>
      <c r="AZ66" s="33">
        <v>45323</v>
      </c>
      <c r="BA66" s="21" t="s">
        <v>130</v>
      </c>
      <c r="BB66" s="33">
        <v>45323</v>
      </c>
      <c r="BC66" s="21" t="s">
        <v>131</v>
      </c>
      <c r="BD66" s="34">
        <v>45517.833564814813</v>
      </c>
      <c r="BE66" s="21" t="s">
        <v>132</v>
      </c>
      <c r="BF66" s="33">
        <v>45323</v>
      </c>
      <c r="BG66" s="21" t="s">
        <v>130</v>
      </c>
      <c r="BH66" s="33">
        <v>45323</v>
      </c>
      <c r="BI66" s="21" t="s">
        <v>130</v>
      </c>
      <c r="BJ66" s="35">
        <v>45323</v>
      </c>
      <c r="BK66" s="21" t="s">
        <v>130</v>
      </c>
      <c r="BL66" s="35">
        <v>45323</v>
      </c>
      <c r="BM66" s="21" t="s">
        <v>136</v>
      </c>
      <c r="BN66" s="34">
        <v>45517.833124999997</v>
      </c>
      <c r="BO66" s="21" t="s">
        <v>134</v>
      </c>
      <c r="BP66" s="33">
        <v>45323</v>
      </c>
      <c r="BQ66" s="21" t="s">
        <v>130</v>
      </c>
      <c r="BR66" s="35">
        <v>45323</v>
      </c>
      <c r="BS66" s="21" t="s">
        <v>130</v>
      </c>
      <c r="BT66" s="33">
        <v>45323</v>
      </c>
    </row>
    <row r="67" spans="1:72">
      <c r="C67" s="21">
        <v>89</v>
      </c>
      <c r="D67" s="26">
        <v>45595</v>
      </c>
      <c r="E67" s="21" t="s">
        <v>128</v>
      </c>
      <c r="F67" s="21" t="s">
        <v>450</v>
      </c>
      <c r="G67" s="21">
        <v>98.832499999999996</v>
      </c>
      <c r="H67" s="21">
        <v>48.125999999999998</v>
      </c>
      <c r="I67" s="21">
        <v>40.385800000000003</v>
      </c>
      <c r="L67" s="21">
        <v>9.1600000000000001E-2</v>
      </c>
      <c r="M67" s="21">
        <v>0.1406</v>
      </c>
      <c r="Q67" s="21">
        <v>9.7268000000000008</v>
      </c>
      <c r="R67" s="21">
        <v>0.36170000000000002</v>
      </c>
      <c r="U67" s="21">
        <v>48.694508385399502</v>
      </c>
      <c r="V67" s="21">
        <v>40.862874054587301</v>
      </c>
      <c r="W67" s="21">
        <v>0</v>
      </c>
      <c r="X67" s="21">
        <v>0</v>
      </c>
      <c r="Y67" s="21">
        <v>9.2682063086535302E-2</v>
      </c>
      <c r="Z67" s="21">
        <v>0.142260895960336</v>
      </c>
      <c r="AA67" s="21">
        <v>0</v>
      </c>
      <c r="AB67" s="21">
        <v>0</v>
      </c>
      <c r="AC67" s="21">
        <v>0</v>
      </c>
      <c r="AD67" s="21">
        <v>9.8417018693243605</v>
      </c>
      <c r="AE67" s="21">
        <v>0.36597273164191901</v>
      </c>
      <c r="AF67" s="21">
        <v>0</v>
      </c>
      <c r="AG67" s="21">
        <v>0</v>
      </c>
      <c r="AH67" s="21">
        <v>8.09E-2</v>
      </c>
      <c r="AI67" s="21">
        <v>8.9700000000000002E-2</v>
      </c>
      <c r="AL67" s="21">
        <v>1.43E-2</v>
      </c>
      <c r="AM67" s="21">
        <v>2.1600000000000001E-2</v>
      </c>
      <c r="AQ67" s="21">
        <v>5.2600000000000001E-2</v>
      </c>
      <c r="AR67" s="21">
        <v>2.93E-2</v>
      </c>
      <c r="AU67" s="21" t="s">
        <v>129</v>
      </c>
      <c r="AV67" s="34">
        <v>45517.833379629628</v>
      </c>
      <c r="AW67" s="21" t="s">
        <v>129</v>
      </c>
      <c r="AX67" s="34">
        <v>45517.833414351851</v>
      </c>
      <c r="AY67" s="21" t="s">
        <v>130</v>
      </c>
      <c r="AZ67" s="33">
        <v>45323</v>
      </c>
      <c r="BA67" s="21" t="s">
        <v>130</v>
      </c>
      <c r="BB67" s="33">
        <v>45323</v>
      </c>
      <c r="BC67" s="21" t="s">
        <v>131</v>
      </c>
      <c r="BD67" s="34">
        <v>45517.833564814813</v>
      </c>
      <c r="BE67" s="21" t="s">
        <v>132</v>
      </c>
      <c r="BF67" s="33">
        <v>45323</v>
      </c>
      <c r="BG67" s="21" t="s">
        <v>130</v>
      </c>
      <c r="BH67" s="33">
        <v>45323</v>
      </c>
      <c r="BI67" s="21" t="s">
        <v>130</v>
      </c>
      <c r="BJ67" s="35">
        <v>45323</v>
      </c>
      <c r="BK67" s="21" t="s">
        <v>130</v>
      </c>
      <c r="BL67" s="35">
        <v>45323</v>
      </c>
      <c r="BM67" s="21" t="s">
        <v>136</v>
      </c>
      <c r="BN67" s="34">
        <v>45517.833124999997</v>
      </c>
      <c r="BO67" s="21" t="s">
        <v>134</v>
      </c>
      <c r="BP67" s="33">
        <v>45323</v>
      </c>
      <c r="BQ67" s="21" t="s">
        <v>130</v>
      </c>
      <c r="BR67" s="35">
        <v>45323</v>
      </c>
      <c r="BS67" s="21" t="s">
        <v>130</v>
      </c>
      <c r="BT67" s="33">
        <v>45323</v>
      </c>
    </row>
    <row r="68" spans="1:72">
      <c r="A68" s="23"/>
      <c r="B68" s="23"/>
      <c r="C68" s="23">
        <v>90</v>
      </c>
      <c r="D68" s="42">
        <v>45595</v>
      </c>
      <c r="E68" s="23" t="s">
        <v>128</v>
      </c>
      <c r="F68" s="23" t="s">
        <v>451</v>
      </c>
      <c r="G68" s="23">
        <v>98.557199999999995</v>
      </c>
      <c r="H68" s="23">
        <v>47.951900000000002</v>
      </c>
      <c r="I68" s="23">
        <v>40.253599999999999</v>
      </c>
      <c r="J68" s="23"/>
      <c r="K68" s="23"/>
      <c r="L68" s="23">
        <v>0.1033</v>
      </c>
      <c r="M68" s="23">
        <v>0.13589999999999999</v>
      </c>
      <c r="N68" s="23"/>
      <c r="O68" s="23"/>
      <c r="P68" s="23"/>
      <c r="Q68" s="23">
        <v>9.7323000000000004</v>
      </c>
      <c r="R68" s="23">
        <v>0.38019999999999998</v>
      </c>
      <c r="S68" s="23"/>
      <c r="T68" s="23"/>
      <c r="U68" s="23">
        <v>48.653878154005902</v>
      </c>
      <c r="V68" s="23">
        <v>40.842881088342601</v>
      </c>
      <c r="W68" s="23">
        <v>0</v>
      </c>
      <c r="X68" s="23">
        <v>0</v>
      </c>
      <c r="Y68" s="23">
        <v>0.10481223086694801</v>
      </c>
      <c r="Z68" s="23">
        <v>0.13788946926251899</v>
      </c>
      <c r="AA68" s="23">
        <v>0</v>
      </c>
      <c r="AB68" s="23">
        <v>0</v>
      </c>
      <c r="AC68" s="23">
        <v>0</v>
      </c>
      <c r="AD68" s="23">
        <v>9.8747732281355294</v>
      </c>
      <c r="AE68" s="23">
        <v>0.38576582938638598</v>
      </c>
      <c r="AF68" s="23">
        <v>0</v>
      </c>
      <c r="AG68" s="23">
        <v>0</v>
      </c>
      <c r="AH68" s="23">
        <v>8.09E-2</v>
      </c>
      <c r="AI68" s="23">
        <v>8.9599999999999999E-2</v>
      </c>
      <c r="AJ68" s="23"/>
      <c r="AK68" s="23"/>
      <c r="AL68" s="23">
        <v>1.4200000000000001E-2</v>
      </c>
      <c r="AM68" s="23">
        <v>2.1700000000000001E-2</v>
      </c>
      <c r="AN68" s="23"/>
      <c r="AO68" s="23"/>
      <c r="AP68" s="23"/>
      <c r="AQ68" s="23">
        <v>5.2699999999999997E-2</v>
      </c>
      <c r="AR68" s="23">
        <v>2.92E-2</v>
      </c>
      <c r="AS68" s="23"/>
      <c r="AT68" s="23"/>
      <c r="AU68" s="23" t="s">
        <v>129</v>
      </c>
      <c r="AV68" s="43">
        <v>45517.833379629628</v>
      </c>
      <c r="AW68" s="23" t="s">
        <v>129</v>
      </c>
      <c r="AX68" s="43">
        <v>45517.833414351851</v>
      </c>
      <c r="AY68" s="23" t="s">
        <v>130</v>
      </c>
      <c r="AZ68" s="44">
        <v>45323</v>
      </c>
      <c r="BA68" s="23" t="s">
        <v>130</v>
      </c>
      <c r="BB68" s="44">
        <v>45323</v>
      </c>
      <c r="BC68" s="23" t="s">
        <v>131</v>
      </c>
      <c r="BD68" s="43">
        <v>45517.833564814813</v>
      </c>
      <c r="BE68" s="23" t="s">
        <v>132</v>
      </c>
      <c r="BF68" s="44">
        <v>45323</v>
      </c>
      <c r="BG68" s="23" t="s">
        <v>130</v>
      </c>
      <c r="BH68" s="44">
        <v>45323</v>
      </c>
      <c r="BI68" s="23" t="s">
        <v>130</v>
      </c>
      <c r="BJ68" s="45">
        <v>45323</v>
      </c>
      <c r="BK68" s="23" t="s">
        <v>130</v>
      </c>
      <c r="BL68" s="45">
        <v>45323</v>
      </c>
      <c r="BM68" s="23" t="s">
        <v>136</v>
      </c>
      <c r="BN68" s="43">
        <v>45517.833124999997</v>
      </c>
      <c r="BO68" s="23" t="s">
        <v>134</v>
      </c>
      <c r="BP68" s="44">
        <v>45323</v>
      </c>
      <c r="BQ68" s="23" t="s">
        <v>130</v>
      </c>
      <c r="BR68" s="45">
        <v>45323</v>
      </c>
      <c r="BS68" s="23" t="s">
        <v>130</v>
      </c>
      <c r="BT68" s="44">
        <v>45323</v>
      </c>
    </row>
    <row r="69" spans="1:72">
      <c r="C69" s="21">
        <v>2</v>
      </c>
      <c r="D69" s="26">
        <v>45615</v>
      </c>
      <c r="E69" s="21" t="s">
        <v>128</v>
      </c>
      <c r="F69" s="21" t="s">
        <v>452</v>
      </c>
      <c r="G69" s="21">
        <v>100.175</v>
      </c>
      <c r="H69" s="21">
        <v>48.954000000000001</v>
      </c>
      <c r="I69" s="21">
        <v>40.802700000000002</v>
      </c>
      <c r="L69" s="21">
        <v>0.1041</v>
      </c>
      <c r="M69" s="21">
        <v>0.1431</v>
      </c>
      <c r="Q69" s="21">
        <v>9.8239000000000001</v>
      </c>
      <c r="R69" s="21">
        <v>0.34710000000000002</v>
      </c>
      <c r="U69" s="21">
        <v>48.868528942878903</v>
      </c>
      <c r="V69" s="21">
        <v>40.731460675278903</v>
      </c>
      <c r="W69" s="21">
        <v>0</v>
      </c>
      <c r="X69" s="21">
        <v>0</v>
      </c>
      <c r="Y69" s="21">
        <v>0.10391824698602101</v>
      </c>
      <c r="Z69" s="21">
        <v>0.142850155078767</v>
      </c>
      <c r="AB69" s="21">
        <v>0</v>
      </c>
      <c r="AC69" s="21">
        <v>0</v>
      </c>
      <c r="AD69" s="21">
        <v>9.8067479977519305</v>
      </c>
      <c r="AE69" s="21">
        <v>0.34649398202543702</v>
      </c>
      <c r="AF69" s="21">
        <v>0</v>
      </c>
      <c r="AG69" s="21">
        <v>0</v>
      </c>
      <c r="AH69" s="21">
        <v>6.7000000000000004E-2</v>
      </c>
      <c r="AI69" s="21">
        <v>7.3800000000000004E-2</v>
      </c>
      <c r="AL69" s="21">
        <v>1.17E-2</v>
      </c>
      <c r="AM69" s="21">
        <v>1.7899999999999999E-2</v>
      </c>
      <c r="AQ69" s="21">
        <v>4.3299999999999998E-2</v>
      </c>
      <c r="AR69" s="21">
        <v>2.41E-2</v>
      </c>
      <c r="AU69" s="21" t="s">
        <v>129</v>
      </c>
      <c r="AV69" s="34">
        <v>45517.833379629628</v>
      </c>
      <c r="AW69" s="21" t="s">
        <v>129</v>
      </c>
      <c r="AX69" s="34">
        <v>45517.833414351851</v>
      </c>
      <c r="AY69" s="21" t="s">
        <v>130</v>
      </c>
      <c r="AZ69" s="33">
        <v>45323</v>
      </c>
      <c r="BA69" s="21" t="s">
        <v>130</v>
      </c>
      <c r="BB69" s="33">
        <v>45323</v>
      </c>
      <c r="BC69" s="21" t="s">
        <v>131</v>
      </c>
      <c r="BD69" s="34">
        <v>45517.833564814813</v>
      </c>
      <c r="BE69" s="21" t="s">
        <v>132</v>
      </c>
      <c r="BF69" s="33">
        <v>45323</v>
      </c>
      <c r="BG69" s="21" t="s">
        <v>130</v>
      </c>
      <c r="BH69" s="33">
        <v>45323</v>
      </c>
      <c r="BI69" s="21" t="s">
        <v>130</v>
      </c>
      <c r="BJ69" s="35">
        <v>45323</v>
      </c>
      <c r="BK69" s="21" t="s">
        <v>130</v>
      </c>
      <c r="BL69" s="35">
        <v>45323</v>
      </c>
      <c r="BM69" s="21" t="s">
        <v>136</v>
      </c>
      <c r="BN69" s="34">
        <v>45517.833124999997</v>
      </c>
      <c r="BO69" s="21" t="s">
        <v>134</v>
      </c>
      <c r="BP69" s="33">
        <v>45323</v>
      </c>
      <c r="BQ69" s="21" t="s">
        <v>130</v>
      </c>
      <c r="BR69" s="35">
        <v>45323</v>
      </c>
      <c r="BS69" s="21" t="s">
        <v>130</v>
      </c>
      <c r="BT69" s="33">
        <v>45323</v>
      </c>
    </row>
    <row r="70" spans="1:72">
      <c r="C70" s="21">
        <v>3</v>
      </c>
      <c r="D70" s="26">
        <v>45615</v>
      </c>
      <c r="E70" s="21" t="s">
        <v>128</v>
      </c>
      <c r="F70" s="21" t="s">
        <v>453</v>
      </c>
      <c r="G70" s="21">
        <v>99.822199999999995</v>
      </c>
      <c r="H70" s="21">
        <v>48.828699999999998</v>
      </c>
      <c r="I70" s="21">
        <v>40.765599999999999</v>
      </c>
      <c r="L70" s="21">
        <v>8.9300000000000004E-2</v>
      </c>
      <c r="M70" s="21">
        <v>0.13669999999999999</v>
      </c>
      <c r="Q70" s="21">
        <v>9.6464999999999996</v>
      </c>
      <c r="R70" s="21">
        <v>0.35539999999999999</v>
      </c>
      <c r="U70" s="21">
        <v>48.9156720649314</v>
      </c>
      <c r="V70" s="21">
        <v>40.838210337980897</v>
      </c>
      <c r="W70" s="21">
        <v>0</v>
      </c>
      <c r="X70" s="21">
        <v>0</v>
      </c>
      <c r="Y70" s="21">
        <v>8.94590582054893E-2</v>
      </c>
      <c r="Z70" s="21">
        <v>0.136943485517249</v>
      </c>
      <c r="AB70" s="21">
        <v>0</v>
      </c>
      <c r="AC70" s="21">
        <v>0</v>
      </c>
      <c r="AD70" s="21">
        <v>9.6636820266433698</v>
      </c>
      <c r="AE70" s="21">
        <v>0.35603302672150999</v>
      </c>
      <c r="AF70" s="21">
        <v>0</v>
      </c>
      <c r="AG70" s="21">
        <v>0</v>
      </c>
      <c r="AH70" s="21">
        <v>6.6799999999999998E-2</v>
      </c>
      <c r="AI70" s="21">
        <v>7.3800000000000004E-2</v>
      </c>
      <c r="AL70" s="21">
        <v>1.1599999999999999E-2</v>
      </c>
      <c r="AM70" s="21">
        <v>1.7899999999999999E-2</v>
      </c>
      <c r="AQ70" s="21">
        <v>4.3099999999999999E-2</v>
      </c>
      <c r="AR70" s="21">
        <v>2.3900000000000001E-2</v>
      </c>
      <c r="AU70" s="21" t="s">
        <v>129</v>
      </c>
      <c r="AV70" s="34">
        <v>45517.833379629628</v>
      </c>
      <c r="AW70" s="21" t="s">
        <v>129</v>
      </c>
      <c r="AX70" s="34">
        <v>45517.833414351851</v>
      </c>
      <c r="AY70" s="21" t="s">
        <v>130</v>
      </c>
      <c r="AZ70" s="33">
        <v>45323</v>
      </c>
      <c r="BA70" s="21" t="s">
        <v>130</v>
      </c>
      <c r="BB70" s="33">
        <v>45323</v>
      </c>
      <c r="BC70" s="21" t="s">
        <v>131</v>
      </c>
      <c r="BD70" s="34">
        <v>45517.833564814813</v>
      </c>
      <c r="BE70" s="21" t="s">
        <v>132</v>
      </c>
      <c r="BF70" s="33">
        <v>45323</v>
      </c>
      <c r="BG70" s="21" t="s">
        <v>130</v>
      </c>
      <c r="BH70" s="33">
        <v>45323</v>
      </c>
      <c r="BI70" s="21" t="s">
        <v>130</v>
      </c>
      <c r="BJ70" s="35">
        <v>45323</v>
      </c>
      <c r="BK70" s="21" t="s">
        <v>130</v>
      </c>
      <c r="BL70" s="35">
        <v>45323</v>
      </c>
      <c r="BM70" s="21" t="s">
        <v>136</v>
      </c>
      <c r="BN70" s="34">
        <v>45517.833124999997</v>
      </c>
      <c r="BO70" s="21" t="s">
        <v>134</v>
      </c>
      <c r="BP70" s="33">
        <v>45323</v>
      </c>
      <c r="BQ70" s="21" t="s">
        <v>130</v>
      </c>
      <c r="BR70" s="35">
        <v>45323</v>
      </c>
      <c r="BS70" s="21" t="s">
        <v>130</v>
      </c>
      <c r="BT70" s="33">
        <v>45323</v>
      </c>
    </row>
    <row r="71" spans="1:72">
      <c r="C71" s="21">
        <v>62</v>
      </c>
      <c r="D71" s="26">
        <v>45615</v>
      </c>
      <c r="E71" s="21" t="s">
        <v>128</v>
      </c>
      <c r="F71" s="21" t="s">
        <v>454</v>
      </c>
      <c r="G71" s="21">
        <v>100.36790000000001</v>
      </c>
      <c r="H71" s="21">
        <v>48.802799999999998</v>
      </c>
      <c r="I71" s="21">
        <v>40.776600000000002</v>
      </c>
      <c r="L71" s="21">
        <v>0.1011</v>
      </c>
      <c r="M71" s="21">
        <v>0.15429999999999999</v>
      </c>
      <c r="Q71" s="21">
        <v>9.7073</v>
      </c>
      <c r="R71" s="21">
        <v>0.36480000000000001</v>
      </c>
      <c r="U71" s="21">
        <v>48.623864179818199</v>
      </c>
      <c r="V71" s="21">
        <v>40.627092300334702</v>
      </c>
      <c r="W71" s="21">
        <v>0</v>
      </c>
      <c r="X71" s="21">
        <v>0.45940937350549899</v>
      </c>
      <c r="Y71" s="21">
        <v>0.10072931611669</v>
      </c>
      <c r="Z71" s="21">
        <v>0.15373425793081399</v>
      </c>
      <c r="AB71" s="21">
        <v>0</v>
      </c>
      <c r="AC71" s="21">
        <v>0</v>
      </c>
      <c r="AD71" s="21">
        <v>9.6717081141399603</v>
      </c>
      <c r="AE71" s="21">
        <v>0.36346245815399297</v>
      </c>
      <c r="AF71" s="21">
        <v>0</v>
      </c>
      <c r="AG71" s="21">
        <v>0</v>
      </c>
      <c r="AH71" s="21">
        <v>6.6900000000000001E-2</v>
      </c>
      <c r="AI71" s="21">
        <v>7.3899999999999993E-2</v>
      </c>
      <c r="AK71" s="21">
        <v>2.06E-2</v>
      </c>
      <c r="AL71" s="21">
        <v>1.17E-2</v>
      </c>
      <c r="AM71" s="21">
        <v>1.7899999999999999E-2</v>
      </c>
      <c r="AQ71" s="21">
        <v>4.3200000000000002E-2</v>
      </c>
      <c r="AR71" s="21">
        <v>2.4E-2</v>
      </c>
      <c r="AU71" s="21" t="s">
        <v>129</v>
      </c>
      <c r="AV71" s="34">
        <v>45517.833379629628</v>
      </c>
      <c r="AW71" s="21" t="s">
        <v>129</v>
      </c>
      <c r="AX71" s="34">
        <v>45517.833414351851</v>
      </c>
      <c r="AY71" s="21" t="s">
        <v>130</v>
      </c>
      <c r="AZ71" s="33">
        <v>45323</v>
      </c>
      <c r="BA71" s="21" t="s">
        <v>14</v>
      </c>
      <c r="BB71" s="33">
        <v>45323</v>
      </c>
      <c r="BC71" s="21" t="s">
        <v>131</v>
      </c>
      <c r="BD71" s="34">
        <v>45517.833564814813</v>
      </c>
      <c r="BE71" s="21" t="s">
        <v>132</v>
      </c>
      <c r="BF71" s="33">
        <v>45323</v>
      </c>
      <c r="BG71" s="21" t="s">
        <v>130</v>
      </c>
      <c r="BH71" s="33">
        <v>45323</v>
      </c>
      <c r="BI71" s="21" t="s">
        <v>130</v>
      </c>
      <c r="BJ71" s="35">
        <v>45323</v>
      </c>
      <c r="BK71" s="21" t="s">
        <v>130</v>
      </c>
      <c r="BL71" s="35">
        <v>45323</v>
      </c>
      <c r="BM71" s="21" t="s">
        <v>136</v>
      </c>
      <c r="BN71" s="34">
        <v>45517.833124999997</v>
      </c>
      <c r="BO71" s="21" t="s">
        <v>134</v>
      </c>
      <c r="BP71" s="33">
        <v>45323</v>
      </c>
      <c r="BQ71" s="21" t="s">
        <v>130</v>
      </c>
      <c r="BR71" s="35">
        <v>45323</v>
      </c>
      <c r="BS71" s="21" t="s">
        <v>130</v>
      </c>
      <c r="BT71" s="33">
        <v>45323</v>
      </c>
    </row>
    <row r="72" spans="1:72">
      <c r="C72" s="21">
        <v>63</v>
      </c>
      <c r="D72" s="26">
        <v>45615</v>
      </c>
      <c r="E72" s="21" t="s">
        <v>128</v>
      </c>
      <c r="F72" s="21" t="s">
        <v>455</v>
      </c>
      <c r="G72" s="21">
        <v>100.0778</v>
      </c>
      <c r="H72" s="21">
        <v>48.882800000000003</v>
      </c>
      <c r="I72" s="21">
        <v>40.808199999999999</v>
      </c>
      <c r="L72" s="21">
        <v>9.5299999999999996E-2</v>
      </c>
      <c r="M72" s="21">
        <v>0.1623</v>
      </c>
      <c r="Q72" s="21">
        <v>9.7667000000000002</v>
      </c>
      <c r="R72" s="21">
        <v>0.36249999999999999</v>
      </c>
      <c r="U72" s="21">
        <v>48.844798746575101</v>
      </c>
      <c r="V72" s="21">
        <v>40.776475901748398</v>
      </c>
      <c r="W72" s="21">
        <v>0</v>
      </c>
      <c r="X72" s="21">
        <v>0</v>
      </c>
      <c r="Y72" s="21">
        <v>9.5225914238722204E-2</v>
      </c>
      <c r="Z72" s="21">
        <v>0.16217382876122299</v>
      </c>
      <c r="AB72" s="21">
        <v>0</v>
      </c>
      <c r="AC72" s="21">
        <v>0</v>
      </c>
      <c r="AD72" s="21">
        <v>9.7591074144315701</v>
      </c>
      <c r="AE72" s="21">
        <v>0.362218194244877</v>
      </c>
      <c r="AF72" s="21">
        <v>0</v>
      </c>
      <c r="AG72" s="21">
        <v>0</v>
      </c>
      <c r="AH72" s="21">
        <v>6.6900000000000001E-2</v>
      </c>
      <c r="AI72" s="21">
        <v>7.3800000000000004E-2</v>
      </c>
      <c r="AL72" s="21">
        <v>1.17E-2</v>
      </c>
      <c r="AM72" s="21">
        <v>1.78E-2</v>
      </c>
      <c r="AQ72" s="21">
        <v>4.3200000000000002E-2</v>
      </c>
      <c r="AR72" s="21">
        <v>2.41E-2</v>
      </c>
      <c r="AU72" s="21" t="s">
        <v>129</v>
      </c>
      <c r="AV72" s="34">
        <v>45517.833379629628</v>
      </c>
      <c r="AW72" s="21" t="s">
        <v>129</v>
      </c>
      <c r="AX72" s="34">
        <v>45517.833414351851</v>
      </c>
      <c r="AY72" s="21" t="s">
        <v>130</v>
      </c>
      <c r="AZ72" s="33">
        <v>45323</v>
      </c>
      <c r="BA72" s="21" t="s">
        <v>130</v>
      </c>
      <c r="BB72" s="33">
        <v>45323</v>
      </c>
      <c r="BC72" s="21" t="s">
        <v>131</v>
      </c>
      <c r="BD72" s="34">
        <v>45517.833564814813</v>
      </c>
      <c r="BE72" s="21" t="s">
        <v>132</v>
      </c>
      <c r="BF72" s="33">
        <v>45323</v>
      </c>
      <c r="BG72" s="21" t="s">
        <v>130</v>
      </c>
      <c r="BH72" s="33">
        <v>45323</v>
      </c>
      <c r="BI72" s="21" t="s">
        <v>130</v>
      </c>
      <c r="BJ72" s="35">
        <v>45323</v>
      </c>
      <c r="BK72" s="21" t="s">
        <v>130</v>
      </c>
      <c r="BL72" s="35">
        <v>45323</v>
      </c>
      <c r="BM72" s="21" t="s">
        <v>136</v>
      </c>
      <c r="BN72" s="34">
        <v>45517.833124999997</v>
      </c>
      <c r="BO72" s="21" t="s">
        <v>134</v>
      </c>
      <c r="BP72" s="33">
        <v>45323</v>
      </c>
      <c r="BQ72" s="21" t="s">
        <v>130</v>
      </c>
      <c r="BR72" s="35">
        <v>45323</v>
      </c>
      <c r="BS72" s="21" t="s">
        <v>130</v>
      </c>
      <c r="BT72" s="33">
        <v>45323</v>
      </c>
    </row>
    <row r="73" spans="1:72">
      <c r="C73" s="21">
        <v>67</v>
      </c>
      <c r="D73" s="26">
        <v>45615</v>
      </c>
      <c r="E73" s="21" t="s">
        <v>128</v>
      </c>
      <c r="F73" s="21" t="s">
        <v>456</v>
      </c>
      <c r="G73" s="21">
        <v>100.65179999999999</v>
      </c>
      <c r="H73" s="21">
        <v>49.132599999999996</v>
      </c>
      <c r="I73" s="21">
        <v>41.055799999999998</v>
      </c>
      <c r="L73" s="21">
        <v>9.8599999999999993E-2</v>
      </c>
      <c r="M73" s="21">
        <v>0.15090000000000001</v>
      </c>
      <c r="Q73" s="21">
        <v>9.8122000000000007</v>
      </c>
      <c r="R73" s="21">
        <v>0.40179999999999999</v>
      </c>
      <c r="U73" s="21">
        <v>48.814379062889003</v>
      </c>
      <c r="V73" s="21">
        <v>40.789890702510299</v>
      </c>
      <c r="W73" s="21">
        <v>0</v>
      </c>
      <c r="X73" s="21">
        <v>0</v>
      </c>
      <c r="Y73" s="21">
        <v>9.7961389700542106E-2</v>
      </c>
      <c r="Z73" s="21">
        <v>0.149922654217158</v>
      </c>
      <c r="AB73" s="21">
        <v>0</v>
      </c>
      <c r="AC73" s="21">
        <v>0</v>
      </c>
      <c r="AD73" s="21">
        <v>9.74864856003712</v>
      </c>
      <c r="AE73" s="21">
        <v>0.39919763064581898</v>
      </c>
      <c r="AF73" s="21">
        <v>0</v>
      </c>
      <c r="AG73" s="21">
        <v>0</v>
      </c>
      <c r="AH73" s="21">
        <v>6.7100000000000007E-2</v>
      </c>
      <c r="AI73" s="21">
        <v>7.3899999999999993E-2</v>
      </c>
      <c r="AL73" s="21">
        <v>1.17E-2</v>
      </c>
      <c r="AM73" s="21">
        <v>1.7899999999999999E-2</v>
      </c>
      <c r="AQ73" s="21">
        <v>4.3200000000000002E-2</v>
      </c>
      <c r="AR73" s="21">
        <v>2.41E-2</v>
      </c>
      <c r="AU73" s="21" t="s">
        <v>129</v>
      </c>
      <c r="AV73" s="34">
        <v>45517.833379629628</v>
      </c>
      <c r="AW73" s="21" t="s">
        <v>129</v>
      </c>
      <c r="AX73" s="34">
        <v>45517.833414351851</v>
      </c>
      <c r="AY73" s="21" t="s">
        <v>130</v>
      </c>
      <c r="AZ73" s="33">
        <v>45323</v>
      </c>
      <c r="BA73" s="21" t="s">
        <v>130</v>
      </c>
      <c r="BB73" s="33">
        <v>45323</v>
      </c>
      <c r="BC73" s="21" t="s">
        <v>131</v>
      </c>
      <c r="BD73" s="34">
        <v>45517.833564814813</v>
      </c>
      <c r="BE73" s="21" t="s">
        <v>132</v>
      </c>
      <c r="BF73" s="33">
        <v>45323</v>
      </c>
      <c r="BG73" s="21" t="s">
        <v>130</v>
      </c>
      <c r="BH73" s="33">
        <v>45323</v>
      </c>
      <c r="BI73" s="21" t="s">
        <v>130</v>
      </c>
      <c r="BJ73" s="35">
        <v>45323</v>
      </c>
      <c r="BK73" s="21" t="s">
        <v>130</v>
      </c>
      <c r="BL73" s="35">
        <v>45323</v>
      </c>
      <c r="BM73" s="21" t="s">
        <v>136</v>
      </c>
      <c r="BN73" s="34">
        <v>45517.833124999997</v>
      </c>
      <c r="BO73" s="21" t="s">
        <v>134</v>
      </c>
      <c r="BP73" s="33">
        <v>45323</v>
      </c>
      <c r="BQ73" s="21" t="s">
        <v>130</v>
      </c>
      <c r="BR73" s="35">
        <v>45323</v>
      </c>
      <c r="BS73" s="21" t="s">
        <v>130</v>
      </c>
      <c r="BT73" s="33">
        <v>45323</v>
      </c>
    </row>
    <row r="74" spans="1:72">
      <c r="C74" s="21">
        <v>68</v>
      </c>
      <c r="D74" s="26">
        <v>45615</v>
      </c>
      <c r="E74" s="21" t="s">
        <v>128</v>
      </c>
      <c r="F74" s="21" t="s">
        <v>457</v>
      </c>
      <c r="G74" s="21">
        <v>100.43810000000001</v>
      </c>
      <c r="H74" s="21">
        <v>48.998100000000001</v>
      </c>
      <c r="I74" s="21">
        <v>41.022300000000001</v>
      </c>
      <c r="L74" s="21">
        <v>7.8899999999999998E-2</v>
      </c>
      <c r="M74" s="21">
        <v>0.13469999999999999</v>
      </c>
      <c r="Q74" s="21">
        <v>9.8131000000000004</v>
      </c>
      <c r="R74" s="21">
        <v>0.3911</v>
      </c>
      <c r="U74" s="21">
        <v>48.784327078740901</v>
      </c>
      <c r="V74" s="21">
        <v>40.8433245518139</v>
      </c>
      <c r="W74" s="21">
        <v>0</v>
      </c>
      <c r="X74" s="21">
        <v>0</v>
      </c>
      <c r="Y74" s="21">
        <v>7.8555768621898794E-2</v>
      </c>
      <c r="Z74" s="21">
        <v>0.134112319814572</v>
      </c>
      <c r="AB74" s="21">
        <v>0</v>
      </c>
      <c r="AC74" s="21">
        <v>0</v>
      </c>
      <c r="AD74" s="21">
        <v>9.7702866041008303</v>
      </c>
      <c r="AE74" s="21">
        <v>0.38939367690778998</v>
      </c>
      <c r="AF74" s="21">
        <v>0</v>
      </c>
      <c r="AG74" s="21">
        <v>0</v>
      </c>
      <c r="AH74" s="21">
        <v>6.7000000000000004E-2</v>
      </c>
      <c r="AI74" s="21">
        <v>7.3899999999999993E-2</v>
      </c>
      <c r="AL74" s="21">
        <v>1.17E-2</v>
      </c>
      <c r="AM74" s="21">
        <v>1.7899999999999999E-2</v>
      </c>
      <c r="AQ74" s="21">
        <v>4.3299999999999998E-2</v>
      </c>
      <c r="AR74" s="21">
        <v>2.41E-2</v>
      </c>
      <c r="AU74" s="21" t="s">
        <v>129</v>
      </c>
      <c r="AV74" s="34">
        <v>45517.833379629628</v>
      </c>
      <c r="AW74" s="21" t="s">
        <v>129</v>
      </c>
      <c r="AX74" s="34">
        <v>45517.833414351851</v>
      </c>
      <c r="AY74" s="21" t="s">
        <v>130</v>
      </c>
      <c r="AZ74" s="33">
        <v>45323</v>
      </c>
      <c r="BA74" s="21" t="s">
        <v>130</v>
      </c>
      <c r="BB74" s="33">
        <v>45323</v>
      </c>
      <c r="BC74" s="21" t="s">
        <v>131</v>
      </c>
      <c r="BD74" s="34">
        <v>45517.833564814813</v>
      </c>
      <c r="BE74" s="21" t="s">
        <v>132</v>
      </c>
      <c r="BF74" s="33">
        <v>45323</v>
      </c>
      <c r="BG74" s="21" t="s">
        <v>130</v>
      </c>
      <c r="BH74" s="33">
        <v>45323</v>
      </c>
      <c r="BI74" s="21" t="s">
        <v>130</v>
      </c>
      <c r="BJ74" s="35">
        <v>45323</v>
      </c>
      <c r="BK74" s="21" t="s">
        <v>130</v>
      </c>
      <c r="BL74" s="35">
        <v>45323</v>
      </c>
      <c r="BM74" s="21" t="s">
        <v>136</v>
      </c>
      <c r="BN74" s="34">
        <v>45517.833124999997</v>
      </c>
      <c r="BO74" s="21" t="s">
        <v>134</v>
      </c>
      <c r="BP74" s="33">
        <v>45323</v>
      </c>
      <c r="BQ74" s="21" t="s">
        <v>130</v>
      </c>
      <c r="BR74" s="35">
        <v>45323</v>
      </c>
      <c r="BS74" s="21" t="s">
        <v>130</v>
      </c>
      <c r="BT74" s="33">
        <v>45323</v>
      </c>
    </row>
    <row r="75" spans="1:72">
      <c r="C75" s="21">
        <v>117</v>
      </c>
      <c r="D75" s="26">
        <v>45615</v>
      </c>
      <c r="E75" s="21" t="s">
        <v>128</v>
      </c>
      <c r="F75" s="21" t="s">
        <v>458</v>
      </c>
      <c r="G75" s="21">
        <v>100.5967</v>
      </c>
      <c r="H75" s="21">
        <v>49.152200000000001</v>
      </c>
      <c r="I75" s="21">
        <v>41.086300000000001</v>
      </c>
      <c r="L75" s="21">
        <v>0.10539999999999999</v>
      </c>
      <c r="M75" s="21">
        <v>0.14399999999999999</v>
      </c>
      <c r="Q75" s="21">
        <v>9.7885000000000009</v>
      </c>
      <c r="R75" s="21">
        <v>0.32029999999999997</v>
      </c>
      <c r="U75" s="21">
        <v>48.860648510338798</v>
      </c>
      <c r="V75" s="21">
        <v>40.842592252032098</v>
      </c>
      <c r="W75" s="21">
        <v>0</v>
      </c>
      <c r="X75" s="21">
        <v>0</v>
      </c>
      <c r="Y75" s="21">
        <v>0.104774808716389</v>
      </c>
      <c r="Z75" s="21">
        <v>0.14314584872068301</v>
      </c>
      <c r="AB75" s="21">
        <v>0</v>
      </c>
      <c r="AC75" s="21">
        <v>0</v>
      </c>
      <c r="AD75" s="21">
        <v>9.73043847362786</v>
      </c>
      <c r="AE75" s="21">
        <v>0.31840010656413098</v>
      </c>
      <c r="AF75" s="21">
        <v>0</v>
      </c>
      <c r="AG75" s="21">
        <v>0</v>
      </c>
      <c r="AH75" s="21">
        <v>6.7000000000000004E-2</v>
      </c>
      <c r="AI75" s="21">
        <v>7.3999999999999996E-2</v>
      </c>
      <c r="AL75" s="21">
        <v>1.17E-2</v>
      </c>
      <c r="AM75" s="21">
        <v>1.7899999999999999E-2</v>
      </c>
      <c r="AQ75" s="21">
        <v>4.3299999999999998E-2</v>
      </c>
      <c r="AR75" s="21">
        <v>2.4199999999999999E-2</v>
      </c>
      <c r="AU75" s="21" t="s">
        <v>129</v>
      </c>
      <c r="AV75" s="34">
        <v>45517.833379629628</v>
      </c>
      <c r="AW75" s="21" t="s">
        <v>129</v>
      </c>
      <c r="AX75" s="34">
        <v>45517.833414351851</v>
      </c>
      <c r="AY75" s="21" t="s">
        <v>130</v>
      </c>
      <c r="AZ75" s="33">
        <v>45323</v>
      </c>
      <c r="BA75" s="21" t="s">
        <v>130</v>
      </c>
      <c r="BB75" s="33">
        <v>45323</v>
      </c>
      <c r="BC75" s="21" t="s">
        <v>131</v>
      </c>
      <c r="BD75" s="34">
        <v>45517.833564814813</v>
      </c>
      <c r="BE75" s="21" t="s">
        <v>132</v>
      </c>
      <c r="BF75" s="33">
        <v>45323</v>
      </c>
      <c r="BG75" s="21" t="s">
        <v>130</v>
      </c>
      <c r="BH75" s="33">
        <v>45323</v>
      </c>
      <c r="BI75" s="21" t="s">
        <v>130</v>
      </c>
      <c r="BJ75" s="35">
        <v>45323</v>
      </c>
      <c r="BK75" s="21" t="s">
        <v>130</v>
      </c>
      <c r="BL75" s="35">
        <v>45323</v>
      </c>
      <c r="BM75" s="21" t="s">
        <v>136</v>
      </c>
      <c r="BN75" s="34">
        <v>45517.833124999997</v>
      </c>
      <c r="BO75" s="21" t="s">
        <v>134</v>
      </c>
      <c r="BP75" s="33">
        <v>45323</v>
      </c>
      <c r="BQ75" s="21" t="s">
        <v>130</v>
      </c>
      <c r="BR75" s="35">
        <v>45323</v>
      </c>
      <c r="BS75" s="21" t="s">
        <v>130</v>
      </c>
      <c r="BT75" s="33">
        <v>45323</v>
      </c>
    </row>
    <row r="76" spans="1:72">
      <c r="C76" s="21">
        <v>118</v>
      </c>
      <c r="D76" s="26">
        <v>45615</v>
      </c>
      <c r="E76" s="21" t="s">
        <v>128</v>
      </c>
      <c r="F76" s="21" t="s">
        <v>459</v>
      </c>
      <c r="G76" s="21">
        <v>100.87990000000001</v>
      </c>
      <c r="H76" s="21">
        <v>49.258400000000002</v>
      </c>
      <c r="I76" s="21">
        <v>41.158799999999999</v>
      </c>
      <c r="L76" s="21">
        <v>0.1013</v>
      </c>
      <c r="M76" s="21">
        <v>0.16889999999999999</v>
      </c>
      <c r="Q76" s="21">
        <v>9.8132000000000001</v>
      </c>
      <c r="R76" s="21">
        <v>0.37930000000000003</v>
      </c>
      <c r="U76" s="21">
        <v>48.828755777910096</v>
      </c>
      <c r="V76" s="21">
        <v>40.799802537472701</v>
      </c>
      <c r="W76" s="21">
        <v>0</v>
      </c>
      <c r="X76" s="21">
        <v>0</v>
      </c>
      <c r="Y76" s="21">
        <v>0.100416435781558</v>
      </c>
      <c r="Z76" s="21">
        <v>0.16742681148573699</v>
      </c>
      <c r="AB76" s="21">
        <v>0</v>
      </c>
      <c r="AC76" s="21">
        <v>0</v>
      </c>
      <c r="AD76" s="21">
        <v>9.7276067878734995</v>
      </c>
      <c r="AE76" s="21">
        <v>0.37599164947625802</v>
      </c>
      <c r="AF76" s="21">
        <v>0</v>
      </c>
      <c r="AG76" s="21">
        <v>0</v>
      </c>
      <c r="AH76" s="21">
        <v>6.7100000000000007E-2</v>
      </c>
      <c r="AI76" s="21">
        <v>7.3999999999999996E-2</v>
      </c>
      <c r="AL76" s="21">
        <v>1.18E-2</v>
      </c>
      <c r="AM76" s="21">
        <v>1.7999999999999999E-2</v>
      </c>
      <c r="AQ76" s="21">
        <v>4.3299999999999998E-2</v>
      </c>
      <c r="AR76" s="21">
        <v>2.4199999999999999E-2</v>
      </c>
      <c r="AU76" s="21" t="s">
        <v>129</v>
      </c>
      <c r="AV76" s="34">
        <v>45517.833379629628</v>
      </c>
      <c r="AW76" s="21" t="s">
        <v>129</v>
      </c>
      <c r="AX76" s="34">
        <v>45517.833414351851</v>
      </c>
      <c r="AY76" s="21" t="s">
        <v>130</v>
      </c>
      <c r="AZ76" s="33">
        <v>45323</v>
      </c>
      <c r="BA76" s="21" t="s">
        <v>130</v>
      </c>
      <c r="BB76" s="33">
        <v>45323</v>
      </c>
      <c r="BC76" s="21" t="s">
        <v>131</v>
      </c>
      <c r="BD76" s="34">
        <v>45517.833564814813</v>
      </c>
      <c r="BE76" s="21" t="s">
        <v>132</v>
      </c>
      <c r="BF76" s="33">
        <v>45323</v>
      </c>
      <c r="BG76" s="21" t="s">
        <v>130</v>
      </c>
      <c r="BH76" s="33">
        <v>45323</v>
      </c>
      <c r="BI76" s="21" t="s">
        <v>130</v>
      </c>
      <c r="BJ76" s="35">
        <v>45323</v>
      </c>
      <c r="BK76" s="21" t="s">
        <v>130</v>
      </c>
      <c r="BL76" s="35">
        <v>45323</v>
      </c>
      <c r="BM76" s="21" t="s">
        <v>136</v>
      </c>
      <c r="BN76" s="34">
        <v>45517.833124999997</v>
      </c>
      <c r="BO76" s="21" t="s">
        <v>134</v>
      </c>
      <c r="BP76" s="33">
        <v>45323</v>
      </c>
      <c r="BQ76" s="21" t="s">
        <v>130</v>
      </c>
      <c r="BR76" s="35">
        <v>45323</v>
      </c>
      <c r="BS76" s="21" t="s">
        <v>130</v>
      </c>
      <c r="BT76" s="33">
        <v>45323</v>
      </c>
    </row>
    <row r="77" spans="1:72">
      <c r="C77" s="21">
        <v>122</v>
      </c>
      <c r="D77" s="26">
        <v>45615</v>
      </c>
      <c r="E77" s="21" t="s">
        <v>128</v>
      </c>
      <c r="F77" s="21" t="s">
        <v>460</v>
      </c>
      <c r="G77" s="21">
        <v>101.3865</v>
      </c>
      <c r="H77" s="21">
        <v>49.263300000000001</v>
      </c>
      <c r="I77" s="21">
        <v>41.158000000000001</v>
      </c>
      <c r="L77" s="21">
        <v>8.4099999999999994E-2</v>
      </c>
      <c r="M77" s="21">
        <v>0.1673</v>
      </c>
      <c r="Q77" s="21">
        <v>9.8036999999999992</v>
      </c>
      <c r="R77" s="21">
        <v>0.36580000000000001</v>
      </c>
      <c r="U77" s="21">
        <v>48.589605124942601</v>
      </c>
      <c r="V77" s="21">
        <v>40.595148269246799</v>
      </c>
      <c r="W77" s="21">
        <v>0</v>
      </c>
      <c r="X77" s="21">
        <v>0.43960487836151702</v>
      </c>
      <c r="Y77" s="21">
        <v>8.2949899641470995E-2</v>
      </c>
      <c r="Z77" s="21">
        <v>0.16501210713457901</v>
      </c>
      <c r="AB77" s="21">
        <v>0</v>
      </c>
      <c r="AC77" s="21">
        <v>0</v>
      </c>
      <c r="AD77" s="21">
        <v>9.6696305721175797</v>
      </c>
      <c r="AE77" s="21">
        <v>0.360797542079073</v>
      </c>
      <c r="AF77" s="21">
        <v>0</v>
      </c>
      <c r="AG77" s="21">
        <v>0</v>
      </c>
      <c r="AH77" s="21">
        <v>6.7299999999999999E-2</v>
      </c>
      <c r="AI77" s="21">
        <v>7.4200000000000002E-2</v>
      </c>
      <c r="AK77" s="21">
        <v>2.0799999999999999E-2</v>
      </c>
      <c r="AL77" s="21">
        <v>1.17E-2</v>
      </c>
      <c r="AM77" s="21">
        <v>1.7899999999999999E-2</v>
      </c>
      <c r="AQ77" s="21">
        <v>4.3299999999999998E-2</v>
      </c>
      <c r="AR77" s="21">
        <v>2.4199999999999999E-2</v>
      </c>
      <c r="AU77" s="21" t="s">
        <v>129</v>
      </c>
      <c r="AV77" s="34">
        <v>45517.833379629628</v>
      </c>
      <c r="AW77" s="21" t="s">
        <v>129</v>
      </c>
      <c r="AX77" s="34">
        <v>45517.833414351851</v>
      </c>
      <c r="AY77" s="21" t="s">
        <v>130</v>
      </c>
      <c r="AZ77" s="33">
        <v>45323</v>
      </c>
      <c r="BA77" s="21" t="s">
        <v>14</v>
      </c>
      <c r="BB77" s="33">
        <v>45323</v>
      </c>
      <c r="BC77" s="21" t="s">
        <v>131</v>
      </c>
      <c r="BD77" s="34">
        <v>45517.833564814813</v>
      </c>
      <c r="BE77" s="21" t="s">
        <v>132</v>
      </c>
      <c r="BF77" s="33">
        <v>45323</v>
      </c>
      <c r="BG77" s="21" t="s">
        <v>130</v>
      </c>
      <c r="BH77" s="33">
        <v>45323</v>
      </c>
      <c r="BI77" s="21" t="s">
        <v>130</v>
      </c>
      <c r="BJ77" s="35">
        <v>45323</v>
      </c>
      <c r="BK77" s="21" t="s">
        <v>130</v>
      </c>
      <c r="BL77" s="35">
        <v>45323</v>
      </c>
      <c r="BM77" s="21" t="s">
        <v>136</v>
      </c>
      <c r="BN77" s="34">
        <v>45517.833124999997</v>
      </c>
      <c r="BO77" s="21" t="s">
        <v>134</v>
      </c>
      <c r="BP77" s="33">
        <v>45323</v>
      </c>
      <c r="BQ77" s="21" t="s">
        <v>130</v>
      </c>
      <c r="BR77" s="35">
        <v>45323</v>
      </c>
      <c r="BS77" s="21" t="s">
        <v>130</v>
      </c>
      <c r="BT77" s="33">
        <v>45323</v>
      </c>
    </row>
    <row r="78" spans="1:72">
      <c r="C78" s="21">
        <v>123</v>
      </c>
      <c r="D78" s="26">
        <v>45615</v>
      </c>
      <c r="E78" s="21" t="s">
        <v>128</v>
      </c>
      <c r="F78" s="21" t="s">
        <v>461</v>
      </c>
      <c r="G78" s="21">
        <v>100.7538</v>
      </c>
      <c r="H78" s="21">
        <v>48.930300000000003</v>
      </c>
      <c r="I78" s="21">
        <v>40.856900000000003</v>
      </c>
      <c r="L78" s="21">
        <v>9.74E-2</v>
      </c>
      <c r="M78" s="21">
        <v>0.15359999999999999</v>
      </c>
      <c r="Q78" s="21">
        <v>9.8529</v>
      </c>
      <c r="R78" s="21">
        <v>0.3836</v>
      </c>
      <c r="U78" s="21">
        <v>48.564222887871203</v>
      </c>
      <c r="V78" s="21">
        <v>40.5512248669529</v>
      </c>
      <c r="W78" s="21">
        <v>0</v>
      </c>
      <c r="X78" s="21">
        <v>0.47551556368097198</v>
      </c>
      <c r="Y78" s="21">
        <v>9.6671291802393505E-2</v>
      </c>
      <c r="Z78" s="21">
        <v>0.152450825676053</v>
      </c>
      <c r="AB78" s="21">
        <v>0</v>
      </c>
      <c r="AC78" s="21">
        <v>0</v>
      </c>
      <c r="AD78" s="21">
        <v>9.77918450718483</v>
      </c>
      <c r="AE78" s="21">
        <v>0.38073005683160299</v>
      </c>
      <c r="AF78" s="21">
        <v>0</v>
      </c>
      <c r="AG78" s="21">
        <v>0</v>
      </c>
      <c r="AH78" s="21">
        <v>6.7000000000000004E-2</v>
      </c>
      <c r="AI78" s="21">
        <v>7.3999999999999996E-2</v>
      </c>
      <c r="AK78" s="21">
        <v>2.0799999999999999E-2</v>
      </c>
      <c r="AL78" s="21">
        <v>1.17E-2</v>
      </c>
      <c r="AM78" s="21">
        <v>1.7899999999999999E-2</v>
      </c>
      <c r="AQ78" s="21">
        <v>4.3299999999999998E-2</v>
      </c>
      <c r="AR78" s="21">
        <v>2.41E-2</v>
      </c>
      <c r="AU78" s="21" t="s">
        <v>129</v>
      </c>
      <c r="AV78" s="34">
        <v>45517.833379629628</v>
      </c>
      <c r="AW78" s="21" t="s">
        <v>129</v>
      </c>
      <c r="AX78" s="34">
        <v>45517.833414351851</v>
      </c>
      <c r="AY78" s="21" t="s">
        <v>130</v>
      </c>
      <c r="AZ78" s="33">
        <v>45323</v>
      </c>
      <c r="BA78" s="21" t="s">
        <v>14</v>
      </c>
      <c r="BB78" s="33">
        <v>45323</v>
      </c>
      <c r="BC78" s="21" t="s">
        <v>131</v>
      </c>
      <c r="BD78" s="34">
        <v>45517.833564814813</v>
      </c>
      <c r="BE78" s="21" t="s">
        <v>132</v>
      </c>
      <c r="BF78" s="33">
        <v>45323</v>
      </c>
      <c r="BG78" s="21" t="s">
        <v>130</v>
      </c>
      <c r="BH78" s="33">
        <v>45323</v>
      </c>
      <c r="BI78" s="21" t="s">
        <v>130</v>
      </c>
      <c r="BJ78" s="35">
        <v>45323</v>
      </c>
      <c r="BK78" s="21" t="s">
        <v>130</v>
      </c>
      <c r="BL78" s="35">
        <v>45323</v>
      </c>
      <c r="BM78" s="21" t="s">
        <v>136</v>
      </c>
      <c r="BN78" s="34">
        <v>45517.833124999997</v>
      </c>
      <c r="BO78" s="21" t="s">
        <v>134</v>
      </c>
      <c r="BP78" s="33">
        <v>45323</v>
      </c>
      <c r="BQ78" s="21" t="s">
        <v>130</v>
      </c>
      <c r="BR78" s="35">
        <v>45323</v>
      </c>
      <c r="BS78" s="21" t="s">
        <v>130</v>
      </c>
      <c r="BT78" s="33">
        <v>45323</v>
      </c>
    </row>
    <row r="79" spans="1:72">
      <c r="C79" s="21">
        <v>4</v>
      </c>
      <c r="D79" s="26">
        <v>45615</v>
      </c>
      <c r="E79" s="21" t="s">
        <v>128</v>
      </c>
      <c r="F79" s="21" t="s">
        <v>462</v>
      </c>
      <c r="G79" s="21">
        <v>100.25149999999999</v>
      </c>
      <c r="H79" s="21">
        <v>48.936100000000003</v>
      </c>
      <c r="I79" s="21">
        <v>40.830500000000001</v>
      </c>
      <c r="L79" s="21">
        <v>9.69E-2</v>
      </c>
      <c r="M79" s="21">
        <v>0.16500000000000001</v>
      </c>
      <c r="Q79" s="21">
        <v>9.8338999999999999</v>
      </c>
      <c r="R79" s="21">
        <v>0.38919999999999999</v>
      </c>
      <c r="U79" s="21">
        <v>48.813285772995101</v>
      </c>
      <c r="V79" s="21">
        <v>40.728028280845301</v>
      </c>
      <c r="W79" s="21">
        <v>0</v>
      </c>
      <c r="X79" s="21">
        <v>0</v>
      </c>
      <c r="Y79" s="21">
        <v>9.6656811462360701E-2</v>
      </c>
      <c r="Z79" s="21">
        <v>0.164585901870892</v>
      </c>
      <c r="AA79" s="21">
        <v>0</v>
      </c>
      <c r="AB79" s="21">
        <v>0</v>
      </c>
      <c r="AC79" s="21">
        <v>0</v>
      </c>
      <c r="AD79" s="21">
        <v>9.8092200024737704</v>
      </c>
      <c r="AE79" s="21">
        <v>0.388223230352433</v>
      </c>
      <c r="AF79" s="21">
        <v>0</v>
      </c>
      <c r="AG79" s="21">
        <v>0</v>
      </c>
      <c r="AH79" s="21">
        <v>6.7199999999999996E-2</v>
      </c>
      <c r="AI79" s="21">
        <v>7.4099999999999999E-2</v>
      </c>
      <c r="AL79" s="21">
        <v>1.17E-2</v>
      </c>
      <c r="AM79" s="21">
        <v>1.7899999999999999E-2</v>
      </c>
      <c r="AQ79" s="21">
        <v>4.3499999999999997E-2</v>
      </c>
      <c r="AR79" s="21">
        <v>2.4299999999999999E-2</v>
      </c>
      <c r="AU79" s="21" t="s">
        <v>129</v>
      </c>
      <c r="AV79" s="34">
        <v>45517.833379629628</v>
      </c>
      <c r="AW79" s="21" t="s">
        <v>129</v>
      </c>
      <c r="AX79" s="34">
        <v>45517.833414351851</v>
      </c>
      <c r="AY79" s="21" t="s">
        <v>130</v>
      </c>
      <c r="AZ79" s="33">
        <v>45323</v>
      </c>
      <c r="BA79" s="21" t="s">
        <v>130</v>
      </c>
      <c r="BB79" s="33">
        <v>45323</v>
      </c>
      <c r="BC79" s="21" t="s">
        <v>131</v>
      </c>
      <c r="BD79" s="34">
        <v>45517.833564814813</v>
      </c>
      <c r="BE79" s="21" t="s">
        <v>132</v>
      </c>
      <c r="BF79" s="33">
        <v>45323</v>
      </c>
      <c r="BG79" s="21" t="s">
        <v>130</v>
      </c>
      <c r="BH79" s="33">
        <v>45323</v>
      </c>
      <c r="BI79" s="21" t="s">
        <v>130</v>
      </c>
      <c r="BJ79" s="35">
        <v>45323</v>
      </c>
      <c r="BK79" s="21" t="s">
        <v>130</v>
      </c>
      <c r="BL79" s="35">
        <v>45323</v>
      </c>
      <c r="BM79" s="21" t="s">
        <v>136</v>
      </c>
      <c r="BN79" s="34">
        <v>45517.833124999997</v>
      </c>
      <c r="BO79" s="21" t="s">
        <v>134</v>
      </c>
      <c r="BP79" s="33">
        <v>45323</v>
      </c>
      <c r="BQ79" s="21" t="s">
        <v>130</v>
      </c>
      <c r="BR79" s="35">
        <v>45323</v>
      </c>
      <c r="BS79" s="21" t="s">
        <v>130</v>
      </c>
      <c r="BT79" s="33">
        <v>45323</v>
      </c>
    </row>
    <row r="80" spans="1:72">
      <c r="C80" s="21">
        <v>5</v>
      </c>
      <c r="D80" s="26">
        <v>45615</v>
      </c>
      <c r="E80" s="21" t="s">
        <v>128</v>
      </c>
      <c r="F80" s="21" t="s">
        <v>463</v>
      </c>
      <c r="G80" s="21">
        <v>100.47969999999999</v>
      </c>
      <c r="H80" s="21">
        <v>49.122199999999999</v>
      </c>
      <c r="I80" s="21">
        <v>40.9131</v>
      </c>
      <c r="L80" s="21">
        <v>0.11559999999999999</v>
      </c>
      <c r="M80" s="21">
        <v>0.13900000000000001</v>
      </c>
      <c r="Q80" s="21">
        <v>9.8002000000000002</v>
      </c>
      <c r="R80" s="21">
        <v>0.3896</v>
      </c>
      <c r="U80" s="21">
        <v>48.887685771354803</v>
      </c>
      <c r="V80" s="21">
        <v>40.717776824572503</v>
      </c>
      <c r="W80" s="21">
        <v>0</v>
      </c>
      <c r="X80" s="21">
        <v>0</v>
      </c>
      <c r="Y80" s="21">
        <v>0.11504811419619999</v>
      </c>
      <c r="Z80" s="21">
        <v>0.13833640028781899</v>
      </c>
      <c r="AA80" s="21">
        <v>0</v>
      </c>
      <c r="AB80" s="21">
        <v>0</v>
      </c>
      <c r="AC80" s="21">
        <v>0</v>
      </c>
      <c r="AD80" s="21">
        <v>9.7534128784221998</v>
      </c>
      <c r="AE80" s="21">
        <v>0.38774001116643397</v>
      </c>
      <c r="AF80" s="21">
        <v>0</v>
      </c>
      <c r="AG80" s="21">
        <v>0</v>
      </c>
      <c r="AH80" s="21">
        <v>6.7299999999999999E-2</v>
      </c>
      <c r="AI80" s="21">
        <v>7.3999999999999996E-2</v>
      </c>
      <c r="AL80" s="21">
        <v>1.18E-2</v>
      </c>
      <c r="AM80" s="21">
        <v>1.7899999999999999E-2</v>
      </c>
      <c r="AQ80" s="21">
        <v>4.3499999999999997E-2</v>
      </c>
      <c r="AR80" s="21">
        <v>2.4299999999999999E-2</v>
      </c>
      <c r="AU80" s="21" t="s">
        <v>129</v>
      </c>
      <c r="AV80" s="34">
        <v>45517.833379629628</v>
      </c>
      <c r="AW80" s="21" t="s">
        <v>129</v>
      </c>
      <c r="AX80" s="34">
        <v>45517.833414351851</v>
      </c>
      <c r="AY80" s="21" t="s">
        <v>130</v>
      </c>
      <c r="AZ80" s="33">
        <v>45323</v>
      </c>
      <c r="BA80" s="21" t="s">
        <v>130</v>
      </c>
      <c r="BB80" s="33">
        <v>45323</v>
      </c>
      <c r="BC80" s="21" t="s">
        <v>131</v>
      </c>
      <c r="BD80" s="34">
        <v>45517.833564814813</v>
      </c>
      <c r="BE80" s="21" t="s">
        <v>132</v>
      </c>
      <c r="BF80" s="33">
        <v>45323</v>
      </c>
      <c r="BG80" s="21" t="s">
        <v>130</v>
      </c>
      <c r="BH80" s="33">
        <v>45323</v>
      </c>
      <c r="BI80" s="21" t="s">
        <v>130</v>
      </c>
      <c r="BJ80" s="35">
        <v>45323</v>
      </c>
      <c r="BK80" s="21" t="s">
        <v>130</v>
      </c>
      <c r="BL80" s="35">
        <v>45323</v>
      </c>
      <c r="BM80" s="21" t="s">
        <v>136</v>
      </c>
      <c r="BN80" s="34">
        <v>45517.833124999997</v>
      </c>
      <c r="BO80" s="21" t="s">
        <v>134</v>
      </c>
      <c r="BP80" s="33">
        <v>45323</v>
      </c>
      <c r="BQ80" s="21" t="s">
        <v>130</v>
      </c>
      <c r="BR80" s="35">
        <v>45323</v>
      </c>
      <c r="BS80" s="21" t="s">
        <v>130</v>
      </c>
      <c r="BT80" s="33">
        <v>45323</v>
      </c>
    </row>
    <row r="81" spans="1:72">
      <c r="A81" s="23"/>
      <c r="B81" s="23"/>
      <c r="C81" s="23">
        <v>6</v>
      </c>
      <c r="D81" s="42">
        <v>45615</v>
      </c>
      <c r="E81" s="23" t="s">
        <v>128</v>
      </c>
      <c r="F81" s="23" t="s">
        <v>464</v>
      </c>
      <c r="G81" s="23">
        <v>100.7133</v>
      </c>
      <c r="H81" s="23">
        <v>49.243099999999998</v>
      </c>
      <c r="I81" s="23">
        <v>40.950600000000001</v>
      </c>
      <c r="J81" s="23"/>
      <c r="K81" s="23"/>
      <c r="L81" s="23">
        <v>0.112</v>
      </c>
      <c r="M81" s="23">
        <v>0.15740000000000001</v>
      </c>
      <c r="N81" s="23"/>
      <c r="O81" s="23"/>
      <c r="P81" s="23"/>
      <c r="Q81" s="23">
        <v>9.86</v>
      </c>
      <c r="R81" s="23">
        <v>0.39019999999999999</v>
      </c>
      <c r="S81" s="23"/>
      <c r="T81" s="23"/>
      <c r="U81" s="23">
        <v>48.894336696344901</v>
      </c>
      <c r="V81" s="23">
        <v>40.660568167262902</v>
      </c>
      <c r="W81" s="23">
        <v>0</v>
      </c>
      <c r="X81" s="23">
        <v>0</v>
      </c>
      <c r="Y81" s="23">
        <v>0.111206762165473</v>
      </c>
      <c r="Z81" s="23">
        <v>0.15628521754326299</v>
      </c>
      <c r="AA81" s="23">
        <v>0</v>
      </c>
      <c r="AB81" s="23">
        <v>0</v>
      </c>
      <c r="AC81" s="23">
        <v>0</v>
      </c>
      <c r="AD81" s="23">
        <v>9.7901667406390196</v>
      </c>
      <c r="AE81" s="23">
        <v>0.38743641604435503</v>
      </c>
      <c r="AF81" s="23">
        <v>0</v>
      </c>
      <c r="AG81" s="23">
        <v>0</v>
      </c>
      <c r="AH81" s="23">
        <v>6.7400000000000002E-2</v>
      </c>
      <c r="AI81" s="23">
        <v>7.4200000000000002E-2</v>
      </c>
      <c r="AJ81" s="23"/>
      <c r="AK81" s="23"/>
      <c r="AL81" s="23">
        <v>1.17E-2</v>
      </c>
      <c r="AM81" s="23">
        <v>1.7999999999999999E-2</v>
      </c>
      <c r="AN81" s="23"/>
      <c r="AO81" s="23"/>
      <c r="AP81" s="23"/>
      <c r="AQ81" s="23">
        <v>4.3400000000000001E-2</v>
      </c>
      <c r="AR81" s="23">
        <v>2.4299999999999999E-2</v>
      </c>
      <c r="AS81" s="23"/>
      <c r="AT81" s="23"/>
      <c r="AU81" s="23" t="s">
        <v>129</v>
      </c>
      <c r="AV81" s="43">
        <v>45517.833379629628</v>
      </c>
      <c r="AW81" s="23" t="s">
        <v>129</v>
      </c>
      <c r="AX81" s="43">
        <v>45517.833414351851</v>
      </c>
      <c r="AY81" s="23" t="s">
        <v>130</v>
      </c>
      <c r="AZ81" s="44">
        <v>45323</v>
      </c>
      <c r="BA81" s="23" t="s">
        <v>130</v>
      </c>
      <c r="BB81" s="44">
        <v>45323</v>
      </c>
      <c r="BC81" s="23" t="s">
        <v>131</v>
      </c>
      <c r="BD81" s="43">
        <v>45517.833564814813</v>
      </c>
      <c r="BE81" s="23" t="s">
        <v>132</v>
      </c>
      <c r="BF81" s="44">
        <v>45323</v>
      </c>
      <c r="BG81" s="23" t="s">
        <v>130</v>
      </c>
      <c r="BH81" s="44">
        <v>45323</v>
      </c>
      <c r="BI81" s="23" t="s">
        <v>130</v>
      </c>
      <c r="BJ81" s="45">
        <v>45323</v>
      </c>
      <c r="BK81" s="23" t="s">
        <v>130</v>
      </c>
      <c r="BL81" s="45">
        <v>45323</v>
      </c>
      <c r="BM81" s="23" t="s">
        <v>136</v>
      </c>
      <c r="BN81" s="43">
        <v>45517.833124999997</v>
      </c>
      <c r="BO81" s="23" t="s">
        <v>134</v>
      </c>
      <c r="BP81" s="44">
        <v>45323</v>
      </c>
      <c r="BQ81" s="23" t="s">
        <v>130</v>
      </c>
      <c r="BR81" s="45">
        <v>45323</v>
      </c>
      <c r="BS81" s="23" t="s">
        <v>130</v>
      </c>
      <c r="BT81" s="44">
        <v>45323</v>
      </c>
    </row>
    <row r="82" spans="1:72">
      <c r="C82" s="21">
        <v>10</v>
      </c>
      <c r="D82" s="26">
        <v>45621</v>
      </c>
      <c r="E82" s="21" t="s">
        <v>128</v>
      </c>
      <c r="F82" s="21" t="s">
        <v>465</v>
      </c>
      <c r="G82" s="21">
        <v>100.4665</v>
      </c>
      <c r="H82" s="21">
        <v>49.032699999999998</v>
      </c>
      <c r="I82" s="21">
        <v>41.062600000000003</v>
      </c>
      <c r="L82" s="21">
        <v>9.1800000000000007E-2</v>
      </c>
      <c r="M82" s="21">
        <v>0.13969999999999999</v>
      </c>
      <c r="Q82" s="21">
        <v>9.7669999999999995</v>
      </c>
      <c r="R82" s="21">
        <v>0.37269999999999998</v>
      </c>
      <c r="U82" s="21">
        <v>48.805024560425601</v>
      </c>
      <c r="V82" s="21">
        <v>40.871932435189798</v>
      </c>
      <c r="W82" s="21">
        <v>0</v>
      </c>
      <c r="X82" s="21">
        <v>0</v>
      </c>
      <c r="Y82" s="21">
        <v>9.1373741495921507E-2</v>
      </c>
      <c r="Z82" s="21">
        <v>0.13905132556623301</v>
      </c>
      <c r="AA82" s="21">
        <v>0</v>
      </c>
      <c r="AB82" s="21">
        <v>0</v>
      </c>
      <c r="AC82" s="21">
        <v>0</v>
      </c>
      <c r="AD82" s="21">
        <v>9.7216485097022307</v>
      </c>
      <c r="AE82" s="21">
        <v>0.370969427620151</v>
      </c>
      <c r="AF82" s="21">
        <v>0</v>
      </c>
      <c r="AG82" s="21">
        <v>0</v>
      </c>
      <c r="AH82" s="21">
        <v>6.7100000000000007E-2</v>
      </c>
      <c r="AI82" s="21">
        <v>7.3999999999999996E-2</v>
      </c>
      <c r="AL82" s="21">
        <v>1.17E-2</v>
      </c>
      <c r="AM82" s="21">
        <v>1.7899999999999999E-2</v>
      </c>
      <c r="AQ82" s="21">
        <v>4.3200000000000002E-2</v>
      </c>
      <c r="AR82" s="21">
        <v>2.41E-2</v>
      </c>
      <c r="AU82" s="21" t="s">
        <v>129</v>
      </c>
      <c r="AV82" s="34">
        <v>45517.833379629628</v>
      </c>
      <c r="AW82" s="21" t="s">
        <v>129</v>
      </c>
      <c r="AX82" s="34">
        <v>45517.833414351851</v>
      </c>
      <c r="AY82" s="21" t="s">
        <v>130</v>
      </c>
      <c r="AZ82" s="33">
        <v>45323</v>
      </c>
      <c r="BA82" s="21" t="s">
        <v>130</v>
      </c>
      <c r="BB82" s="33">
        <v>45323</v>
      </c>
      <c r="BC82" s="21" t="s">
        <v>131</v>
      </c>
      <c r="BD82" s="34">
        <v>45517.833564814813</v>
      </c>
      <c r="BE82" s="21" t="s">
        <v>132</v>
      </c>
      <c r="BF82" s="33">
        <v>45323</v>
      </c>
      <c r="BG82" s="21" t="s">
        <v>130</v>
      </c>
      <c r="BH82" s="33">
        <v>45323</v>
      </c>
      <c r="BI82" s="21" t="s">
        <v>130</v>
      </c>
      <c r="BJ82" s="35">
        <v>45323</v>
      </c>
      <c r="BK82" s="21" t="s">
        <v>130</v>
      </c>
      <c r="BL82" s="35">
        <v>45323</v>
      </c>
      <c r="BM82" s="21" t="s">
        <v>136</v>
      </c>
      <c r="BN82" s="34">
        <v>45517.833124999997</v>
      </c>
      <c r="BO82" s="21" t="s">
        <v>134</v>
      </c>
      <c r="BP82" s="33">
        <v>45323</v>
      </c>
      <c r="BQ82" s="21" t="s">
        <v>130</v>
      </c>
      <c r="BR82" s="35">
        <v>45323</v>
      </c>
      <c r="BS82" s="21" t="s">
        <v>130</v>
      </c>
      <c r="BT82" s="33">
        <v>45323</v>
      </c>
    </row>
    <row r="83" spans="1:72">
      <c r="C83" s="21">
        <v>11</v>
      </c>
      <c r="D83" s="26">
        <v>45621</v>
      </c>
      <c r="E83" s="21" t="s">
        <v>128</v>
      </c>
      <c r="F83" s="21" t="s">
        <v>466</v>
      </c>
      <c r="G83" s="21">
        <v>100.43340000000001</v>
      </c>
      <c r="H83" s="21">
        <v>49.1083</v>
      </c>
      <c r="I83" s="21">
        <v>40.9589</v>
      </c>
      <c r="L83" s="21">
        <v>0.1038</v>
      </c>
      <c r="M83" s="21">
        <v>0.15210000000000001</v>
      </c>
      <c r="Q83" s="21">
        <v>9.7477</v>
      </c>
      <c r="R83" s="21">
        <v>0.36249999999999999</v>
      </c>
      <c r="U83" s="21">
        <v>48.896431761178803</v>
      </c>
      <c r="V83" s="21">
        <v>40.782190767404799</v>
      </c>
      <c r="W83" s="21">
        <v>0</v>
      </c>
      <c r="X83" s="21">
        <v>0</v>
      </c>
      <c r="Y83" s="21">
        <v>0.103352175025614</v>
      </c>
      <c r="Z83" s="21">
        <v>0.15144379404042199</v>
      </c>
      <c r="AA83" s="21">
        <v>0</v>
      </c>
      <c r="AB83" s="21">
        <v>0</v>
      </c>
      <c r="AC83" s="21">
        <v>0</v>
      </c>
      <c r="AD83" s="21">
        <v>9.70564543831577</v>
      </c>
      <c r="AE83" s="21">
        <v>0.36093606403453798</v>
      </c>
      <c r="AF83" s="21">
        <v>0</v>
      </c>
      <c r="AG83" s="21">
        <v>0</v>
      </c>
      <c r="AH83" s="21">
        <v>6.7100000000000007E-2</v>
      </c>
      <c r="AI83" s="21">
        <v>7.3999999999999996E-2</v>
      </c>
      <c r="AL83" s="21">
        <v>1.17E-2</v>
      </c>
      <c r="AM83" s="21">
        <v>1.7899999999999999E-2</v>
      </c>
      <c r="AQ83" s="21">
        <v>4.3299999999999998E-2</v>
      </c>
      <c r="AR83" s="21">
        <v>2.41E-2</v>
      </c>
      <c r="AU83" s="21" t="s">
        <v>129</v>
      </c>
      <c r="AV83" s="34">
        <v>45517.833379629628</v>
      </c>
      <c r="AW83" s="21" t="s">
        <v>129</v>
      </c>
      <c r="AX83" s="34">
        <v>45517.833414351851</v>
      </c>
      <c r="AY83" s="21" t="s">
        <v>130</v>
      </c>
      <c r="AZ83" s="33">
        <v>45323</v>
      </c>
      <c r="BA83" s="21" t="s">
        <v>130</v>
      </c>
      <c r="BB83" s="33">
        <v>45323</v>
      </c>
      <c r="BC83" s="21" t="s">
        <v>131</v>
      </c>
      <c r="BD83" s="34">
        <v>45517.833564814813</v>
      </c>
      <c r="BE83" s="21" t="s">
        <v>132</v>
      </c>
      <c r="BF83" s="33">
        <v>45323</v>
      </c>
      <c r="BG83" s="21" t="s">
        <v>130</v>
      </c>
      <c r="BH83" s="33">
        <v>45323</v>
      </c>
      <c r="BI83" s="21" t="s">
        <v>130</v>
      </c>
      <c r="BJ83" s="35">
        <v>45323</v>
      </c>
      <c r="BK83" s="21" t="s">
        <v>130</v>
      </c>
      <c r="BL83" s="35">
        <v>45323</v>
      </c>
      <c r="BM83" s="21" t="s">
        <v>136</v>
      </c>
      <c r="BN83" s="34">
        <v>45517.833124999997</v>
      </c>
      <c r="BO83" s="21" t="s">
        <v>134</v>
      </c>
      <c r="BP83" s="33">
        <v>45323</v>
      </c>
      <c r="BQ83" s="21" t="s">
        <v>130</v>
      </c>
      <c r="BR83" s="35">
        <v>45323</v>
      </c>
      <c r="BS83" s="21" t="s">
        <v>130</v>
      </c>
      <c r="BT83" s="33">
        <v>45323</v>
      </c>
    </row>
    <row r="84" spans="1:72">
      <c r="A84" s="23"/>
      <c r="B84" s="23"/>
      <c r="C84" s="23">
        <v>12</v>
      </c>
      <c r="D84" s="42">
        <v>45621</v>
      </c>
      <c r="E84" s="23" t="s">
        <v>128</v>
      </c>
      <c r="F84" s="23" t="s">
        <v>467</v>
      </c>
      <c r="G84" s="23">
        <v>100.75920000000001</v>
      </c>
      <c r="H84" s="23">
        <v>49.315600000000003</v>
      </c>
      <c r="I84" s="23">
        <v>41.0961</v>
      </c>
      <c r="J84" s="23"/>
      <c r="K84" s="23"/>
      <c r="L84" s="23">
        <v>8.9800000000000005E-2</v>
      </c>
      <c r="M84" s="23">
        <v>0.13350000000000001</v>
      </c>
      <c r="N84" s="23"/>
      <c r="O84" s="23"/>
      <c r="P84" s="23"/>
      <c r="Q84" s="23">
        <v>9.7914999999999992</v>
      </c>
      <c r="R84" s="23">
        <v>0.3327</v>
      </c>
      <c r="S84" s="23"/>
      <c r="T84" s="23"/>
      <c r="U84" s="23">
        <v>48.944017022763099</v>
      </c>
      <c r="V84" s="23">
        <v>40.786449277088302</v>
      </c>
      <c r="W84" s="23">
        <v>0</v>
      </c>
      <c r="X84" s="23">
        <v>0</v>
      </c>
      <c r="Y84" s="23">
        <v>8.91233753344607E-2</v>
      </c>
      <c r="Z84" s="23">
        <v>0.13249410475668699</v>
      </c>
      <c r="AA84" s="23">
        <v>0</v>
      </c>
      <c r="AB84" s="23">
        <v>0</v>
      </c>
      <c r="AC84" s="23">
        <v>0</v>
      </c>
      <c r="AD84" s="23">
        <v>9.7177230466299793</v>
      </c>
      <c r="AE84" s="23">
        <v>0.330193173427339</v>
      </c>
      <c r="AF84" s="23">
        <v>0</v>
      </c>
      <c r="AG84" s="23">
        <v>0</v>
      </c>
      <c r="AH84" s="23">
        <v>6.7199999999999996E-2</v>
      </c>
      <c r="AI84" s="23">
        <v>7.4099999999999999E-2</v>
      </c>
      <c r="AJ84" s="23"/>
      <c r="AK84" s="23"/>
      <c r="AL84" s="23">
        <v>1.17E-2</v>
      </c>
      <c r="AM84" s="23">
        <v>1.7999999999999999E-2</v>
      </c>
      <c r="AN84" s="23"/>
      <c r="AO84" s="23"/>
      <c r="AP84" s="23"/>
      <c r="AQ84" s="23">
        <v>4.3400000000000001E-2</v>
      </c>
      <c r="AR84" s="23">
        <v>2.41E-2</v>
      </c>
      <c r="AS84" s="23"/>
      <c r="AT84" s="23"/>
      <c r="AU84" s="23" t="s">
        <v>129</v>
      </c>
      <c r="AV84" s="43">
        <v>45517.833379629628</v>
      </c>
      <c r="AW84" s="23" t="s">
        <v>129</v>
      </c>
      <c r="AX84" s="43">
        <v>45517.833414351851</v>
      </c>
      <c r="AY84" s="23" t="s">
        <v>130</v>
      </c>
      <c r="AZ84" s="44">
        <v>45323</v>
      </c>
      <c r="BA84" s="23" t="s">
        <v>130</v>
      </c>
      <c r="BB84" s="44">
        <v>45323</v>
      </c>
      <c r="BC84" s="23" t="s">
        <v>131</v>
      </c>
      <c r="BD84" s="43">
        <v>45517.833564814813</v>
      </c>
      <c r="BE84" s="23" t="s">
        <v>132</v>
      </c>
      <c r="BF84" s="44">
        <v>45323</v>
      </c>
      <c r="BG84" s="23" t="s">
        <v>130</v>
      </c>
      <c r="BH84" s="44">
        <v>45323</v>
      </c>
      <c r="BI84" s="23" t="s">
        <v>130</v>
      </c>
      <c r="BJ84" s="45">
        <v>45323</v>
      </c>
      <c r="BK84" s="23" t="s">
        <v>130</v>
      </c>
      <c r="BL84" s="45">
        <v>45323</v>
      </c>
      <c r="BM84" s="23" t="s">
        <v>136</v>
      </c>
      <c r="BN84" s="43">
        <v>45517.833124999997</v>
      </c>
      <c r="BO84" s="23" t="s">
        <v>134</v>
      </c>
      <c r="BP84" s="44">
        <v>45323</v>
      </c>
      <c r="BQ84" s="23" t="s">
        <v>130</v>
      </c>
      <c r="BR84" s="45">
        <v>45323</v>
      </c>
      <c r="BS84" s="23" t="s">
        <v>130</v>
      </c>
      <c r="BT84" s="44">
        <v>45323</v>
      </c>
    </row>
    <row r="85" spans="1:72">
      <c r="C85" s="21">
        <v>9</v>
      </c>
      <c r="D85" s="26">
        <v>45622</v>
      </c>
      <c r="E85" s="21" t="s">
        <v>128</v>
      </c>
      <c r="F85" s="21" t="s">
        <v>468</v>
      </c>
      <c r="G85" s="21">
        <v>100.514</v>
      </c>
      <c r="H85" s="21">
        <v>49.024500000000003</v>
      </c>
      <c r="I85" s="21">
        <v>41.020099999999999</v>
      </c>
      <c r="L85" s="21">
        <v>0.11020000000000001</v>
      </c>
      <c r="M85" s="21">
        <v>0.14549999999999999</v>
      </c>
      <c r="Q85" s="21">
        <v>9.8614999999999995</v>
      </c>
      <c r="R85" s="21">
        <v>0.35220000000000001</v>
      </c>
      <c r="U85" s="21">
        <v>48.773802654356601</v>
      </c>
      <c r="V85" s="21">
        <v>40.810334878723303</v>
      </c>
      <c r="W85" s="21">
        <v>0</v>
      </c>
      <c r="X85" s="21">
        <v>0</v>
      </c>
      <c r="Y85" s="21">
        <v>0.109636468551644</v>
      </c>
      <c r="Z85" s="21">
        <v>0.144755954394412</v>
      </c>
      <c r="AA85" s="21">
        <v>0</v>
      </c>
      <c r="AB85" s="21">
        <v>0</v>
      </c>
      <c r="AC85" s="21">
        <v>0</v>
      </c>
      <c r="AD85" s="21">
        <v>9.8110710945738902</v>
      </c>
      <c r="AE85" s="21">
        <v>0.35039894940008298</v>
      </c>
      <c r="AF85" s="21">
        <v>0</v>
      </c>
      <c r="AG85" s="21">
        <v>0</v>
      </c>
      <c r="AH85" s="21">
        <v>6.7199999999999996E-2</v>
      </c>
      <c r="AI85" s="21">
        <v>7.3999999999999996E-2</v>
      </c>
      <c r="AL85" s="21">
        <v>1.18E-2</v>
      </c>
      <c r="AM85" s="21">
        <v>1.78E-2</v>
      </c>
      <c r="AQ85" s="21">
        <v>4.3499999999999997E-2</v>
      </c>
      <c r="AR85" s="21">
        <v>2.4299999999999999E-2</v>
      </c>
      <c r="AU85" s="21" t="s">
        <v>129</v>
      </c>
      <c r="AV85" s="34">
        <v>45517.833379629628</v>
      </c>
      <c r="AW85" s="21" t="s">
        <v>129</v>
      </c>
      <c r="AX85" s="34">
        <v>45517.833414351851</v>
      </c>
      <c r="AY85" s="21" t="s">
        <v>130</v>
      </c>
      <c r="AZ85" s="33">
        <v>45323</v>
      </c>
      <c r="BA85" s="21" t="s">
        <v>130</v>
      </c>
      <c r="BB85" s="33">
        <v>45323</v>
      </c>
      <c r="BC85" s="21" t="s">
        <v>131</v>
      </c>
      <c r="BD85" s="34">
        <v>45517.833564814813</v>
      </c>
      <c r="BE85" s="21" t="s">
        <v>132</v>
      </c>
      <c r="BF85" s="33">
        <v>45323</v>
      </c>
      <c r="BG85" s="21" t="s">
        <v>130</v>
      </c>
      <c r="BH85" s="33">
        <v>45323</v>
      </c>
      <c r="BI85" s="21" t="s">
        <v>130</v>
      </c>
      <c r="BJ85" s="35">
        <v>45323</v>
      </c>
      <c r="BK85" s="21" t="s">
        <v>130</v>
      </c>
      <c r="BL85" s="35">
        <v>45323</v>
      </c>
      <c r="BM85" s="21" t="s">
        <v>136</v>
      </c>
      <c r="BN85" s="34">
        <v>45517.833124999997</v>
      </c>
      <c r="BO85" s="21" t="s">
        <v>134</v>
      </c>
      <c r="BP85" s="33">
        <v>45323</v>
      </c>
      <c r="BQ85" s="21" t="s">
        <v>130</v>
      </c>
      <c r="BR85" s="35">
        <v>45323</v>
      </c>
      <c r="BS85" s="21" t="s">
        <v>130</v>
      </c>
      <c r="BT85" s="33">
        <v>45323</v>
      </c>
    </row>
    <row r="86" spans="1:72">
      <c r="C86" s="21">
        <v>10</v>
      </c>
      <c r="D86" s="26">
        <v>45622</v>
      </c>
      <c r="E86" s="21" t="s">
        <v>128</v>
      </c>
      <c r="F86" s="21" t="s">
        <v>469</v>
      </c>
      <c r="G86" s="21">
        <v>100.6103</v>
      </c>
      <c r="H86" s="21">
        <v>49.148000000000003</v>
      </c>
      <c r="I86" s="21">
        <v>41.022100000000002</v>
      </c>
      <c r="L86" s="21">
        <v>9.9400000000000002E-2</v>
      </c>
      <c r="M86" s="21">
        <v>0.16550000000000001</v>
      </c>
      <c r="Q86" s="21">
        <v>9.8072999999999997</v>
      </c>
      <c r="R86" s="21">
        <v>0.36809999999999998</v>
      </c>
      <c r="U86" s="21">
        <v>48.849820694480897</v>
      </c>
      <c r="V86" s="21">
        <v>40.773220263511497</v>
      </c>
      <c r="W86" s="21">
        <v>0</v>
      </c>
      <c r="X86" s="21">
        <v>0</v>
      </c>
      <c r="Y86" s="21">
        <v>9.8796943457137604E-2</v>
      </c>
      <c r="Z86" s="21">
        <v>0.164495916923101</v>
      </c>
      <c r="AA86" s="21">
        <v>0</v>
      </c>
      <c r="AB86" s="21">
        <v>0</v>
      </c>
      <c r="AC86" s="21">
        <v>0</v>
      </c>
      <c r="AD86" s="21">
        <v>9.7477994322654506</v>
      </c>
      <c r="AE86" s="21">
        <v>0.36586674936189501</v>
      </c>
      <c r="AF86" s="21">
        <v>0</v>
      </c>
      <c r="AG86" s="21">
        <v>0</v>
      </c>
      <c r="AH86" s="21">
        <v>6.7100000000000007E-2</v>
      </c>
      <c r="AI86" s="21">
        <v>7.3999999999999996E-2</v>
      </c>
      <c r="AL86" s="21">
        <v>1.17E-2</v>
      </c>
      <c r="AM86" s="21">
        <v>1.7899999999999999E-2</v>
      </c>
      <c r="AQ86" s="21">
        <v>4.3299999999999998E-2</v>
      </c>
      <c r="AR86" s="21">
        <v>2.4199999999999999E-2</v>
      </c>
      <c r="AU86" s="21" t="s">
        <v>129</v>
      </c>
      <c r="AV86" s="34">
        <v>45517.833379629628</v>
      </c>
      <c r="AW86" s="21" t="s">
        <v>129</v>
      </c>
      <c r="AX86" s="34">
        <v>45517.833414351851</v>
      </c>
      <c r="AY86" s="21" t="s">
        <v>130</v>
      </c>
      <c r="AZ86" s="33">
        <v>45323</v>
      </c>
      <c r="BA86" s="21" t="s">
        <v>130</v>
      </c>
      <c r="BB86" s="33">
        <v>45323</v>
      </c>
      <c r="BC86" s="21" t="s">
        <v>131</v>
      </c>
      <c r="BD86" s="34">
        <v>45517.833564814813</v>
      </c>
      <c r="BE86" s="21" t="s">
        <v>132</v>
      </c>
      <c r="BF86" s="33">
        <v>45323</v>
      </c>
      <c r="BG86" s="21" t="s">
        <v>130</v>
      </c>
      <c r="BH86" s="33">
        <v>45323</v>
      </c>
      <c r="BI86" s="21" t="s">
        <v>130</v>
      </c>
      <c r="BJ86" s="35">
        <v>45323</v>
      </c>
      <c r="BK86" s="21" t="s">
        <v>130</v>
      </c>
      <c r="BL86" s="35">
        <v>45323</v>
      </c>
      <c r="BM86" s="21" t="s">
        <v>136</v>
      </c>
      <c r="BN86" s="34">
        <v>45517.833124999997</v>
      </c>
      <c r="BO86" s="21" t="s">
        <v>134</v>
      </c>
      <c r="BP86" s="33">
        <v>45323</v>
      </c>
      <c r="BQ86" s="21" t="s">
        <v>130</v>
      </c>
      <c r="BR86" s="35">
        <v>45323</v>
      </c>
      <c r="BS86" s="21" t="s">
        <v>130</v>
      </c>
      <c r="BT86" s="33">
        <v>45323</v>
      </c>
    </row>
    <row r="87" spans="1:72">
      <c r="A87" s="23"/>
      <c r="B87" s="23"/>
      <c r="C87" s="23">
        <v>11</v>
      </c>
      <c r="D87" s="42">
        <v>45622</v>
      </c>
      <c r="E87" s="23" t="s">
        <v>128</v>
      </c>
      <c r="F87" s="23" t="s">
        <v>470</v>
      </c>
      <c r="G87" s="23">
        <v>100.4415</v>
      </c>
      <c r="H87" s="23">
        <v>48.995100000000001</v>
      </c>
      <c r="I87" s="23">
        <v>41.014499999999998</v>
      </c>
      <c r="J87" s="23"/>
      <c r="K87" s="23"/>
      <c r="L87" s="23">
        <v>0.11020000000000001</v>
      </c>
      <c r="M87" s="23">
        <v>0.1459</v>
      </c>
      <c r="N87" s="23"/>
      <c r="O87" s="23"/>
      <c r="P87" s="23"/>
      <c r="Q87" s="23">
        <v>9.8316999999999997</v>
      </c>
      <c r="R87" s="23">
        <v>0.34410000000000002</v>
      </c>
      <c r="S87" s="23"/>
      <c r="T87" s="23"/>
      <c r="U87" s="23">
        <v>48.779737459117896</v>
      </c>
      <c r="V87" s="23">
        <v>40.834216932244097</v>
      </c>
      <c r="W87" s="23">
        <v>0</v>
      </c>
      <c r="X87" s="23">
        <v>0</v>
      </c>
      <c r="Y87" s="23">
        <v>0.10971560560127</v>
      </c>
      <c r="Z87" s="23">
        <v>0.14525868291492999</v>
      </c>
      <c r="AA87" s="23">
        <v>0</v>
      </c>
      <c r="AB87" s="23">
        <v>0</v>
      </c>
      <c r="AC87" s="23">
        <v>0</v>
      </c>
      <c r="AD87" s="23">
        <v>9.7884838438294892</v>
      </c>
      <c r="AE87" s="23">
        <v>0.34258747629217001</v>
      </c>
      <c r="AF87" s="23">
        <v>0</v>
      </c>
      <c r="AG87" s="23">
        <v>0</v>
      </c>
      <c r="AH87" s="23">
        <v>6.7100000000000007E-2</v>
      </c>
      <c r="AI87" s="23">
        <v>7.3999999999999996E-2</v>
      </c>
      <c r="AJ87" s="23"/>
      <c r="AK87" s="23"/>
      <c r="AL87" s="23">
        <v>1.17E-2</v>
      </c>
      <c r="AM87" s="23">
        <v>1.7899999999999999E-2</v>
      </c>
      <c r="AN87" s="23"/>
      <c r="AO87" s="23"/>
      <c r="AP87" s="23"/>
      <c r="AQ87" s="23">
        <v>4.3299999999999998E-2</v>
      </c>
      <c r="AR87" s="23">
        <v>2.4199999999999999E-2</v>
      </c>
      <c r="AS87" s="23"/>
      <c r="AT87" s="23"/>
      <c r="AU87" s="23" t="s">
        <v>129</v>
      </c>
      <c r="AV87" s="43">
        <v>45517.833379629628</v>
      </c>
      <c r="AW87" s="23" t="s">
        <v>129</v>
      </c>
      <c r="AX87" s="43">
        <v>45517.833414351851</v>
      </c>
      <c r="AY87" s="23" t="s">
        <v>130</v>
      </c>
      <c r="AZ87" s="44">
        <v>45323</v>
      </c>
      <c r="BA87" s="23" t="s">
        <v>130</v>
      </c>
      <c r="BB87" s="44">
        <v>45323</v>
      </c>
      <c r="BC87" s="23" t="s">
        <v>131</v>
      </c>
      <c r="BD87" s="43">
        <v>45517.833564814813</v>
      </c>
      <c r="BE87" s="23" t="s">
        <v>132</v>
      </c>
      <c r="BF87" s="44">
        <v>45323</v>
      </c>
      <c r="BG87" s="23" t="s">
        <v>130</v>
      </c>
      <c r="BH87" s="44">
        <v>45323</v>
      </c>
      <c r="BI87" s="23" t="s">
        <v>130</v>
      </c>
      <c r="BJ87" s="45">
        <v>45323</v>
      </c>
      <c r="BK87" s="23" t="s">
        <v>130</v>
      </c>
      <c r="BL87" s="45">
        <v>45323</v>
      </c>
      <c r="BM87" s="23" t="s">
        <v>136</v>
      </c>
      <c r="BN87" s="43">
        <v>45517.833124999997</v>
      </c>
      <c r="BO87" s="23" t="s">
        <v>134</v>
      </c>
      <c r="BP87" s="44">
        <v>45323</v>
      </c>
      <c r="BQ87" s="23" t="s">
        <v>130</v>
      </c>
      <c r="BR87" s="45">
        <v>45323</v>
      </c>
      <c r="BS87" s="23" t="s">
        <v>130</v>
      </c>
      <c r="BT87" s="44">
        <v>45323</v>
      </c>
    </row>
    <row r="88" spans="1:72">
      <c r="C88" s="21">
        <v>0</v>
      </c>
      <c r="D88" s="26">
        <v>45638</v>
      </c>
      <c r="E88" s="21" t="s">
        <v>128</v>
      </c>
      <c r="F88" s="21" t="s">
        <v>471</v>
      </c>
      <c r="G88" s="21">
        <v>99.868200000000002</v>
      </c>
      <c r="T88" s="21">
        <v>0</v>
      </c>
      <c r="AU88" s="21" t="s">
        <v>129</v>
      </c>
      <c r="AV88" s="34">
        <v>45517.833379629628</v>
      </c>
      <c r="AW88" s="21" t="s">
        <v>129</v>
      </c>
      <c r="AX88" s="34">
        <v>45517.833414351851</v>
      </c>
      <c r="AY88" s="21" t="s">
        <v>130</v>
      </c>
      <c r="AZ88" s="33">
        <v>45323</v>
      </c>
      <c r="BA88" s="21" t="s">
        <v>130</v>
      </c>
      <c r="BB88" s="33">
        <v>45323</v>
      </c>
      <c r="BC88" s="21" t="s">
        <v>131</v>
      </c>
      <c r="BD88" s="34">
        <v>45517.833564814813</v>
      </c>
      <c r="BE88" s="21" t="s">
        <v>132</v>
      </c>
      <c r="BF88" s="33">
        <v>45323</v>
      </c>
      <c r="BG88" s="21" t="s">
        <v>130</v>
      </c>
      <c r="BH88" s="33">
        <v>45323</v>
      </c>
      <c r="BI88" s="21" t="s">
        <v>130</v>
      </c>
      <c r="BJ88" s="33">
        <v>45323</v>
      </c>
      <c r="BK88" s="21" t="s">
        <v>130</v>
      </c>
      <c r="BL88" s="33">
        <v>45323</v>
      </c>
      <c r="BM88" s="21" t="s">
        <v>136</v>
      </c>
      <c r="BN88" s="34">
        <v>45517.833124999997</v>
      </c>
      <c r="BO88" s="21" t="s">
        <v>134</v>
      </c>
      <c r="BP88" s="33">
        <v>45323</v>
      </c>
      <c r="BQ88" s="21" t="s">
        <v>130</v>
      </c>
      <c r="BR88" s="33">
        <v>45323</v>
      </c>
      <c r="BS88" s="21" t="s">
        <v>130</v>
      </c>
      <c r="BT88" s="33">
        <v>45323</v>
      </c>
    </row>
    <row r="89" spans="1:72">
      <c r="C89" s="21">
        <v>1</v>
      </c>
      <c r="D89" s="26">
        <v>45638</v>
      </c>
      <c r="E89" s="21" t="s">
        <v>128</v>
      </c>
      <c r="F89" s="21" t="s">
        <v>472</v>
      </c>
      <c r="G89" s="21">
        <v>100.0286</v>
      </c>
      <c r="T89" s="21">
        <v>0</v>
      </c>
      <c r="AU89" s="21" t="s">
        <v>129</v>
      </c>
      <c r="AV89" s="34">
        <v>45517.833379629628</v>
      </c>
      <c r="AW89" s="21" t="s">
        <v>129</v>
      </c>
      <c r="AX89" s="34">
        <v>45517.833414351851</v>
      </c>
      <c r="AY89" s="21" t="s">
        <v>130</v>
      </c>
      <c r="AZ89" s="33">
        <v>45323</v>
      </c>
      <c r="BA89" s="21" t="s">
        <v>130</v>
      </c>
      <c r="BB89" s="33">
        <v>45323</v>
      </c>
      <c r="BC89" s="21" t="s">
        <v>131</v>
      </c>
      <c r="BD89" s="34">
        <v>45517.833564814813</v>
      </c>
      <c r="BE89" s="21" t="s">
        <v>132</v>
      </c>
      <c r="BF89" s="33">
        <v>45323</v>
      </c>
      <c r="BG89" s="21" t="s">
        <v>130</v>
      </c>
      <c r="BH89" s="33">
        <v>45323</v>
      </c>
      <c r="BI89" s="21" t="s">
        <v>130</v>
      </c>
      <c r="BJ89" s="33">
        <v>45323</v>
      </c>
      <c r="BK89" s="21" t="s">
        <v>130</v>
      </c>
      <c r="BL89" s="33">
        <v>45323</v>
      </c>
      <c r="BM89" s="21" t="s">
        <v>136</v>
      </c>
      <c r="BN89" s="34">
        <v>45517.833124999997</v>
      </c>
      <c r="BO89" s="21" t="s">
        <v>134</v>
      </c>
      <c r="BP89" s="33">
        <v>45323</v>
      </c>
      <c r="BQ89" s="21" t="s">
        <v>130</v>
      </c>
      <c r="BR89" s="33">
        <v>45323</v>
      </c>
      <c r="BS89" s="21" t="s">
        <v>130</v>
      </c>
      <c r="BT89" s="33">
        <v>45323</v>
      </c>
    </row>
    <row r="90" spans="1:72">
      <c r="C90" s="21">
        <v>2</v>
      </c>
      <c r="D90" s="26">
        <v>45638</v>
      </c>
      <c r="E90" s="21" t="s">
        <v>128</v>
      </c>
      <c r="F90" s="21" t="s">
        <v>473</v>
      </c>
      <c r="G90" s="21">
        <v>99.8155</v>
      </c>
      <c r="T90" s="21">
        <v>0</v>
      </c>
      <c r="AU90" s="21" t="s">
        <v>129</v>
      </c>
      <c r="AV90" s="34">
        <v>45517.833379629628</v>
      </c>
      <c r="AW90" s="21" t="s">
        <v>129</v>
      </c>
      <c r="AX90" s="34">
        <v>45517.833414351851</v>
      </c>
      <c r="AY90" s="21" t="s">
        <v>130</v>
      </c>
      <c r="AZ90" s="33">
        <v>45323</v>
      </c>
      <c r="BA90" s="21" t="s">
        <v>130</v>
      </c>
      <c r="BB90" s="33">
        <v>45323</v>
      </c>
      <c r="BC90" s="21" t="s">
        <v>131</v>
      </c>
      <c r="BD90" s="34">
        <v>45517.833564814813</v>
      </c>
      <c r="BE90" s="21" t="s">
        <v>132</v>
      </c>
      <c r="BF90" s="33">
        <v>45323</v>
      </c>
      <c r="BG90" s="21" t="s">
        <v>130</v>
      </c>
      <c r="BH90" s="33">
        <v>45323</v>
      </c>
      <c r="BI90" s="21" t="s">
        <v>130</v>
      </c>
      <c r="BJ90" s="33">
        <v>45323</v>
      </c>
      <c r="BK90" s="21" t="s">
        <v>130</v>
      </c>
      <c r="BL90" s="33">
        <v>45323</v>
      </c>
      <c r="BM90" s="21" t="s">
        <v>136</v>
      </c>
      <c r="BN90" s="34">
        <v>45517.833124999997</v>
      </c>
      <c r="BO90" s="21" t="s">
        <v>134</v>
      </c>
      <c r="BP90" s="33">
        <v>45323</v>
      </c>
      <c r="BQ90" s="21" t="s">
        <v>130</v>
      </c>
      <c r="BR90" s="33">
        <v>45323</v>
      </c>
      <c r="BS90" s="21" t="s">
        <v>130</v>
      </c>
      <c r="BT90" s="33">
        <v>45323</v>
      </c>
    </row>
    <row r="91" spans="1:72">
      <c r="C91" s="21">
        <v>0</v>
      </c>
      <c r="D91" s="26">
        <v>45638</v>
      </c>
      <c r="E91" s="21" t="s">
        <v>128</v>
      </c>
      <c r="F91" s="21" t="s">
        <v>474</v>
      </c>
      <c r="G91" s="21">
        <v>99.343199999999996</v>
      </c>
      <c r="T91" s="21">
        <v>0</v>
      </c>
      <c r="AU91" s="21" t="s">
        <v>129</v>
      </c>
      <c r="AV91" s="34">
        <v>45635.833449074074</v>
      </c>
      <c r="AW91" s="21" t="s">
        <v>129</v>
      </c>
      <c r="AX91" s="34">
        <v>45635.833495370367</v>
      </c>
      <c r="AY91" s="21" t="s">
        <v>130</v>
      </c>
      <c r="AZ91" s="35">
        <v>45323</v>
      </c>
      <c r="BA91" s="21" t="s">
        <v>130</v>
      </c>
      <c r="BB91" s="35">
        <v>45323</v>
      </c>
      <c r="BC91" s="21" t="s">
        <v>131</v>
      </c>
      <c r="BD91" s="34">
        <v>45635.846458333333</v>
      </c>
      <c r="BE91" s="21" t="s">
        <v>16</v>
      </c>
      <c r="BF91" s="34">
        <v>45635.847627314812</v>
      </c>
      <c r="BG91" s="21" t="s">
        <v>130</v>
      </c>
      <c r="BH91" s="33">
        <v>45323</v>
      </c>
      <c r="BI91" s="21" t="s">
        <v>130</v>
      </c>
      <c r="BJ91" s="33">
        <v>45323</v>
      </c>
      <c r="BK91" s="21" t="s">
        <v>130</v>
      </c>
      <c r="BL91" s="33">
        <v>45323</v>
      </c>
      <c r="BM91" s="21" t="s">
        <v>475</v>
      </c>
      <c r="BN91" s="34">
        <v>45635.850069444445</v>
      </c>
      <c r="BO91" s="21" t="s">
        <v>476</v>
      </c>
      <c r="BP91" s="34">
        <v>45635.839074074072</v>
      </c>
      <c r="BQ91" s="21" t="s">
        <v>130</v>
      </c>
      <c r="BR91" s="33">
        <v>45323</v>
      </c>
      <c r="BS91" s="21" t="s">
        <v>130</v>
      </c>
      <c r="BT91" s="35">
        <v>45323</v>
      </c>
    </row>
    <row r="92" spans="1:72">
      <c r="C92" s="21">
        <v>1</v>
      </c>
      <c r="D92" s="26">
        <v>45638</v>
      </c>
      <c r="E92" s="21" t="s">
        <v>128</v>
      </c>
      <c r="F92" s="21" t="s">
        <v>477</v>
      </c>
      <c r="G92" s="21">
        <v>99.503699999999995</v>
      </c>
      <c r="T92" s="21">
        <v>0</v>
      </c>
      <c r="AU92" s="21" t="s">
        <v>129</v>
      </c>
      <c r="AV92" s="34">
        <v>45635.833449074074</v>
      </c>
      <c r="AW92" s="21" t="s">
        <v>129</v>
      </c>
      <c r="AX92" s="34">
        <v>45635.833495370367</v>
      </c>
      <c r="AY92" s="21" t="s">
        <v>130</v>
      </c>
      <c r="AZ92" s="35">
        <v>45323</v>
      </c>
      <c r="BA92" s="21" t="s">
        <v>130</v>
      </c>
      <c r="BB92" s="35">
        <v>45323</v>
      </c>
      <c r="BC92" s="21" t="s">
        <v>131</v>
      </c>
      <c r="BD92" s="34">
        <v>45635.846458333333</v>
      </c>
      <c r="BE92" s="21" t="s">
        <v>16</v>
      </c>
      <c r="BF92" s="34">
        <v>45635.847627314812</v>
      </c>
      <c r="BG92" s="21" t="s">
        <v>130</v>
      </c>
      <c r="BH92" s="33">
        <v>45323</v>
      </c>
      <c r="BI92" s="21" t="s">
        <v>130</v>
      </c>
      <c r="BJ92" s="33">
        <v>45323</v>
      </c>
      <c r="BK92" s="21" t="s">
        <v>130</v>
      </c>
      <c r="BL92" s="33">
        <v>45323</v>
      </c>
      <c r="BM92" s="21" t="s">
        <v>475</v>
      </c>
      <c r="BN92" s="34">
        <v>45635.850069444445</v>
      </c>
      <c r="BO92" s="21" t="s">
        <v>476</v>
      </c>
      <c r="BP92" s="34">
        <v>45635.839074074072</v>
      </c>
      <c r="BQ92" s="21" t="s">
        <v>130</v>
      </c>
      <c r="BR92" s="33">
        <v>45323</v>
      </c>
      <c r="BS92" s="21" t="s">
        <v>130</v>
      </c>
      <c r="BT92" s="35">
        <v>45323</v>
      </c>
    </row>
    <row r="93" spans="1:72">
      <c r="C93" s="21">
        <v>2</v>
      </c>
      <c r="D93" s="26">
        <v>45638</v>
      </c>
      <c r="E93" s="21" t="s">
        <v>128</v>
      </c>
      <c r="F93" s="21" t="s">
        <v>478</v>
      </c>
      <c r="G93" s="21">
        <v>99.291399999999996</v>
      </c>
      <c r="T93" s="21">
        <v>0</v>
      </c>
      <c r="AU93" s="21" t="s">
        <v>129</v>
      </c>
      <c r="AV93" s="34">
        <v>45635.833449074074</v>
      </c>
      <c r="AW93" s="21" t="s">
        <v>129</v>
      </c>
      <c r="AX93" s="34">
        <v>45635.833495370367</v>
      </c>
      <c r="AY93" s="21" t="s">
        <v>130</v>
      </c>
      <c r="AZ93" s="35">
        <v>45323</v>
      </c>
      <c r="BA93" s="21" t="s">
        <v>130</v>
      </c>
      <c r="BB93" s="35">
        <v>45323</v>
      </c>
      <c r="BC93" s="21" t="s">
        <v>131</v>
      </c>
      <c r="BD93" s="34">
        <v>45635.846458333333</v>
      </c>
      <c r="BE93" s="21" t="s">
        <v>16</v>
      </c>
      <c r="BF93" s="34">
        <v>45635.847627314812</v>
      </c>
      <c r="BG93" s="21" t="s">
        <v>130</v>
      </c>
      <c r="BH93" s="33">
        <v>45323</v>
      </c>
      <c r="BI93" s="21" t="s">
        <v>130</v>
      </c>
      <c r="BJ93" s="33">
        <v>45323</v>
      </c>
      <c r="BK93" s="21" t="s">
        <v>130</v>
      </c>
      <c r="BL93" s="33">
        <v>45323</v>
      </c>
      <c r="BM93" s="21" t="s">
        <v>475</v>
      </c>
      <c r="BN93" s="34">
        <v>45635.850069444445</v>
      </c>
      <c r="BO93" s="21" t="s">
        <v>476</v>
      </c>
      <c r="BP93" s="34">
        <v>45635.839074074072</v>
      </c>
      <c r="BQ93" s="21" t="s">
        <v>130</v>
      </c>
      <c r="BR93" s="33">
        <v>45323</v>
      </c>
      <c r="BS93" s="21" t="s">
        <v>130</v>
      </c>
      <c r="BT93" s="35">
        <v>45323</v>
      </c>
    </row>
    <row r="94" spans="1:72">
      <c r="C94" s="21">
        <v>1</v>
      </c>
      <c r="D94" s="26">
        <v>45617</v>
      </c>
      <c r="E94" s="21" t="s">
        <v>221</v>
      </c>
      <c r="F94" s="21" t="s">
        <v>479</v>
      </c>
      <c r="G94" s="21">
        <v>100.78579999999999</v>
      </c>
      <c r="H94" s="21">
        <v>49.247700000000002</v>
      </c>
      <c r="I94" s="21">
        <v>41.118099999999998</v>
      </c>
      <c r="L94" s="21">
        <v>8.4099999999999994E-2</v>
      </c>
      <c r="M94" s="21">
        <v>0.1673</v>
      </c>
      <c r="Q94" s="21">
        <v>9.8074999999999992</v>
      </c>
      <c r="R94" s="21">
        <v>0.36099999999999999</v>
      </c>
      <c r="T94" s="21">
        <v>0</v>
      </c>
      <c r="U94" s="21">
        <v>48.8637773017402</v>
      </c>
      <c r="V94" s="21">
        <v>40.797553621198198</v>
      </c>
      <c r="W94" s="21">
        <v>0</v>
      </c>
      <c r="X94" s="21">
        <v>0</v>
      </c>
      <c r="Y94" s="21">
        <v>8.3444377525779906E-2</v>
      </c>
      <c r="Z94" s="21">
        <v>0.16599577122548101</v>
      </c>
      <c r="AA94" s="21">
        <v>0</v>
      </c>
      <c r="AB94" s="21">
        <v>0</v>
      </c>
      <c r="AC94" s="21">
        <v>0</v>
      </c>
      <c r="AD94" s="21">
        <v>9.7310431936276593</v>
      </c>
      <c r="AE94" s="21">
        <v>0.35818573468259801</v>
      </c>
      <c r="AF94" s="21">
        <v>0</v>
      </c>
      <c r="AH94" s="21">
        <v>6.7199999999999996E-2</v>
      </c>
      <c r="AI94" s="21">
        <v>7.3999999999999996E-2</v>
      </c>
      <c r="AL94" s="21">
        <v>1.17E-2</v>
      </c>
      <c r="AM94" s="21">
        <v>1.7899999999999999E-2</v>
      </c>
      <c r="AQ94" s="21">
        <v>4.3400000000000001E-2</v>
      </c>
      <c r="AR94" s="21">
        <v>2.41E-2</v>
      </c>
      <c r="AU94" s="21" t="s">
        <v>129</v>
      </c>
      <c r="AV94" s="34">
        <v>45517.833379629628</v>
      </c>
      <c r="AW94" s="21" t="s">
        <v>129</v>
      </c>
      <c r="AX94" s="34">
        <v>45517.833414351851</v>
      </c>
      <c r="AY94" s="21" t="s">
        <v>130</v>
      </c>
      <c r="AZ94" s="33">
        <v>45323</v>
      </c>
      <c r="BA94" s="21" t="s">
        <v>130</v>
      </c>
      <c r="BB94" s="33">
        <v>45323</v>
      </c>
      <c r="BC94" s="21" t="s">
        <v>131</v>
      </c>
      <c r="BD94" s="34">
        <v>45517.833564814813</v>
      </c>
      <c r="BE94" s="21" t="s">
        <v>132</v>
      </c>
      <c r="BF94" s="33">
        <v>45323</v>
      </c>
      <c r="BG94" s="21" t="s">
        <v>130</v>
      </c>
      <c r="BH94" s="33">
        <v>45323</v>
      </c>
      <c r="BI94" s="21" t="s">
        <v>130</v>
      </c>
      <c r="BJ94" s="35">
        <v>45323</v>
      </c>
      <c r="BK94" s="21" t="s">
        <v>130</v>
      </c>
      <c r="BL94" s="35">
        <v>45323</v>
      </c>
      <c r="BM94" s="21" t="s">
        <v>136</v>
      </c>
      <c r="BN94" s="34">
        <v>45517.833124999997</v>
      </c>
      <c r="BO94" s="21" t="s">
        <v>134</v>
      </c>
      <c r="BP94" s="33">
        <v>45323</v>
      </c>
      <c r="BQ94" s="21" t="s">
        <v>130</v>
      </c>
      <c r="BR94" s="35">
        <v>45323</v>
      </c>
      <c r="BS94" s="21" t="s">
        <v>130</v>
      </c>
      <c r="BT94" s="33">
        <v>45323</v>
      </c>
    </row>
    <row r="95" spans="1:72">
      <c r="C95" s="21">
        <v>2</v>
      </c>
      <c r="D95" s="26">
        <v>45617</v>
      </c>
      <c r="E95" s="21" t="s">
        <v>221</v>
      </c>
      <c r="F95" s="21" t="s">
        <v>480</v>
      </c>
      <c r="G95" s="21">
        <v>100.3138</v>
      </c>
      <c r="H95" s="21">
        <v>48.991300000000003</v>
      </c>
      <c r="I95" s="21">
        <v>40.835000000000001</v>
      </c>
      <c r="L95" s="21">
        <v>9.7299999999999998E-2</v>
      </c>
      <c r="M95" s="21">
        <v>0.1535</v>
      </c>
      <c r="Q95" s="21">
        <v>9.8529</v>
      </c>
      <c r="R95" s="21">
        <v>0.38369999999999999</v>
      </c>
      <c r="T95" s="21">
        <v>0</v>
      </c>
      <c r="U95" s="21">
        <v>48.838094896310203</v>
      </c>
      <c r="V95" s="21">
        <v>40.707301196147597</v>
      </c>
      <c r="W95" s="21">
        <v>0</v>
      </c>
      <c r="X95" s="21">
        <v>0</v>
      </c>
      <c r="Y95" s="21">
        <v>9.69957244125179E-2</v>
      </c>
      <c r="Z95" s="21">
        <v>0.153019976334239</v>
      </c>
      <c r="AA95" s="21">
        <v>0</v>
      </c>
      <c r="AB95" s="21">
        <v>0</v>
      </c>
      <c r="AC95" s="21">
        <v>0</v>
      </c>
      <c r="AD95" s="21">
        <v>9.8220881096001804</v>
      </c>
      <c r="AE95" s="21">
        <v>0.38250009719509898</v>
      </c>
      <c r="AF95" s="21">
        <v>0</v>
      </c>
      <c r="AH95" s="21">
        <v>6.7100000000000007E-2</v>
      </c>
      <c r="AI95" s="21">
        <v>7.3899999999999993E-2</v>
      </c>
      <c r="AL95" s="21">
        <v>1.17E-2</v>
      </c>
      <c r="AM95" s="21">
        <v>1.7899999999999999E-2</v>
      </c>
      <c r="AQ95" s="21">
        <v>4.3299999999999998E-2</v>
      </c>
      <c r="AR95" s="21">
        <v>2.41E-2</v>
      </c>
      <c r="AU95" s="21" t="s">
        <v>129</v>
      </c>
      <c r="AV95" s="34">
        <v>45517.833379629628</v>
      </c>
      <c r="AW95" s="21" t="s">
        <v>129</v>
      </c>
      <c r="AX95" s="34">
        <v>45517.833414351851</v>
      </c>
      <c r="AY95" s="21" t="s">
        <v>130</v>
      </c>
      <c r="AZ95" s="33">
        <v>45323</v>
      </c>
      <c r="BA95" s="21" t="s">
        <v>130</v>
      </c>
      <c r="BB95" s="33">
        <v>45323</v>
      </c>
      <c r="BC95" s="21" t="s">
        <v>131</v>
      </c>
      <c r="BD95" s="34">
        <v>45517.833564814813</v>
      </c>
      <c r="BE95" s="21" t="s">
        <v>132</v>
      </c>
      <c r="BF95" s="33">
        <v>45323</v>
      </c>
      <c r="BG95" s="21" t="s">
        <v>130</v>
      </c>
      <c r="BH95" s="33">
        <v>45323</v>
      </c>
      <c r="BI95" s="21" t="s">
        <v>130</v>
      </c>
      <c r="BJ95" s="35">
        <v>45323</v>
      </c>
      <c r="BK95" s="21" t="s">
        <v>130</v>
      </c>
      <c r="BL95" s="35">
        <v>45323</v>
      </c>
      <c r="BM95" s="21" t="s">
        <v>136</v>
      </c>
      <c r="BN95" s="34">
        <v>45517.833124999997</v>
      </c>
      <c r="BO95" s="21" t="s">
        <v>134</v>
      </c>
      <c r="BP95" s="33">
        <v>45323</v>
      </c>
      <c r="BQ95" s="21" t="s">
        <v>130</v>
      </c>
      <c r="BR95" s="35">
        <v>45323</v>
      </c>
      <c r="BS95" s="21" t="s">
        <v>130</v>
      </c>
      <c r="BT95" s="33">
        <v>45323</v>
      </c>
    </row>
    <row r="96" spans="1:72">
      <c r="A96" s="23"/>
      <c r="B96" s="23"/>
      <c r="C96" s="23">
        <v>3</v>
      </c>
      <c r="D96" s="42">
        <v>45617</v>
      </c>
      <c r="E96" s="23" t="s">
        <v>221</v>
      </c>
      <c r="F96" s="23" t="s">
        <v>481</v>
      </c>
      <c r="G96" s="23">
        <v>100.6901</v>
      </c>
      <c r="H96" s="23">
        <v>49.181699999999999</v>
      </c>
      <c r="I96" s="23">
        <v>40.954900000000002</v>
      </c>
      <c r="J96" s="23"/>
      <c r="K96" s="23"/>
      <c r="L96" s="23">
        <v>0.1183</v>
      </c>
      <c r="M96" s="23">
        <v>0.15010000000000001</v>
      </c>
      <c r="N96" s="23"/>
      <c r="O96" s="23"/>
      <c r="P96" s="23"/>
      <c r="Q96" s="23">
        <v>9.9222999999999999</v>
      </c>
      <c r="R96" s="23">
        <v>0.3629</v>
      </c>
      <c r="S96" s="23"/>
      <c r="T96" s="23">
        <v>0</v>
      </c>
      <c r="U96" s="23">
        <v>48.844574745109199</v>
      </c>
      <c r="V96" s="23">
        <v>40.674166900055802</v>
      </c>
      <c r="W96" s="23">
        <v>0</v>
      </c>
      <c r="X96" s="23">
        <v>0</v>
      </c>
      <c r="Y96" s="23">
        <v>0.117489090298757</v>
      </c>
      <c r="Z96" s="23">
        <v>0.14907111119056199</v>
      </c>
      <c r="AA96" s="23">
        <v>0</v>
      </c>
      <c r="AB96" s="23">
        <v>0</v>
      </c>
      <c r="AC96" s="23">
        <v>0</v>
      </c>
      <c r="AD96" s="23">
        <v>9.8542857199608296</v>
      </c>
      <c r="AE96" s="23">
        <v>0.36041243338477802</v>
      </c>
      <c r="AF96" s="23">
        <v>0</v>
      </c>
      <c r="AG96" s="23"/>
      <c r="AH96" s="23">
        <v>0.11</v>
      </c>
      <c r="AI96" s="23">
        <v>0.1212</v>
      </c>
      <c r="AJ96" s="23"/>
      <c r="AK96" s="23"/>
      <c r="AL96" s="23">
        <v>1.9199999999999998E-2</v>
      </c>
      <c r="AM96" s="23">
        <v>2.93E-2</v>
      </c>
      <c r="AN96" s="23"/>
      <c r="AO96" s="23"/>
      <c r="AP96" s="23"/>
      <c r="AQ96" s="23">
        <v>7.1199999999999999E-2</v>
      </c>
      <c r="AR96" s="23">
        <v>3.9399999999999998E-2</v>
      </c>
      <c r="AS96" s="23"/>
      <c r="AT96" s="23"/>
      <c r="AU96" s="23" t="s">
        <v>129</v>
      </c>
      <c r="AV96" s="43">
        <v>45517.833379629628</v>
      </c>
      <c r="AW96" s="23" t="s">
        <v>129</v>
      </c>
      <c r="AX96" s="43">
        <v>45517.833414351851</v>
      </c>
      <c r="AY96" s="23" t="s">
        <v>130</v>
      </c>
      <c r="AZ96" s="44">
        <v>45323</v>
      </c>
      <c r="BA96" s="23" t="s">
        <v>130</v>
      </c>
      <c r="BB96" s="44">
        <v>45323</v>
      </c>
      <c r="BC96" s="23" t="s">
        <v>131</v>
      </c>
      <c r="BD96" s="43">
        <v>45517.833564814813</v>
      </c>
      <c r="BE96" s="23" t="s">
        <v>132</v>
      </c>
      <c r="BF96" s="44">
        <v>45323</v>
      </c>
      <c r="BG96" s="23" t="s">
        <v>130</v>
      </c>
      <c r="BH96" s="44">
        <v>45323</v>
      </c>
      <c r="BI96" s="23" t="s">
        <v>130</v>
      </c>
      <c r="BJ96" s="45">
        <v>45323</v>
      </c>
      <c r="BK96" s="23" t="s">
        <v>130</v>
      </c>
      <c r="BL96" s="45">
        <v>45323</v>
      </c>
      <c r="BM96" s="23" t="s">
        <v>136</v>
      </c>
      <c r="BN96" s="43">
        <v>45517.833124999997</v>
      </c>
      <c r="BO96" s="23" t="s">
        <v>134</v>
      </c>
      <c r="BP96" s="44">
        <v>45323</v>
      </c>
      <c r="BQ96" s="23" t="s">
        <v>130</v>
      </c>
      <c r="BR96" s="45">
        <v>45323</v>
      </c>
      <c r="BS96" s="23" t="s">
        <v>130</v>
      </c>
      <c r="BT96" s="44">
        <v>45323</v>
      </c>
    </row>
    <row r="97" spans="1:72">
      <c r="A97" s="21" t="s">
        <v>289</v>
      </c>
      <c r="C97" s="21">
        <v>0</v>
      </c>
      <c r="D97" s="26">
        <v>45803</v>
      </c>
      <c r="E97" s="21" t="s">
        <v>234</v>
      </c>
      <c r="F97" s="21" t="s">
        <v>482</v>
      </c>
      <c r="G97" s="21">
        <v>99.027600000000007</v>
      </c>
      <c r="H97" s="21">
        <v>48.227499999999999</v>
      </c>
      <c r="I97" s="21">
        <v>40.476399999999998</v>
      </c>
      <c r="K97" s="21">
        <v>3.8800000000000001E-2</v>
      </c>
      <c r="L97" s="21">
        <v>0.1041</v>
      </c>
      <c r="M97" s="21">
        <v>0.1166</v>
      </c>
      <c r="Q97" s="21">
        <v>9.7928999999999995</v>
      </c>
      <c r="R97" s="21">
        <v>0.31009999999999999</v>
      </c>
      <c r="U97" s="21">
        <v>48.7010691968703</v>
      </c>
      <c r="V97" s="21">
        <v>40.873857389253097</v>
      </c>
      <c r="W97" s="21">
        <v>0</v>
      </c>
      <c r="X97" s="21">
        <v>0</v>
      </c>
      <c r="Y97" s="21">
        <v>0.10512220835403401</v>
      </c>
      <c r="Z97" s="21">
        <v>0.11774495191239601</v>
      </c>
      <c r="AD97" s="21">
        <v>9.8890612314142707</v>
      </c>
      <c r="AE97" s="21">
        <v>0.31314502219583201</v>
      </c>
      <c r="AG97" s="21">
        <v>0</v>
      </c>
      <c r="AH97" s="21">
        <v>8.0500000000000002E-2</v>
      </c>
      <c r="AI97" s="21">
        <v>8.9800000000000005E-2</v>
      </c>
      <c r="AL97" s="21">
        <v>1.4200000000000001E-2</v>
      </c>
      <c r="AM97" s="21">
        <v>2.1299999999999999E-2</v>
      </c>
      <c r="AQ97" s="21">
        <v>5.3100000000000001E-2</v>
      </c>
      <c r="AR97" s="21">
        <v>2.9399999999999999E-2</v>
      </c>
      <c r="AU97" s="21" t="s">
        <v>131</v>
      </c>
      <c r="AV97" s="34">
        <v>45790.760671296295</v>
      </c>
      <c r="AW97" s="21" t="s">
        <v>236</v>
      </c>
      <c r="AX97" s="34">
        <v>45790.760520833333</v>
      </c>
      <c r="AZ97" s="21" t="s">
        <v>130</v>
      </c>
      <c r="BB97" s="21" t="s">
        <v>130</v>
      </c>
      <c r="BC97" s="21" t="s">
        <v>131</v>
      </c>
      <c r="BD97" s="34">
        <v>45790.760775462964</v>
      </c>
      <c r="BE97" s="21" t="s">
        <v>16</v>
      </c>
      <c r="BF97" s="34">
        <v>45777.737511574072</v>
      </c>
      <c r="BH97" s="21" t="s">
        <v>130</v>
      </c>
      <c r="BJ97" s="21" t="s">
        <v>130</v>
      </c>
      <c r="BL97" s="21" t="s">
        <v>130</v>
      </c>
      <c r="BM97" s="21" t="s">
        <v>237</v>
      </c>
      <c r="BN97" s="34">
        <v>45777.737083333333</v>
      </c>
      <c r="BO97" s="21" t="s">
        <v>238</v>
      </c>
      <c r="BP97" s="34">
        <v>45775.967442129629</v>
      </c>
      <c r="BR97" s="21" t="s">
        <v>130</v>
      </c>
      <c r="BT97" s="21" t="s">
        <v>130</v>
      </c>
    </row>
    <row r="98" spans="1:72">
      <c r="A98" s="21" t="s">
        <v>289</v>
      </c>
      <c r="C98" s="21">
        <v>1</v>
      </c>
      <c r="D98" s="26">
        <v>45803</v>
      </c>
      <c r="E98" s="21" t="s">
        <v>234</v>
      </c>
      <c r="F98" s="21" t="s">
        <v>483</v>
      </c>
      <c r="G98" s="21">
        <v>99.144999999999996</v>
      </c>
      <c r="H98" s="21">
        <v>48.231900000000003</v>
      </c>
      <c r="I98" s="21">
        <v>40.518300000000004</v>
      </c>
      <c r="K98" s="21">
        <v>3.6900000000000002E-2</v>
      </c>
      <c r="L98" s="21">
        <v>9.0399999999999994E-2</v>
      </c>
      <c r="M98" s="21">
        <v>0.153</v>
      </c>
      <c r="Q98" s="21">
        <v>9.8062000000000005</v>
      </c>
      <c r="R98" s="21">
        <v>0.3453</v>
      </c>
      <c r="U98" s="21">
        <v>48.647789956336702</v>
      </c>
      <c r="V98" s="21">
        <v>40.8676777773182</v>
      </c>
      <c r="W98" s="21">
        <v>0</v>
      </c>
      <c r="X98" s="21">
        <v>0</v>
      </c>
      <c r="Y98" s="21">
        <v>9.1179493489844596E-2</v>
      </c>
      <c r="Z98" s="21">
        <v>0.15431927548613</v>
      </c>
      <c r="AD98" s="21">
        <v>9.8907560736738294</v>
      </c>
      <c r="AE98" s="21">
        <v>0.34827742369517001</v>
      </c>
      <c r="AG98" s="21">
        <v>0</v>
      </c>
      <c r="AH98" s="21">
        <v>8.0600000000000005E-2</v>
      </c>
      <c r="AI98" s="21">
        <v>8.9800000000000005E-2</v>
      </c>
      <c r="AL98" s="21">
        <v>1.4200000000000001E-2</v>
      </c>
      <c r="AM98" s="21">
        <v>2.1399999999999999E-2</v>
      </c>
      <c r="AQ98" s="21">
        <v>5.3100000000000001E-2</v>
      </c>
      <c r="AR98" s="21">
        <v>2.9700000000000001E-2</v>
      </c>
      <c r="AU98" s="21" t="s">
        <v>131</v>
      </c>
      <c r="AV98" s="34">
        <v>45790.760671296295</v>
      </c>
      <c r="AW98" s="21" t="s">
        <v>236</v>
      </c>
      <c r="AX98" s="34">
        <v>45790.760520833333</v>
      </c>
      <c r="AZ98" s="21" t="s">
        <v>130</v>
      </c>
      <c r="BB98" s="21" t="s">
        <v>130</v>
      </c>
      <c r="BC98" s="21" t="s">
        <v>131</v>
      </c>
      <c r="BD98" s="34">
        <v>45790.760775462964</v>
      </c>
      <c r="BE98" s="21" t="s">
        <v>16</v>
      </c>
      <c r="BF98" s="34">
        <v>45777.737511574072</v>
      </c>
      <c r="BH98" s="21" t="s">
        <v>130</v>
      </c>
      <c r="BJ98" s="21" t="s">
        <v>130</v>
      </c>
      <c r="BL98" s="21" t="s">
        <v>130</v>
      </c>
      <c r="BM98" s="21" t="s">
        <v>237</v>
      </c>
      <c r="BN98" s="34">
        <v>45777.737083333333</v>
      </c>
      <c r="BO98" s="21" t="s">
        <v>238</v>
      </c>
      <c r="BP98" s="34">
        <v>45775.967442129629</v>
      </c>
      <c r="BR98" s="21" t="s">
        <v>130</v>
      </c>
      <c r="BT98" s="21" t="s">
        <v>130</v>
      </c>
    </row>
    <row r="99" spans="1:72">
      <c r="A99" s="21" t="s">
        <v>289</v>
      </c>
      <c r="C99" s="21">
        <v>2</v>
      </c>
      <c r="D99" s="26">
        <v>45803</v>
      </c>
      <c r="E99" s="21" t="s">
        <v>234</v>
      </c>
      <c r="F99" s="21" t="s">
        <v>484</v>
      </c>
      <c r="G99" s="21">
        <v>98.991200000000006</v>
      </c>
      <c r="H99" s="21">
        <v>48.188600000000001</v>
      </c>
      <c r="I99" s="21">
        <v>40.412300000000002</v>
      </c>
      <c r="K99" s="21">
        <v>4.0399999999999998E-2</v>
      </c>
      <c r="L99" s="21">
        <v>8.6699999999999999E-2</v>
      </c>
      <c r="M99" s="21">
        <v>0.1255</v>
      </c>
      <c r="Q99" s="21">
        <v>9.8114000000000008</v>
      </c>
      <c r="R99" s="21">
        <v>0.33069999999999999</v>
      </c>
      <c r="U99" s="21">
        <v>48.679680618075103</v>
      </c>
      <c r="V99" s="21">
        <v>40.824133862403897</v>
      </c>
      <c r="W99" s="21">
        <v>0</v>
      </c>
      <c r="X99" s="21">
        <v>3.6366868974211798E-2</v>
      </c>
      <c r="Y99" s="21">
        <v>8.7583542779560195E-2</v>
      </c>
      <c r="Z99" s="21">
        <v>0.12677894600732101</v>
      </c>
      <c r="AD99" s="21">
        <v>9.9113860625994992</v>
      </c>
      <c r="AE99" s="21">
        <v>0.33407009916032898</v>
      </c>
      <c r="AG99" s="21">
        <v>0</v>
      </c>
      <c r="AH99" s="21">
        <v>8.0600000000000005E-2</v>
      </c>
      <c r="AI99" s="21">
        <v>8.9899999999999994E-2</v>
      </c>
      <c r="AK99" s="21">
        <v>2.3E-3</v>
      </c>
      <c r="AL99" s="21">
        <v>1.4200000000000001E-2</v>
      </c>
      <c r="AM99" s="21">
        <v>2.1399999999999999E-2</v>
      </c>
      <c r="AQ99" s="21">
        <v>5.3100000000000001E-2</v>
      </c>
      <c r="AR99" s="21">
        <v>2.9600000000000001E-2</v>
      </c>
      <c r="AU99" s="21" t="s">
        <v>131</v>
      </c>
      <c r="AV99" s="34">
        <v>45790.760671296295</v>
      </c>
      <c r="AW99" s="21" t="s">
        <v>236</v>
      </c>
      <c r="AX99" s="34">
        <v>45790.760520833333</v>
      </c>
      <c r="AZ99" s="21" t="s">
        <v>130</v>
      </c>
      <c r="BA99" s="21" t="s">
        <v>291</v>
      </c>
      <c r="BB99" s="34">
        <v>45803.469490740739</v>
      </c>
      <c r="BC99" s="21" t="s">
        <v>131</v>
      </c>
      <c r="BD99" s="34">
        <v>45790.760775462964</v>
      </c>
      <c r="BE99" s="21" t="s">
        <v>16</v>
      </c>
      <c r="BF99" s="34">
        <v>45777.737511574072</v>
      </c>
      <c r="BH99" s="21" t="s">
        <v>130</v>
      </c>
      <c r="BJ99" s="21" t="s">
        <v>130</v>
      </c>
      <c r="BL99" s="21" t="s">
        <v>130</v>
      </c>
      <c r="BM99" s="21" t="s">
        <v>237</v>
      </c>
      <c r="BN99" s="34">
        <v>45777.737083333333</v>
      </c>
      <c r="BO99" s="21" t="s">
        <v>238</v>
      </c>
      <c r="BP99" s="34">
        <v>45775.967442129629</v>
      </c>
      <c r="BR99" s="21" t="s">
        <v>130</v>
      </c>
      <c r="BT99" s="21" t="s">
        <v>130</v>
      </c>
    </row>
    <row r="100" spans="1:72">
      <c r="A100" s="21" t="s">
        <v>289</v>
      </c>
      <c r="C100" s="21">
        <v>3</v>
      </c>
      <c r="D100" s="26">
        <v>45803</v>
      </c>
      <c r="E100" s="21" t="s">
        <v>234</v>
      </c>
      <c r="F100" s="21" t="s">
        <v>485</v>
      </c>
      <c r="G100" s="21">
        <v>99.155199999999994</v>
      </c>
      <c r="H100" s="21">
        <v>48.308999999999997</v>
      </c>
      <c r="I100" s="21">
        <v>40.445700000000002</v>
      </c>
      <c r="K100" s="21">
        <v>3.8699999999999998E-2</v>
      </c>
      <c r="L100" s="21">
        <v>9.3299999999999994E-2</v>
      </c>
      <c r="M100" s="21">
        <v>0.1298</v>
      </c>
      <c r="Q100" s="21">
        <v>9.8305000000000007</v>
      </c>
      <c r="R100" s="21">
        <v>0.30819999999999997</v>
      </c>
      <c r="U100" s="21">
        <v>48.720591557477498</v>
      </c>
      <c r="V100" s="21">
        <v>40.790296424191503</v>
      </c>
      <c r="W100" s="21">
        <v>0</v>
      </c>
      <c r="X100" s="21">
        <v>3.9029723100755101E-2</v>
      </c>
      <c r="Y100" s="21">
        <v>9.4094913832053095E-2</v>
      </c>
      <c r="Z100" s="21">
        <v>0.13090589298392799</v>
      </c>
      <c r="AD100" s="21">
        <v>9.9142556315755499</v>
      </c>
      <c r="AE100" s="21">
        <v>0.310825856838572</v>
      </c>
      <c r="AG100" s="21">
        <v>0</v>
      </c>
      <c r="AH100" s="21">
        <v>8.0699999999999994E-2</v>
      </c>
      <c r="AI100" s="21">
        <v>8.9899999999999994E-2</v>
      </c>
      <c r="AK100" s="21">
        <v>2.3E-3</v>
      </c>
      <c r="AL100" s="21">
        <v>1.43E-2</v>
      </c>
      <c r="AM100" s="21">
        <v>2.1299999999999999E-2</v>
      </c>
      <c r="AQ100" s="21">
        <v>5.3199999999999997E-2</v>
      </c>
      <c r="AR100" s="21">
        <v>2.9600000000000001E-2</v>
      </c>
      <c r="AU100" s="21" t="s">
        <v>131</v>
      </c>
      <c r="AV100" s="34">
        <v>45790.760671296295</v>
      </c>
      <c r="AW100" s="21" t="s">
        <v>236</v>
      </c>
      <c r="AX100" s="34">
        <v>45790.760520833333</v>
      </c>
      <c r="AZ100" s="21" t="s">
        <v>130</v>
      </c>
      <c r="BA100" s="21" t="s">
        <v>291</v>
      </c>
      <c r="BB100" s="34">
        <v>45803.469490740739</v>
      </c>
      <c r="BC100" s="21" t="s">
        <v>131</v>
      </c>
      <c r="BD100" s="34">
        <v>45790.760775462964</v>
      </c>
      <c r="BE100" s="21" t="s">
        <v>16</v>
      </c>
      <c r="BF100" s="34">
        <v>45777.737511574072</v>
      </c>
      <c r="BH100" s="21" t="s">
        <v>130</v>
      </c>
      <c r="BJ100" s="21" t="s">
        <v>130</v>
      </c>
      <c r="BL100" s="21" t="s">
        <v>130</v>
      </c>
      <c r="BM100" s="21" t="s">
        <v>237</v>
      </c>
      <c r="BN100" s="34">
        <v>45777.737083333333</v>
      </c>
      <c r="BO100" s="21" t="s">
        <v>238</v>
      </c>
      <c r="BP100" s="34">
        <v>45775.967442129629</v>
      </c>
      <c r="BR100" s="21" t="s">
        <v>130</v>
      </c>
      <c r="BT100" s="21" t="s">
        <v>130</v>
      </c>
    </row>
    <row r="101" spans="1:72">
      <c r="A101" s="21" t="s">
        <v>289</v>
      </c>
      <c r="C101" s="21">
        <v>4</v>
      </c>
      <c r="D101" s="26">
        <v>45803</v>
      </c>
      <c r="E101" s="21" t="s">
        <v>234</v>
      </c>
      <c r="F101" s="21" t="s">
        <v>486</v>
      </c>
      <c r="G101" s="21">
        <v>99.343500000000006</v>
      </c>
      <c r="H101" s="21">
        <v>48.360900000000001</v>
      </c>
      <c r="I101" s="21">
        <v>40.4283</v>
      </c>
      <c r="K101" s="21">
        <v>3.85E-2</v>
      </c>
      <c r="L101" s="21">
        <v>9.2299999999999993E-2</v>
      </c>
      <c r="M101" s="21">
        <v>0.17829999999999999</v>
      </c>
      <c r="Q101" s="21">
        <v>9.8293999999999997</v>
      </c>
      <c r="R101" s="21">
        <v>0.41909999999999997</v>
      </c>
      <c r="U101" s="21">
        <v>48.680536402015598</v>
      </c>
      <c r="V101" s="21">
        <v>40.695506696972302</v>
      </c>
      <c r="W101" s="21">
        <v>0</v>
      </c>
      <c r="X101" s="21">
        <v>3.5331989845324298E-2</v>
      </c>
      <c r="Y101" s="21">
        <v>9.2910047371038196E-2</v>
      </c>
      <c r="Z101" s="21">
        <v>0.17947845553906899</v>
      </c>
      <c r="AD101" s="21">
        <v>9.8943664098470503</v>
      </c>
      <c r="AE101" s="21">
        <v>0.42186999840955702</v>
      </c>
      <c r="AG101" s="21">
        <v>0</v>
      </c>
      <c r="AH101" s="21">
        <v>8.0799999999999997E-2</v>
      </c>
      <c r="AI101" s="21">
        <v>8.9800000000000005E-2</v>
      </c>
      <c r="AK101" s="21">
        <v>2.3E-3</v>
      </c>
      <c r="AL101" s="21">
        <v>1.4200000000000001E-2</v>
      </c>
      <c r="AM101" s="21">
        <v>2.1399999999999999E-2</v>
      </c>
      <c r="AQ101" s="21">
        <v>5.3100000000000001E-2</v>
      </c>
      <c r="AR101" s="21">
        <v>2.9499999999999998E-2</v>
      </c>
      <c r="AU101" s="21" t="s">
        <v>131</v>
      </c>
      <c r="AV101" s="34">
        <v>45790.760671296295</v>
      </c>
      <c r="AW101" s="21" t="s">
        <v>236</v>
      </c>
      <c r="AX101" s="34">
        <v>45790.760520833333</v>
      </c>
      <c r="AZ101" s="21" t="s">
        <v>130</v>
      </c>
      <c r="BA101" s="21" t="s">
        <v>291</v>
      </c>
      <c r="BB101" s="34">
        <v>45803.469490740739</v>
      </c>
      <c r="BC101" s="21" t="s">
        <v>131</v>
      </c>
      <c r="BD101" s="34">
        <v>45790.760775462964</v>
      </c>
      <c r="BE101" s="21" t="s">
        <v>16</v>
      </c>
      <c r="BF101" s="34">
        <v>45777.737511574072</v>
      </c>
      <c r="BH101" s="21" t="s">
        <v>130</v>
      </c>
      <c r="BJ101" s="21" t="s">
        <v>130</v>
      </c>
      <c r="BL101" s="21" t="s">
        <v>130</v>
      </c>
      <c r="BM101" s="21" t="s">
        <v>237</v>
      </c>
      <c r="BN101" s="34">
        <v>45777.737083333333</v>
      </c>
      <c r="BO101" s="21" t="s">
        <v>238</v>
      </c>
      <c r="BP101" s="34">
        <v>45775.967442129629</v>
      </c>
      <c r="BR101" s="21" t="s">
        <v>130</v>
      </c>
      <c r="BT101" s="21" t="s">
        <v>130</v>
      </c>
    </row>
    <row r="102" spans="1:72">
      <c r="A102" s="21" t="s">
        <v>289</v>
      </c>
      <c r="C102" s="21">
        <v>23</v>
      </c>
      <c r="D102" s="26">
        <v>45803</v>
      </c>
      <c r="E102" s="21" t="s">
        <v>234</v>
      </c>
      <c r="F102" s="21" t="s">
        <v>487</v>
      </c>
      <c r="G102" s="21">
        <v>98.771199999999993</v>
      </c>
      <c r="H102" s="21">
        <v>48.045499999999997</v>
      </c>
      <c r="I102" s="21">
        <v>40.21</v>
      </c>
      <c r="K102" s="21">
        <v>3.7900000000000003E-2</v>
      </c>
      <c r="L102" s="21">
        <v>0.1038</v>
      </c>
      <c r="M102" s="21">
        <v>0.17599999999999999</v>
      </c>
      <c r="Q102" s="21">
        <v>9.8450000000000006</v>
      </c>
      <c r="R102" s="21">
        <v>0.39079999999999998</v>
      </c>
      <c r="U102" s="21">
        <v>48.643277233927698</v>
      </c>
      <c r="V102" s="21">
        <v>40.710288738305003</v>
      </c>
      <c r="W102" s="21">
        <v>0</v>
      </c>
      <c r="X102" s="21">
        <v>0</v>
      </c>
      <c r="Y102" s="21">
        <v>0.105091469063319</v>
      </c>
      <c r="Z102" s="21">
        <v>0.17818977413433601</v>
      </c>
      <c r="AD102" s="21">
        <v>9.9674904906394701</v>
      </c>
      <c r="AE102" s="21">
        <v>0.39566229393010699</v>
      </c>
      <c r="AG102" s="21">
        <v>0</v>
      </c>
      <c r="AH102" s="21">
        <v>8.0299999999999996E-2</v>
      </c>
      <c r="AI102" s="21">
        <v>8.9300000000000004E-2</v>
      </c>
      <c r="AL102" s="21">
        <v>1.4200000000000001E-2</v>
      </c>
      <c r="AM102" s="21">
        <v>2.1299999999999999E-2</v>
      </c>
      <c r="AQ102" s="21">
        <v>5.2900000000000003E-2</v>
      </c>
      <c r="AR102" s="21">
        <v>2.9499999999999998E-2</v>
      </c>
      <c r="AU102" s="21" t="s">
        <v>131</v>
      </c>
      <c r="AV102" s="34">
        <v>45790.760671296295</v>
      </c>
      <c r="AW102" s="21" t="s">
        <v>236</v>
      </c>
      <c r="AX102" s="34">
        <v>45790.760520833333</v>
      </c>
      <c r="AZ102" s="21" t="s">
        <v>130</v>
      </c>
      <c r="BB102" s="21" t="s">
        <v>130</v>
      </c>
      <c r="BC102" s="21" t="s">
        <v>131</v>
      </c>
      <c r="BD102" s="34">
        <v>45790.760775462964</v>
      </c>
      <c r="BE102" s="21" t="s">
        <v>16</v>
      </c>
      <c r="BF102" s="34">
        <v>45777.737511574072</v>
      </c>
      <c r="BH102" s="21" t="s">
        <v>130</v>
      </c>
      <c r="BJ102" s="21" t="s">
        <v>130</v>
      </c>
      <c r="BL102" s="21" t="s">
        <v>130</v>
      </c>
      <c r="BM102" s="21" t="s">
        <v>237</v>
      </c>
      <c r="BN102" s="34">
        <v>45777.737083333333</v>
      </c>
      <c r="BO102" s="21" t="s">
        <v>238</v>
      </c>
      <c r="BP102" s="34">
        <v>45775.967442129629</v>
      </c>
      <c r="BR102" s="21" t="s">
        <v>130</v>
      </c>
      <c r="BT102" s="21" t="s">
        <v>130</v>
      </c>
    </row>
    <row r="103" spans="1:72">
      <c r="A103" s="21" t="s">
        <v>289</v>
      </c>
      <c r="C103" s="21">
        <v>24</v>
      </c>
      <c r="D103" s="26">
        <v>45803</v>
      </c>
      <c r="E103" s="21" t="s">
        <v>234</v>
      </c>
      <c r="F103" s="21" t="s">
        <v>488</v>
      </c>
      <c r="G103" s="21">
        <v>98.702100000000002</v>
      </c>
      <c r="H103" s="21">
        <v>48.144300000000001</v>
      </c>
      <c r="I103" s="21">
        <v>40.147500000000001</v>
      </c>
      <c r="K103" s="21">
        <v>3.9600000000000003E-2</v>
      </c>
      <c r="L103" s="21">
        <v>0.11459999999999999</v>
      </c>
      <c r="M103" s="21">
        <v>0.15160000000000001</v>
      </c>
      <c r="Q103" s="21">
        <v>9.8153000000000006</v>
      </c>
      <c r="R103" s="21">
        <v>0.32900000000000001</v>
      </c>
      <c r="U103" s="21">
        <v>48.777282798880996</v>
      </c>
      <c r="V103" s="21">
        <v>40.675343938287099</v>
      </c>
      <c r="W103" s="21">
        <v>0</v>
      </c>
      <c r="X103" s="21">
        <v>0</v>
      </c>
      <c r="Y103" s="21">
        <v>0.116106716864753</v>
      </c>
      <c r="Z103" s="21">
        <v>0.15359317867972599</v>
      </c>
      <c r="AD103" s="21">
        <v>9.9443478014190099</v>
      </c>
      <c r="AE103" s="21">
        <v>0.333325565868272</v>
      </c>
      <c r="AG103" s="21">
        <v>0</v>
      </c>
      <c r="AH103" s="21">
        <v>8.0199999999999994E-2</v>
      </c>
      <c r="AI103" s="21">
        <v>8.9300000000000004E-2</v>
      </c>
      <c r="AL103" s="21">
        <v>1.4200000000000001E-2</v>
      </c>
      <c r="AM103" s="21">
        <v>2.1399999999999999E-2</v>
      </c>
      <c r="AQ103" s="21">
        <v>5.28E-2</v>
      </c>
      <c r="AR103" s="21">
        <v>2.9399999999999999E-2</v>
      </c>
      <c r="AU103" s="21" t="s">
        <v>131</v>
      </c>
      <c r="AV103" s="34">
        <v>45790.760671296295</v>
      </c>
      <c r="AW103" s="21" t="s">
        <v>236</v>
      </c>
      <c r="AX103" s="34">
        <v>45790.760520833333</v>
      </c>
      <c r="AZ103" s="21" t="s">
        <v>130</v>
      </c>
      <c r="BB103" s="21" t="s">
        <v>130</v>
      </c>
      <c r="BC103" s="21" t="s">
        <v>131</v>
      </c>
      <c r="BD103" s="34">
        <v>45790.760775462964</v>
      </c>
      <c r="BE103" s="21" t="s">
        <v>16</v>
      </c>
      <c r="BF103" s="34">
        <v>45777.737511574072</v>
      </c>
      <c r="BH103" s="21" t="s">
        <v>130</v>
      </c>
      <c r="BJ103" s="21" t="s">
        <v>130</v>
      </c>
      <c r="BL103" s="21" t="s">
        <v>130</v>
      </c>
      <c r="BM103" s="21" t="s">
        <v>237</v>
      </c>
      <c r="BN103" s="34">
        <v>45777.737083333333</v>
      </c>
      <c r="BO103" s="21" t="s">
        <v>238</v>
      </c>
      <c r="BP103" s="34">
        <v>45775.967442129629</v>
      </c>
      <c r="BR103" s="21" t="s">
        <v>130</v>
      </c>
      <c r="BT103" s="21" t="s">
        <v>130</v>
      </c>
    </row>
    <row r="104" spans="1:72">
      <c r="A104" s="21" t="s">
        <v>289</v>
      </c>
      <c r="C104" s="21">
        <v>25</v>
      </c>
      <c r="D104" s="26">
        <v>45803</v>
      </c>
      <c r="E104" s="21" t="s">
        <v>234</v>
      </c>
      <c r="F104" s="21" t="s">
        <v>489</v>
      </c>
      <c r="G104" s="21">
        <v>98.823099999999997</v>
      </c>
      <c r="H104" s="21">
        <v>48.218899999999998</v>
      </c>
      <c r="I104" s="21">
        <v>40.1554</v>
      </c>
      <c r="K104" s="21">
        <v>3.8899999999999997E-2</v>
      </c>
      <c r="L104" s="21">
        <v>0.1003</v>
      </c>
      <c r="M104" s="21">
        <v>0.1898</v>
      </c>
      <c r="Q104" s="21">
        <v>9.8057999999999996</v>
      </c>
      <c r="R104" s="21">
        <v>0.35289999999999999</v>
      </c>
      <c r="U104" s="21">
        <v>48.793146541648603</v>
      </c>
      <c r="V104" s="21">
        <v>40.633617038931099</v>
      </c>
      <c r="W104" s="21">
        <v>0</v>
      </c>
      <c r="X104" s="21">
        <v>0</v>
      </c>
      <c r="Y104" s="21">
        <v>0.10149448863676599</v>
      </c>
      <c r="Z104" s="21">
        <v>0.19206035835750901</v>
      </c>
      <c r="AD104" s="21">
        <v>9.9225788302532507</v>
      </c>
      <c r="AE104" s="21">
        <v>0.357102742172629</v>
      </c>
      <c r="AG104" s="21">
        <v>0</v>
      </c>
      <c r="AH104" s="21">
        <v>8.0299999999999996E-2</v>
      </c>
      <c r="AI104" s="21">
        <v>8.9200000000000002E-2</v>
      </c>
      <c r="AL104" s="21">
        <v>1.4200000000000001E-2</v>
      </c>
      <c r="AM104" s="21">
        <v>2.1399999999999999E-2</v>
      </c>
      <c r="AQ104" s="21">
        <v>5.28E-2</v>
      </c>
      <c r="AR104" s="21">
        <v>2.9399999999999999E-2</v>
      </c>
      <c r="AU104" s="21" t="s">
        <v>131</v>
      </c>
      <c r="AV104" s="34">
        <v>45790.760671296295</v>
      </c>
      <c r="AW104" s="21" t="s">
        <v>236</v>
      </c>
      <c r="AX104" s="34">
        <v>45790.760520833333</v>
      </c>
      <c r="AZ104" s="21" t="s">
        <v>130</v>
      </c>
      <c r="BB104" s="21" t="s">
        <v>130</v>
      </c>
      <c r="BC104" s="21" t="s">
        <v>131</v>
      </c>
      <c r="BD104" s="34">
        <v>45790.760775462964</v>
      </c>
      <c r="BE104" s="21" t="s">
        <v>16</v>
      </c>
      <c r="BF104" s="34">
        <v>45777.737511574072</v>
      </c>
      <c r="BH104" s="21" t="s">
        <v>130</v>
      </c>
      <c r="BJ104" s="21" t="s">
        <v>130</v>
      </c>
      <c r="BL104" s="21" t="s">
        <v>130</v>
      </c>
      <c r="BM104" s="21" t="s">
        <v>237</v>
      </c>
      <c r="BN104" s="34">
        <v>45777.737083333333</v>
      </c>
      <c r="BO104" s="21" t="s">
        <v>238</v>
      </c>
      <c r="BP104" s="34">
        <v>45775.967442129629</v>
      </c>
      <c r="BR104" s="21" t="s">
        <v>130</v>
      </c>
      <c r="BT104" s="21" t="s">
        <v>130</v>
      </c>
    </row>
    <row r="105" spans="1:72">
      <c r="A105" s="21" t="s">
        <v>289</v>
      </c>
      <c r="C105" s="21">
        <v>38</v>
      </c>
      <c r="D105" s="26">
        <v>45803</v>
      </c>
      <c r="E105" s="21" t="s">
        <v>234</v>
      </c>
      <c r="F105" s="21" t="s">
        <v>490</v>
      </c>
      <c r="G105" s="21">
        <v>99.118700000000004</v>
      </c>
      <c r="H105" s="21">
        <v>48.250999999999998</v>
      </c>
      <c r="I105" s="21">
        <v>40.338999999999999</v>
      </c>
      <c r="K105" s="21">
        <v>3.8399999999999997E-2</v>
      </c>
      <c r="L105" s="21">
        <v>7.8299999999999995E-2</v>
      </c>
      <c r="M105" s="21">
        <v>0.1716</v>
      </c>
      <c r="Q105" s="21">
        <v>9.8529999999999998</v>
      </c>
      <c r="R105" s="21">
        <v>0.3876</v>
      </c>
      <c r="U105" s="21">
        <v>48.679967876931499</v>
      </c>
      <c r="V105" s="21">
        <v>40.697627493472403</v>
      </c>
      <c r="W105" s="21">
        <v>0</v>
      </c>
      <c r="X105" s="21">
        <v>3.86405000867645E-2</v>
      </c>
      <c r="Y105" s="21">
        <v>7.8996113754403796E-2</v>
      </c>
      <c r="Z105" s="21">
        <v>0.17312558263417199</v>
      </c>
      <c r="AD105" s="21">
        <v>9.9405965366812303</v>
      </c>
      <c r="AE105" s="21">
        <v>0.391045896439424</v>
      </c>
      <c r="AG105" s="21">
        <v>0</v>
      </c>
      <c r="AH105" s="21">
        <v>8.0799999999999997E-2</v>
      </c>
      <c r="AI105" s="21">
        <v>8.9899999999999994E-2</v>
      </c>
      <c r="AK105" s="21">
        <v>2E-3</v>
      </c>
      <c r="AL105" s="21">
        <v>1.4200000000000001E-2</v>
      </c>
      <c r="AM105" s="21">
        <v>2.1399999999999999E-2</v>
      </c>
      <c r="AQ105" s="21">
        <v>5.3199999999999997E-2</v>
      </c>
      <c r="AR105" s="21">
        <v>2.9600000000000001E-2</v>
      </c>
      <c r="AU105" s="21" t="s">
        <v>131</v>
      </c>
      <c r="AV105" s="34">
        <v>45790.760671296295</v>
      </c>
      <c r="AW105" s="21" t="s">
        <v>236</v>
      </c>
      <c r="AX105" s="34">
        <v>45790.760520833333</v>
      </c>
      <c r="AZ105" s="21" t="s">
        <v>130</v>
      </c>
      <c r="BA105" s="21" t="s">
        <v>294</v>
      </c>
      <c r="BB105" s="34">
        <v>45806.408726851849</v>
      </c>
      <c r="BC105" s="21" t="s">
        <v>131</v>
      </c>
      <c r="BD105" s="34">
        <v>45790.760775462964</v>
      </c>
      <c r="BE105" s="21" t="s">
        <v>16</v>
      </c>
      <c r="BF105" s="34">
        <v>45777.737511574072</v>
      </c>
      <c r="BH105" s="21" t="s">
        <v>130</v>
      </c>
      <c r="BJ105" s="21" t="s">
        <v>130</v>
      </c>
      <c r="BL105" s="21" t="s">
        <v>130</v>
      </c>
      <c r="BM105" s="21" t="s">
        <v>237</v>
      </c>
      <c r="BN105" s="34">
        <v>45777.737083333333</v>
      </c>
      <c r="BO105" s="21" t="s">
        <v>238</v>
      </c>
      <c r="BP105" s="34">
        <v>45775.967442129629</v>
      </c>
      <c r="BR105" s="21" t="s">
        <v>130</v>
      </c>
      <c r="BT105" s="21" t="s">
        <v>130</v>
      </c>
    </row>
    <row r="106" spans="1:72">
      <c r="A106" s="21" t="s">
        <v>289</v>
      </c>
      <c r="C106" s="21">
        <v>39</v>
      </c>
      <c r="D106" s="26">
        <v>45803</v>
      </c>
      <c r="E106" s="21" t="s">
        <v>234</v>
      </c>
      <c r="F106" s="21" t="s">
        <v>491</v>
      </c>
      <c r="G106" s="21">
        <v>98.994600000000005</v>
      </c>
      <c r="H106" s="21">
        <v>48.125700000000002</v>
      </c>
      <c r="I106" s="21">
        <v>40.384500000000003</v>
      </c>
      <c r="K106" s="21">
        <v>3.5700000000000003E-2</v>
      </c>
      <c r="L106" s="21">
        <v>9.7799999999999998E-2</v>
      </c>
      <c r="M106" s="21">
        <v>0.1452</v>
      </c>
      <c r="Q106" s="21">
        <v>9.8824000000000005</v>
      </c>
      <c r="R106" s="21">
        <v>0.35899999999999999</v>
      </c>
      <c r="U106" s="21">
        <v>48.6144698801752</v>
      </c>
      <c r="V106" s="21">
        <v>40.794649405119003</v>
      </c>
      <c r="W106" s="21">
        <v>0</v>
      </c>
      <c r="X106" s="21">
        <v>0</v>
      </c>
      <c r="Y106" s="21">
        <v>9.87932675115612E-2</v>
      </c>
      <c r="Z106" s="21">
        <v>0.14667466710305399</v>
      </c>
      <c r="AD106" s="21">
        <v>9.9827667367715005</v>
      </c>
      <c r="AE106" s="21">
        <v>0.36264604331953398</v>
      </c>
      <c r="AG106" s="21">
        <v>0</v>
      </c>
      <c r="AH106" s="21">
        <v>8.0600000000000005E-2</v>
      </c>
      <c r="AI106" s="21">
        <v>8.9800000000000005E-2</v>
      </c>
      <c r="AL106" s="21">
        <v>1.4200000000000001E-2</v>
      </c>
      <c r="AM106" s="21">
        <v>2.1299999999999999E-2</v>
      </c>
      <c r="AQ106" s="21">
        <v>5.3100000000000001E-2</v>
      </c>
      <c r="AR106" s="21">
        <v>2.9499999999999998E-2</v>
      </c>
      <c r="AU106" s="21" t="s">
        <v>131</v>
      </c>
      <c r="AV106" s="34">
        <v>45790.760671296295</v>
      </c>
      <c r="AW106" s="21" t="s">
        <v>236</v>
      </c>
      <c r="AX106" s="34">
        <v>45790.760520833333</v>
      </c>
      <c r="AZ106" s="21" t="s">
        <v>130</v>
      </c>
      <c r="BB106" s="21" t="s">
        <v>130</v>
      </c>
      <c r="BC106" s="21" t="s">
        <v>131</v>
      </c>
      <c r="BD106" s="34">
        <v>45790.760775462964</v>
      </c>
      <c r="BE106" s="21" t="s">
        <v>16</v>
      </c>
      <c r="BF106" s="34">
        <v>45777.737511574072</v>
      </c>
      <c r="BH106" s="21" t="s">
        <v>130</v>
      </c>
      <c r="BJ106" s="21" t="s">
        <v>130</v>
      </c>
      <c r="BL106" s="21" t="s">
        <v>130</v>
      </c>
      <c r="BM106" s="21" t="s">
        <v>237</v>
      </c>
      <c r="BN106" s="34">
        <v>45777.737083333333</v>
      </c>
      <c r="BO106" s="21" t="s">
        <v>238</v>
      </c>
      <c r="BP106" s="34">
        <v>45775.967442129629</v>
      </c>
      <c r="BR106" s="21" t="s">
        <v>130</v>
      </c>
      <c r="BT106" s="21" t="s">
        <v>130</v>
      </c>
    </row>
    <row r="107" spans="1:72">
      <c r="A107" s="21" t="s">
        <v>289</v>
      </c>
      <c r="C107" s="21">
        <v>40</v>
      </c>
      <c r="D107" s="26">
        <v>45803</v>
      </c>
      <c r="E107" s="21" t="s">
        <v>234</v>
      </c>
      <c r="F107" s="21" t="s">
        <v>492</v>
      </c>
      <c r="G107" s="21">
        <v>99.154200000000003</v>
      </c>
      <c r="H107" s="21">
        <v>48.281999999999996</v>
      </c>
      <c r="I107" s="21">
        <v>40.392299999999999</v>
      </c>
      <c r="K107" s="21">
        <v>3.7699999999999997E-2</v>
      </c>
      <c r="L107" s="21">
        <v>9.7299999999999998E-2</v>
      </c>
      <c r="M107" s="21">
        <v>0.15390000000000001</v>
      </c>
      <c r="Q107" s="21">
        <v>9.8706999999999994</v>
      </c>
      <c r="R107" s="21">
        <v>0.35799999999999998</v>
      </c>
      <c r="U107" s="21">
        <v>48.693852605335898</v>
      </c>
      <c r="V107" s="21">
        <v>40.736852296725701</v>
      </c>
      <c r="W107" s="21">
        <v>0</v>
      </c>
      <c r="X107" s="21">
        <v>0</v>
      </c>
      <c r="Y107" s="21">
        <v>9.8129983399593695E-2</v>
      </c>
      <c r="Z107" s="21">
        <v>0.15521278977592401</v>
      </c>
      <c r="AD107" s="21">
        <v>9.9548985317818097</v>
      </c>
      <c r="AE107" s="21">
        <v>0.36105379298103302</v>
      </c>
      <c r="AG107" s="21">
        <v>0</v>
      </c>
      <c r="AH107" s="21">
        <v>8.0699999999999994E-2</v>
      </c>
      <c r="AI107" s="21">
        <v>8.9899999999999994E-2</v>
      </c>
      <c r="AL107" s="21">
        <v>1.4200000000000001E-2</v>
      </c>
      <c r="AM107" s="21">
        <v>2.1299999999999999E-2</v>
      </c>
      <c r="AQ107" s="21">
        <v>5.3199999999999997E-2</v>
      </c>
      <c r="AR107" s="21">
        <v>2.9600000000000001E-2</v>
      </c>
      <c r="AU107" s="21" t="s">
        <v>131</v>
      </c>
      <c r="AV107" s="34">
        <v>45790.760671296295</v>
      </c>
      <c r="AW107" s="21" t="s">
        <v>236</v>
      </c>
      <c r="AX107" s="34">
        <v>45790.760520833333</v>
      </c>
      <c r="AZ107" s="21" t="s">
        <v>130</v>
      </c>
      <c r="BB107" s="21" t="s">
        <v>130</v>
      </c>
      <c r="BC107" s="21" t="s">
        <v>131</v>
      </c>
      <c r="BD107" s="34">
        <v>45790.760775462964</v>
      </c>
      <c r="BE107" s="21" t="s">
        <v>16</v>
      </c>
      <c r="BF107" s="34">
        <v>45777.737511574072</v>
      </c>
      <c r="BH107" s="21" t="s">
        <v>130</v>
      </c>
      <c r="BJ107" s="21" t="s">
        <v>130</v>
      </c>
      <c r="BL107" s="21" t="s">
        <v>130</v>
      </c>
      <c r="BM107" s="21" t="s">
        <v>237</v>
      </c>
      <c r="BN107" s="34">
        <v>45777.737083333333</v>
      </c>
      <c r="BO107" s="21" t="s">
        <v>238</v>
      </c>
      <c r="BP107" s="34">
        <v>45775.967442129629</v>
      </c>
      <c r="BR107" s="21" t="s">
        <v>130</v>
      </c>
      <c r="BT107" s="21" t="s">
        <v>130</v>
      </c>
    </row>
    <row r="108" spans="1:72">
      <c r="A108" s="46"/>
      <c r="B108" s="46"/>
      <c r="C108" s="46"/>
      <c r="D108" s="46" t="s">
        <v>45</v>
      </c>
      <c r="E108" s="46" t="s">
        <v>46</v>
      </c>
      <c r="F108" s="46" t="s">
        <v>47</v>
      </c>
      <c r="G108" s="46" t="s">
        <v>48</v>
      </c>
      <c r="H108" s="46" t="s">
        <v>11</v>
      </c>
      <c r="I108" s="46" t="s">
        <v>12</v>
      </c>
      <c r="J108" s="46" t="s">
        <v>13</v>
      </c>
      <c r="K108" s="46" t="s">
        <v>14</v>
      </c>
      <c r="L108" s="46" t="s">
        <v>15</v>
      </c>
      <c r="M108" s="46" t="s">
        <v>16</v>
      </c>
      <c r="N108" s="46" t="s">
        <v>17</v>
      </c>
      <c r="O108" s="46" t="s">
        <v>18</v>
      </c>
      <c r="P108" s="46" t="s">
        <v>19</v>
      </c>
      <c r="Q108" s="46" t="s">
        <v>20</v>
      </c>
      <c r="R108" s="46" t="s">
        <v>21</v>
      </c>
      <c r="S108" s="46" t="s">
        <v>22</v>
      </c>
      <c r="T108" s="46" t="s">
        <v>23</v>
      </c>
      <c r="U108" s="46" t="s">
        <v>49</v>
      </c>
      <c r="V108" s="46" t="s">
        <v>50</v>
      </c>
      <c r="W108" s="46" t="s">
        <v>51</v>
      </c>
      <c r="X108" s="46" t="s">
        <v>52</v>
      </c>
      <c r="Y108" s="46" t="s">
        <v>53</v>
      </c>
      <c r="Z108" s="46" t="s">
        <v>54</v>
      </c>
      <c r="AA108" s="46" t="s">
        <v>55</v>
      </c>
      <c r="AB108" s="46" t="s">
        <v>56</v>
      </c>
      <c r="AC108" s="46" t="s">
        <v>57</v>
      </c>
      <c r="AD108" s="46" t="s">
        <v>58</v>
      </c>
      <c r="AE108" s="46" t="s">
        <v>59</v>
      </c>
      <c r="AF108" s="46" t="s">
        <v>60</v>
      </c>
      <c r="AG108" s="46" t="s">
        <v>61</v>
      </c>
      <c r="AH108" s="46" t="s">
        <v>62</v>
      </c>
      <c r="AI108" s="46" t="s">
        <v>63</v>
      </c>
      <c r="AJ108" s="46" t="s">
        <v>64</v>
      </c>
      <c r="AK108" s="46" t="s">
        <v>65</v>
      </c>
      <c r="AL108" s="46" t="s">
        <v>66</v>
      </c>
      <c r="AM108" s="46" t="s">
        <v>67</v>
      </c>
      <c r="AN108" s="46" t="s">
        <v>68</v>
      </c>
      <c r="AO108" s="46" t="s">
        <v>69</v>
      </c>
      <c r="AP108" s="46" t="s">
        <v>70</v>
      </c>
      <c r="AQ108" s="46" t="s">
        <v>71</v>
      </c>
      <c r="AR108" s="46" t="s">
        <v>72</v>
      </c>
      <c r="AS108" s="46" t="s">
        <v>73</v>
      </c>
      <c r="AT108" s="46" t="s">
        <v>74</v>
      </c>
      <c r="AU108" s="46" t="s">
        <v>75</v>
      </c>
      <c r="AV108" s="46" t="s">
        <v>76</v>
      </c>
      <c r="AW108" s="46" t="s">
        <v>77</v>
      </c>
      <c r="AX108" s="46" t="s">
        <v>78</v>
      </c>
      <c r="AY108" s="46" t="s">
        <v>79</v>
      </c>
      <c r="AZ108" s="46" t="s">
        <v>80</v>
      </c>
      <c r="BA108" s="46" t="s">
        <v>81</v>
      </c>
      <c r="BB108" s="46" t="s">
        <v>82</v>
      </c>
      <c r="BC108" s="46" t="s">
        <v>83</v>
      </c>
      <c r="BD108" s="46" t="s">
        <v>84</v>
      </c>
      <c r="BE108" s="46" t="s">
        <v>85</v>
      </c>
      <c r="BF108" s="46" t="s">
        <v>86</v>
      </c>
      <c r="BG108" s="46" t="s">
        <v>87</v>
      </c>
      <c r="BH108" s="46" t="s">
        <v>88</v>
      </c>
      <c r="BI108" s="46" t="s">
        <v>89</v>
      </c>
      <c r="BJ108" s="46" t="s">
        <v>90</v>
      </c>
      <c r="BK108" s="46" t="s">
        <v>91</v>
      </c>
      <c r="BL108" s="46" t="s">
        <v>92</v>
      </c>
      <c r="BM108" s="46" t="s">
        <v>93</v>
      </c>
      <c r="BN108" s="46" t="s">
        <v>94</v>
      </c>
      <c r="BO108" s="46" t="s">
        <v>95</v>
      </c>
      <c r="BP108" s="46" t="s">
        <v>96</v>
      </c>
      <c r="BQ108" s="46" t="s">
        <v>97</v>
      </c>
      <c r="BR108" s="46" t="s">
        <v>98</v>
      </c>
      <c r="BS108" s="46" t="s">
        <v>99</v>
      </c>
      <c r="BT108" s="46" t="s">
        <v>100</v>
      </c>
    </row>
    <row r="109" spans="1:72">
      <c r="C109" s="21">
        <v>0</v>
      </c>
      <c r="D109" s="31">
        <v>45820</v>
      </c>
      <c r="E109" s="21" t="s">
        <v>242</v>
      </c>
      <c r="F109" s="21" t="s">
        <v>493</v>
      </c>
      <c r="G109" s="21">
        <v>100.0106</v>
      </c>
      <c r="H109" s="21">
        <v>48.743099999999998</v>
      </c>
      <c r="I109" s="21">
        <v>40.881399999999999</v>
      </c>
      <c r="L109" s="21">
        <v>8.8900000000000007E-2</v>
      </c>
      <c r="M109" s="21">
        <v>0.14149999999999999</v>
      </c>
      <c r="Q109" s="21">
        <v>9.8203999999999994</v>
      </c>
      <c r="R109" s="21">
        <v>0.33539999999999998</v>
      </c>
      <c r="U109" s="21">
        <v>48.737885046300001</v>
      </c>
      <c r="V109" s="21">
        <v>40.877026158200998</v>
      </c>
      <c r="W109" s="21">
        <v>0</v>
      </c>
      <c r="X109" s="21">
        <v>0</v>
      </c>
      <c r="Y109" s="21">
        <v>8.8890488717707203E-2</v>
      </c>
      <c r="Z109" s="21">
        <v>0.14148486111986</v>
      </c>
      <c r="AB109" s="21">
        <v>0</v>
      </c>
      <c r="AC109" s="21">
        <v>0</v>
      </c>
      <c r="AD109" s="21">
        <v>9.8193493296217298</v>
      </c>
      <c r="AE109" s="21">
        <v>0.33536411603958299</v>
      </c>
      <c r="AF109" s="21">
        <v>0</v>
      </c>
      <c r="AG109" s="21">
        <v>0</v>
      </c>
      <c r="AH109" s="21">
        <v>8.1799999999999998E-2</v>
      </c>
      <c r="AI109" s="21">
        <v>9.0700000000000003E-2</v>
      </c>
      <c r="AL109" s="21">
        <v>1.43E-2</v>
      </c>
      <c r="AM109" s="21">
        <v>2.1399999999999999E-2</v>
      </c>
      <c r="AQ109" s="21">
        <v>5.3499999999999999E-2</v>
      </c>
      <c r="AR109" s="21">
        <v>2.98E-2</v>
      </c>
      <c r="AU109" s="21" t="s">
        <v>131</v>
      </c>
      <c r="AV109" s="34">
        <v>45790.760671296295</v>
      </c>
      <c r="AW109" s="21" t="s">
        <v>236</v>
      </c>
      <c r="AX109" s="34">
        <v>45790.760520833333</v>
      </c>
      <c r="AZ109" s="21" t="s">
        <v>130</v>
      </c>
      <c r="BB109" s="21" t="s">
        <v>130</v>
      </c>
      <c r="BC109" s="21" t="s">
        <v>131</v>
      </c>
      <c r="BD109" s="34">
        <v>45790.760775462964</v>
      </c>
      <c r="BE109" s="21" t="s">
        <v>16</v>
      </c>
      <c r="BF109" s="34">
        <v>45777.737511574072</v>
      </c>
      <c r="BH109" s="21" t="s">
        <v>130</v>
      </c>
      <c r="BJ109" s="21" t="s">
        <v>130</v>
      </c>
      <c r="BL109" s="21" t="s">
        <v>130</v>
      </c>
      <c r="BM109" s="21" t="s">
        <v>237</v>
      </c>
      <c r="BN109" s="34">
        <v>45777.737083333333</v>
      </c>
      <c r="BO109" s="21" t="s">
        <v>238</v>
      </c>
      <c r="BP109" s="34">
        <v>45775.967442129629</v>
      </c>
      <c r="BR109" s="21" t="s">
        <v>130</v>
      </c>
      <c r="BT109" s="21" t="s">
        <v>130</v>
      </c>
    </row>
    <row r="110" spans="1:72">
      <c r="C110" s="21">
        <v>1</v>
      </c>
      <c r="D110" s="31">
        <v>45820</v>
      </c>
      <c r="E110" s="21" t="s">
        <v>242</v>
      </c>
      <c r="F110" s="21" t="s">
        <v>494</v>
      </c>
      <c r="G110" s="21">
        <v>100.1327</v>
      </c>
      <c r="H110" s="21">
        <v>48.843000000000004</v>
      </c>
      <c r="I110" s="21">
        <v>40.792200000000001</v>
      </c>
      <c r="L110" s="21">
        <v>8.7400000000000005E-2</v>
      </c>
      <c r="M110" s="21">
        <v>0.1464</v>
      </c>
      <c r="Q110" s="21">
        <v>9.8449000000000009</v>
      </c>
      <c r="R110" s="21">
        <v>0.41880000000000001</v>
      </c>
      <c r="U110" s="21">
        <v>48.778271234072299</v>
      </c>
      <c r="V110" s="21">
        <v>40.738140487572899</v>
      </c>
      <c r="W110" s="21">
        <v>0</v>
      </c>
      <c r="X110" s="21">
        <v>0</v>
      </c>
      <c r="Y110" s="21">
        <v>8.7284173901232998E-2</v>
      </c>
      <c r="Z110" s="21">
        <v>0.14620598465835799</v>
      </c>
      <c r="AB110" s="21">
        <v>0</v>
      </c>
      <c r="AC110" s="21">
        <v>0</v>
      </c>
      <c r="AD110" s="21">
        <v>9.8318531308953006</v>
      </c>
      <c r="AE110" s="21">
        <v>0.41824498889973</v>
      </c>
      <c r="AF110" s="21">
        <v>0</v>
      </c>
      <c r="AG110" s="21">
        <v>0</v>
      </c>
      <c r="AH110" s="21">
        <v>8.2000000000000003E-2</v>
      </c>
      <c r="AI110" s="21">
        <v>9.06E-2</v>
      </c>
      <c r="AL110" s="21">
        <v>1.44E-2</v>
      </c>
      <c r="AM110" s="21">
        <v>2.1499999999999998E-2</v>
      </c>
      <c r="AQ110" s="21">
        <v>5.3400000000000003E-2</v>
      </c>
      <c r="AR110" s="21">
        <v>2.9600000000000001E-2</v>
      </c>
      <c r="AU110" s="21" t="s">
        <v>131</v>
      </c>
      <c r="AV110" s="34">
        <v>45790.760671296295</v>
      </c>
      <c r="AW110" s="21" t="s">
        <v>236</v>
      </c>
      <c r="AX110" s="34">
        <v>45790.760520833333</v>
      </c>
      <c r="AZ110" s="21" t="s">
        <v>130</v>
      </c>
      <c r="BB110" s="21" t="s">
        <v>130</v>
      </c>
      <c r="BC110" s="21" t="s">
        <v>131</v>
      </c>
      <c r="BD110" s="34">
        <v>45790.760775462964</v>
      </c>
      <c r="BE110" s="21" t="s">
        <v>16</v>
      </c>
      <c r="BF110" s="34">
        <v>45777.737511574072</v>
      </c>
      <c r="BH110" s="21" t="s">
        <v>130</v>
      </c>
      <c r="BJ110" s="21" t="s">
        <v>130</v>
      </c>
      <c r="BL110" s="21" t="s">
        <v>130</v>
      </c>
      <c r="BM110" s="21" t="s">
        <v>237</v>
      </c>
      <c r="BN110" s="34">
        <v>45777.737083333333</v>
      </c>
      <c r="BO110" s="21" t="s">
        <v>238</v>
      </c>
      <c r="BP110" s="34">
        <v>45775.967442129629</v>
      </c>
      <c r="BR110" s="21" t="s">
        <v>130</v>
      </c>
      <c r="BT110" s="21" t="s">
        <v>130</v>
      </c>
    </row>
    <row r="111" spans="1:72">
      <c r="C111" s="21">
        <v>2</v>
      </c>
      <c r="D111" s="31">
        <v>45820</v>
      </c>
      <c r="E111" s="21" t="s">
        <v>242</v>
      </c>
      <c r="F111" s="21" t="s">
        <v>495</v>
      </c>
      <c r="G111" s="21">
        <v>100.17870000000001</v>
      </c>
      <c r="H111" s="21">
        <v>48.877600000000001</v>
      </c>
      <c r="I111" s="21">
        <v>40.805300000000003</v>
      </c>
      <c r="L111" s="21">
        <v>0.1157</v>
      </c>
      <c r="M111" s="21">
        <v>0.1484</v>
      </c>
      <c r="Q111" s="21">
        <v>9.8664000000000005</v>
      </c>
      <c r="R111" s="21">
        <v>0.3654</v>
      </c>
      <c r="U111" s="21">
        <v>48.790362831257703</v>
      </c>
      <c r="V111" s="21">
        <v>40.732470343026598</v>
      </c>
      <c r="W111" s="21">
        <v>0</v>
      </c>
      <c r="X111" s="21">
        <v>0</v>
      </c>
      <c r="Y111" s="21">
        <v>0.115493497626244</v>
      </c>
      <c r="Z111" s="21">
        <v>0.148135134379729</v>
      </c>
      <c r="AB111" s="21">
        <v>0</v>
      </c>
      <c r="AC111" s="21">
        <v>0</v>
      </c>
      <c r="AD111" s="21">
        <v>9.8487903628312505</v>
      </c>
      <c r="AE111" s="21">
        <v>0.36474783087838902</v>
      </c>
      <c r="AF111" s="21">
        <v>0</v>
      </c>
      <c r="AG111" s="21">
        <v>0</v>
      </c>
      <c r="AH111" s="21">
        <v>8.1900000000000001E-2</v>
      </c>
      <c r="AI111" s="21">
        <v>9.06E-2</v>
      </c>
      <c r="AL111" s="21">
        <v>1.43E-2</v>
      </c>
      <c r="AM111" s="21">
        <v>2.1600000000000001E-2</v>
      </c>
      <c r="AQ111" s="21">
        <v>5.3499999999999999E-2</v>
      </c>
      <c r="AR111" s="21">
        <v>2.9600000000000001E-2</v>
      </c>
      <c r="AU111" s="21" t="s">
        <v>131</v>
      </c>
      <c r="AV111" s="34">
        <v>45790.760671296295</v>
      </c>
      <c r="AW111" s="21" t="s">
        <v>236</v>
      </c>
      <c r="AX111" s="34">
        <v>45790.760520833333</v>
      </c>
      <c r="AZ111" s="21" t="s">
        <v>130</v>
      </c>
      <c r="BB111" s="21" t="s">
        <v>130</v>
      </c>
      <c r="BC111" s="21" t="s">
        <v>131</v>
      </c>
      <c r="BD111" s="34">
        <v>45790.760775462964</v>
      </c>
      <c r="BE111" s="21" t="s">
        <v>16</v>
      </c>
      <c r="BF111" s="34">
        <v>45777.737511574072</v>
      </c>
      <c r="BH111" s="21" t="s">
        <v>130</v>
      </c>
      <c r="BJ111" s="21" t="s">
        <v>130</v>
      </c>
      <c r="BL111" s="21" t="s">
        <v>130</v>
      </c>
      <c r="BM111" s="21" t="s">
        <v>237</v>
      </c>
      <c r="BN111" s="34">
        <v>45777.737083333333</v>
      </c>
      <c r="BO111" s="21" t="s">
        <v>238</v>
      </c>
      <c r="BP111" s="34">
        <v>45775.967442129629</v>
      </c>
      <c r="BR111" s="21" t="s">
        <v>130</v>
      </c>
      <c r="BT111" s="21" t="s">
        <v>130</v>
      </c>
    </row>
    <row r="112" spans="1:72">
      <c r="C112" s="21">
        <v>382</v>
      </c>
      <c r="D112" s="31">
        <v>45820</v>
      </c>
      <c r="E112" s="21" t="s">
        <v>242</v>
      </c>
      <c r="F112" s="21" t="s">
        <v>496</v>
      </c>
      <c r="G112" s="21">
        <v>100.2487</v>
      </c>
      <c r="H112" s="21">
        <v>48.770699999999998</v>
      </c>
      <c r="I112" s="21">
        <v>40.819899999999997</v>
      </c>
      <c r="L112" s="21">
        <v>0.1037</v>
      </c>
      <c r="M112" s="21">
        <v>0.16400000000000001</v>
      </c>
      <c r="Q112" s="21">
        <v>9.8551000000000002</v>
      </c>
      <c r="R112" s="21">
        <v>0.373</v>
      </c>
      <c r="U112" s="21">
        <v>48.649708175766797</v>
      </c>
      <c r="V112" s="21">
        <v>40.718632760325001</v>
      </c>
      <c r="W112" s="21">
        <v>0</v>
      </c>
      <c r="X112" s="21">
        <v>0</v>
      </c>
      <c r="Y112" s="21">
        <v>0.103442737910815</v>
      </c>
      <c r="Z112" s="21">
        <v>0.16359314385124099</v>
      </c>
      <c r="AB112" s="21">
        <v>0</v>
      </c>
      <c r="AC112" s="21">
        <v>0</v>
      </c>
      <c r="AD112" s="21">
        <v>9.8306511705388697</v>
      </c>
      <c r="AE112" s="21">
        <v>0.37207465034459197</v>
      </c>
      <c r="AF112" s="21">
        <v>0</v>
      </c>
      <c r="AG112" s="21">
        <v>0</v>
      </c>
      <c r="AH112" s="21">
        <v>5.7599999999999998E-2</v>
      </c>
      <c r="AI112" s="21">
        <v>6.3700000000000007E-2</v>
      </c>
      <c r="AL112" s="21">
        <v>1.01E-2</v>
      </c>
      <c r="AM112" s="21">
        <v>1.5100000000000001E-2</v>
      </c>
      <c r="AQ112" s="21">
        <v>3.7600000000000001E-2</v>
      </c>
      <c r="AR112" s="21">
        <v>2.1000000000000001E-2</v>
      </c>
      <c r="AU112" s="21" t="s">
        <v>131</v>
      </c>
      <c r="AV112" s="34">
        <v>45790.760671296295</v>
      </c>
      <c r="AW112" s="21" t="s">
        <v>236</v>
      </c>
      <c r="AX112" s="34">
        <v>45790.760520833333</v>
      </c>
      <c r="AZ112" s="21" t="s">
        <v>130</v>
      </c>
      <c r="BB112" s="21" t="s">
        <v>130</v>
      </c>
      <c r="BC112" s="21" t="s">
        <v>131</v>
      </c>
      <c r="BD112" s="34">
        <v>45790.760775462964</v>
      </c>
      <c r="BE112" s="21" t="s">
        <v>16</v>
      </c>
      <c r="BF112" s="34">
        <v>45777.737511574072</v>
      </c>
      <c r="BH112" s="21" t="s">
        <v>130</v>
      </c>
      <c r="BJ112" s="21" t="s">
        <v>130</v>
      </c>
      <c r="BL112" s="21" t="s">
        <v>130</v>
      </c>
      <c r="BM112" s="21" t="s">
        <v>237</v>
      </c>
      <c r="BN112" s="34">
        <v>45777.737083333333</v>
      </c>
      <c r="BO112" s="21" t="s">
        <v>238</v>
      </c>
      <c r="BP112" s="34">
        <v>45775.967442129629</v>
      </c>
      <c r="BR112" s="21" t="s">
        <v>130</v>
      </c>
      <c r="BT112" s="21" t="s">
        <v>130</v>
      </c>
    </row>
    <row r="113" spans="1:72">
      <c r="C113" s="21">
        <v>383</v>
      </c>
      <c r="D113" s="31">
        <v>45820</v>
      </c>
      <c r="E113" s="21" t="s">
        <v>242</v>
      </c>
      <c r="F113" s="21" t="s">
        <v>497</v>
      </c>
      <c r="G113" s="21">
        <v>100.1133</v>
      </c>
      <c r="H113" s="21">
        <v>48.748699999999999</v>
      </c>
      <c r="I113" s="21">
        <v>40.671799999999998</v>
      </c>
      <c r="L113" s="21">
        <v>0.11210000000000001</v>
      </c>
      <c r="M113" s="21">
        <v>0.1462</v>
      </c>
      <c r="Q113" s="21">
        <v>9.7868999999999993</v>
      </c>
      <c r="R113" s="21">
        <v>0.38650000000000001</v>
      </c>
      <c r="U113" s="21">
        <v>48.693530230249102</v>
      </c>
      <c r="V113" s="21">
        <v>40.625771001455298</v>
      </c>
      <c r="W113" s="21">
        <v>0</v>
      </c>
      <c r="X113" s="21">
        <v>0</v>
      </c>
      <c r="Y113" s="21">
        <v>0.11197313443868</v>
      </c>
      <c r="Z113" s="21">
        <v>0.14603454286293599</v>
      </c>
      <c r="AB113" s="21">
        <v>0</v>
      </c>
      <c r="AC113" s="21">
        <v>0</v>
      </c>
      <c r="AD113" s="21">
        <v>9.7758239914177203</v>
      </c>
      <c r="AE113" s="21">
        <v>0.38606259108430102</v>
      </c>
      <c r="AF113" s="21">
        <v>0</v>
      </c>
      <c r="AG113" s="21">
        <v>0</v>
      </c>
      <c r="AH113" s="21">
        <v>5.7599999999999998E-2</v>
      </c>
      <c r="AI113" s="21">
        <v>6.3600000000000004E-2</v>
      </c>
      <c r="AL113" s="21">
        <v>0.01</v>
      </c>
      <c r="AM113" s="21">
        <v>1.5100000000000001E-2</v>
      </c>
      <c r="AQ113" s="21">
        <v>3.7400000000000003E-2</v>
      </c>
      <c r="AR113" s="21">
        <v>2.1000000000000001E-2</v>
      </c>
      <c r="AU113" s="21" t="s">
        <v>131</v>
      </c>
      <c r="AV113" s="34">
        <v>45790.760671296295</v>
      </c>
      <c r="AW113" s="21" t="s">
        <v>236</v>
      </c>
      <c r="AX113" s="34">
        <v>45790.760520833333</v>
      </c>
      <c r="AZ113" s="21" t="s">
        <v>130</v>
      </c>
      <c r="BB113" s="21" t="s">
        <v>130</v>
      </c>
      <c r="BC113" s="21" t="s">
        <v>131</v>
      </c>
      <c r="BD113" s="34">
        <v>45790.760775462964</v>
      </c>
      <c r="BE113" s="21" t="s">
        <v>16</v>
      </c>
      <c r="BF113" s="34">
        <v>45777.737511574072</v>
      </c>
      <c r="BH113" s="21" t="s">
        <v>130</v>
      </c>
      <c r="BJ113" s="21" t="s">
        <v>130</v>
      </c>
      <c r="BL113" s="21" t="s">
        <v>130</v>
      </c>
      <c r="BM113" s="21" t="s">
        <v>237</v>
      </c>
      <c r="BN113" s="34">
        <v>45777.737083333333</v>
      </c>
      <c r="BO113" s="21" t="s">
        <v>238</v>
      </c>
      <c r="BP113" s="34">
        <v>45775.967442129629</v>
      </c>
      <c r="BR113" s="21" t="s">
        <v>130</v>
      </c>
      <c r="BT113" s="21" t="s">
        <v>130</v>
      </c>
    </row>
    <row r="114" spans="1:72">
      <c r="C114" s="21">
        <v>384</v>
      </c>
      <c r="D114" s="31">
        <v>45820</v>
      </c>
      <c r="E114" s="21" t="s">
        <v>242</v>
      </c>
      <c r="F114" s="21" t="s">
        <v>495</v>
      </c>
      <c r="G114" s="21">
        <v>99.972800000000007</v>
      </c>
      <c r="H114" s="21">
        <v>48.615499999999997</v>
      </c>
      <c r="I114" s="21">
        <v>40.771599999999999</v>
      </c>
      <c r="L114" s="21">
        <v>9.7600000000000006E-2</v>
      </c>
      <c r="M114" s="21">
        <v>0.1585</v>
      </c>
      <c r="Q114" s="21">
        <v>9.7911999999999999</v>
      </c>
      <c r="R114" s="21">
        <v>0.35859999999999997</v>
      </c>
      <c r="U114" s="21">
        <v>48.628678371838703</v>
      </c>
      <c r="V114" s="21">
        <v>40.7826520987187</v>
      </c>
      <c r="W114" s="21">
        <v>0</v>
      </c>
      <c r="X114" s="21">
        <v>0</v>
      </c>
      <c r="Y114" s="21">
        <v>9.7626456769784598E-2</v>
      </c>
      <c r="Z114" s="21">
        <v>0.15854296514355301</v>
      </c>
      <c r="AB114" s="21">
        <v>0</v>
      </c>
      <c r="AC114" s="21">
        <v>0</v>
      </c>
      <c r="AD114" s="21">
        <v>9.7938541344704397</v>
      </c>
      <c r="AE114" s="21">
        <v>0.35869720694308099</v>
      </c>
      <c r="AF114" s="21">
        <v>0</v>
      </c>
      <c r="AG114" s="21">
        <v>0</v>
      </c>
      <c r="AH114" s="21">
        <v>5.7500000000000002E-2</v>
      </c>
      <c r="AI114" s="21">
        <v>6.3600000000000004E-2</v>
      </c>
      <c r="AL114" s="21">
        <v>0.01</v>
      </c>
      <c r="AM114" s="21">
        <v>1.5100000000000001E-2</v>
      </c>
      <c r="AQ114" s="21">
        <v>3.7499999999999999E-2</v>
      </c>
      <c r="AR114" s="21">
        <v>2.1000000000000001E-2</v>
      </c>
      <c r="AU114" s="21" t="s">
        <v>131</v>
      </c>
      <c r="AV114" s="34">
        <v>45790.760671296295</v>
      </c>
      <c r="AW114" s="21" t="s">
        <v>236</v>
      </c>
      <c r="AX114" s="34">
        <v>45790.760520833333</v>
      </c>
      <c r="AZ114" s="21" t="s">
        <v>130</v>
      </c>
      <c r="BB114" s="21" t="s">
        <v>130</v>
      </c>
      <c r="BC114" s="21" t="s">
        <v>131</v>
      </c>
      <c r="BD114" s="34">
        <v>45790.760775462964</v>
      </c>
      <c r="BE114" s="21" t="s">
        <v>16</v>
      </c>
      <c r="BF114" s="34">
        <v>45777.737511574072</v>
      </c>
      <c r="BH114" s="21" t="s">
        <v>130</v>
      </c>
      <c r="BJ114" s="21" t="s">
        <v>130</v>
      </c>
      <c r="BL114" s="21" t="s">
        <v>130</v>
      </c>
      <c r="BM114" s="21" t="s">
        <v>237</v>
      </c>
      <c r="BN114" s="34">
        <v>45777.737083333333</v>
      </c>
      <c r="BO114" s="21" t="s">
        <v>238</v>
      </c>
      <c r="BP114" s="34">
        <v>45775.967442129629</v>
      </c>
      <c r="BR114" s="21" t="s">
        <v>130</v>
      </c>
      <c r="BT114" s="21" t="s">
        <v>130</v>
      </c>
    </row>
    <row r="115" spans="1:72">
      <c r="A115" s="46"/>
      <c r="B115" s="46"/>
      <c r="C115" s="46"/>
      <c r="D115" s="46" t="s">
        <v>45</v>
      </c>
      <c r="E115" s="46" t="s">
        <v>46</v>
      </c>
      <c r="F115" s="46" t="s">
        <v>47</v>
      </c>
      <c r="G115" s="46" t="s">
        <v>48</v>
      </c>
      <c r="H115" s="46" t="s">
        <v>11</v>
      </c>
      <c r="I115" s="46" t="s">
        <v>12</v>
      </c>
      <c r="J115" s="46" t="s">
        <v>13</v>
      </c>
      <c r="K115" s="46" t="s">
        <v>14</v>
      </c>
      <c r="L115" s="46" t="s">
        <v>15</v>
      </c>
      <c r="M115" s="46" t="s">
        <v>16</v>
      </c>
      <c r="N115" s="46" t="s">
        <v>17</v>
      </c>
      <c r="O115" s="46" t="s">
        <v>18</v>
      </c>
      <c r="P115" s="46" t="s">
        <v>19</v>
      </c>
      <c r="Q115" s="46" t="s">
        <v>20</v>
      </c>
      <c r="R115" s="46" t="s">
        <v>21</v>
      </c>
      <c r="S115" s="46" t="s">
        <v>22</v>
      </c>
      <c r="T115" s="46" t="s">
        <v>23</v>
      </c>
      <c r="U115" s="46" t="s">
        <v>49</v>
      </c>
      <c r="V115" s="46" t="s">
        <v>50</v>
      </c>
      <c r="W115" s="46" t="s">
        <v>51</v>
      </c>
      <c r="X115" s="46" t="s">
        <v>52</v>
      </c>
      <c r="Y115" s="46" t="s">
        <v>53</v>
      </c>
      <c r="Z115" s="46" t="s">
        <v>54</v>
      </c>
      <c r="AA115" s="46" t="s">
        <v>55</v>
      </c>
      <c r="AB115" s="46" t="s">
        <v>56</v>
      </c>
      <c r="AC115" s="46" t="s">
        <v>57</v>
      </c>
      <c r="AD115" s="46" t="s">
        <v>58</v>
      </c>
      <c r="AE115" s="46" t="s">
        <v>59</v>
      </c>
      <c r="AF115" s="46" t="s">
        <v>60</v>
      </c>
      <c r="AG115" s="46" t="s">
        <v>61</v>
      </c>
      <c r="AH115" s="46" t="s">
        <v>62</v>
      </c>
      <c r="AI115" s="46" t="s">
        <v>63</v>
      </c>
      <c r="AJ115" s="46" t="s">
        <v>64</v>
      </c>
      <c r="AK115" s="46" t="s">
        <v>65</v>
      </c>
      <c r="AL115" s="46" t="s">
        <v>66</v>
      </c>
      <c r="AM115" s="46" t="s">
        <v>67</v>
      </c>
      <c r="AN115" s="46" t="s">
        <v>68</v>
      </c>
      <c r="AO115" s="46" t="s">
        <v>69</v>
      </c>
      <c r="AP115" s="46" t="s">
        <v>70</v>
      </c>
      <c r="AQ115" s="46" t="s">
        <v>71</v>
      </c>
      <c r="AR115" s="46" t="s">
        <v>72</v>
      </c>
      <c r="AS115" s="46" t="s">
        <v>73</v>
      </c>
      <c r="AT115" s="46" t="s">
        <v>74</v>
      </c>
      <c r="AU115" s="46" t="s">
        <v>75</v>
      </c>
      <c r="AV115" s="46" t="s">
        <v>76</v>
      </c>
      <c r="AW115" s="46" t="s">
        <v>77</v>
      </c>
      <c r="AX115" s="46" t="s">
        <v>78</v>
      </c>
      <c r="AY115" s="46" t="s">
        <v>79</v>
      </c>
      <c r="AZ115" s="46" t="s">
        <v>80</v>
      </c>
      <c r="BA115" s="46" t="s">
        <v>81</v>
      </c>
      <c r="BB115" s="46" t="s">
        <v>82</v>
      </c>
      <c r="BC115" s="46" t="s">
        <v>83</v>
      </c>
      <c r="BD115" s="46" t="s">
        <v>84</v>
      </c>
      <c r="BE115" s="46" t="s">
        <v>85</v>
      </c>
      <c r="BF115" s="46" t="s">
        <v>86</v>
      </c>
      <c r="BG115" s="46" t="s">
        <v>87</v>
      </c>
      <c r="BH115" s="46" t="s">
        <v>88</v>
      </c>
      <c r="BI115" s="46" t="s">
        <v>89</v>
      </c>
      <c r="BJ115" s="46" t="s">
        <v>90</v>
      </c>
      <c r="BK115" s="46" t="s">
        <v>91</v>
      </c>
      <c r="BL115" s="46" t="s">
        <v>92</v>
      </c>
      <c r="BM115" s="46" t="s">
        <v>93</v>
      </c>
      <c r="BN115" s="46" t="s">
        <v>94</v>
      </c>
      <c r="BO115" s="46" t="s">
        <v>95</v>
      </c>
      <c r="BP115" s="46" t="s">
        <v>96</v>
      </c>
      <c r="BQ115" s="46" t="s">
        <v>97</v>
      </c>
      <c r="BR115" s="46" t="s">
        <v>98</v>
      </c>
      <c r="BS115" s="46" t="s">
        <v>99</v>
      </c>
      <c r="BT115" s="46" t="s">
        <v>100</v>
      </c>
    </row>
    <row r="116" spans="1:72">
      <c r="C116" s="21">
        <v>0</v>
      </c>
      <c r="D116" s="21" t="s">
        <v>273</v>
      </c>
      <c r="E116" s="21" t="s">
        <v>274</v>
      </c>
      <c r="F116" s="21" t="s">
        <v>498</v>
      </c>
      <c r="G116" s="21">
        <v>99.835300000000004</v>
      </c>
      <c r="H116" s="21">
        <v>48.673999999999999</v>
      </c>
      <c r="I116" s="21">
        <v>40.683799999999998</v>
      </c>
      <c r="L116" s="21">
        <v>0.14430000000000001</v>
      </c>
      <c r="M116" s="21">
        <v>0.1459</v>
      </c>
      <c r="Q116" s="21">
        <v>9.7937999999999992</v>
      </c>
      <c r="R116" s="21">
        <v>0.39350000000000002</v>
      </c>
      <c r="U116" s="21">
        <v>48.754298329348401</v>
      </c>
      <c r="V116" s="21">
        <v>40.750916759903497</v>
      </c>
      <c r="W116" s="21">
        <v>0</v>
      </c>
      <c r="X116" s="21">
        <v>0</v>
      </c>
      <c r="Y116" s="21">
        <v>0.144538054175226</v>
      </c>
      <c r="Z116" s="21">
        <v>0.146140693722561</v>
      </c>
      <c r="AA116" s="21">
        <v>0</v>
      </c>
      <c r="AB116" s="21">
        <v>0</v>
      </c>
      <c r="AC116" s="21">
        <v>0</v>
      </c>
      <c r="AD116" s="21">
        <v>9.8099569991776399</v>
      </c>
      <c r="AE116" s="21">
        <v>0.39414916367256803</v>
      </c>
      <c r="AF116" s="21">
        <v>0</v>
      </c>
      <c r="AG116" s="21">
        <v>0</v>
      </c>
      <c r="AH116" s="21">
        <v>6.6600000000000006E-2</v>
      </c>
      <c r="AI116" s="21">
        <v>7.3700000000000002E-2</v>
      </c>
      <c r="AL116" s="21">
        <v>1.18E-2</v>
      </c>
      <c r="AM116" s="21">
        <v>1.7500000000000002E-2</v>
      </c>
      <c r="AQ116" s="21">
        <v>4.3400000000000001E-2</v>
      </c>
      <c r="AR116" s="21">
        <v>2.4299999999999999E-2</v>
      </c>
      <c r="AU116" s="21" t="s">
        <v>131</v>
      </c>
      <c r="AV116" s="34">
        <v>45790.760671296295</v>
      </c>
      <c r="AW116" s="21" t="s">
        <v>236</v>
      </c>
      <c r="AX116" s="34">
        <v>45790.760520833333</v>
      </c>
      <c r="AZ116" s="21" t="s">
        <v>130</v>
      </c>
      <c r="BB116" s="21" t="s">
        <v>130</v>
      </c>
      <c r="BC116" s="21" t="s">
        <v>131</v>
      </c>
      <c r="BD116" s="34">
        <v>45790.760775462964</v>
      </c>
      <c r="BE116" s="21" t="s">
        <v>16</v>
      </c>
      <c r="BF116" s="34">
        <v>45777.737511574072</v>
      </c>
      <c r="BH116" s="21" t="s">
        <v>130</v>
      </c>
      <c r="BJ116" s="21" t="s">
        <v>130</v>
      </c>
      <c r="BL116" s="21" t="s">
        <v>130</v>
      </c>
      <c r="BM116" s="21" t="s">
        <v>237</v>
      </c>
      <c r="BN116" s="34">
        <v>45777.737083333333</v>
      </c>
      <c r="BO116" s="21" t="s">
        <v>238</v>
      </c>
      <c r="BP116" s="34">
        <v>45775.967442129629</v>
      </c>
      <c r="BR116" s="21" t="s">
        <v>130</v>
      </c>
      <c r="BT116" s="21" t="s">
        <v>130</v>
      </c>
    </row>
    <row r="117" spans="1:72">
      <c r="C117" s="21">
        <v>1</v>
      </c>
      <c r="D117" s="21" t="s">
        <v>273</v>
      </c>
      <c r="E117" s="21" t="s">
        <v>274</v>
      </c>
      <c r="F117" s="21" t="s">
        <v>499</v>
      </c>
      <c r="G117" s="21">
        <v>99.976100000000002</v>
      </c>
      <c r="H117" s="21">
        <v>48.831699999999998</v>
      </c>
      <c r="I117" s="21">
        <v>40.736600000000003</v>
      </c>
      <c r="L117" s="21">
        <v>0.104</v>
      </c>
      <c r="M117" s="21">
        <v>0.1215</v>
      </c>
      <c r="Q117" s="21">
        <v>9.8170999999999999</v>
      </c>
      <c r="R117" s="21">
        <v>0.36520000000000002</v>
      </c>
      <c r="U117" s="21">
        <v>48.843373566282303</v>
      </c>
      <c r="V117" s="21">
        <v>40.746338374871598</v>
      </c>
      <c r="W117" s="21">
        <v>0</v>
      </c>
      <c r="X117" s="21">
        <v>0</v>
      </c>
      <c r="Y117" s="21">
        <v>0.104024861942004</v>
      </c>
      <c r="Z117" s="21">
        <v>0.12152904544186</v>
      </c>
      <c r="AA117" s="21">
        <v>0</v>
      </c>
      <c r="AB117" s="21">
        <v>0</v>
      </c>
      <c r="AC117" s="21">
        <v>0</v>
      </c>
      <c r="AD117" s="21">
        <v>9.8194468477966197</v>
      </c>
      <c r="AE117" s="21">
        <v>0.36528730366557599</v>
      </c>
      <c r="AF117" s="21">
        <v>0</v>
      </c>
      <c r="AG117" s="21">
        <v>0</v>
      </c>
      <c r="AH117" s="21">
        <v>6.6600000000000006E-2</v>
      </c>
      <c r="AI117" s="21">
        <v>7.3700000000000002E-2</v>
      </c>
      <c r="AL117" s="21">
        <v>1.17E-2</v>
      </c>
      <c r="AM117" s="21">
        <v>1.7500000000000002E-2</v>
      </c>
      <c r="AQ117" s="21">
        <v>4.3400000000000001E-2</v>
      </c>
      <c r="AR117" s="21">
        <v>2.4199999999999999E-2</v>
      </c>
      <c r="AU117" s="21" t="s">
        <v>131</v>
      </c>
      <c r="AV117" s="34">
        <v>45790.760671296295</v>
      </c>
      <c r="AW117" s="21" t="s">
        <v>236</v>
      </c>
      <c r="AX117" s="34">
        <v>45790.760520833333</v>
      </c>
      <c r="AZ117" s="21" t="s">
        <v>130</v>
      </c>
      <c r="BB117" s="21" t="s">
        <v>130</v>
      </c>
      <c r="BC117" s="21" t="s">
        <v>131</v>
      </c>
      <c r="BD117" s="34">
        <v>45790.760775462964</v>
      </c>
      <c r="BE117" s="21" t="s">
        <v>16</v>
      </c>
      <c r="BF117" s="34">
        <v>45777.737511574072</v>
      </c>
      <c r="BH117" s="21" t="s">
        <v>130</v>
      </c>
      <c r="BJ117" s="21" t="s">
        <v>130</v>
      </c>
      <c r="BL117" s="21" t="s">
        <v>130</v>
      </c>
      <c r="BM117" s="21" t="s">
        <v>237</v>
      </c>
      <c r="BN117" s="34">
        <v>45777.737083333333</v>
      </c>
      <c r="BO117" s="21" t="s">
        <v>238</v>
      </c>
      <c r="BP117" s="34">
        <v>45775.967442129629</v>
      </c>
      <c r="BR117" s="21" t="s">
        <v>130</v>
      </c>
      <c r="BT117" s="21" t="s">
        <v>130</v>
      </c>
    </row>
    <row r="118" spans="1:72">
      <c r="A118" s="23"/>
      <c r="B118" s="23"/>
      <c r="C118" s="23">
        <v>2</v>
      </c>
      <c r="D118" s="23" t="s">
        <v>273</v>
      </c>
      <c r="E118" s="23" t="s">
        <v>274</v>
      </c>
      <c r="F118" s="23" t="s">
        <v>500</v>
      </c>
      <c r="G118" s="23">
        <v>99.958600000000004</v>
      </c>
      <c r="H118" s="23">
        <v>48.847900000000003</v>
      </c>
      <c r="I118" s="23">
        <v>40.7348</v>
      </c>
      <c r="J118" s="23"/>
      <c r="K118" s="23"/>
      <c r="L118" s="23">
        <v>8.4900000000000003E-2</v>
      </c>
      <c r="M118" s="23">
        <v>0.14499999999999999</v>
      </c>
      <c r="N118" s="23"/>
      <c r="O118" s="23"/>
      <c r="P118" s="23"/>
      <c r="Q118" s="23">
        <v>9.8051999999999992</v>
      </c>
      <c r="R118" s="23">
        <v>0.34089999999999998</v>
      </c>
      <c r="S118" s="23"/>
      <c r="T118" s="23"/>
      <c r="U118" s="23">
        <v>48.868082518079902</v>
      </c>
      <c r="V118" s="23">
        <v>40.751630423364801</v>
      </c>
      <c r="W118" s="23">
        <v>0</v>
      </c>
      <c r="X118" s="23">
        <v>0</v>
      </c>
      <c r="Y118" s="23">
        <v>8.4935078187291305E-2</v>
      </c>
      <c r="Z118" s="23">
        <v>0.14505990974272301</v>
      </c>
      <c r="AA118" s="23">
        <v>0</v>
      </c>
      <c r="AB118" s="23">
        <v>0</v>
      </c>
      <c r="AC118" s="23">
        <v>0</v>
      </c>
      <c r="AD118" s="23">
        <v>9.8092512207541702</v>
      </c>
      <c r="AE118" s="23">
        <v>0.34104084987099598</v>
      </c>
      <c r="AF118" s="23">
        <v>0</v>
      </c>
      <c r="AG118" s="23">
        <v>0</v>
      </c>
      <c r="AH118" s="23">
        <v>6.6699999999999995E-2</v>
      </c>
      <c r="AI118" s="23">
        <v>7.3700000000000002E-2</v>
      </c>
      <c r="AJ118" s="23"/>
      <c r="AK118" s="23"/>
      <c r="AL118" s="23">
        <v>1.17E-2</v>
      </c>
      <c r="AM118" s="23">
        <v>1.7500000000000002E-2</v>
      </c>
      <c r="AN118" s="23"/>
      <c r="AO118" s="23"/>
      <c r="AP118" s="23"/>
      <c r="AQ118" s="23">
        <v>4.3400000000000001E-2</v>
      </c>
      <c r="AR118" s="23">
        <v>2.4199999999999999E-2</v>
      </c>
      <c r="AS118" s="23"/>
      <c r="AT118" s="23"/>
      <c r="AU118" s="23" t="s">
        <v>131</v>
      </c>
      <c r="AV118" s="43">
        <v>45790.760671296295</v>
      </c>
      <c r="AW118" s="23" t="s">
        <v>236</v>
      </c>
      <c r="AX118" s="43">
        <v>45790.760520833333</v>
      </c>
      <c r="AY118" s="23"/>
      <c r="AZ118" s="23" t="s">
        <v>130</v>
      </c>
      <c r="BA118" s="23"/>
      <c r="BB118" s="23" t="s">
        <v>130</v>
      </c>
      <c r="BC118" s="23" t="s">
        <v>131</v>
      </c>
      <c r="BD118" s="43">
        <v>45790.760775462964</v>
      </c>
      <c r="BE118" s="23" t="s">
        <v>16</v>
      </c>
      <c r="BF118" s="43">
        <v>45777.737511574072</v>
      </c>
      <c r="BG118" s="23"/>
      <c r="BH118" s="23" t="s">
        <v>130</v>
      </c>
      <c r="BI118" s="23"/>
      <c r="BJ118" s="23" t="s">
        <v>130</v>
      </c>
      <c r="BK118" s="23"/>
      <c r="BL118" s="23" t="s">
        <v>130</v>
      </c>
      <c r="BM118" s="23" t="s">
        <v>237</v>
      </c>
      <c r="BN118" s="43">
        <v>45777.737083333333</v>
      </c>
      <c r="BO118" s="23" t="s">
        <v>238</v>
      </c>
      <c r="BP118" s="43">
        <v>45775.967442129629</v>
      </c>
      <c r="BQ118" s="23"/>
      <c r="BR118" s="23" t="s">
        <v>130</v>
      </c>
      <c r="BS118" s="23"/>
      <c r="BT118" s="23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T43"/>
  <sheetViews>
    <sheetView workbookViewId="0"/>
  </sheetViews>
  <sheetFormatPr defaultColWidth="12.6640625" defaultRowHeight="15.75" customHeight="1"/>
  <cols>
    <col min="6" max="6" width="23.77734375" customWidth="1"/>
  </cols>
  <sheetData>
    <row r="1" spans="1:7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</row>
    <row r="2" spans="1:72">
      <c r="A2" s="47" t="s">
        <v>10</v>
      </c>
      <c r="B2" s="47"/>
      <c r="C2" s="47"/>
      <c r="D2" s="47"/>
      <c r="E2" s="47"/>
      <c r="F2" s="47"/>
      <c r="G2" s="47"/>
      <c r="H2" s="47">
        <f t="shared" ref="H2:AG2" si="0">AVERAGE(H7:H44)</f>
        <v>43.324221621621625</v>
      </c>
      <c r="I2" s="47">
        <f t="shared" si="0"/>
        <v>39.027043243243249</v>
      </c>
      <c r="J2" s="47">
        <f t="shared" si="0"/>
        <v>0</v>
      </c>
      <c r="K2" s="47">
        <f t="shared" si="0"/>
        <v>8.8812500000000003E-2</v>
      </c>
      <c r="L2" s="47" t="e">
        <f t="shared" si="0"/>
        <v>#DIV/0!</v>
      </c>
      <c r="M2" s="47">
        <f t="shared" si="0"/>
        <v>0.31857567567567574</v>
      </c>
      <c r="N2" s="47" t="e">
        <f t="shared" si="0"/>
        <v>#DIV/0!</v>
      </c>
      <c r="O2" s="47">
        <f t="shared" si="0"/>
        <v>0</v>
      </c>
      <c r="P2" s="47">
        <f t="shared" si="0"/>
        <v>0</v>
      </c>
      <c r="Q2" s="47">
        <f t="shared" si="0"/>
        <v>16.52002702702702</v>
      </c>
      <c r="R2" s="47">
        <f t="shared" si="0"/>
        <v>2.0462500000000002E-2</v>
      </c>
      <c r="S2" s="47" t="e">
        <f t="shared" si="0"/>
        <v>#DIV/0!</v>
      </c>
      <c r="T2" s="47">
        <f t="shared" si="0"/>
        <v>0</v>
      </c>
      <c r="U2" s="47">
        <f t="shared" si="0"/>
        <v>43.665246688859291</v>
      </c>
      <c r="V2" s="47">
        <f t="shared" si="0"/>
        <v>39.335034804041278</v>
      </c>
      <c r="W2" s="47">
        <f t="shared" si="0"/>
        <v>0</v>
      </c>
      <c r="X2" s="47">
        <f t="shared" si="0"/>
        <v>2.2305409079803201E-2</v>
      </c>
      <c r="Y2" s="47">
        <f t="shared" si="0"/>
        <v>0</v>
      </c>
      <c r="Z2" s="47">
        <f t="shared" si="0"/>
        <v>0.32108405531793177</v>
      </c>
      <c r="AA2" s="47">
        <f t="shared" si="0"/>
        <v>0</v>
      </c>
      <c r="AB2" s="47">
        <f t="shared" si="0"/>
        <v>0</v>
      </c>
      <c r="AC2" s="47">
        <f t="shared" si="0"/>
        <v>0</v>
      </c>
      <c r="AD2" s="47">
        <f t="shared" si="0"/>
        <v>16.650423145899307</v>
      </c>
      <c r="AE2" s="47">
        <f t="shared" si="0"/>
        <v>8.9201412725105587E-3</v>
      </c>
      <c r="AF2" s="47">
        <f t="shared" si="0"/>
        <v>0</v>
      </c>
      <c r="AG2" s="47">
        <f t="shared" si="0"/>
        <v>0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</row>
    <row r="3" spans="1:72">
      <c r="A3" s="27" t="s">
        <v>41</v>
      </c>
      <c r="B3" s="27"/>
      <c r="C3" s="27"/>
      <c r="D3" s="27"/>
      <c r="E3" s="27"/>
      <c r="F3" s="27"/>
      <c r="G3" s="27"/>
      <c r="H3" s="27">
        <f t="shared" ref="H3:AG3" si="1">STDEV(H7:H16)</f>
        <v>0.17092218372373102</v>
      </c>
      <c r="I3" s="27">
        <f t="shared" si="1"/>
        <v>0.14600258178843495</v>
      </c>
      <c r="J3" s="27" t="e">
        <f t="shared" si="1"/>
        <v>#DIV/0!</v>
      </c>
      <c r="K3" s="27">
        <f t="shared" si="1"/>
        <v>3.5355339059327408E-4</v>
      </c>
      <c r="L3" s="27" t="e">
        <f t="shared" si="1"/>
        <v>#DIV/0!</v>
      </c>
      <c r="M3" s="27">
        <f t="shared" si="1"/>
        <v>1.2694618282301104E-2</v>
      </c>
      <c r="N3" s="27" t="e">
        <f t="shared" si="1"/>
        <v>#DIV/0!</v>
      </c>
      <c r="O3" s="27" t="e">
        <f t="shared" si="1"/>
        <v>#DIV/0!</v>
      </c>
      <c r="P3" s="27" t="e">
        <f t="shared" si="1"/>
        <v>#DIV/0!</v>
      </c>
      <c r="Q3" s="27">
        <f t="shared" si="1"/>
        <v>6.3838912723963234E-2</v>
      </c>
      <c r="R3" s="27">
        <f t="shared" si="1"/>
        <v>2.3682754424746651E-2</v>
      </c>
      <c r="S3" s="27" t="e">
        <f t="shared" si="1"/>
        <v>#DIV/0!</v>
      </c>
      <c r="T3" s="27" t="e">
        <f t="shared" si="1"/>
        <v>#DIV/0!</v>
      </c>
      <c r="U3" s="27">
        <f t="shared" si="1"/>
        <v>9.8186083675863609E-2</v>
      </c>
      <c r="V3" s="27">
        <f t="shared" si="1"/>
        <v>8.1905711699881215E-2</v>
      </c>
      <c r="W3" s="27">
        <f t="shared" si="1"/>
        <v>0</v>
      </c>
      <c r="X3" s="27">
        <f t="shared" si="1"/>
        <v>0.14860776019003516</v>
      </c>
      <c r="Y3" s="27">
        <f t="shared" si="1"/>
        <v>0</v>
      </c>
      <c r="Z3" s="27">
        <f t="shared" si="1"/>
        <v>1.2647568182242152E-2</v>
      </c>
      <c r="AA3" s="27">
        <f t="shared" si="1"/>
        <v>0</v>
      </c>
      <c r="AB3" s="27">
        <f t="shared" si="1"/>
        <v>0</v>
      </c>
      <c r="AC3" s="27">
        <f t="shared" si="1"/>
        <v>0</v>
      </c>
      <c r="AD3" s="27">
        <f t="shared" si="1"/>
        <v>4.5889367411564456E-2</v>
      </c>
      <c r="AE3" s="27">
        <f t="shared" si="1"/>
        <v>2.2457556835946066E-2</v>
      </c>
      <c r="AF3" s="27">
        <f t="shared" si="1"/>
        <v>0</v>
      </c>
      <c r="AG3" s="27">
        <f t="shared" si="1"/>
        <v>0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</row>
    <row r="4" spans="1:72">
      <c r="A4" s="29" t="s">
        <v>42</v>
      </c>
      <c r="B4" s="29"/>
      <c r="C4" s="29"/>
      <c r="D4" s="29"/>
      <c r="E4" s="29"/>
      <c r="F4" s="29"/>
      <c r="G4" s="29"/>
      <c r="H4" s="29">
        <f t="shared" ref="H4:AG4" si="2">100*H3/H2</f>
        <v>0.39451876416039217</v>
      </c>
      <c r="I4" s="29">
        <f t="shared" si="2"/>
        <v>0.37410618293178632</v>
      </c>
      <c r="J4" s="29" t="e">
        <f t="shared" si="2"/>
        <v>#DIV/0!</v>
      </c>
      <c r="K4" s="29">
        <f t="shared" si="2"/>
        <v>0.39808967272993567</v>
      </c>
      <c r="L4" s="29" t="e">
        <f t="shared" si="2"/>
        <v>#DIV/0!</v>
      </c>
      <c r="M4" s="29">
        <f t="shared" si="2"/>
        <v>3.9848046324870054</v>
      </c>
      <c r="N4" s="29" t="e">
        <f t="shared" si="2"/>
        <v>#DIV/0!</v>
      </c>
      <c r="O4" s="29" t="e">
        <f t="shared" si="2"/>
        <v>#DIV/0!</v>
      </c>
      <c r="P4" s="29" t="e">
        <f t="shared" si="2"/>
        <v>#DIV/0!</v>
      </c>
      <c r="Q4" s="29">
        <f t="shared" si="2"/>
        <v>0.38643346417970009</v>
      </c>
      <c r="R4" s="29">
        <f t="shared" si="2"/>
        <v>115.73734599754013</v>
      </c>
      <c r="S4" s="29" t="e">
        <f t="shared" si="2"/>
        <v>#DIV/0!</v>
      </c>
      <c r="T4" s="29" t="e">
        <f t="shared" si="2"/>
        <v>#DIV/0!</v>
      </c>
      <c r="U4" s="29">
        <f t="shared" si="2"/>
        <v>0.22486093889609174</v>
      </c>
      <c r="V4" s="29">
        <f t="shared" si="2"/>
        <v>0.20822585287624107</v>
      </c>
      <c r="W4" s="29" t="e">
        <f t="shared" si="2"/>
        <v>#DIV/0!</v>
      </c>
      <c r="X4" s="29">
        <f t="shared" si="2"/>
        <v>666.24090891296191</v>
      </c>
      <c r="Y4" s="29" t="e">
        <f t="shared" si="2"/>
        <v>#DIV/0!</v>
      </c>
      <c r="Z4" s="29">
        <f t="shared" si="2"/>
        <v>3.9390209425749134</v>
      </c>
      <c r="AA4" s="29" t="e">
        <f t="shared" si="2"/>
        <v>#DIV/0!</v>
      </c>
      <c r="AB4" s="29" t="e">
        <f t="shared" si="2"/>
        <v>#DIV/0!</v>
      </c>
      <c r="AC4" s="29" t="e">
        <f t="shared" si="2"/>
        <v>#DIV/0!</v>
      </c>
      <c r="AD4" s="29">
        <f t="shared" si="2"/>
        <v>0.27560481201864329</v>
      </c>
      <c r="AE4" s="29">
        <f t="shared" si="2"/>
        <v>251.76234489866351</v>
      </c>
      <c r="AF4" s="29" t="e">
        <f t="shared" si="2"/>
        <v>#DIV/0!</v>
      </c>
      <c r="AG4" s="29" t="e">
        <f t="shared" si="2"/>
        <v>#DIV/0!</v>
      </c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</row>
    <row r="5" spans="1:7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</row>
    <row r="6" spans="1:72">
      <c r="A6" s="47" t="s">
        <v>43</v>
      </c>
      <c r="B6" s="47" t="s">
        <v>44</v>
      </c>
      <c r="C6" s="47"/>
      <c r="D6" s="47" t="s">
        <v>45</v>
      </c>
      <c r="E6" s="47" t="s">
        <v>46</v>
      </c>
      <c r="F6" s="47" t="s">
        <v>47</v>
      </c>
      <c r="G6" s="47" t="s">
        <v>48</v>
      </c>
      <c r="H6" s="47" t="s">
        <v>11</v>
      </c>
      <c r="I6" s="47" t="s">
        <v>12</v>
      </c>
      <c r="J6" s="47" t="s">
        <v>13</v>
      </c>
      <c r="K6" s="47" t="s">
        <v>14</v>
      </c>
      <c r="L6" s="47" t="s">
        <v>15</v>
      </c>
      <c r="M6" s="47" t="s">
        <v>16</v>
      </c>
      <c r="N6" s="47" t="s">
        <v>17</v>
      </c>
      <c r="O6" s="47" t="s">
        <v>18</v>
      </c>
      <c r="P6" s="47" t="s">
        <v>19</v>
      </c>
      <c r="Q6" s="47" t="s">
        <v>20</v>
      </c>
      <c r="R6" s="47" t="s">
        <v>21</v>
      </c>
      <c r="S6" s="47" t="s">
        <v>22</v>
      </c>
      <c r="T6" s="47" t="s">
        <v>23</v>
      </c>
      <c r="U6" s="47" t="s">
        <v>49</v>
      </c>
      <c r="V6" s="47" t="s">
        <v>50</v>
      </c>
      <c r="W6" s="47" t="s">
        <v>51</v>
      </c>
      <c r="X6" s="47" t="s">
        <v>52</v>
      </c>
      <c r="Y6" s="47" t="s">
        <v>53</v>
      </c>
      <c r="Z6" s="47" t="s">
        <v>54</v>
      </c>
      <c r="AA6" s="47" t="s">
        <v>55</v>
      </c>
      <c r="AB6" s="47" t="s">
        <v>56</v>
      </c>
      <c r="AC6" s="47" t="s">
        <v>57</v>
      </c>
      <c r="AD6" s="47" t="s">
        <v>58</v>
      </c>
      <c r="AE6" s="47" t="s">
        <v>59</v>
      </c>
      <c r="AF6" s="47" t="s">
        <v>60</v>
      </c>
      <c r="AG6" s="47" t="s">
        <v>61</v>
      </c>
      <c r="AH6" s="47" t="s">
        <v>62</v>
      </c>
      <c r="AI6" s="47" t="s">
        <v>63</v>
      </c>
      <c r="AJ6" s="47" t="s">
        <v>64</v>
      </c>
      <c r="AK6" s="47" t="s">
        <v>65</v>
      </c>
      <c r="AL6" s="47" t="s">
        <v>66</v>
      </c>
      <c r="AM6" s="47" t="s">
        <v>67</v>
      </c>
      <c r="AN6" s="47" t="s">
        <v>68</v>
      </c>
      <c r="AO6" s="47" t="s">
        <v>69</v>
      </c>
      <c r="AP6" s="47" t="s">
        <v>70</v>
      </c>
      <c r="AQ6" s="47" t="s">
        <v>71</v>
      </c>
      <c r="AR6" s="47" t="s">
        <v>72</v>
      </c>
      <c r="AS6" s="47" t="s">
        <v>73</v>
      </c>
      <c r="AT6" s="47" t="s">
        <v>74</v>
      </c>
      <c r="AU6" s="25" t="s">
        <v>75</v>
      </c>
      <c r="AV6" s="25" t="s">
        <v>76</v>
      </c>
      <c r="AW6" s="25" t="s">
        <v>77</v>
      </c>
      <c r="AX6" s="25" t="s">
        <v>78</v>
      </c>
      <c r="AY6" s="25" t="s">
        <v>79</v>
      </c>
      <c r="AZ6" s="25" t="s">
        <v>80</v>
      </c>
      <c r="BA6" s="25" t="s">
        <v>81</v>
      </c>
      <c r="BB6" s="25" t="s">
        <v>82</v>
      </c>
      <c r="BC6" s="25" t="s">
        <v>83</v>
      </c>
      <c r="BD6" s="25" t="s">
        <v>84</v>
      </c>
      <c r="BE6" s="25" t="s">
        <v>85</v>
      </c>
      <c r="BF6" s="25" t="s">
        <v>86</v>
      </c>
      <c r="BG6" s="25" t="s">
        <v>87</v>
      </c>
      <c r="BH6" s="25" t="s">
        <v>88</v>
      </c>
      <c r="BI6" s="25" t="s">
        <v>89</v>
      </c>
      <c r="BJ6" s="25" t="s">
        <v>90</v>
      </c>
      <c r="BK6" s="25" t="s">
        <v>91</v>
      </c>
      <c r="BL6" s="25" t="s">
        <v>92</v>
      </c>
      <c r="BM6" s="25" t="s">
        <v>93</v>
      </c>
      <c r="BN6" s="25" t="s">
        <v>94</v>
      </c>
      <c r="BO6" s="25" t="s">
        <v>95</v>
      </c>
      <c r="BP6" s="25" t="s">
        <v>96</v>
      </c>
      <c r="BQ6" s="25" t="s">
        <v>97</v>
      </c>
      <c r="BR6" s="25" t="s">
        <v>98</v>
      </c>
      <c r="BS6" s="25" t="s">
        <v>99</v>
      </c>
      <c r="BT6" s="25" t="s">
        <v>100</v>
      </c>
    </row>
    <row r="7" spans="1:72">
      <c r="C7" s="21">
        <v>117</v>
      </c>
      <c r="D7" s="31">
        <v>45520</v>
      </c>
      <c r="E7" s="21" t="s">
        <v>115</v>
      </c>
      <c r="F7" s="21" t="s">
        <v>501</v>
      </c>
      <c r="G7" s="21">
        <v>99.556299999999993</v>
      </c>
      <c r="H7" s="21">
        <v>43.295900000000003</v>
      </c>
      <c r="I7" s="21">
        <v>38.983400000000003</v>
      </c>
      <c r="K7" s="21">
        <v>0.35110000000000002</v>
      </c>
      <c r="M7" s="21">
        <v>0.33029999999999998</v>
      </c>
      <c r="Q7" s="21">
        <v>16.578199999999999</v>
      </c>
      <c r="R7" s="21">
        <v>1.7299999999999999E-2</v>
      </c>
      <c r="U7" s="21">
        <v>43.488903754864097</v>
      </c>
      <c r="V7" s="21">
        <v>39.157179562900097</v>
      </c>
      <c r="W7" s="21">
        <v>0</v>
      </c>
      <c r="X7" s="21">
        <v>0.352665127837342</v>
      </c>
      <c r="Y7" s="21">
        <v>0</v>
      </c>
      <c r="Z7" s="21">
        <v>0.33177240593754997</v>
      </c>
      <c r="AA7" s="21">
        <v>0</v>
      </c>
      <c r="AB7" s="21">
        <v>0</v>
      </c>
      <c r="AC7" s="21">
        <v>0</v>
      </c>
      <c r="AD7" s="21">
        <v>16.6521020288038</v>
      </c>
      <c r="AE7" s="21">
        <v>1.73771196570379E-2</v>
      </c>
      <c r="AG7" s="21">
        <v>0</v>
      </c>
      <c r="AH7" s="21">
        <v>7.9799999999999996E-2</v>
      </c>
      <c r="AI7" s="21">
        <v>8.6999999999999994E-2</v>
      </c>
      <c r="AK7" s="21">
        <v>2.46E-2</v>
      </c>
      <c r="AM7" s="21">
        <v>2.29E-2</v>
      </c>
      <c r="AQ7" s="21">
        <v>6.4199999999999993E-2</v>
      </c>
      <c r="AR7" s="21">
        <v>2.7400000000000001E-2</v>
      </c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</row>
    <row r="8" spans="1:72">
      <c r="C8" s="21">
        <v>121</v>
      </c>
      <c r="D8" s="31">
        <v>45520</v>
      </c>
      <c r="E8" s="21" t="s">
        <v>115</v>
      </c>
      <c r="F8" s="21" t="s">
        <v>502</v>
      </c>
      <c r="G8" s="21">
        <v>99.467200000000005</v>
      </c>
      <c r="H8" s="21">
        <v>43.4925</v>
      </c>
      <c r="I8" s="21">
        <v>39.116900000000001</v>
      </c>
      <c r="M8" s="21">
        <v>0.31990000000000002</v>
      </c>
      <c r="Q8" s="21">
        <v>16.4788</v>
      </c>
      <c r="R8" s="21">
        <v>5.91E-2</v>
      </c>
      <c r="U8" s="21">
        <v>43.7254693004327</v>
      </c>
      <c r="V8" s="21">
        <v>39.326431225569799</v>
      </c>
      <c r="W8" s="21">
        <v>0</v>
      </c>
      <c r="X8" s="21">
        <v>0</v>
      </c>
      <c r="Y8" s="21">
        <v>0</v>
      </c>
      <c r="Z8" s="21">
        <v>0.321613557031865</v>
      </c>
      <c r="AA8" s="21">
        <v>0</v>
      </c>
      <c r="AB8" s="21">
        <v>0</v>
      </c>
      <c r="AC8" s="21">
        <v>0</v>
      </c>
      <c r="AD8" s="21">
        <v>16.5670693454726</v>
      </c>
      <c r="AE8" s="21">
        <v>5.9416571492914197E-2</v>
      </c>
      <c r="AG8" s="21">
        <v>0</v>
      </c>
      <c r="AH8" s="21">
        <v>5.6599999999999998E-2</v>
      </c>
      <c r="AI8" s="21">
        <v>6.1699999999999998E-2</v>
      </c>
      <c r="AM8" s="21">
        <v>1.6199999999999999E-2</v>
      </c>
      <c r="AQ8" s="21">
        <v>4.5400000000000003E-2</v>
      </c>
      <c r="AR8" s="21">
        <v>1.9300000000000001E-2</v>
      </c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</row>
    <row r="9" spans="1:72">
      <c r="C9" s="21">
        <v>126</v>
      </c>
      <c r="D9" s="31">
        <v>45520</v>
      </c>
      <c r="E9" s="21" t="s">
        <v>115</v>
      </c>
      <c r="F9" s="21" t="s">
        <v>503</v>
      </c>
      <c r="G9" s="21">
        <v>99.897099999999995</v>
      </c>
      <c r="H9" s="21">
        <v>43.691499999999998</v>
      </c>
      <c r="I9" s="21">
        <v>39.276899999999998</v>
      </c>
      <c r="M9" s="21">
        <v>0.33069999999999999</v>
      </c>
      <c r="Q9" s="21">
        <v>16.5471</v>
      </c>
      <c r="R9" s="21">
        <v>5.0900000000000001E-2</v>
      </c>
      <c r="U9" s="21">
        <v>43.7365048635045</v>
      </c>
      <c r="V9" s="21">
        <v>39.317357560930198</v>
      </c>
      <c r="W9" s="21">
        <v>0</v>
      </c>
      <c r="X9" s="21">
        <v>0</v>
      </c>
      <c r="Y9" s="21">
        <v>0</v>
      </c>
      <c r="Z9" s="21">
        <v>0.33104064081940299</v>
      </c>
      <c r="AA9" s="21">
        <v>0</v>
      </c>
      <c r="AB9" s="21">
        <v>0</v>
      </c>
      <c r="AC9" s="21">
        <v>0</v>
      </c>
      <c r="AD9" s="21">
        <v>16.5641445046953</v>
      </c>
      <c r="AE9" s="21">
        <v>5.0952430050521899E-2</v>
      </c>
      <c r="AG9" s="21">
        <v>0</v>
      </c>
      <c r="AH9" s="21">
        <v>5.6599999999999998E-2</v>
      </c>
      <c r="AI9" s="21">
        <v>6.1699999999999998E-2</v>
      </c>
      <c r="AM9" s="21">
        <v>1.61E-2</v>
      </c>
      <c r="AQ9" s="21">
        <v>4.53E-2</v>
      </c>
      <c r="AR9" s="21">
        <v>1.9400000000000001E-2</v>
      </c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</row>
    <row r="10" spans="1:72">
      <c r="C10" s="21">
        <v>134</v>
      </c>
      <c r="D10" s="31">
        <v>45520</v>
      </c>
      <c r="E10" s="21" t="s">
        <v>115</v>
      </c>
      <c r="F10" s="21" t="s">
        <v>504</v>
      </c>
      <c r="G10" s="21">
        <v>99.0351</v>
      </c>
      <c r="H10" s="21">
        <v>43.259900000000002</v>
      </c>
      <c r="I10" s="21">
        <v>38.930700000000002</v>
      </c>
      <c r="M10" s="21">
        <v>0.31409999999999999</v>
      </c>
      <c r="Q10" s="21">
        <v>16.5015</v>
      </c>
      <c r="R10" s="21">
        <v>2.8899999999999999E-2</v>
      </c>
      <c r="U10" s="21">
        <v>43.681381651555803</v>
      </c>
      <c r="V10" s="21">
        <v>39.3100022113371</v>
      </c>
      <c r="W10" s="21">
        <v>0</v>
      </c>
      <c r="X10" s="21">
        <v>0</v>
      </c>
      <c r="Y10" s="21">
        <v>0</v>
      </c>
      <c r="Z10" s="21">
        <v>0.31716027953725401</v>
      </c>
      <c r="AA10" s="21">
        <v>0</v>
      </c>
      <c r="AB10" s="21">
        <v>0</v>
      </c>
      <c r="AC10" s="21">
        <v>0</v>
      </c>
      <c r="AD10" s="21">
        <v>16.662274284571801</v>
      </c>
      <c r="AE10" s="21">
        <v>2.91815729978563E-2</v>
      </c>
      <c r="AG10" s="21">
        <v>0</v>
      </c>
      <c r="AH10" s="21">
        <v>5.6399999999999999E-2</v>
      </c>
      <c r="AI10" s="21">
        <v>6.1400000000000003E-2</v>
      </c>
      <c r="AM10" s="21">
        <v>1.6199999999999999E-2</v>
      </c>
      <c r="AQ10" s="21">
        <v>4.53E-2</v>
      </c>
      <c r="AR10" s="21">
        <v>1.9300000000000001E-2</v>
      </c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</row>
    <row r="11" spans="1:72">
      <c r="C11" s="21">
        <v>143</v>
      </c>
      <c r="D11" s="31">
        <v>45520</v>
      </c>
      <c r="E11" s="21" t="s">
        <v>115</v>
      </c>
      <c r="F11" s="21" t="s">
        <v>505</v>
      </c>
      <c r="G11" s="21">
        <v>99.533500000000004</v>
      </c>
      <c r="H11" s="21">
        <v>43.289099999999998</v>
      </c>
      <c r="I11" s="21">
        <v>38.981299999999997</v>
      </c>
      <c r="K11" s="21">
        <v>0.35060000000000002</v>
      </c>
      <c r="M11" s="21">
        <v>0.33029999999999998</v>
      </c>
      <c r="Q11" s="21">
        <v>16.579000000000001</v>
      </c>
      <c r="R11" s="21">
        <v>3.2000000000000002E-3</v>
      </c>
      <c r="U11" s="21">
        <v>43.491990133974902</v>
      </c>
      <c r="V11" s="21">
        <v>39.164000060281197</v>
      </c>
      <c r="W11" s="21">
        <v>0</v>
      </c>
      <c r="X11" s="21">
        <v>0.35224321459608998</v>
      </c>
      <c r="Y11" s="21">
        <v>0</v>
      </c>
      <c r="Z11" s="21">
        <v>0.33184807125239202</v>
      </c>
      <c r="AA11" s="21">
        <v>0</v>
      </c>
      <c r="AB11" s="21">
        <v>0</v>
      </c>
      <c r="AC11" s="21">
        <v>0</v>
      </c>
      <c r="AD11" s="21">
        <v>16.656703521929799</v>
      </c>
      <c r="AE11" s="21">
        <v>3.2149979655091E-3</v>
      </c>
      <c r="AG11" s="21">
        <v>0</v>
      </c>
      <c r="AH11" s="21">
        <v>7.9799999999999996E-2</v>
      </c>
      <c r="AI11" s="21">
        <v>8.6999999999999994E-2</v>
      </c>
      <c r="AK11" s="21">
        <v>2.46E-2</v>
      </c>
      <c r="AM11" s="21">
        <v>2.29E-2</v>
      </c>
      <c r="AQ11" s="21">
        <v>6.4199999999999993E-2</v>
      </c>
      <c r="AR11" s="21">
        <v>7.0000000000000001E-3</v>
      </c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</row>
    <row r="12" spans="1:72">
      <c r="C12" s="21">
        <v>147</v>
      </c>
      <c r="D12" s="31">
        <v>45520</v>
      </c>
      <c r="E12" s="21" t="s">
        <v>115</v>
      </c>
      <c r="F12" s="21" t="s">
        <v>506</v>
      </c>
      <c r="G12" s="21">
        <v>99.384900000000002</v>
      </c>
      <c r="H12" s="21">
        <v>43.466700000000003</v>
      </c>
      <c r="I12" s="21">
        <v>39.109200000000001</v>
      </c>
      <c r="M12" s="21">
        <v>0.32</v>
      </c>
      <c r="Q12" s="21">
        <v>16.4817</v>
      </c>
      <c r="R12" s="21">
        <v>7.3000000000000001E-3</v>
      </c>
      <c r="U12" s="21">
        <v>43.735718403902403</v>
      </c>
      <c r="V12" s="21">
        <v>39.351249535895199</v>
      </c>
      <c r="W12" s="21">
        <v>0</v>
      </c>
      <c r="X12" s="21">
        <v>0</v>
      </c>
      <c r="Y12" s="21">
        <v>0</v>
      </c>
      <c r="Z12" s="21">
        <v>0.32198050206822099</v>
      </c>
      <c r="AA12" s="21">
        <v>0</v>
      </c>
      <c r="AB12" s="21">
        <v>0</v>
      </c>
      <c r="AC12" s="21">
        <v>0</v>
      </c>
      <c r="AD12" s="21">
        <v>16.5837063779306</v>
      </c>
      <c r="AE12" s="21">
        <v>7.3451802034313002E-3</v>
      </c>
      <c r="AG12" s="21">
        <v>0</v>
      </c>
      <c r="AH12" s="21">
        <v>5.6599999999999998E-2</v>
      </c>
      <c r="AI12" s="21">
        <v>6.1699999999999998E-2</v>
      </c>
      <c r="AM12" s="21">
        <v>1.6199999999999999E-2</v>
      </c>
      <c r="AQ12" s="21">
        <v>4.5400000000000003E-2</v>
      </c>
      <c r="AR12" s="21">
        <v>7.1000000000000004E-3</v>
      </c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</row>
    <row r="13" spans="1:72">
      <c r="A13" s="23"/>
      <c r="B13" s="23"/>
      <c r="C13" s="23">
        <v>151</v>
      </c>
      <c r="D13" s="32">
        <v>45520</v>
      </c>
      <c r="E13" s="23" t="s">
        <v>115</v>
      </c>
      <c r="F13" s="23" t="s">
        <v>507</v>
      </c>
      <c r="G13" s="23">
        <v>99.814899999999994</v>
      </c>
      <c r="H13" s="23">
        <v>43.666200000000003</v>
      </c>
      <c r="I13" s="23">
        <v>39.269100000000002</v>
      </c>
      <c r="J13" s="23"/>
      <c r="K13" s="23"/>
      <c r="L13" s="23"/>
      <c r="M13" s="23">
        <v>0.33069999999999999</v>
      </c>
      <c r="N13" s="23"/>
      <c r="O13" s="23"/>
      <c r="P13" s="23"/>
      <c r="Q13" s="23">
        <v>16.55</v>
      </c>
      <c r="R13" s="23">
        <v>-1.1000000000000001E-3</v>
      </c>
      <c r="S13" s="23"/>
      <c r="T13" s="23"/>
      <c r="U13" s="23">
        <v>43.746693916806898</v>
      </c>
      <c r="V13" s="23">
        <v>39.341488338542902</v>
      </c>
      <c r="W13" s="23">
        <v>0</v>
      </c>
      <c r="X13" s="23">
        <v>0</v>
      </c>
      <c r="Y13" s="23">
        <v>0</v>
      </c>
      <c r="Z13" s="23">
        <v>0.331309609681814</v>
      </c>
      <c r="AA13" s="23">
        <v>0</v>
      </c>
      <c r="AB13" s="23">
        <v>0</v>
      </c>
      <c r="AC13" s="23">
        <v>0</v>
      </c>
      <c r="AD13" s="23">
        <v>16.580508134968301</v>
      </c>
      <c r="AE13" s="23">
        <v>0</v>
      </c>
      <c r="AF13" s="23"/>
      <c r="AG13" s="23">
        <v>0</v>
      </c>
      <c r="AH13" s="23">
        <v>5.6599999999999998E-2</v>
      </c>
      <c r="AI13" s="23">
        <v>6.1699999999999998E-2</v>
      </c>
      <c r="AJ13" s="23"/>
      <c r="AK13" s="23"/>
      <c r="AL13" s="23"/>
      <c r="AM13" s="23">
        <v>1.61E-2</v>
      </c>
      <c r="AN13" s="23"/>
      <c r="AO13" s="23"/>
      <c r="AP13" s="23"/>
      <c r="AQ13" s="23">
        <v>4.5400000000000003E-2</v>
      </c>
      <c r="AR13" s="23">
        <v>7.0000000000000001E-3</v>
      </c>
      <c r="AS13" s="23"/>
      <c r="AT13" s="23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</row>
    <row r="14" spans="1:72">
      <c r="C14" s="21">
        <v>0</v>
      </c>
      <c r="D14" s="31">
        <v>45547</v>
      </c>
      <c r="E14" s="21" t="s">
        <v>115</v>
      </c>
      <c r="F14" s="21" t="s">
        <v>508</v>
      </c>
      <c r="G14" s="21">
        <v>99.95</v>
      </c>
      <c r="H14" s="21">
        <v>43.7</v>
      </c>
      <c r="I14" s="21">
        <v>39.25</v>
      </c>
      <c r="M14" s="21">
        <v>0.32</v>
      </c>
      <c r="Q14" s="21">
        <v>16.68</v>
      </c>
      <c r="U14" s="21">
        <v>43.721860930465198</v>
      </c>
      <c r="V14" s="21">
        <v>39.269634817408701</v>
      </c>
      <c r="W14" s="21">
        <v>0</v>
      </c>
      <c r="X14" s="21">
        <v>0</v>
      </c>
      <c r="Y14" s="21">
        <v>0</v>
      </c>
      <c r="Z14" s="21">
        <v>0.32016008004002</v>
      </c>
      <c r="AA14" s="21">
        <v>0</v>
      </c>
      <c r="AB14" s="21">
        <v>0</v>
      </c>
      <c r="AC14" s="21">
        <v>0</v>
      </c>
      <c r="AD14" s="21">
        <v>16.688344172086001</v>
      </c>
      <c r="AE14" s="21">
        <v>0</v>
      </c>
      <c r="AF14" s="21">
        <v>0</v>
      </c>
      <c r="AG14" s="21">
        <v>0</v>
      </c>
      <c r="AH14" s="21">
        <v>0.08</v>
      </c>
      <c r="AI14" s="21">
        <v>0.09</v>
      </c>
      <c r="AM14" s="21">
        <v>0.02</v>
      </c>
      <c r="AQ14" s="21">
        <v>7.0000000000000007E-2</v>
      </c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</row>
    <row r="15" spans="1:72">
      <c r="C15" s="21">
        <v>1</v>
      </c>
      <c r="D15" s="31">
        <v>45547</v>
      </c>
      <c r="E15" s="21" t="s">
        <v>115</v>
      </c>
      <c r="F15" s="21" t="s">
        <v>509</v>
      </c>
      <c r="G15" s="21">
        <v>99.8</v>
      </c>
      <c r="H15" s="21">
        <v>43.61</v>
      </c>
      <c r="I15" s="21">
        <v>39.26</v>
      </c>
      <c r="M15" s="21">
        <v>0.33</v>
      </c>
      <c r="Q15" s="21">
        <v>16.600000000000001</v>
      </c>
      <c r="U15" s="21">
        <v>43.6973947895791</v>
      </c>
      <c r="V15" s="21">
        <v>39.338677354709397</v>
      </c>
      <c r="W15" s="21">
        <v>0</v>
      </c>
      <c r="X15" s="21">
        <v>0</v>
      </c>
      <c r="Y15" s="21">
        <v>0</v>
      </c>
      <c r="Z15" s="21">
        <v>0.33066132264529002</v>
      </c>
      <c r="AA15" s="21">
        <v>0</v>
      </c>
      <c r="AB15" s="21">
        <v>0</v>
      </c>
      <c r="AC15" s="21">
        <v>0</v>
      </c>
      <c r="AD15" s="21">
        <v>16.633266533066099</v>
      </c>
      <c r="AE15" s="21">
        <v>0</v>
      </c>
      <c r="AF15" s="21">
        <v>0</v>
      </c>
      <c r="AG15" s="21">
        <v>0</v>
      </c>
      <c r="AH15" s="21">
        <v>0.08</v>
      </c>
      <c r="AI15" s="21">
        <v>0.09</v>
      </c>
      <c r="AM15" s="21">
        <v>0.02</v>
      </c>
      <c r="AQ15" s="21">
        <v>0.06</v>
      </c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</row>
    <row r="16" spans="1:72">
      <c r="C16" s="21">
        <v>2</v>
      </c>
      <c r="D16" s="31">
        <v>45547</v>
      </c>
      <c r="E16" s="21" t="s">
        <v>115</v>
      </c>
      <c r="F16" s="21" t="s">
        <v>510</v>
      </c>
      <c r="G16" s="21">
        <v>99.78</v>
      </c>
      <c r="H16" s="21">
        <v>43.54</v>
      </c>
      <c r="I16" s="21">
        <v>39.33</v>
      </c>
      <c r="M16" s="21">
        <v>0.28999999999999998</v>
      </c>
      <c r="Q16" s="21">
        <v>16.62</v>
      </c>
      <c r="U16" s="21">
        <v>43.6359991982361</v>
      </c>
      <c r="V16" s="21">
        <v>39.416716776909198</v>
      </c>
      <c r="W16" s="21">
        <v>0</v>
      </c>
      <c r="X16" s="21">
        <v>0</v>
      </c>
      <c r="Y16" s="21">
        <v>0</v>
      </c>
      <c r="Z16" s="21">
        <v>0.29063940669472799</v>
      </c>
      <c r="AA16" s="21">
        <v>0</v>
      </c>
      <c r="AB16" s="21">
        <v>0</v>
      </c>
      <c r="AC16" s="21">
        <v>0</v>
      </c>
      <c r="AD16" s="21">
        <v>16.656644618159898</v>
      </c>
      <c r="AE16" s="21">
        <v>0</v>
      </c>
      <c r="AF16" s="21">
        <v>0</v>
      </c>
      <c r="AG16" s="21">
        <v>0</v>
      </c>
      <c r="AH16" s="21">
        <v>0.08</v>
      </c>
      <c r="AI16" s="21">
        <v>0.09</v>
      </c>
      <c r="AM16" s="21">
        <v>0.02</v>
      </c>
      <c r="AQ16" s="21">
        <v>0.06</v>
      </c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</row>
    <row r="17" spans="1:72">
      <c r="C17" s="21">
        <v>57</v>
      </c>
      <c r="D17" s="31">
        <v>45547</v>
      </c>
      <c r="E17" s="21" t="s">
        <v>115</v>
      </c>
      <c r="F17" s="21" t="s">
        <v>511</v>
      </c>
      <c r="G17" s="21">
        <v>98.080699999999993</v>
      </c>
      <c r="H17" s="21">
        <v>42.851399999999998</v>
      </c>
      <c r="I17" s="21">
        <v>38.558</v>
      </c>
      <c r="M17" s="21">
        <v>0.31840000000000002</v>
      </c>
      <c r="Q17" s="21">
        <v>16.352900000000002</v>
      </c>
      <c r="U17" s="21">
        <v>43.689941038348998</v>
      </c>
      <c r="V17" s="21">
        <v>39.312525298045301</v>
      </c>
      <c r="W17" s="21">
        <v>0</v>
      </c>
      <c r="X17" s="21">
        <v>0</v>
      </c>
      <c r="Y17" s="21">
        <v>0</v>
      </c>
      <c r="Z17" s="21">
        <v>0.32463063579277002</v>
      </c>
      <c r="AA17" s="21">
        <v>0</v>
      </c>
      <c r="AB17" s="21">
        <v>0</v>
      </c>
      <c r="AC17" s="21">
        <v>0</v>
      </c>
      <c r="AD17" s="21">
        <v>16.672903027812801</v>
      </c>
      <c r="AE17" s="21">
        <v>0</v>
      </c>
      <c r="AF17" s="21">
        <v>0</v>
      </c>
      <c r="AG17" s="21">
        <v>0</v>
      </c>
      <c r="AH17" s="21">
        <v>7.9600000000000004E-2</v>
      </c>
      <c r="AI17" s="21">
        <v>8.7400000000000005E-2</v>
      </c>
      <c r="AM17" s="21">
        <v>2.3E-2</v>
      </c>
      <c r="AQ17" s="21">
        <v>6.4299999999999996E-2</v>
      </c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</row>
    <row r="18" spans="1:72">
      <c r="C18" s="21">
        <v>58</v>
      </c>
      <c r="D18" s="31">
        <v>45547</v>
      </c>
      <c r="E18" s="21" t="s">
        <v>115</v>
      </c>
      <c r="F18" s="21" t="s">
        <v>512</v>
      </c>
      <c r="G18" s="21">
        <v>98.59</v>
      </c>
      <c r="H18" s="21">
        <v>43.1661</v>
      </c>
      <c r="I18" s="21">
        <v>38.892000000000003</v>
      </c>
      <c r="M18" s="21">
        <v>0.28310000000000002</v>
      </c>
      <c r="Q18" s="21">
        <v>16.248699999999999</v>
      </c>
      <c r="U18" s="21">
        <v>43.783491006685203</v>
      </c>
      <c r="V18" s="21">
        <v>39.448259913033603</v>
      </c>
      <c r="W18" s="21">
        <v>0</v>
      </c>
      <c r="X18" s="21">
        <v>0</v>
      </c>
      <c r="Y18" s="21">
        <v>0</v>
      </c>
      <c r="Z18" s="21">
        <v>0.28714908930833599</v>
      </c>
      <c r="AA18" s="21">
        <v>0</v>
      </c>
      <c r="AB18" s="21">
        <v>0</v>
      </c>
      <c r="AC18" s="21">
        <v>0</v>
      </c>
      <c r="AD18" s="21">
        <v>16.481099990972702</v>
      </c>
      <c r="AE18" s="21">
        <v>0</v>
      </c>
      <c r="AF18" s="21">
        <v>0</v>
      </c>
      <c r="AG18" s="21">
        <v>0</v>
      </c>
      <c r="AH18" s="21">
        <v>7.9799999999999996E-2</v>
      </c>
      <c r="AI18" s="21">
        <v>8.7800000000000003E-2</v>
      </c>
      <c r="AM18" s="21">
        <v>2.3E-2</v>
      </c>
      <c r="AQ18" s="21">
        <v>6.4299999999999996E-2</v>
      </c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</row>
    <row r="19" spans="1:72">
      <c r="C19" s="21">
        <v>59</v>
      </c>
      <c r="D19" s="31">
        <v>45547</v>
      </c>
      <c r="E19" s="21" t="s">
        <v>115</v>
      </c>
      <c r="F19" s="21" t="s">
        <v>513</v>
      </c>
      <c r="G19" s="21">
        <v>98.528899999999993</v>
      </c>
      <c r="H19" s="21">
        <v>42.978400000000001</v>
      </c>
      <c r="I19" s="21">
        <v>38.844000000000001</v>
      </c>
      <c r="M19" s="21">
        <v>0.32519999999999999</v>
      </c>
      <c r="Q19" s="21">
        <v>16.3813</v>
      </c>
      <c r="U19" s="21">
        <v>43.620095220792997</v>
      </c>
      <c r="V19" s="21">
        <v>39.423965963285902</v>
      </c>
      <c r="W19" s="21">
        <v>0</v>
      </c>
      <c r="X19" s="21">
        <v>0</v>
      </c>
      <c r="Y19" s="21">
        <v>0</v>
      </c>
      <c r="Z19" s="21">
        <v>0.33005544566111999</v>
      </c>
      <c r="AA19" s="21">
        <v>0</v>
      </c>
      <c r="AB19" s="21">
        <v>0</v>
      </c>
      <c r="AC19" s="21">
        <v>0</v>
      </c>
      <c r="AD19" s="21">
        <v>16.6258833702598</v>
      </c>
      <c r="AE19" s="21">
        <v>0</v>
      </c>
      <c r="AF19" s="21">
        <v>0</v>
      </c>
      <c r="AG19" s="21">
        <v>0</v>
      </c>
      <c r="AH19" s="21">
        <v>7.9699999999999993E-2</v>
      </c>
      <c r="AI19" s="21">
        <v>8.77E-2</v>
      </c>
      <c r="AM19" s="21">
        <v>2.3E-2</v>
      </c>
      <c r="AQ19" s="21">
        <v>6.4399999999999999E-2</v>
      </c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</row>
    <row r="20" spans="1:72">
      <c r="A20" s="18"/>
      <c r="B20" s="18"/>
      <c r="C20" s="49">
        <v>0</v>
      </c>
      <c r="D20" s="51">
        <v>45546</v>
      </c>
      <c r="E20" s="18" t="s">
        <v>128</v>
      </c>
      <c r="F20" s="18" t="s">
        <v>508</v>
      </c>
      <c r="G20" s="49">
        <v>99.95</v>
      </c>
      <c r="H20" s="49">
        <v>43.7</v>
      </c>
      <c r="I20" s="49">
        <v>39.25</v>
      </c>
      <c r="J20" s="18"/>
      <c r="K20" s="18"/>
      <c r="L20" s="18"/>
      <c r="M20" s="49">
        <v>0.32</v>
      </c>
      <c r="N20" s="18"/>
      <c r="O20" s="18"/>
      <c r="P20" s="18"/>
      <c r="Q20" s="49">
        <v>16.68</v>
      </c>
      <c r="R20" s="18"/>
      <c r="S20" s="18"/>
      <c r="T20" s="18"/>
      <c r="U20" s="49">
        <v>43.721860930465198</v>
      </c>
      <c r="V20" s="49">
        <v>39.269634817408701</v>
      </c>
      <c r="W20" s="49">
        <v>0</v>
      </c>
      <c r="X20" s="49">
        <v>0</v>
      </c>
      <c r="Y20" s="49">
        <v>0</v>
      </c>
      <c r="Z20" s="49">
        <v>0.32016008004002</v>
      </c>
      <c r="AA20" s="49">
        <v>0</v>
      </c>
      <c r="AB20" s="49">
        <v>0</v>
      </c>
      <c r="AC20" s="49">
        <v>0</v>
      </c>
      <c r="AD20" s="49">
        <v>16.688344172086001</v>
      </c>
      <c r="AE20" s="49">
        <v>0</v>
      </c>
      <c r="AF20" s="49">
        <v>0</v>
      </c>
      <c r="AG20" s="49">
        <v>0</v>
      </c>
      <c r="AH20" s="49">
        <v>0.08</v>
      </c>
      <c r="AI20" s="49">
        <v>0.09</v>
      </c>
      <c r="AJ20" s="18"/>
      <c r="AK20" s="18"/>
      <c r="AL20" s="18"/>
      <c r="AM20" s="49">
        <v>0.02</v>
      </c>
      <c r="AN20" s="18"/>
      <c r="AO20" s="18"/>
      <c r="AP20" s="18"/>
      <c r="AQ20" s="49">
        <v>7.0000000000000007E-2</v>
      </c>
      <c r="AR20" s="18"/>
      <c r="AS20" s="18"/>
      <c r="AT20" s="18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</row>
    <row r="21" spans="1:72">
      <c r="A21" s="18"/>
      <c r="B21" s="18"/>
      <c r="C21" s="49">
        <v>1</v>
      </c>
      <c r="D21" s="51">
        <v>45546</v>
      </c>
      <c r="E21" s="18" t="s">
        <v>128</v>
      </c>
      <c r="F21" s="18" t="s">
        <v>509</v>
      </c>
      <c r="G21" s="49">
        <v>99.8</v>
      </c>
      <c r="H21" s="49">
        <v>43.61</v>
      </c>
      <c r="I21" s="49">
        <v>39.26</v>
      </c>
      <c r="J21" s="18"/>
      <c r="K21" s="18"/>
      <c r="L21" s="18"/>
      <c r="M21" s="49">
        <v>0.33</v>
      </c>
      <c r="N21" s="18"/>
      <c r="O21" s="18"/>
      <c r="P21" s="18"/>
      <c r="Q21" s="49">
        <v>16.600000000000001</v>
      </c>
      <c r="R21" s="18"/>
      <c r="S21" s="18"/>
      <c r="T21" s="18"/>
      <c r="U21" s="49">
        <v>43.6973947895791</v>
      </c>
      <c r="V21" s="49">
        <v>39.338677354709397</v>
      </c>
      <c r="W21" s="49">
        <v>0</v>
      </c>
      <c r="X21" s="49">
        <v>0</v>
      </c>
      <c r="Y21" s="49">
        <v>0</v>
      </c>
      <c r="Z21" s="49">
        <v>0.33066132264529002</v>
      </c>
      <c r="AA21" s="49">
        <v>0</v>
      </c>
      <c r="AB21" s="49">
        <v>0</v>
      </c>
      <c r="AC21" s="49">
        <v>0</v>
      </c>
      <c r="AD21" s="49">
        <v>16.633266533066099</v>
      </c>
      <c r="AE21" s="49">
        <v>0</v>
      </c>
      <c r="AF21" s="49">
        <v>0</v>
      </c>
      <c r="AG21" s="49">
        <v>0</v>
      </c>
      <c r="AH21" s="49">
        <v>0.08</v>
      </c>
      <c r="AI21" s="49">
        <v>0.09</v>
      </c>
      <c r="AJ21" s="18"/>
      <c r="AK21" s="18"/>
      <c r="AL21" s="18"/>
      <c r="AM21" s="49">
        <v>0.02</v>
      </c>
      <c r="AN21" s="18"/>
      <c r="AO21" s="18"/>
      <c r="AP21" s="18"/>
      <c r="AQ21" s="49">
        <v>0.06</v>
      </c>
      <c r="AR21" s="18"/>
      <c r="AS21" s="18"/>
      <c r="AT21" s="18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</row>
    <row r="22" spans="1:72">
      <c r="A22" s="18"/>
      <c r="B22" s="18"/>
      <c r="C22" s="49">
        <v>2</v>
      </c>
      <c r="D22" s="51">
        <v>45546</v>
      </c>
      <c r="E22" s="18" t="s">
        <v>128</v>
      </c>
      <c r="F22" s="18" t="s">
        <v>510</v>
      </c>
      <c r="G22" s="49">
        <v>99.78</v>
      </c>
      <c r="H22" s="49">
        <v>43.54</v>
      </c>
      <c r="I22" s="49">
        <v>39.33</v>
      </c>
      <c r="J22" s="18"/>
      <c r="K22" s="18"/>
      <c r="L22" s="18"/>
      <c r="M22" s="49">
        <v>0.28999999999999998</v>
      </c>
      <c r="N22" s="18"/>
      <c r="O22" s="18"/>
      <c r="P22" s="18"/>
      <c r="Q22" s="49">
        <v>16.62</v>
      </c>
      <c r="R22" s="18"/>
      <c r="S22" s="18"/>
      <c r="T22" s="18"/>
      <c r="U22" s="49">
        <v>43.6359991982361</v>
      </c>
      <c r="V22" s="49">
        <v>39.416716776909198</v>
      </c>
      <c r="W22" s="49">
        <v>0</v>
      </c>
      <c r="X22" s="49">
        <v>0</v>
      </c>
      <c r="Y22" s="49">
        <v>0</v>
      </c>
      <c r="Z22" s="49">
        <v>0.29063940669472799</v>
      </c>
      <c r="AA22" s="49">
        <v>0</v>
      </c>
      <c r="AB22" s="49">
        <v>0</v>
      </c>
      <c r="AC22" s="49">
        <v>0</v>
      </c>
      <c r="AD22" s="49">
        <v>16.656644618159898</v>
      </c>
      <c r="AE22" s="49">
        <v>0</v>
      </c>
      <c r="AF22" s="49">
        <v>0</v>
      </c>
      <c r="AG22" s="49">
        <v>0</v>
      </c>
      <c r="AH22" s="49">
        <v>0.08</v>
      </c>
      <c r="AI22" s="49">
        <v>0.09</v>
      </c>
      <c r="AJ22" s="18"/>
      <c r="AK22" s="18"/>
      <c r="AL22" s="18"/>
      <c r="AM22" s="49">
        <v>0.02</v>
      </c>
      <c r="AN22" s="18"/>
      <c r="AO22" s="18"/>
      <c r="AP22" s="18"/>
      <c r="AQ22" s="49">
        <v>0.06</v>
      </c>
      <c r="AR22" s="18"/>
      <c r="AS22" s="18"/>
      <c r="AT22" s="18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</row>
    <row r="23" spans="1:72">
      <c r="A23" s="18"/>
      <c r="B23" s="18"/>
      <c r="C23" s="49">
        <v>57</v>
      </c>
      <c r="D23" s="51">
        <v>45546</v>
      </c>
      <c r="E23" s="18" t="s">
        <v>128</v>
      </c>
      <c r="F23" s="18" t="s">
        <v>511</v>
      </c>
      <c r="G23" s="49">
        <v>98.080699999999993</v>
      </c>
      <c r="H23" s="49">
        <v>42.851399999999998</v>
      </c>
      <c r="I23" s="49">
        <v>38.558</v>
      </c>
      <c r="J23" s="18"/>
      <c r="K23" s="18"/>
      <c r="L23" s="18"/>
      <c r="M23" s="49">
        <v>0.31840000000000002</v>
      </c>
      <c r="N23" s="18"/>
      <c r="O23" s="18"/>
      <c r="P23" s="18"/>
      <c r="Q23" s="49">
        <v>16.352900000000002</v>
      </c>
      <c r="R23" s="18"/>
      <c r="S23" s="18"/>
      <c r="T23" s="18"/>
      <c r="U23" s="49">
        <v>43.689941038348998</v>
      </c>
      <c r="V23" s="49">
        <v>39.312525298045301</v>
      </c>
      <c r="W23" s="49">
        <v>0</v>
      </c>
      <c r="X23" s="49">
        <v>0</v>
      </c>
      <c r="Y23" s="49">
        <v>0</v>
      </c>
      <c r="Z23" s="49">
        <v>0.32463063579277002</v>
      </c>
      <c r="AA23" s="49">
        <v>0</v>
      </c>
      <c r="AB23" s="49">
        <v>0</v>
      </c>
      <c r="AC23" s="49">
        <v>0</v>
      </c>
      <c r="AD23" s="49">
        <v>16.672903027812801</v>
      </c>
      <c r="AE23" s="49">
        <v>0</v>
      </c>
      <c r="AF23" s="49">
        <v>0</v>
      </c>
      <c r="AG23" s="49">
        <v>0</v>
      </c>
      <c r="AH23" s="49">
        <v>7.9600000000000004E-2</v>
      </c>
      <c r="AI23" s="49">
        <v>8.7400000000000005E-2</v>
      </c>
      <c r="AJ23" s="18"/>
      <c r="AK23" s="18"/>
      <c r="AL23" s="18"/>
      <c r="AM23" s="49">
        <v>2.3E-2</v>
      </c>
      <c r="AN23" s="18"/>
      <c r="AO23" s="18"/>
      <c r="AP23" s="18"/>
      <c r="AQ23" s="49">
        <v>6.4299999999999996E-2</v>
      </c>
      <c r="AR23" s="18"/>
      <c r="AS23" s="18"/>
      <c r="AT23" s="18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</row>
    <row r="24" spans="1:72">
      <c r="A24" s="18"/>
      <c r="B24" s="18"/>
      <c r="C24" s="49">
        <v>58</v>
      </c>
      <c r="D24" s="51">
        <v>45546</v>
      </c>
      <c r="E24" s="18" t="s">
        <v>128</v>
      </c>
      <c r="F24" s="18" t="s">
        <v>512</v>
      </c>
      <c r="G24" s="49">
        <v>98.59</v>
      </c>
      <c r="H24" s="49">
        <v>43.1661</v>
      </c>
      <c r="I24" s="49">
        <v>38.892000000000003</v>
      </c>
      <c r="J24" s="18"/>
      <c r="K24" s="18"/>
      <c r="L24" s="18"/>
      <c r="M24" s="49">
        <v>0.28310000000000002</v>
      </c>
      <c r="N24" s="18"/>
      <c r="O24" s="18"/>
      <c r="P24" s="18"/>
      <c r="Q24" s="49">
        <v>16.248699999999999</v>
      </c>
      <c r="R24" s="18"/>
      <c r="S24" s="18"/>
      <c r="T24" s="18"/>
      <c r="U24" s="49">
        <v>43.783491006685203</v>
      </c>
      <c r="V24" s="49">
        <v>39.448259913033603</v>
      </c>
      <c r="W24" s="49">
        <v>0</v>
      </c>
      <c r="X24" s="49">
        <v>0</v>
      </c>
      <c r="Y24" s="49">
        <v>0</v>
      </c>
      <c r="Z24" s="49">
        <v>0.28714908930833599</v>
      </c>
      <c r="AA24" s="49">
        <v>0</v>
      </c>
      <c r="AB24" s="49">
        <v>0</v>
      </c>
      <c r="AC24" s="49">
        <v>0</v>
      </c>
      <c r="AD24" s="49">
        <v>16.481099990972702</v>
      </c>
      <c r="AE24" s="49">
        <v>0</v>
      </c>
      <c r="AF24" s="49">
        <v>0</v>
      </c>
      <c r="AG24" s="49">
        <v>0</v>
      </c>
      <c r="AH24" s="49">
        <v>7.9799999999999996E-2</v>
      </c>
      <c r="AI24" s="49">
        <v>8.7800000000000003E-2</v>
      </c>
      <c r="AJ24" s="18"/>
      <c r="AK24" s="18"/>
      <c r="AL24" s="18"/>
      <c r="AM24" s="49">
        <v>2.3E-2</v>
      </c>
      <c r="AN24" s="18"/>
      <c r="AO24" s="18"/>
      <c r="AP24" s="18"/>
      <c r="AQ24" s="49">
        <v>6.4299999999999996E-2</v>
      </c>
      <c r="AR24" s="18"/>
      <c r="AS24" s="18"/>
      <c r="AT24" s="18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</row>
    <row r="25" spans="1:72">
      <c r="A25" s="67"/>
      <c r="B25" s="67"/>
      <c r="C25" s="68">
        <v>59</v>
      </c>
      <c r="D25" s="69">
        <v>45546</v>
      </c>
      <c r="E25" s="67" t="s">
        <v>128</v>
      </c>
      <c r="F25" s="67" t="s">
        <v>513</v>
      </c>
      <c r="G25" s="68">
        <v>98.528899999999993</v>
      </c>
      <c r="H25" s="68">
        <v>42.978400000000001</v>
      </c>
      <c r="I25" s="68">
        <v>38.844000000000001</v>
      </c>
      <c r="J25" s="67"/>
      <c r="K25" s="67"/>
      <c r="L25" s="67"/>
      <c r="M25" s="68">
        <v>0.32519999999999999</v>
      </c>
      <c r="N25" s="67"/>
      <c r="O25" s="67"/>
      <c r="P25" s="67"/>
      <c r="Q25" s="68">
        <v>16.3813</v>
      </c>
      <c r="R25" s="67"/>
      <c r="S25" s="67"/>
      <c r="T25" s="67"/>
      <c r="U25" s="68">
        <v>43.620095220792997</v>
      </c>
      <c r="V25" s="68">
        <v>39.423965963285902</v>
      </c>
      <c r="W25" s="68">
        <v>0</v>
      </c>
      <c r="X25" s="68">
        <v>0</v>
      </c>
      <c r="Y25" s="68">
        <v>0</v>
      </c>
      <c r="Z25" s="68">
        <v>0.33005544566111999</v>
      </c>
      <c r="AA25" s="68">
        <v>0</v>
      </c>
      <c r="AB25" s="68">
        <v>0</v>
      </c>
      <c r="AC25" s="68">
        <v>0</v>
      </c>
      <c r="AD25" s="68">
        <v>16.6258833702598</v>
      </c>
      <c r="AE25" s="68">
        <v>0</v>
      </c>
      <c r="AF25" s="68">
        <v>0</v>
      </c>
      <c r="AG25" s="68">
        <v>0</v>
      </c>
      <c r="AH25" s="68">
        <v>7.9699999999999993E-2</v>
      </c>
      <c r="AI25" s="68">
        <v>8.77E-2</v>
      </c>
      <c r="AJ25" s="67"/>
      <c r="AK25" s="67"/>
      <c r="AL25" s="67"/>
      <c r="AM25" s="68">
        <v>2.3E-2</v>
      </c>
      <c r="AN25" s="67"/>
      <c r="AO25" s="67"/>
      <c r="AP25" s="67"/>
      <c r="AQ25" s="68">
        <v>6.4399999999999999E-2</v>
      </c>
      <c r="AR25" s="67"/>
      <c r="AS25" s="67"/>
      <c r="AT25" s="6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</row>
    <row r="26" spans="1:72">
      <c r="C26" s="21">
        <v>3</v>
      </c>
      <c r="D26" s="26">
        <v>45505</v>
      </c>
      <c r="E26" s="21" t="s">
        <v>139</v>
      </c>
      <c r="F26" s="21" t="s">
        <v>508</v>
      </c>
      <c r="G26" s="21">
        <v>100.0445</v>
      </c>
      <c r="H26" s="21">
        <v>43.6252</v>
      </c>
      <c r="I26" s="21">
        <v>39.425899999999999</v>
      </c>
      <c r="M26" s="21">
        <v>0.33210000000000001</v>
      </c>
      <c r="O26" s="21">
        <v>0</v>
      </c>
      <c r="P26" s="21">
        <v>0</v>
      </c>
      <c r="Q26" s="21">
        <v>16.661300000000001</v>
      </c>
      <c r="U26" s="21">
        <v>43.605795421037598</v>
      </c>
      <c r="V26" s="21">
        <v>39.408363278341099</v>
      </c>
      <c r="W26" s="21">
        <v>0</v>
      </c>
      <c r="X26" s="21">
        <v>0</v>
      </c>
      <c r="Y26" s="21">
        <v>0</v>
      </c>
      <c r="Z26" s="21">
        <v>0.33195228123484999</v>
      </c>
      <c r="AD26" s="21">
        <v>16.653889019386298</v>
      </c>
      <c r="AE26" s="21">
        <v>0</v>
      </c>
      <c r="AG26" s="21">
        <v>0</v>
      </c>
      <c r="AH26" s="21">
        <v>0.08</v>
      </c>
      <c r="AI26" s="21">
        <v>8.77E-2</v>
      </c>
      <c r="AM26" s="21">
        <v>2.2800000000000001E-2</v>
      </c>
      <c r="AQ26" s="21">
        <v>6.4299999999999996E-2</v>
      </c>
      <c r="AU26" s="21" t="s">
        <v>11</v>
      </c>
      <c r="AV26" s="21" t="s">
        <v>130</v>
      </c>
      <c r="AW26" s="21" t="s">
        <v>129</v>
      </c>
      <c r="AX26" s="34">
        <v>45479.807071759256</v>
      </c>
      <c r="AY26" s="21"/>
      <c r="AZ26" s="21" t="s">
        <v>130</v>
      </c>
      <c r="BA26" s="21"/>
      <c r="BB26" s="21" t="s">
        <v>130</v>
      </c>
      <c r="BC26" s="21"/>
      <c r="BD26" s="21" t="s">
        <v>130</v>
      </c>
      <c r="BE26" s="21" t="s">
        <v>132</v>
      </c>
      <c r="BF26" s="21" t="s">
        <v>130</v>
      </c>
      <c r="BG26" s="21"/>
      <c r="BH26" s="21" t="s">
        <v>130</v>
      </c>
      <c r="BI26" s="21"/>
      <c r="BJ26" s="21" t="s">
        <v>130</v>
      </c>
      <c r="BK26" s="21"/>
      <c r="BL26" s="21" t="s">
        <v>130</v>
      </c>
      <c r="BM26" s="21" t="s">
        <v>133</v>
      </c>
      <c r="BN26" s="21" t="s">
        <v>130</v>
      </c>
      <c r="BO26" s="21"/>
      <c r="BP26" s="21" t="s">
        <v>130</v>
      </c>
      <c r="BQ26" s="21"/>
      <c r="BR26" s="21" t="s">
        <v>130</v>
      </c>
      <c r="BS26" s="21"/>
      <c r="BT26" s="21" t="s">
        <v>130</v>
      </c>
    </row>
    <row r="27" spans="1:72">
      <c r="C27" s="21">
        <v>4</v>
      </c>
      <c r="D27" s="26">
        <v>45505</v>
      </c>
      <c r="E27" s="21" t="s">
        <v>139</v>
      </c>
      <c r="F27" s="21" t="s">
        <v>509</v>
      </c>
      <c r="G27" s="21">
        <v>99.575699999999998</v>
      </c>
      <c r="H27" s="21">
        <v>43.225299999999997</v>
      </c>
      <c r="I27" s="21">
        <v>39.302900000000001</v>
      </c>
      <c r="M27" s="21">
        <v>0.32700000000000001</v>
      </c>
      <c r="O27" s="21">
        <v>0</v>
      </c>
      <c r="P27" s="21">
        <v>0</v>
      </c>
      <c r="Q27" s="21">
        <v>16.720400000000001</v>
      </c>
      <c r="U27" s="21">
        <v>43.409530045513101</v>
      </c>
      <c r="V27" s="21">
        <v>39.470412430354401</v>
      </c>
      <c r="W27" s="21">
        <v>0</v>
      </c>
      <c r="X27" s="21">
        <v>0</v>
      </c>
      <c r="Y27" s="21">
        <v>0</v>
      </c>
      <c r="Z27" s="21">
        <v>0.32839370287500103</v>
      </c>
      <c r="AD27" s="21">
        <v>16.791663821257401</v>
      </c>
      <c r="AE27" s="21">
        <v>0</v>
      </c>
      <c r="AG27" s="21">
        <v>0</v>
      </c>
      <c r="AH27" s="21">
        <v>7.9699999999999993E-2</v>
      </c>
      <c r="AI27" s="21">
        <v>8.7400000000000005E-2</v>
      </c>
      <c r="AM27" s="21">
        <v>2.3E-2</v>
      </c>
      <c r="AQ27" s="21">
        <v>6.4299999999999996E-2</v>
      </c>
      <c r="AU27" s="21" t="s">
        <v>11</v>
      </c>
      <c r="AV27" s="21" t="s">
        <v>130</v>
      </c>
      <c r="AW27" s="21" t="s">
        <v>129</v>
      </c>
      <c r="AX27" s="34">
        <v>45479.807071759256</v>
      </c>
      <c r="AZ27" s="21" t="s">
        <v>130</v>
      </c>
      <c r="BB27" s="21" t="s">
        <v>130</v>
      </c>
      <c r="BD27" s="21" t="s">
        <v>130</v>
      </c>
      <c r="BE27" s="21" t="s">
        <v>132</v>
      </c>
      <c r="BF27" s="21" t="s">
        <v>130</v>
      </c>
      <c r="BH27" s="21" t="s">
        <v>130</v>
      </c>
      <c r="BJ27" s="21" t="s">
        <v>130</v>
      </c>
      <c r="BL27" s="21" t="s">
        <v>130</v>
      </c>
      <c r="BM27" s="21" t="s">
        <v>133</v>
      </c>
      <c r="BN27" s="21" t="s">
        <v>130</v>
      </c>
      <c r="BP27" s="21" t="s">
        <v>130</v>
      </c>
      <c r="BR27" s="21" t="s">
        <v>130</v>
      </c>
      <c r="BT27" s="21" t="s">
        <v>130</v>
      </c>
    </row>
    <row r="28" spans="1:72">
      <c r="C28" s="21">
        <v>5</v>
      </c>
      <c r="D28" s="26">
        <v>45505</v>
      </c>
      <c r="E28" s="21" t="s">
        <v>139</v>
      </c>
      <c r="F28" s="21" t="s">
        <v>510</v>
      </c>
      <c r="G28" s="21">
        <v>99.5946</v>
      </c>
      <c r="H28" s="21">
        <v>43.2941</v>
      </c>
      <c r="I28" s="21">
        <v>39.327399999999997</v>
      </c>
      <c r="M28" s="21">
        <v>0.3679</v>
      </c>
      <c r="O28" s="21">
        <v>0</v>
      </c>
      <c r="P28" s="21">
        <v>0</v>
      </c>
      <c r="Q28" s="21">
        <v>16.6051</v>
      </c>
      <c r="U28" s="21">
        <v>43.470372359919402</v>
      </c>
      <c r="V28" s="21">
        <v>39.487521901309798</v>
      </c>
      <c r="W28" s="21">
        <v>0</v>
      </c>
      <c r="X28" s="21">
        <v>0</v>
      </c>
      <c r="Y28" s="21">
        <v>0</v>
      </c>
      <c r="Z28" s="21">
        <v>0.36939790851904403</v>
      </c>
      <c r="AD28" s="21">
        <v>16.6727078302516</v>
      </c>
      <c r="AE28" s="21">
        <v>0</v>
      </c>
      <c r="AG28" s="21">
        <v>0</v>
      </c>
      <c r="AH28" s="21">
        <v>7.9699999999999993E-2</v>
      </c>
      <c r="AI28" s="21">
        <v>8.7400000000000005E-2</v>
      </c>
      <c r="AM28" s="21">
        <v>2.29E-2</v>
      </c>
      <c r="AQ28" s="21">
        <v>6.4299999999999996E-2</v>
      </c>
      <c r="AU28" s="21" t="s">
        <v>11</v>
      </c>
      <c r="AV28" s="21" t="s">
        <v>130</v>
      </c>
      <c r="AW28" s="21" t="s">
        <v>129</v>
      </c>
      <c r="AX28" s="34">
        <v>45479.807071759256</v>
      </c>
      <c r="AZ28" s="21" t="s">
        <v>130</v>
      </c>
      <c r="BB28" s="21" t="s">
        <v>130</v>
      </c>
      <c r="BD28" s="21" t="s">
        <v>130</v>
      </c>
      <c r="BE28" s="21" t="s">
        <v>132</v>
      </c>
      <c r="BF28" s="21" t="s">
        <v>130</v>
      </c>
      <c r="BH28" s="21" t="s">
        <v>130</v>
      </c>
      <c r="BJ28" s="21" t="s">
        <v>130</v>
      </c>
      <c r="BL28" s="21" t="s">
        <v>130</v>
      </c>
      <c r="BM28" s="21" t="s">
        <v>133</v>
      </c>
      <c r="BN28" s="21" t="s">
        <v>130</v>
      </c>
      <c r="BP28" s="21" t="s">
        <v>130</v>
      </c>
      <c r="BR28" s="21" t="s">
        <v>130</v>
      </c>
      <c r="BT28" s="21" t="s">
        <v>130</v>
      </c>
    </row>
    <row r="29" spans="1:72">
      <c r="C29" s="21">
        <v>44</v>
      </c>
      <c r="D29" s="26">
        <v>45505</v>
      </c>
      <c r="E29" s="21" t="s">
        <v>139</v>
      </c>
      <c r="F29" s="21" t="s">
        <v>514</v>
      </c>
      <c r="G29" s="21">
        <v>99.267700000000005</v>
      </c>
      <c r="H29" s="21">
        <v>43.075499999999998</v>
      </c>
      <c r="I29" s="21">
        <v>39.308700000000002</v>
      </c>
      <c r="K29" s="21">
        <v>8.8000000000000005E-3</v>
      </c>
      <c r="M29" s="21">
        <v>0.32740000000000002</v>
      </c>
      <c r="O29" s="21">
        <v>0</v>
      </c>
      <c r="P29" s="21">
        <v>0</v>
      </c>
      <c r="Q29" s="21">
        <v>16.549199999999999</v>
      </c>
      <c r="R29" s="21">
        <v>-1.9E-3</v>
      </c>
      <c r="U29" s="21">
        <v>43.392438369853402</v>
      </c>
      <c r="V29" s="21">
        <v>39.5979232312812</v>
      </c>
      <c r="W29" s="21">
        <v>0</v>
      </c>
      <c r="X29" s="21">
        <v>8.8647481202704503E-3</v>
      </c>
      <c r="Y29" s="21">
        <v>0</v>
      </c>
      <c r="Z29" s="21">
        <v>0.32980892438369802</v>
      </c>
      <c r="AD29" s="21">
        <v>16.670964726361301</v>
      </c>
      <c r="AE29" s="21">
        <v>0</v>
      </c>
      <c r="AG29" s="21">
        <v>0</v>
      </c>
      <c r="AH29" s="21">
        <v>7.9699999999999993E-2</v>
      </c>
      <c r="AI29" s="21">
        <v>8.7599999999999997E-2</v>
      </c>
      <c r="AK29" s="21">
        <v>3.0000000000000001E-3</v>
      </c>
      <c r="AM29" s="21">
        <v>2.3E-2</v>
      </c>
      <c r="AQ29" s="21">
        <v>6.4500000000000002E-2</v>
      </c>
      <c r="AR29" s="21">
        <v>7.0000000000000001E-3</v>
      </c>
      <c r="AU29" s="21" t="s">
        <v>11</v>
      </c>
      <c r="AV29" s="21" t="s">
        <v>130</v>
      </c>
      <c r="AW29" s="21" t="s">
        <v>129</v>
      </c>
      <c r="AX29" s="34">
        <v>45479.807071759256</v>
      </c>
      <c r="AZ29" s="21" t="s">
        <v>130</v>
      </c>
      <c r="BA29" s="21" t="s">
        <v>428</v>
      </c>
      <c r="BB29" s="34">
        <v>45505.665694444448</v>
      </c>
      <c r="BD29" s="21" t="s">
        <v>130</v>
      </c>
      <c r="BE29" s="21" t="s">
        <v>132</v>
      </c>
      <c r="BF29" s="21" t="s">
        <v>130</v>
      </c>
      <c r="BH29" s="21" t="s">
        <v>130</v>
      </c>
      <c r="BJ29" s="21" t="s">
        <v>130</v>
      </c>
      <c r="BL29" s="21" t="s">
        <v>130</v>
      </c>
      <c r="BM29" s="21" t="s">
        <v>133</v>
      </c>
      <c r="BN29" s="21" t="s">
        <v>130</v>
      </c>
      <c r="BO29" s="21" t="s">
        <v>429</v>
      </c>
      <c r="BP29" s="34">
        <v>45503.420405092591</v>
      </c>
      <c r="BR29" s="21" t="s">
        <v>130</v>
      </c>
      <c r="BT29" s="21" t="s">
        <v>130</v>
      </c>
    </row>
    <row r="30" spans="1:72">
      <c r="C30" s="21">
        <v>45</v>
      </c>
      <c r="D30" s="26">
        <v>45505</v>
      </c>
      <c r="E30" s="21" t="s">
        <v>139</v>
      </c>
      <c r="F30" s="21" t="s">
        <v>515</v>
      </c>
      <c r="G30" s="21">
        <v>99.534199999999998</v>
      </c>
      <c r="H30" s="21">
        <v>43.153300000000002</v>
      </c>
      <c r="I30" s="21">
        <v>39.270600000000002</v>
      </c>
      <c r="M30" s="21">
        <v>0.32879999999999998</v>
      </c>
      <c r="O30" s="21">
        <v>0</v>
      </c>
      <c r="P30" s="21">
        <v>0</v>
      </c>
      <c r="Q30" s="21">
        <v>16.619599999999998</v>
      </c>
      <c r="U30" s="21">
        <v>43.355292306857599</v>
      </c>
      <c r="V30" s="21">
        <v>39.454418134086701</v>
      </c>
      <c r="W30" s="21">
        <v>0</v>
      </c>
      <c r="X30" s="21">
        <v>0</v>
      </c>
      <c r="Y30" s="21">
        <v>0</v>
      </c>
      <c r="Z30" s="21">
        <v>0.33033904963223598</v>
      </c>
      <c r="AD30" s="21">
        <v>16.697393154707701</v>
      </c>
      <c r="AE30" s="21">
        <v>0.16255735471561999</v>
      </c>
      <c r="AG30" s="21">
        <v>0</v>
      </c>
      <c r="AH30" s="21">
        <v>7.9799999999999996E-2</v>
      </c>
      <c r="AI30" s="21">
        <v>8.7400000000000005E-2</v>
      </c>
      <c r="AM30" s="21">
        <v>2.29E-2</v>
      </c>
      <c r="AQ30" s="21">
        <v>6.4500000000000002E-2</v>
      </c>
      <c r="AR30" s="21">
        <v>2.8199999999999999E-2</v>
      </c>
      <c r="AU30" s="18" t="s">
        <v>11</v>
      </c>
      <c r="AV30" s="18" t="s">
        <v>130</v>
      </c>
      <c r="AW30" s="18" t="s">
        <v>129</v>
      </c>
      <c r="AX30" s="75">
        <v>45479.807071759256</v>
      </c>
      <c r="AY30" s="18"/>
      <c r="AZ30" s="18" t="s">
        <v>130</v>
      </c>
      <c r="BA30" s="18"/>
      <c r="BB30" s="18" t="s">
        <v>130</v>
      </c>
      <c r="BC30" s="18"/>
      <c r="BD30" s="18" t="s">
        <v>130</v>
      </c>
      <c r="BE30" s="18" t="s">
        <v>132</v>
      </c>
      <c r="BF30" s="18" t="s">
        <v>130</v>
      </c>
      <c r="BG30" s="18"/>
      <c r="BH30" s="18" t="s">
        <v>130</v>
      </c>
      <c r="BI30" s="18"/>
      <c r="BJ30" s="18" t="s">
        <v>130</v>
      </c>
      <c r="BK30" s="18"/>
      <c r="BL30" s="18" t="s">
        <v>130</v>
      </c>
      <c r="BM30" s="18" t="s">
        <v>133</v>
      </c>
      <c r="BN30" s="18" t="s">
        <v>130</v>
      </c>
      <c r="BO30" s="18" t="s">
        <v>134</v>
      </c>
      <c r="BP30" s="18" t="s">
        <v>130</v>
      </c>
      <c r="BQ30" s="18"/>
      <c r="BR30" s="18" t="s">
        <v>130</v>
      </c>
      <c r="BS30" s="18"/>
      <c r="BT30" s="18" t="s">
        <v>130</v>
      </c>
    </row>
    <row r="31" spans="1:72">
      <c r="C31" s="21">
        <v>53</v>
      </c>
      <c r="D31" s="26">
        <v>45505</v>
      </c>
      <c r="E31" s="21" t="s">
        <v>139</v>
      </c>
      <c r="F31" s="21" t="s">
        <v>516</v>
      </c>
      <c r="G31" s="21">
        <v>99.66</v>
      </c>
      <c r="H31" s="21">
        <v>43.849400000000003</v>
      </c>
      <c r="I31" s="21">
        <v>38.899000000000001</v>
      </c>
      <c r="M31" s="21">
        <v>0.3044</v>
      </c>
      <c r="O31" s="21">
        <v>0</v>
      </c>
      <c r="P31" s="21">
        <v>0</v>
      </c>
      <c r="Q31" s="21">
        <v>16.607299999999999</v>
      </c>
      <c r="U31" s="21">
        <v>43.998952439341302</v>
      </c>
      <c r="V31" s="21">
        <v>39.031668641713097</v>
      </c>
      <c r="W31" s="21">
        <v>0</v>
      </c>
      <c r="X31" s="21">
        <v>0</v>
      </c>
      <c r="Y31" s="21">
        <v>0</v>
      </c>
      <c r="Z31" s="21">
        <v>0.30543818438873699</v>
      </c>
      <c r="AD31" s="21">
        <v>16.6639407345567</v>
      </c>
      <c r="AE31" s="21">
        <v>0</v>
      </c>
      <c r="AG31" s="21">
        <v>0</v>
      </c>
      <c r="AH31" s="21">
        <v>7.9899999999999999E-2</v>
      </c>
      <c r="AI31" s="21">
        <v>8.5900000000000004E-2</v>
      </c>
      <c r="AM31" s="21">
        <v>2.3099999999999999E-2</v>
      </c>
      <c r="AQ31" s="21">
        <v>6.3700000000000007E-2</v>
      </c>
      <c r="AU31" s="18" t="s">
        <v>11</v>
      </c>
      <c r="AV31" s="18" t="s">
        <v>130</v>
      </c>
      <c r="AW31" s="18" t="s">
        <v>129</v>
      </c>
      <c r="AX31" s="75">
        <v>45506.768495370372</v>
      </c>
      <c r="AY31" s="18"/>
      <c r="AZ31" s="18" t="s">
        <v>130</v>
      </c>
      <c r="BA31" s="18"/>
      <c r="BB31" s="18" t="s">
        <v>130</v>
      </c>
      <c r="BC31" s="18"/>
      <c r="BD31" s="18" t="s">
        <v>130</v>
      </c>
      <c r="BE31" s="18" t="s">
        <v>132</v>
      </c>
      <c r="BF31" s="18" t="s">
        <v>130</v>
      </c>
      <c r="BG31" s="18"/>
      <c r="BH31" s="18" t="s">
        <v>130</v>
      </c>
      <c r="BI31" s="18"/>
      <c r="BJ31" s="18" t="s">
        <v>130</v>
      </c>
      <c r="BK31" s="18"/>
      <c r="BL31" s="18" t="s">
        <v>130</v>
      </c>
      <c r="BM31" s="18" t="s">
        <v>136</v>
      </c>
      <c r="BN31" s="75">
        <v>45506.768657407411</v>
      </c>
      <c r="BO31" s="18"/>
      <c r="BP31" s="18" t="s">
        <v>130</v>
      </c>
      <c r="BQ31" s="18"/>
      <c r="BR31" s="18" t="s">
        <v>130</v>
      </c>
      <c r="BS31" s="18"/>
      <c r="BT31" s="18" t="s">
        <v>130</v>
      </c>
    </row>
    <row r="32" spans="1:72">
      <c r="C32" s="21">
        <v>54</v>
      </c>
      <c r="D32" s="26">
        <v>45505</v>
      </c>
      <c r="E32" s="21" t="s">
        <v>139</v>
      </c>
      <c r="F32" s="21" t="s">
        <v>517</v>
      </c>
      <c r="G32" s="21">
        <v>99.325299999999999</v>
      </c>
      <c r="H32" s="21">
        <v>43.663400000000003</v>
      </c>
      <c r="I32" s="21">
        <v>38.857300000000002</v>
      </c>
      <c r="M32" s="21">
        <v>0.31869999999999998</v>
      </c>
      <c r="O32" s="21">
        <v>0</v>
      </c>
      <c r="P32" s="21">
        <v>0</v>
      </c>
      <c r="Q32" s="21">
        <v>16.486000000000001</v>
      </c>
      <c r="U32" s="21">
        <v>43.959953848662998</v>
      </c>
      <c r="V32" s="21">
        <v>39.121211694088302</v>
      </c>
      <c r="W32" s="21">
        <v>0</v>
      </c>
      <c r="X32" s="21">
        <v>0</v>
      </c>
      <c r="Y32" s="21">
        <v>0</v>
      </c>
      <c r="Z32" s="21">
        <v>0.32086455226961003</v>
      </c>
      <c r="AD32" s="21">
        <v>16.5979699049789</v>
      </c>
      <c r="AE32" s="21">
        <v>0</v>
      </c>
      <c r="AG32" s="21">
        <v>0</v>
      </c>
      <c r="AH32" s="21">
        <v>7.9799999999999996E-2</v>
      </c>
      <c r="AI32" s="21">
        <v>8.5900000000000004E-2</v>
      </c>
      <c r="AM32" s="21">
        <v>2.2800000000000001E-2</v>
      </c>
      <c r="AQ32" s="21">
        <v>6.3600000000000004E-2</v>
      </c>
      <c r="AU32" s="49" t="s">
        <v>11</v>
      </c>
      <c r="AV32" s="49" t="s">
        <v>130</v>
      </c>
      <c r="AW32" s="49" t="s">
        <v>129</v>
      </c>
      <c r="AX32" s="76">
        <v>45506.768495370372</v>
      </c>
      <c r="AY32" s="49"/>
      <c r="AZ32" s="49" t="s">
        <v>130</v>
      </c>
      <c r="BA32" s="49"/>
      <c r="BB32" s="49" t="s">
        <v>130</v>
      </c>
      <c r="BC32" s="49"/>
      <c r="BD32" s="49" t="s">
        <v>130</v>
      </c>
      <c r="BE32" s="49" t="s">
        <v>132</v>
      </c>
      <c r="BF32" s="49" t="s">
        <v>130</v>
      </c>
      <c r="BG32" s="49"/>
      <c r="BH32" s="49" t="s">
        <v>130</v>
      </c>
      <c r="BI32" s="49"/>
      <c r="BJ32" s="49" t="s">
        <v>130</v>
      </c>
      <c r="BK32" s="49"/>
      <c r="BL32" s="49" t="s">
        <v>130</v>
      </c>
      <c r="BM32" s="49" t="s">
        <v>136</v>
      </c>
      <c r="BN32" s="76">
        <v>45506.768657407411</v>
      </c>
      <c r="BO32" s="49"/>
      <c r="BP32" s="49" t="s">
        <v>130</v>
      </c>
      <c r="BQ32" s="49"/>
      <c r="BR32" s="49" t="s">
        <v>130</v>
      </c>
      <c r="BS32" s="49"/>
      <c r="BT32" s="49" t="s">
        <v>130</v>
      </c>
    </row>
    <row r="33" spans="3:72">
      <c r="C33" s="21">
        <v>55</v>
      </c>
      <c r="D33" s="26">
        <v>45505</v>
      </c>
      <c r="E33" s="21" t="s">
        <v>139</v>
      </c>
      <c r="F33" s="21" t="s">
        <v>518</v>
      </c>
      <c r="G33" s="21">
        <v>99.491500000000002</v>
      </c>
      <c r="H33" s="21">
        <v>43.786299999999997</v>
      </c>
      <c r="I33" s="21">
        <v>38.847700000000003</v>
      </c>
      <c r="M33" s="21">
        <v>0.26750000000000002</v>
      </c>
      <c r="O33" s="21">
        <v>0</v>
      </c>
      <c r="P33" s="21">
        <v>0</v>
      </c>
      <c r="Q33" s="21">
        <v>16.5901</v>
      </c>
      <c r="U33" s="21">
        <v>44.010047079351402</v>
      </c>
      <c r="V33" s="21">
        <v>39.046210936400598</v>
      </c>
      <c r="W33" s="21">
        <v>0</v>
      </c>
      <c r="X33" s="21">
        <v>0</v>
      </c>
      <c r="Y33" s="21">
        <v>0</v>
      </c>
      <c r="Z33" s="21">
        <v>0.26886691941832203</v>
      </c>
      <c r="AD33" s="21">
        <v>16.6748750648295</v>
      </c>
      <c r="AE33" s="21">
        <v>0</v>
      </c>
      <c r="AG33" s="21">
        <v>0</v>
      </c>
      <c r="AH33" s="21">
        <v>7.9899999999999999E-2</v>
      </c>
      <c r="AI33" s="21">
        <v>8.5900000000000004E-2</v>
      </c>
      <c r="AM33" s="21">
        <v>2.29E-2</v>
      </c>
      <c r="AQ33" s="21">
        <v>6.3700000000000007E-2</v>
      </c>
      <c r="AU33" s="49" t="s">
        <v>11</v>
      </c>
      <c r="AV33" s="49" t="s">
        <v>130</v>
      </c>
      <c r="AW33" s="49" t="s">
        <v>129</v>
      </c>
      <c r="AX33" s="76">
        <v>45506.768495370372</v>
      </c>
      <c r="AY33" s="49"/>
      <c r="AZ33" s="49" t="s">
        <v>130</v>
      </c>
      <c r="BA33" s="49"/>
      <c r="BB33" s="49" t="s">
        <v>130</v>
      </c>
      <c r="BC33" s="49"/>
      <c r="BD33" s="49" t="s">
        <v>130</v>
      </c>
      <c r="BE33" s="49" t="s">
        <v>132</v>
      </c>
      <c r="BF33" s="49" t="s">
        <v>130</v>
      </c>
      <c r="BG33" s="49"/>
      <c r="BH33" s="49" t="s">
        <v>130</v>
      </c>
      <c r="BI33" s="49"/>
      <c r="BJ33" s="49" t="s">
        <v>130</v>
      </c>
      <c r="BK33" s="49"/>
      <c r="BL33" s="49" t="s">
        <v>130</v>
      </c>
      <c r="BM33" s="49" t="s">
        <v>136</v>
      </c>
      <c r="BN33" s="76">
        <v>45506.768657407411</v>
      </c>
      <c r="BO33" s="49"/>
      <c r="BP33" s="49" t="s">
        <v>130</v>
      </c>
      <c r="BQ33" s="49"/>
      <c r="BR33" s="49" t="s">
        <v>130</v>
      </c>
      <c r="BS33" s="49"/>
      <c r="BT33" s="49" t="s">
        <v>130</v>
      </c>
    </row>
    <row r="34" spans="3:72">
      <c r="C34" s="21">
        <v>65</v>
      </c>
      <c r="D34" s="26">
        <v>45505</v>
      </c>
      <c r="E34" s="21" t="s">
        <v>139</v>
      </c>
      <c r="F34" s="21" t="s">
        <v>519</v>
      </c>
      <c r="G34" s="21">
        <v>99.274699999999996</v>
      </c>
      <c r="H34" s="21">
        <v>43.614800000000002</v>
      </c>
      <c r="I34" s="21">
        <v>38.975200000000001</v>
      </c>
      <c r="M34" s="21">
        <v>0.29549999999999998</v>
      </c>
      <c r="O34" s="21">
        <v>0</v>
      </c>
      <c r="P34" s="21">
        <v>0</v>
      </c>
      <c r="Q34" s="21">
        <v>16.389299999999999</v>
      </c>
      <c r="U34" s="21">
        <v>43.933405053447601</v>
      </c>
      <c r="V34" s="21">
        <v>39.259912888265703</v>
      </c>
      <c r="W34" s="21">
        <v>0</v>
      </c>
      <c r="X34" s="21">
        <v>0</v>
      </c>
      <c r="Y34" s="21">
        <v>0</v>
      </c>
      <c r="Z34" s="21">
        <v>0.29765862031452001</v>
      </c>
      <c r="AD34" s="21">
        <v>16.5090234379721</v>
      </c>
      <c r="AE34" s="21">
        <v>0</v>
      </c>
      <c r="AG34" s="21">
        <v>0</v>
      </c>
      <c r="AH34" s="21">
        <v>7.9799999999999996E-2</v>
      </c>
      <c r="AI34" s="21">
        <v>8.5900000000000004E-2</v>
      </c>
      <c r="AM34" s="21">
        <v>2.29E-2</v>
      </c>
      <c r="AQ34" s="21">
        <v>6.3500000000000001E-2</v>
      </c>
      <c r="AU34" s="49" t="s">
        <v>11</v>
      </c>
      <c r="AV34" s="49" t="s">
        <v>130</v>
      </c>
      <c r="AW34" s="49" t="s">
        <v>129</v>
      </c>
      <c r="AX34" s="76">
        <v>45506.768495370372</v>
      </c>
      <c r="AY34" s="49"/>
      <c r="AZ34" s="49" t="s">
        <v>130</v>
      </c>
      <c r="BA34" s="49"/>
      <c r="BB34" s="49" t="s">
        <v>130</v>
      </c>
      <c r="BC34" s="49"/>
      <c r="BD34" s="49" t="s">
        <v>130</v>
      </c>
      <c r="BE34" s="49" t="s">
        <v>132</v>
      </c>
      <c r="BF34" s="49" t="s">
        <v>130</v>
      </c>
      <c r="BG34" s="49"/>
      <c r="BH34" s="49" t="s">
        <v>130</v>
      </c>
      <c r="BI34" s="49"/>
      <c r="BJ34" s="49" t="s">
        <v>130</v>
      </c>
      <c r="BK34" s="49"/>
      <c r="BL34" s="49" t="s">
        <v>130</v>
      </c>
      <c r="BM34" s="49" t="s">
        <v>136</v>
      </c>
      <c r="BN34" s="76">
        <v>45506.768657407411</v>
      </c>
      <c r="BO34" s="49"/>
      <c r="BP34" s="49" t="s">
        <v>130</v>
      </c>
      <c r="BQ34" s="49"/>
      <c r="BR34" s="49" t="s">
        <v>130</v>
      </c>
      <c r="BS34" s="49"/>
      <c r="BT34" s="49" t="s">
        <v>130</v>
      </c>
    </row>
    <row r="35" spans="3:72">
      <c r="C35" s="21">
        <v>66</v>
      </c>
      <c r="D35" s="26">
        <v>45505</v>
      </c>
      <c r="E35" s="21" t="s">
        <v>139</v>
      </c>
      <c r="F35" s="21" t="s">
        <v>520</v>
      </c>
      <c r="G35" s="21">
        <v>99.497799999999998</v>
      </c>
      <c r="H35" s="21">
        <v>43.787799999999997</v>
      </c>
      <c r="I35" s="21">
        <v>38.987200000000001</v>
      </c>
      <c r="M35" s="21">
        <v>0.31019999999999998</v>
      </c>
      <c r="O35" s="21">
        <v>0</v>
      </c>
      <c r="P35" s="21">
        <v>0</v>
      </c>
      <c r="Q35" s="21">
        <v>16.412500000000001</v>
      </c>
      <c r="U35" s="21">
        <v>44.008856486129801</v>
      </c>
      <c r="V35" s="21">
        <v>39.1840213391867</v>
      </c>
      <c r="W35" s="21">
        <v>0</v>
      </c>
      <c r="X35" s="21">
        <v>0</v>
      </c>
      <c r="Y35" s="21">
        <v>0</v>
      </c>
      <c r="Z35" s="21">
        <v>0.31176600062111898</v>
      </c>
      <c r="AD35" s="21">
        <v>16.495356174062302</v>
      </c>
      <c r="AE35" s="21">
        <v>0</v>
      </c>
      <c r="AG35" s="21">
        <v>0</v>
      </c>
      <c r="AH35" s="21">
        <v>7.9899999999999999E-2</v>
      </c>
      <c r="AI35" s="21">
        <v>8.5999999999999993E-2</v>
      </c>
      <c r="AM35" s="21">
        <v>2.2800000000000001E-2</v>
      </c>
      <c r="AQ35" s="21">
        <v>6.3399999999999998E-2</v>
      </c>
      <c r="AU35" s="49" t="s">
        <v>11</v>
      </c>
      <c r="AV35" s="49" t="s">
        <v>130</v>
      </c>
      <c r="AW35" s="49" t="s">
        <v>129</v>
      </c>
      <c r="AX35" s="76">
        <v>45506.768495370372</v>
      </c>
      <c r="AY35" s="49"/>
      <c r="AZ35" s="49" t="s">
        <v>130</v>
      </c>
      <c r="BA35" s="49"/>
      <c r="BB35" s="49" t="s">
        <v>130</v>
      </c>
      <c r="BC35" s="49"/>
      <c r="BD35" s="49" t="s">
        <v>130</v>
      </c>
      <c r="BE35" s="49" t="s">
        <v>132</v>
      </c>
      <c r="BF35" s="49" t="s">
        <v>130</v>
      </c>
      <c r="BG35" s="49"/>
      <c r="BH35" s="49" t="s">
        <v>130</v>
      </c>
      <c r="BI35" s="49"/>
      <c r="BJ35" s="49" t="s">
        <v>130</v>
      </c>
      <c r="BK35" s="49"/>
      <c r="BL35" s="49" t="s">
        <v>130</v>
      </c>
      <c r="BM35" s="49" t="s">
        <v>136</v>
      </c>
      <c r="BN35" s="76">
        <v>45506.768657407411</v>
      </c>
      <c r="BO35" s="49"/>
      <c r="BP35" s="49" t="s">
        <v>130</v>
      </c>
      <c r="BQ35" s="49"/>
      <c r="BR35" s="49" t="s">
        <v>130</v>
      </c>
      <c r="BS35" s="49"/>
      <c r="BT35" s="49" t="s">
        <v>130</v>
      </c>
    </row>
    <row r="36" spans="3:72">
      <c r="C36" s="21">
        <v>67</v>
      </c>
      <c r="D36" s="26">
        <v>45505</v>
      </c>
      <c r="E36" s="21" t="s">
        <v>139</v>
      </c>
      <c r="F36" s="21" t="s">
        <v>521</v>
      </c>
      <c r="G36" s="21">
        <v>99.374700000000004</v>
      </c>
      <c r="H36" s="21">
        <v>43.647799999999997</v>
      </c>
      <c r="I36" s="21">
        <v>38.891300000000001</v>
      </c>
      <c r="M36" s="21">
        <v>0.36320000000000002</v>
      </c>
      <c r="O36" s="21">
        <v>0</v>
      </c>
      <c r="P36" s="21">
        <v>0</v>
      </c>
      <c r="Q36" s="21">
        <v>16.4724</v>
      </c>
      <c r="U36" s="21">
        <v>43.922447061475403</v>
      </c>
      <c r="V36" s="21">
        <v>39.136017517537098</v>
      </c>
      <c r="W36" s="21">
        <v>0</v>
      </c>
      <c r="X36" s="21">
        <v>0</v>
      </c>
      <c r="Y36" s="21">
        <v>0</v>
      </c>
      <c r="Z36" s="21">
        <v>0.36548538008164999</v>
      </c>
      <c r="AD36" s="21">
        <v>16.576050040905699</v>
      </c>
      <c r="AE36" s="21">
        <v>0</v>
      </c>
      <c r="AG36" s="21">
        <v>0</v>
      </c>
      <c r="AH36" s="21">
        <v>0.08</v>
      </c>
      <c r="AI36" s="21">
        <v>8.5999999999999993E-2</v>
      </c>
      <c r="AM36" s="21">
        <v>2.3E-2</v>
      </c>
      <c r="AQ36" s="21">
        <v>6.3500000000000001E-2</v>
      </c>
      <c r="AU36" s="21" t="s">
        <v>11</v>
      </c>
      <c r="AV36" s="21" t="s">
        <v>130</v>
      </c>
      <c r="AW36" s="21" t="s">
        <v>129</v>
      </c>
      <c r="AX36" s="34">
        <v>45506.768495370372</v>
      </c>
      <c r="AZ36" s="21" t="s">
        <v>130</v>
      </c>
      <c r="BB36" s="21" t="s">
        <v>130</v>
      </c>
      <c r="BD36" s="21" t="s">
        <v>130</v>
      </c>
      <c r="BE36" s="21" t="s">
        <v>132</v>
      </c>
      <c r="BF36" s="21" t="s">
        <v>130</v>
      </c>
      <c r="BH36" s="21" t="s">
        <v>130</v>
      </c>
      <c r="BJ36" s="21" t="s">
        <v>130</v>
      </c>
      <c r="BL36" s="21" t="s">
        <v>130</v>
      </c>
      <c r="BM36" s="21" t="s">
        <v>136</v>
      </c>
      <c r="BN36" s="34">
        <v>45506.768657407411</v>
      </c>
      <c r="BP36" s="21" t="s">
        <v>130</v>
      </c>
      <c r="BR36" s="21" t="s">
        <v>130</v>
      </c>
      <c r="BT36" s="21" t="s">
        <v>130</v>
      </c>
    </row>
    <row r="37" spans="3:72">
      <c r="C37" s="21">
        <v>116</v>
      </c>
      <c r="D37" s="26">
        <v>45505</v>
      </c>
      <c r="E37" s="21" t="s">
        <v>139</v>
      </c>
      <c r="F37" s="21" t="s">
        <v>522</v>
      </c>
      <c r="G37" s="21">
        <v>99.6203</v>
      </c>
      <c r="H37" s="21">
        <v>43.7791</v>
      </c>
      <c r="I37" s="21">
        <v>38.961399999999998</v>
      </c>
      <c r="M37" s="21">
        <v>0.31630000000000003</v>
      </c>
      <c r="O37" s="21">
        <v>0</v>
      </c>
      <c r="P37" s="21">
        <v>0</v>
      </c>
      <c r="Q37" s="21">
        <v>16.563600000000001</v>
      </c>
      <c r="U37" s="21">
        <v>43.945918707413298</v>
      </c>
      <c r="V37" s="21">
        <v>39.109861032479202</v>
      </c>
      <c r="W37" s="21">
        <v>0</v>
      </c>
      <c r="X37" s="21">
        <v>0</v>
      </c>
      <c r="Y37" s="21">
        <v>0</v>
      </c>
      <c r="Z37" s="21">
        <v>0.31750524992872903</v>
      </c>
      <c r="AD37" s="21">
        <v>16.6267150101786</v>
      </c>
      <c r="AE37" s="21">
        <v>0</v>
      </c>
      <c r="AG37" s="21">
        <v>0</v>
      </c>
      <c r="AH37" s="21">
        <v>8.0100000000000005E-2</v>
      </c>
      <c r="AI37" s="21">
        <v>8.6099999999999996E-2</v>
      </c>
      <c r="AM37" s="21">
        <v>2.3E-2</v>
      </c>
      <c r="AQ37" s="21">
        <v>6.3700000000000007E-2</v>
      </c>
      <c r="AU37" s="21" t="s">
        <v>11</v>
      </c>
      <c r="AV37" s="21" t="s">
        <v>130</v>
      </c>
      <c r="AW37" s="21" t="s">
        <v>129</v>
      </c>
      <c r="AX37" s="34">
        <v>45506.768495370372</v>
      </c>
      <c r="AZ37" s="21" t="s">
        <v>130</v>
      </c>
      <c r="BB37" s="21" t="s">
        <v>130</v>
      </c>
      <c r="BD37" s="21" t="s">
        <v>130</v>
      </c>
      <c r="BE37" s="21" t="s">
        <v>132</v>
      </c>
      <c r="BF37" s="21" t="s">
        <v>130</v>
      </c>
      <c r="BH37" s="21" t="s">
        <v>130</v>
      </c>
      <c r="BJ37" s="21" t="s">
        <v>130</v>
      </c>
      <c r="BL37" s="21" t="s">
        <v>130</v>
      </c>
      <c r="BM37" s="21" t="s">
        <v>136</v>
      </c>
      <c r="BN37" s="34">
        <v>45506.768657407411</v>
      </c>
      <c r="BP37" s="21" t="s">
        <v>130</v>
      </c>
      <c r="BR37" s="21" t="s">
        <v>130</v>
      </c>
      <c r="BT37" s="21" t="s">
        <v>130</v>
      </c>
    </row>
    <row r="38" spans="3:72">
      <c r="C38" s="21">
        <v>118</v>
      </c>
      <c r="D38" s="26">
        <v>45505</v>
      </c>
      <c r="E38" s="21" t="s">
        <v>139</v>
      </c>
      <c r="F38" s="21" t="s">
        <v>523</v>
      </c>
      <c r="G38" s="21">
        <v>99.383700000000005</v>
      </c>
      <c r="H38" s="21">
        <v>43.604700000000001</v>
      </c>
      <c r="I38" s="21">
        <v>38.886000000000003</v>
      </c>
      <c r="M38" s="21">
        <v>0.3306</v>
      </c>
      <c r="O38" s="21">
        <v>0</v>
      </c>
      <c r="P38" s="21">
        <v>0</v>
      </c>
      <c r="Q38" s="21">
        <v>16.5624</v>
      </c>
      <c r="U38" s="21">
        <v>43.875102255198698</v>
      </c>
      <c r="V38" s="21">
        <v>39.127140567316303</v>
      </c>
      <c r="W38" s="21">
        <v>0</v>
      </c>
      <c r="X38" s="21">
        <v>0</v>
      </c>
      <c r="Y38" s="21">
        <v>0</v>
      </c>
      <c r="Z38" s="21">
        <v>0.33265012270623801</v>
      </c>
      <c r="AD38" s="21">
        <v>16.665107054778598</v>
      </c>
      <c r="AE38" s="21">
        <v>0</v>
      </c>
      <c r="AG38" s="21">
        <v>0</v>
      </c>
      <c r="AH38" s="21">
        <v>7.9899999999999999E-2</v>
      </c>
      <c r="AI38" s="21">
        <v>8.5999999999999993E-2</v>
      </c>
      <c r="AM38" s="21">
        <v>2.29E-2</v>
      </c>
      <c r="AQ38" s="21">
        <v>6.3799999999999996E-2</v>
      </c>
      <c r="AU38" s="21" t="s">
        <v>11</v>
      </c>
      <c r="AV38" s="21" t="s">
        <v>130</v>
      </c>
      <c r="AW38" s="21" t="s">
        <v>129</v>
      </c>
      <c r="AX38" s="34">
        <v>45506.768495370372</v>
      </c>
      <c r="AZ38" s="21" t="s">
        <v>130</v>
      </c>
      <c r="BB38" s="21" t="s">
        <v>130</v>
      </c>
      <c r="BD38" s="21" t="s">
        <v>130</v>
      </c>
      <c r="BE38" s="21" t="s">
        <v>132</v>
      </c>
      <c r="BF38" s="21" t="s">
        <v>130</v>
      </c>
      <c r="BH38" s="21" t="s">
        <v>130</v>
      </c>
      <c r="BJ38" s="21" t="s">
        <v>130</v>
      </c>
      <c r="BL38" s="21" t="s">
        <v>130</v>
      </c>
      <c r="BM38" s="21" t="s">
        <v>136</v>
      </c>
      <c r="BN38" s="34">
        <v>45506.768657407411</v>
      </c>
      <c r="BP38" s="21" t="s">
        <v>130</v>
      </c>
      <c r="BR38" s="21" t="s">
        <v>130</v>
      </c>
      <c r="BT38" s="21" t="s">
        <v>130</v>
      </c>
    </row>
    <row r="39" spans="3:72">
      <c r="C39" s="21">
        <v>0</v>
      </c>
      <c r="D39" s="26">
        <v>45569</v>
      </c>
      <c r="E39" s="21" t="s">
        <v>103</v>
      </c>
      <c r="F39" s="21" t="s">
        <v>524</v>
      </c>
      <c r="G39" s="21">
        <v>97.802599999999998</v>
      </c>
      <c r="H39" s="21">
        <v>42.405099999999997</v>
      </c>
      <c r="I39" s="21">
        <v>38.532699999999998</v>
      </c>
      <c r="J39" s="21">
        <v>0</v>
      </c>
      <c r="K39" s="21">
        <v>0</v>
      </c>
      <c r="M39" s="21">
        <v>0.33429999999999999</v>
      </c>
      <c r="O39" s="21">
        <v>0</v>
      </c>
      <c r="P39" s="21">
        <v>0</v>
      </c>
      <c r="Q39" s="21">
        <v>16.5304</v>
      </c>
      <c r="T39" s="21">
        <v>0</v>
      </c>
      <c r="U39" s="21">
        <v>43.357889624498299</v>
      </c>
      <c r="V39" s="21">
        <v>39.398481633905</v>
      </c>
      <c r="Y39" s="21">
        <v>0</v>
      </c>
      <c r="Z39" s="21">
        <v>0.34181130339204002</v>
      </c>
      <c r="AD39" s="21">
        <v>16.9018174382045</v>
      </c>
      <c r="AE39" s="21">
        <v>0</v>
      </c>
      <c r="AH39" s="21">
        <v>5.5899999999999998E-2</v>
      </c>
      <c r="AI39" s="21">
        <v>6.1600000000000002E-2</v>
      </c>
      <c r="AM39" s="21">
        <v>1.6199999999999999E-2</v>
      </c>
      <c r="AQ39" s="21">
        <v>4.5600000000000002E-2</v>
      </c>
      <c r="AU39" s="21" t="s">
        <v>129</v>
      </c>
      <c r="AV39" s="34">
        <v>45517.833379629628</v>
      </c>
      <c r="AW39" s="21" t="s">
        <v>129</v>
      </c>
      <c r="AX39" s="34">
        <v>45517.833414351851</v>
      </c>
      <c r="AY39" s="21" t="s">
        <v>130</v>
      </c>
      <c r="AZ39" s="33">
        <v>45323</v>
      </c>
      <c r="BA39" s="21" t="s">
        <v>130</v>
      </c>
      <c r="BB39" s="33">
        <v>45323</v>
      </c>
      <c r="BC39" s="21" t="s">
        <v>130</v>
      </c>
      <c r="BD39" s="35">
        <v>45323</v>
      </c>
      <c r="BE39" s="21" t="s">
        <v>132</v>
      </c>
      <c r="BF39" s="33">
        <v>45323</v>
      </c>
      <c r="BG39" s="21" t="s">
        <v>130</v>
      </c>
      <c r="BH39" s="33">
        <v>45323</v>
      </c>
      <c r="BI39" s="21" t="s">
        <v>130</v>
      </c>
      <c r="BJ39" s="33">
        <v>45323</v>
      </c>
      <c r="BK39" s="21" t="s">
        <v>130</v>
      </c>
      <c r="BL39" s="33">
        <v>45323</v>
      </c>
      <c r="BM39" s="21" t="s">
        <v>136</v>
      </c>
      <c r="BN39" s="34">
        <v>45517.833124999997</v>
      </c>
      <c r="BO39" s="21" t="s">
        <v>130</v>
      </c>
      <c r="BP39" s="35">
        <v>45323</v>
      </c>
      <c r="BQ39" s="21" t="s">
        <v>130</v>
      </c>
      <c r="BR39" s="33">
        <v>45323</v>
      </c>
      <c r="BS39" s="21" t="s">
        <v>130</v>
      </c>
      <c r="BT39" s="33">
        <v>45323</v>
      </c>
    </row>
    <row r="40" spans="3:72">
      <c r="C40" s="21">
        <v>1</v>
      </c>
      <c r="D40" s="26">
        <v>45569</v>
      </c>
      <c r="E40" s="21" t="s">
        <v>103</v>
      </c>
      <c r="F40" s="21" t="s">
        <v>525</v>
      </c>
      <c r="G40" s="21">
        <v>97.765799999999999</v>
      </c>
      <c r="H40" s="21">
        <v>42.376399999999997</v>
      </c>
      <c r="I40" s="21">
        <v>38.652900000000002</v>
      </c>
      <c r="J40" s="21">
        <v>0</v>
      </c>
      <c r="K40" s="21">
        <v>0</v>
      </c>
      <c r="M40" s="21">
        <v>0.31819999999999998</v>
      </c>
      <c r="O40" s="21">
        <v>0</v>
      </c>
      <c r="P40" s="21">
        <v>0</v>
      </c>
      <c r="Q40" s="21">
        <v>16.418199999999999</v>
      </c>
      <c r="T40" s="21">
        <v>0</v>
      </c>
      <c r="U40" s="21">
        <v>43.344854074588497</v>
      </c>
      <c r="V40" s="21">
        <v>39.536258626491701</v>
      </c>
      <c r="Y40" s="21">
        <v>0</v>
      </c>
      <c r="Z40" s="21">
        <v>0.32547202137354903</v>
      </c>
      <c r="AD40" s="21">
        <v>16.793415277546199</v>
      </c>
      <c r="AE40" s="21">
        <v>0</v>
      </c>
      <c r="AH40" s="21">
        <v>5.5899999999999998E-2</v>
      </c>
      <c r="AI40" s="21">
        <v>6.1600000000000002E-2</v>
      </c>
      <c r="AM40" s="21">
        <v>1.6199999999999999E-2</v>
      </c>
      <c r="AQ40" s="21">
        <v>4.5600000000000002E-2</v>
      </c>
      <c r="AU40" s="21" t="s">
        <v>129</v>
      </c>
      <c r="AV40" s="34">
        <v>45517.833379629628</v>
      </c>
      <c r="AW40" s="21" t="s">
        <v>129</v>
      </c>
      <c r="AX40" s="34">
        <v>45517.833414351851</v>
      </c>
      <c r="AY40" s="21" t="s">
        <v>130</v>
      </c>
      <c r="AZ40" s="33">
        <v>45323</v>
      </c>
      <c r="BA40" s="21" t="s">
        <v>130</v>
      </c>
      <c r="BB40" s="33">
        <v>45323</v>
      </c>
      <c r="BC40" s="21" t="s">
        <v>130</v>
      </c>
      <c r="BD40" s="35">
        <v>45323</v>
      </c>
      <c r="BE40" s="21" t="s">
        <v>132</v>
      </c>
      <c r="BF40" s="33">
        <v>45323</v>
      </c>
      <c r="BG40" s="21" t="s">
        <v>130</v>
      </c>
      <c r="BH40" s="33">
        <v>45323</v>
      </c>
      <c r="BI40" s="21" t="s">
        <v>130</v>
      </c>
      <c r="BJ40" s="33">
        <v>45323</v>
      </c>
      <c r="BK40" s="21" t="s">
        <v>130</v>
      </c>
      <c r="BL40" s="33">
        <v>45323</v>
      </c>
      <c r="BM40" s="21" t="s">
        <v>136</v>
      </c>
      <c r="BN40" s="34">
        <v>45517.833124999997</v>
      </c>
      <c r="BO40" s="21" t="s">
        <v>130</v>
      </c>
      <c r="BP40" s="35">
        <v>45323</v>
      </c>
      <c r="BQ40" s="21" t="s">
        <v>130</v>
      </c>
      <c r="BR40" s="33">
        <v>45323</v>
      </c>
      <c r="BS40" s="21" t="s">
        <v>130</v>
      </c>
      <c r="BT40" s="33">
        <v>45323</v>
      </c>
    </row>
    <row r="41" spans="3:72">
      <c r="C41" s="21">
        <v>2</v>
      </c>
      <c r="D41" s="26">
        <v>45569</v>
      </c>
      <c r="E41" s="21" t="s">
        <v>103</v>
      </c>
      <c r="F41" s="21" t="s">
        <v>526</v>
      </c>
      <c r="G41" s="21">
        <v>98.168499999999995</v>
      </c>
      <c r="H41" s="21">
        <v>42.535299999999999</v>
      </c>
      <c r="I41" s="21">
        <v>38.901299999999999</v>
      </c>
      <c r="J41" s="21">
        <v>0</v>
      </c>
      <c r="K41" s="21">
        <v>0</v>
      </c>
      <c r="M41" s="21">
        <v>0.30869999999999997</v>
      </c>
      <c r="O41" s="21">
        <v>0</v>
      </c>
      <c r="P41" s="21">
        <v>0</v>
      </c>
      <c r="Q41" s="21">
        <v>16.423200000000001</v>
      </c>
      <c r="T41" s="21">
        <v>0</v>
      </c>
      <c r="U41" s="21">
        <v>43.328868221476299</v>
      </c>
      <c r="V41" s="21">
        <v>39.627069783076998</v>
      </c>
      <c r="Y41" s="21">
        <v>0</v>
      </c>
      <c r="Z41" s="21">
        <v>0.31445932249142999</v>
      </c>
      <c r="AD41" s="21">
        <v>16.7296026729551</v>
      </c>
      <c r="AE41" s="21">
        <v>0</v>
      </c>
      <c r="AH41" s="21">
        <v>5.5899999999999998E-2</v>
      </c>
      <c r="AI41" s="21">
        <v>6.1699999999999998E-2</v>
      </c>
      <c r="AM41" s="21">
        <v>1.6299999999999999E-2</v>
      </c>
      <c r="AQ41" s="21">
        <v>4.5600000000000002E-2</v>
      </c>
      <c r="AU41" s="21" t="s">
        <v>129</v>
      </c>
      <c r="AV41" s="34">
        <v>45517.833379629628</v>
      </c>
      <c r="AW41" s="21" t="s">
        <v>129</v>
      </c>
      <c r="AX41" s="34">
        <v>45517.833414351851</v>
      </c>
      <c r="AY41" s="21" t="s">
        <v>130</v>
      </c>
      <c r="AZ41" s="33">
        <v>45323</v>
      </c>
      <c r="BA41" s="21" t="s">
        <v>130</v>
      </c>
      <c r="BB41" s="33">
        <v>45323</v>
      </c>
      <c r="BC41" s="21" t="s">
        <v>130</v>
      </c>
      <c r="BD41" s="35">
        <v>45323</v>
      </c>
      <c r="BE41" s="21" t="s">
        <v>132</v>
      </c>
      <c r="BF41" s="33">
        <v>45323</v>
      </c>
      <c r="BG41" s="21" t="s">
        <v>130</v>
      </c>
      <c r="BH41" s="33">
        <v>45323</v>
      </c>
      <c r="BI41" s="21" t="s">
        <v>130</v>
      </c>
      <c r="BJ41" s="33">
        <v>45323</v>
      </c>
      <c r="BK41" s="21" t="s">
        <v>130</v>
      </c>
      <c r="BL41" s="33">
        <v>45323</v>
      </c>
      <c r="BM41" s="21" t="s">
        <v>136</v>
      </c>
      <c r="BN41" s="34">
        <v>45517.833124999997</v>
      </c>
      <c r="BO41" s="21" t="s">
        <v>130</v>
      </c>
      <c r="BP41" s="35">
        <v>45323</v>
      </c>
      <c r="BQ41" s="21" t="s">
        <v>130</v>
      </c>
      <c r="BR41" s="33">
        <v>45323</v>
      </c>
      <c r="BS41" s="21" t="s">
        <v>130</v>
      </c>
      <c r="BT41" s="33">
        <v>45323</v>
      </c>
    </row>
    <row r="42" spans="3:72">
      <c r="C42" s="21">
        <v>21</v>
      </c>
      <c r="D42" s="26">
        <v>45569</v>
      </c>
      <c r="E42" s="21" t="s">
        <v>103</v>
      </c>
      <c r="F42" s="21" t="s">
        <v>527</v>
      </c>
      <c r="G42" s="21">
        <v>98.5959</v>
      </c>
      <c r="H42" s="21">
        <v>42.773200000000003</v>
      </c>
      <c r="I42" s="21">
        <v>38.891300000000001</v>
      </c>
      <c r="J42" s="21">
        <v>0</v>
      </c>
      <c r="K42" s="21">
        <v>0</v>
      </c>
      <c r="M42" s="21">
        <v>0.30940000000000001</v>
      </c>
      <c r="O42" s="21">
        <v>0</v>
      </c>
      <c r="P42" s="21">
        <v>0</v>
      </c>
      <c r="Q42" s="21">
        <v>16.6219</v>
      </c>
      <c r="T42" s="21">
        <v>0</v>
      </c>
      <c r="U42" s="21">
        <v>43.382375314161401</v>
      </c>
      <c r="V42" s="21">
        <v>39.445189348836301</v>
      </c>
      <c r="Y42" s="21">
        <v>0</v>
      </c>
      <c r="Z42" s="21">
        <v>0.313806470458173</v>
      </c>
      <c r="AD42" s="21">
        <v>16.858628866543999</v>
      </c>
      <c r="AE42" s="21">
        <v>0</v>
      </c>
      <c r="AH42" s="21">
        <v>5.62E-2</v>
      </c>
      <c r="AI42" s="21">
        <v>6.2E-2</v>
      </c>
      <c r="AM42" s="21">
        <v>1.6299999999999999E-2</v>
      </c>
      <c r="AQ42" s="21">
        <v>4.58E-2</v>
      </c>
      <c r="AU42" s="21" t="s">
        <v>129</v>
      </c>
      <c r="AV42" s="34">
        <v>45517.833379629628</v>
      </c>
      <c r="AW42" s="21" t="s">
        <v>129</v>
      </c>
      <c r="AX42" s="34">
        <v>45517.833414351851</v>
      </c>
      <c r="AY42" s="21" t="s">
        <v>130</v>
      </c>
      <c r="AZ42" s="33">
        <v>45323</v>
      </c>
      <c r="BA42" s="21" t="s">
        <v>130</v>
      </c>
      <c r="BB42" s="33">
        <v>45323</v>
      </c>
      <c r="BC42" s="21" t="s">
        <v>130</v>
      </c>
      <c r="BD42" s="35">
        <v>45323</v>
      </c>
      <c r="BE42" s="21" t="s">
        <v>132</v>
      </c>
      <c r="BF42" s="33">
        <v>45323</v>
      </c>
      <c r="BG42" s="21" t="s">
        <v>130</v>
      </c>
      <c r="BH42" s="33">
        <v>45323</v>
      </c>
      <c r="BI42" s="21" t="s">
        <v>130</v>
      </c>
      <c r="BJ42" s="33">
        <v>45323</v>
      </c>
      <c r="BK42" s="21" t="s">
        <v>130</v>
      </c>
      <c r="BL42" s="33">
        <v>45323</v>
      </c>
      <c r="BM42" s="21" t="s">
        <v>136</v>
      </c>
      <c r="BN42" s="34">
        <v>45517.833124999997</v>
      </c>
      <c r="BO42" s="21" t="s">
        <v>130</v>
      </c>
      <c r="BP42" s="35">
        <v>45323</v>
      </c>
      <c r="BQ42" s="21" t="s">
        <v>130</v>
      </c>
      <c r="BR42" s="33">
        <v>45323</v>
      </c>
      <c r="BS42" s="21" t="s">
        <v>130</v>
      </c>
      <c r="BT42" s="33">
        <v>45323</v>
      </c>
    </row>
    <row r="43" spans="3:72">
      <c r="C43" s="21">
        <v>34</v>
      </c>
      <c r="D43" s="26">
        <v>45569</v>
      </c>
      <c r="E43" s="21" t="s">
        <v>103</v>
      </c>
      <c r="F43" s="21" t="s">
        <v>528</v>
      </c>
      <c r="G43" s="21">
        <v>98.936000000000007</v>
      </c>
      <c r="H43" s="21">
        <v>42.945900000000002</v>
      </c>
      <c r="I43" s="21">
        <v>39.146299999999997</v>
      </c>
      <c r="J43" s="21">
        <v>0</v>
      </c>
      <c r="K43" s="21">
        <v>0</v>
      </c>
      <c r="M43" s="21">
        <v>0.31769999999999998</v>
      </c>
      <c r="O43" s="21">
        <v>0</v>
      </c>
      <c r="P43" s="21">
        <v>0</v>
      </c>
      <c r="Q43" s="21">
        <v>16.526</v>
      </c>
      <c r="T43" s="21">
        <v>0</v>
      </c>
      <c r="U43" s="21">
        <v>43.407802425610903</v>
      </c>
      <c r="V43" s="21">
        <v>39.567336022616601</v>
      </c>
      <c r="Y43" s="21">
        <v>0</v>
      </c>
      <c r="Z43" s="21">
        <v>0.32111700606150001</v>
      </c>
      <c r="AD43" s="21">
        <v>16.703744545710901</v>
      </c>
      <c r="AE43" s="21">
        <v>0</v>
      </c>
      <c r="AH43" s="21">
        <v>5.6300000000000003E-2</v>
      </c>
      <c r="AI43" s="21">
        <v>6.2199999999999998E-2</v>
      </c>
      <c r="AM43" s="21">
        <v>1.6299999999999999E-2</v>
      </c>
      <c r="AQ43" s="21">
        <v>4.58E-2</v>
      </c>
      <c r="AU43" s="21" t="s">
        <v>129</v>
      </c>
      <c r="AV43" s="34">
        <v>45517.833379629628</v>
      </c>
      <c r="AW43" s="21" t="s">
        <v>129</v>
      </c>
      <c r="AX43" s="34">
        <v>45517.833414351851</v>
      </c>
      <c r="AY43" s="21" t="s">
        <v>130</v>
      </c>
      <c r="AZ43" s="33">
        <v>45323</v>
      </c>
      <c r="BA43" s="21" t="s">
        <v>130</v>
      </c>
      <c r="BB43" s="33">
        <v>45323</v>
      </c>
      <c r="BC43" s="21" t="s">
        <v>130</v>
      </c>
      <c r="BD43" s="35">
        <v>45323</v>
      </c>
      <c r="BE43" s="21" t="s">
        <v>132</v>
      </c>
      <c r="BF43" s="33">
        <v>45323</v>
      </c>
      <c r="BG43" s="21" t="s">
        <v>130</v>
      </c>
      <c r="BH43" s="33">
        <v>45323</v>
      </c>
      <c r="BI43" s="21" t="s">
        <v>130</v>
      </c>
      <c r="BJ43" s="33">
        <v>45323</v>
      </c>
      <c r="BK43" s="21" t="s">
        <v>130</v>
      </c>
      <c r="BL43" s="33">
        <v>45323</v>
      </c>
      <c r="BM43" s="21" t="s">
        <v>136</v>
      </c>
      <c r="BN43" s="34">
        <v>45517.833124999997</v>
      </c>
      <c r="BO43" s="21" t="s">
        <v>130</v>
      </c>
      <c r="BP43" s="35">
        <v>45323</v>
      </c>
      <c r="BQ43" s="21" t="s">
        <v>130</v>
      </c>
      <c r="BR43" s="33">
        <v>45323</v>
      </c>
      <c r="BS43" s="21" t="s">
        <v>130</v>
      </c>
      <c r="BT43" s="33">
        <v>45323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Lab_Averages</vt:lpstr>
      <vt:lpstr>Lab_Averages_4python</vt:lpstr>
      <vt:lpstr>MAC_Forsterite</vt:lpstr>
      <vt:lpstr>Mong-Ol</vt:lpstr>
      <vt:lpstr>Lipari_Kuehn</vt:lpstr>
      <vt:lpstr>MAC_Olivine</vt:lpstr>
      <vt:lpstr>Erebus_Kuehn</vt:lpstr>
      <vt:lpstr>Berkeley_SanCarlos</vt:lpstr>
      <vt:lpstr>Berkeley_SpringWater</vt:lpstr>
      <vt:lpstr>Berkeley_StJohnsHypersthene</vt:lpstr>
      <vt:lpstr>Berkeley_Labradorite</vt:lpstr>
      <vt:lpstr>VG2_BerkeleyBlock</vt:lpstr>
      <vt:lpstr>JDFD2_BerkeleyBlock</vt:lpstr>
      <vt:lpstr>A99_BerkeleyBlock</vt:lpstr>
      <vt:lpstr>MAC_KL2-G</vt:lpstr>
      <vt:lpstr>MAC_ML3B_G</vt:lpstr>
      <vt:lpstr>MAC_T1-G</vt:lpstr>
      <vt:lpstr>MAC_GOR132-G</vt:lpstr>
      <vt:lpstr>MAC_GOR128-G</vt:lpstr>
      <vt:lpstr>MAC_StHs6_80G</vt:lpstr>
      <vt:lpstr>MAC_LipariObsidian</vt:lpstr>
      <vt:lpstr>MAC_NiO</vt:lpstr>
      <vt:lpstr>MAC_Pentlandite</vt:lpstr>
      <vt:lpstr>MAC_Augite</vt:lpstr>
      <vt:lpstr>MAC_Chromite</vt:lpstr>
      <vt:lpstr>MAC_CrDiopside</vt:lpstr>
      <vt:lpstr>Mac_Diopside</vt:lpstr>
      <vt:lpstr>MAC_CrSpinel</vt:lpstr>
      <vt:lpstr>UCB_Chromite</vt:lpstr>
      <vt:lpstr>UCB_Orthoclase</vt:lpstr>
      <vt:lpstr>MAC_Enstatite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Devitre</cp:lastModifiedBy>
  <dcterms:modified xsi:type="dcterms:W3CDTF">2025-07-21T18:50:21Z</dcterms:modified>
</cp:coreProperties>
</file>