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tre\Kamaehu\Mount R3\MountR3_EDS_5-8-24\"/>
    </mc:Choice>
  </mc:AlternateContent>
  <xr:revisionPtr revIDLastSave="0" documentId="13_ncr:1_{E304D85A-A32C-4A0D-9255-0B64D84CDA68}" xr6:coauthVersionLast="47" xr6:coauthVersionMax="47" xr10:uidLastSave="{00000000-0000-0000-0000-000000000000}"/>
  <bookViews>
    <workbookView xWindow="-120" yWindow="-120" windowWidth="29040" windowHeight="15720" activeTab="2" xr2:uid="{D775AFEC-0C08-4F7F-8C54-A3AC574B485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3" i="3" l="1"/>
  <c r="P763" i="3"/>
  <c r="P753" i="3"/>
  <c r="P733" i="3"/>
  <c r="P723" i="3"/>
  <c r="P713" i="3"/>
  <c r="P703" i="3"/>
  <c r="P693" i="3"/>
  <c r="O687" i="3"/>
  <c r="O686" i="3"/>
  <c r="O685" i="3"/>
  <c r="O684" i="3"/>
  <c r="O683" i="3"/>
  <c r="O682" i="3"/>
  <c r="Q681" i="3"/>
  <c r="P681" i="3"/>
  <c r="O681" i="3"/>
  <c r="O669" i="3"/>
  <c r="P669" i="3"/>
  <c r="Q669" i="3"/>
  <c r="O670" i="3"/>
  <c r="O671" i="3"/>
  <c r="O672" i="3"/>
  <c r="O673" i="3"/>
  <c r="O674" i="3"/>
  <c r="O675" i="3"/>
  <c r="O663" i="3"/>
  <c r="O660" i="3"/>
  <c r="Q659" i="3"/>
  <c r="P659" i="3"/>
  <c r="O659" i="3"/>
  <c r="O653" i="3"/>
  <c r="O650" i="3"/>
  <c r="Q649" i="3"/>
  <c r="P649" i="3"/>
  <c r="O649" i="3"/>
  <c r="O644" i="3"/>
  <c r="O643" i="3"/>
  <c r="O642" i="3"/>
  <c r="O641" i="3"/>
  <c r="O640" i="3"/>
  <c r="Q639" i="3"/>
  <c r="P639" i="3"/>
  <c r="O639" i="3"/>
  <c r="O634" i="3"/>
  <c r="O633" i="3"/>
  <c r="O632" i="3"/>
  <c r="O631" i="3"/>
  <c r="O630" i="3"/>
  <c r="Q629" i="3"/>
  <c r="P629" i="3"/>
  <c r="O629" i="3"/>
  <c r="P619" i="3"/>
  <c r="P609" i="3"/>
  <c r="P599" i="3"/>
  <c r="P589" i="3"/>
  <c r="P579" i="3"/>
  <c r="P569" i="3"/>
  <c r="P559" i="3"/>
  <c r="P549" i="3"/>
  <c r="P539" i="3"/>
  <c r="P529" i="3"/>
  <c r="P519" i="3"/>
  <c r="P509" i="3"/>
  <c r="P499" i="3"/>
  <c r="P489" i="3"/>
  <c r="P479" i="3"/>
  <c r="P469" i="3"/>
  <c r="P459" i="3"/>
  <c r="P449" i="3"/>
  <c r="P439" i="3"/>
  <c r="P429" i="3"/>
  <c r="P419" i="3"/>
  <c r="P409" i="3"/>
  <c r="P399" i="3"/>
  <c r="P389" i="3"/>
  <c r="P379" i="3"/>
  <c r="P369" i="3"/>
  <c r="P359" i="3"/>
  <c r="P349" i="3"/>
  <c r="P339" i="3"/>
  <c r="P329" i="3"/>
  <c r="P319" i="3"/>
  <c r="P309" i="3"/>
  <c r="P299" i="3"/>
  <c r="P289" i="3"/>
  <c r="P279" i="3"/>
  <c r="P269" i="3"/>
  <c r="P259" i="3"/>
  <c r="P249" i="3"/>
  <c r="P239" i="3"/>
  <c r="P229" i="3"/>
  <c r="P219" i="3"/>
  <c r="P209" i="3"/>
  <c r="P199" i="3"/>
  <c r="P189" i="3"/>
  <c r="P179" i="3"/>
  <c r="P169" i="3"/>
  <c r="P159" i="3"/>
  <c r="P149" i="3"/>
  <c r="P139" i="3"/>
  <c r="P127" i="3"/>
  <c r="P115" i="3"/>
  <c r="P103" i="3"/>
  <c r="P91" i="3"/>
  <c r="P79" i="3"/>
  <c r="P67" i="3"/>
  <c r="O62" i="3"/>
  <c r="O61" i="3"/>
  <c r="O60" i="3"/>
  <c r="O59" i="3"/>
  <c r="O58" i="3"/>
  <c r="O57" i="3"/>
  <c r="Q56" i="3"/>
  <c r="P56" i="3"/>
  <c r="O56" i="3"/>
  <c r="O50" i="3"/>
  <c r="O49" i="3"/>
  <c r="O48" i="3"/>
  <c r="O47" i="3"/>
  <c r="O46" i="3"/>
  <c r="O45" i="3"/>
  <c r="Q44" i="3"/>
  <c r="P44" i="3"/>
  <c r="O44" i="3"/>
  <c r="O39" i="3"/>
  <c r="O38" i="3"/>
  <c r="O37" i="3"/>
  <c r="O36" i="3"/>
  <c r="O35" i="3"/>
  <c r="Q34" i="3"/>
  <c r="P34" i="3"/>
  <c r="O34" i="3"/>
  <c r="O26" i="3"/>
  <c r="O29" i="3"/>
  <c r="O28" i="3"/>
  <c r="O27" i="3"/>
  <c r="O25" i="3"/>
  <c r="Q24" i="3"/>
  <c r="P24" i="3"/>
  <c r="O24" i="3"/>
  <c r="O18" i="3"/>
  <c r="O15" i="3"/>
  <c r="Q14" i="3"/>
  <c r="P14" i="3"/>
  <c r="O14" i="3"/>
  <c r="Q4" i="3"/>
  <c r="P4" i="3"/>
  <c r="O8" i="3"/>
  <c r="O5" i="3"/>
  <c r="O4" i="3"/>
  <c r="Q76" i="2"/>
  <c r="P76" i="2"/>
  <c r="Q65" i="2"/>
  <c r="P65" i="2"/>
  <c r="O82" i="2"/>
  <c r="O81" i="2"/>
  <c r="O80" i="2"/>
  <c r="O79" i="2"/>
  <c r="O78" i="2"/>
  <c r="O77" i="2"/>
  <c r="O76" i="2"/>
  <c r="O71" i="2"/>
  <c r="O70" i="2"/>
  <c r="O69" i="2"/>
  <c r="O68" i="2"/>
  <c r="O67" i="2"/>
  <c r="O66" i="2"/>
  <c r="O65" i="2"/>
  <c r="O73" i="1"/>
  <c r="O74" i="1"/>
  <c r="O75" i="1"/>
  <c r="O76" i="1"/>
  <c r="O77" i="1"/>
  <c r="O78" i="1"/>
  <c r="O72" i="1"/>
  <c r="Q55" i="2"/>
  <c r="P55" i="2"/>
  <c r="Q45" i="2"/>
  <c r="P45" i="2"/>
  <c r="O60" i="2"/>
  <c r="O59" i="2"/>
  <c r="O58" i="2"/>
  <c r="O57" i="2"/>
  <c r="O56" i="2"/>
  <c r="O55" i="2"/>
  <c r="O46" i="2"/>
  <c r="O47" i="2"/>
  <c r="O48" i="2"/>
  <c r="O49" i="2"/>
  <c r="O50" i="2"/>
  <c r="O45" i="2"/>
  <c r="O40" i="2"/>
  <c r="O38" i="2"/>
  <c r="Q37" i="2"/>
  <c r="P37" i="2"/>
  <c r="O37" i="2"/>
  <c r="O29" i="2"/>
  <c r="O32" i="2"/>
  <c r="O30" i="2"/>
  <c r="Q29" i="2"/>
  <c r="P29" i="2"/>
  <c r="Q20" i="2"/>
  <c r="Q11" i="2"/>
  <c r="Q4" i="2"/>
  <c r="P4" i="2"/>
  <c r="P11" i="2"/>
  <c r="P20" i="2"/>
  <c r="O23" i="2"/>
  <c r="O21" i="2"/>
  <c r="O20" i="2"/>
  <c r="O14" i="2"/>
  <c r="O12" i="2"/>
  <c r="O11" i="2"/>
  <c r="O5" i="2"/>
  <c r="O6" i="2"/>
  <c r="O4" i="2"/>
  <c r="Q67" i="1"/>
  <c r="Q66" i="1"/>
  <c r="Q65" i="1"/>
  <c r="N61" i="1"/>
  <c r="N60" i="1"/>
  <c r="N59" i="1"/>
  <c r="Q54" i="1"/>
  <c r="Q53" i="1"/>
  <c r="Q51" i="1"/>
  <c r="Q50" i="1"/>
  <c r="Q42" i="1"/>
  <c r="Q41" i="1"/>
  <c r="Q40" i="1"/>
  <c r="Q39" i="1"/>
  <c r="Q38" i="1"/>
  <c r="Q37" i="1"/>
  <c r="Q36" i="1"/>
  <c r="Q26" i="1"/>
  <c r="Q19" i="1"/>
  <c r="Q18" i="1"/>
  <c r="Q17" i="1"/>
  <c r="Q16" i="1"/>
  <c r="Q12" i="1"/>
  <c r="P12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<sst xmlns="http://schemas.openxmlformats.org/spreadsheetml/2006/main" count="4849" uniqueCount="138">
  <si>
    <t>eds - San Carlos olivine pt 1</t>
  </si>
  <si>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</si>
  <si>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</si>
  <si>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</si>
  <si>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</si>
  <si>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</si>
  <si>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</si>
  <si>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</si>
  <si>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</si>
  <si>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</si>
  <si>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</si>
  <si>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</si>
  <si>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</si>
  <si>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</si>
  <si>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</si>
  <si>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</si>
  <si>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</si>
  <si>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ideal</t>
  </si>
  <si>
    <t>recpvey</t>
  </si>
  <si>
    <t>Mg</t>
  </si>
  <si>
    <t>EDS</t>
  </si>
  <si>
    <t>MgO</t>
  </si>
  <si>
    <t>Yes</t>
  </si>
  <si>
    <t>Si</t>
  </si>
  <si>
    <t>SiO2</t>
  </si>
  <si>
    <t>Ca</t>
  </si>
  <si>
    <t>Wollastonite</t>
  </si>
  <si>
    <t>Mn</t>
  </si>
  <si>
    <t>Fe</t>
  </si>
  <si>
    <t>Ni</t>
  </si>
  <si>
    <t>Total</t>
  </si>
  <si>
    <t>3.01 (Cation sum)</t>
  </si>
  <si>
    <t>Fo</t>
  </si>
  <si>
    <t>K411</t>
  </si>
  <si>
    <t>Ideal</t>
  </si>
  <si>
    <t>3.95 (Cation sum)</t>
  </si>
  <si>
    <t>recover</t>
  </si>
  <si>
    <t>6.00 (Cation sum)</t>
  </si>
  <si>
    <t>Johnston Hypersthene</t>
  </si>
  <si>
    <t>Al</t>
  </si>
  <si>
    <t>Al2O3</t>
  </si>
  <si>
    <t>Cr</t>
  </si>
  <si>
    <t>4.01 (Cation sum)</t>
  </si>
  <si>
    <t>Springwater</t>
  </si>
  <si>
    <t>4.51 (Cation sum)</t>
  </si>
  <si>
    <t>4.50 (Cation sum)</t>
  </si>
  <si>
    <t>3.00 (Cation sum)</t>
  </si>
  <si>
    <t>Springwater2</t>
  </si>
  <si>
    <t>Springwater_noNi</t>
  </si>
  <si>
    <t>Springwater2_noNi</t>
  </si>
  <si>
    <t>SanCarlos_XTAL1</t>
  </si>
  <si>
    <t>SanCarlos_XTAL1_2</t>
  </si>
  <si>
    <t>JT_hypersthene</t>
  </si>
  <si>
    <t>JT_hypersthene_2</t>
  </si>
  <si>
    <t>Springwater_1</t>
  </si>
  <si>
    <t>Springwater_2</t>
  </si>
  <si>
    <t>SanCarlos_1</t>
  </si>
  <si>
    <t>SanCarlos_2</t>
  </si>
  <si>
    <t>JT_hypersthene_1</t>
  </si>
  <si>
    <t>4.02 (Cation sum)</t>
  </si>
  <si>
    <t>187-1-101-reg1</t>
  </si>
  <si>
    <t>187-1-101-reg2</t>
  </si>
  <si>
    <t>187-1-101-reg3</t>
  </si>
  <si>
    <t>187-1-102-1</t>
  </si>
  <si>
    <t>187-1-102-2</t>
  </si>
  <si>
    <t>187-1-102-3</t>
  </si>
  <si>
    <t>187-1-103-1</t>
  </si>
  <si>
    <t>187-1-103-2</t>
  </si>
  <si>
    <t>187-1-103-3</t>
  </si>
  <si>
    <t>edge</t>
  </si>
  <si>
    <t>187-1-102-backuplargercrystal1</t>
  </si>
  <si>
    <t>187-1-102-backuplargercrystal2</t>
  </si>
  <si>
    <t>187-1-104</t>
  </si>
  <si>
    <t>187-1-105-reg1</t>
  </si>
  <si>
    <t>187-1-105-reg2</t>
  </si>
  <si>
    <t>187-1-105-reg3</t>
  </si>
  <si>
    <t>187-1-105-reg4</t>
  </si>
  <si>
    <t>187-1-105-reg4-2</t>
  </si>
  <si>
    <t>187-1-105-reg4-3</t>
  </si>
  <si>
    <t>187-1-106-A</t>
  </si>
  <si>
    <t>187-1-106-B</t>
  </si>
  <si>
    <t>187-1-107-A-1</t>
  </si>
  <si>
    <t>187-1-107-B</t>
  </si>
  <si>
    <t>187-1-107-A-2</t>
  </si>
  <si>
    <t>187-1-107-CD</t>
  </si>
  <si>
    <t>187-1-108</t>
  </si>
  <si>
    <t>187-1-108-2</t>
  </si>
  <si>
    <t>187-1-109-A-1</t>
  </si>
  <si>
    <t>187-1-109-A-2</t>
  </si>
  <si>
    <t>187-1-109-B</t>
  </si>
  <si>
    <t>187-1-109-CD-2</t>
  </si>
  <si>
    <t>187-1-109-CD</t>
  </si>
  <si>
    <t>187-1-110-A</t>
  </si>
  <si>
    <t>187-1-110-A-2</t>
  </si>
  <si>
    <t>187-1-110-A-3</t>
  </si>
  <si>
    <t>187-1-110-B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</si>
  <si>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</si>
  <si>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</si>
  <si>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</si>
  <si>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</si>
  <si>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</si>
  <si>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</si>
  <si>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</t>
  </si>
  <si>
    <t>187-1-111-reg8</t>
  </si>
  <si>
    <t>187-1-112-reg1</t>
  </si>
  <si>
    <t>187-1-112-reg2</t>
  </si>
  <si>
    <t>187-1-112-reg3</t>
  </si>
  <si>
    <t>187-1-112-reg4</t>
  </si>
  <si>
    <t>187-1-112-reg5</t>
  </si>
  <si>
    <t>187-1-112-reg6</t>
  </si>
  <si>
    <t>187-1-112-reg7</t>
  </si>
  <si>
    <t>187-1-113-reg1</t>
  </si>
  <si>
    <t>187-1-113-reg2</t>
  </si>
  <si>
    <t>187-1-114-reg1</t>
  </si>
  <si>
    <t>187-1-114-reg2</t>
  </si>
  <si>
    <t>187-1-114-reg4</t>
  </si>
  <si>
    <t>SanCarlos3</t>
  </si>
  <si>
    <t>SanCarlos4</t>
  </si>
  <si>
    <t>Springwater3</t>
  </si>
  <si>
    <t>Springwater4</t>
  </si>
  <si>
    <t>JT_hypersthene3</t>
  </si>
  <si>
    <t>JT_hypersthene4</t>
  </si>
  <si>
    <t>187-1-115-C</t>
  </si>
  <si>
    <t>187-1-116-B</t>
  </si>
  <si>
    <t>187-1-117-A</t>
  </si>
  <si>
    <t>187-1-117-B</t>
  </si>
  <si>
    <t>187-1-118</t>
  </si>
  <si>
    <t>187-1-119</t>
  </si>
  <si>
    <t>187-1-120-reg1</t>
  </si>
  <si>
    <t>187-1-120-reg2</t>
  </si>
  <si>
    <t>187-1-121</t>
  </si>
  <si>
    <t>187-1-122-A</t>
  </si>
  <si>
    <t>187-1-122-BCD</t>
  </si>
  <si>
    <t>187-1-123</t>
  </si>
  <si>
    <t>SanCarlos5</t>
  </si>
  <si>
    <t>Springwater5</t>
  </si>
  <si>
    <t>SanCarlos6</t>
  </si>
  <si>
    <t>Springwater6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</si>
</sst>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8A2F-3D86-4EF0-A6D0-9C715167BB18}">
  <dimension ref="A1:R79"/>
  <sheetViews>
    <sheetView topLeftCell="A61" workbookViewId="0">
      <selection activeCell="A81" sqref="A81:P92"/>
    </sheetView>
  </sheetViews>
  <sheetFormatPr defaultRowHeight="15" x14ac:dyDescent="0.25"/>
  <sheetData>
    <row r="1" spans="1:17" x14ac:dyDescent="0.25">
      <c r="A1" t="s">
        <v>0</v>
      </c>
      <c r="O1" s="1"/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/>
    </row>
    <row r="3" spans="1:17" x14ac:dyDescent="0.25">
      <c r="A3" t="s">
        <v>15</v>
      </c>
      <c r="C3" t="s">
        <v>16</v>
      </c>
      <c r="F3">
        <v>44.74</v>
      </c>
      <c r="H3">
        <v>57.05</v>
      </c>
      <c r="K3">
        <v>4</v>
      </c>
      <c r="O3" s="1"/>
      <c r="P3" t="s">
        <v>17</v>
      </c>
      <c r="Q3" t="s">
        <v>18</v>
      </c>
    </row>
    <row r="4" spans="1:17" x14ac:dyDescent="0.25">
      <c r="A4" t="s">
        <v>19</v>
      </c>
      <c r="B4" t="s">
        <v>20</v>
      </c>
      <c r="C4" t="s">
        <v>16</v>
      </c>
      <c r="D4">
        <v>23.23</v>
      </c>
      <c r="E4">
        <v>0.15407000000000001</v>
      </c>
      <c r="F4">
        <v>30.73</v>
      </c>
      <c r="G4">
        <v>0.05</v>
      </c>
      <c r="H4">
        <v>25.79</v>
      </c>
      <c r="I4">
        <v>50.95</v>
      </c>
      <c r="J4">
        <v>0.09</v>
      </c>
      <c r="K4">
        <v>1.81</v>
      </c>
      <c r="L4" t="s">
        <v>21</v>
      </c>
      <c r="M4" t="s">
        <v>22</v>
      </c>
      <c r="O4" s="1"/>
      <c r="P4">
        <v>49.420999999999999</v>
      </c>
      <c r="Q4">
        <f>100*P4/I4</f>
        <v>96.999018645731113</v>
      </c>
    </row>
    <row r="5" spans="1:17" x14ac:dyDescent="0.25">
      <c r="A5" t="s">
        <v>23</v>
      </c>
      <c r="B5" t="s">
        <v>20</v>
      </c>
      <c r="C5" t="s">
        <v>16</v>
      </c>
      <c r="D5">
        <v>12.72</v>
      </c>
      <c r="E5">
        <v>0.10082000000000001</v>
      </c>
      <c r="F5">
        <v>19.420000000000002</v>
      </c>
      <c r="G5">
        <v>0.05</v>
      </c>
      <c r="H5">
        <v>14.1</v>
      </c>
      <c r="I5">
        <v>41.54</v>
      </c>
      <c r="J5">
        <v>0.1</v>
      </c>
      <c r="K5">
        <v>0.99</v>
      </c>
      <c r="L5" t="s">
        <v>24</v>
      </c>
      <c r="M5" t="s">
        <v>22</v>
      </c>
      <c r="O5" s="1"/>
      <c r="P5">
        <v>40.81</v>
      </c>
      <c r="Q5">
        <f t="shared" ref="Q5:Q9" si="0">100*P5/I5</f>
        <v>98.242657679345214</v>
      </c>
    </row>
    <row r="6" spans="1:17" x14ac:dyDescent="0.25">
      <c r="A6" t="s">
        <v>25</v>
      </c>
      <c r="B6" t="s">
        <v>20</v>
      </c>
      <c r="C6" t="s">
        <v>16</v>
      </c>
      <c r="D6">
        <v>0.06</v>
      </c>
      <c r="E6">
        <v>5.8E-4</v>
      </c>
      <c r="F6">
        <v>7.0000000000000007E-2</v>
      </c>
      <c r="G6">
        <v>0.01</v>
      </c>
      <c r="H6">
        <v>0.03</v>
      </c>
      <c r="I6">
        <v>0.1</v>
      </c>
      <c r="J6">
        <v>0.02</v>
      </c>
      <c r="K6">
        <v>0</v>
      </c>
      <c r="L6" t="s">
        <v>26</v>
      </c>
      <c r="M6" t="s">
        <v>22</v>
      </c>
      <c r="O6" s="1"/>
      <c r="P6">
        <v>0.05</v>
      </c>
      <c r="Q6">
        <f t="shared" si="0"/>
        <v>50</v>
      </c>
    </row>
    <row r="7" spans="1:17" x14ac:dyDescent="0.25">
      <c r="A7" t="s">
        <v>27</v>
      </c>
      <c r="B7" t="s">
        <v>20</v>
      </c>
      <c r="C7" t="s">
        <v>16</v>
      </c>
      <c r="D7">
        <v>0.11</v>
      </c>
      <c r="E7">
        <v>1.1100000000000001E-3</v>
      </c>
      <c r="F7">
        <v>0.14000000000000001</v>
      </c>
      <c r="G7">
        <v>0.02</v>
      </c>
      <c r="H7">
        <v>0.05</v>
      </c>
      <c r="I7">
        <v>0.18</v>
      </c>
      <c r="J7">
        <v>0.02</v>
      </c>
      <c r="K7">
        <v>0</v>
      </c>
      <c r="L7" t="s">
        <v>27</v>
      </c>
      <c r="M7" t="s">
        <v>22</v>
      </c>
      <c r="O7" s="1"/>
      <c r="P7">
        <v>0.13900000000000001</v>
      </c>
      <c r="Q7">
        <f t="shared" si="0"/>
        <v>77.222222222222243</v>
      </c>
    </row>
    <row r="8" spans="1:17" x14ac:dyDescent="0.25">
      <c r="A8" t="s">
        <v>28</v>
      </c>
      <c r="B8" t="s">
        <v>20</v>
      </c>
      <c r="C8" t="s">
        <v>16</v>
      </c>
      <c r="D8">
        <v>6.37</v>
      </c>
      <c r="E8">
        <v>6.368E-2</v>
      </c>
      <c r="F8">
        <v>7.61</v>
      </c>
      <c r="G8">
        <v>0.04</v>
      </c>
      <c r="H8">
        <v>2.78</v>
      </c>
      <c r="I8">
        <v>9.7899999999999991</v>
      </c>
      <c r="J8">
        <v>0.06</v>
      </c>
      <c r="K8">
        <v>0.19</v>
      </c>
      <c r="L8" t="s">
        <v>28</v>
      </c>
      <c r="M8" t="s">
        <v>22</v>
      </c>
      <c r="O8" s="1"/>
      <c r="P8">
        <v>9.5500000000000007</v>
      </c>
      <c r="Q8">
        <f t="shared" si="0"/>
        <v>97.548518896833528</v>
      </c>
    </row>
    <row r="9" spans="1:17" x14ac:dyDescent="0.25">
      <c r="A9" t="s">
        <v>29</v>
      </c>
      <c r="B9" t="s">
        <v>20</v>
      </c>
      <c r="C9" t="s">
        <v>16</v>
      </c>
      <c r="D9">
        <v>0.46</v>
      </c>
      <c r="E9">
        <v>4.5799999999999999E-3</v>
      </c>
      <c r="F9">
        <v>0.55000000000000004</v>
      </c>
      <c r="G9">
        <v>0.03</v>
      </c>
      <c r="H9">
        <v>0.19</v>
      </c>
      <c r="I9">
        <v>0.7</v>
      </c>
      <c r="J9">
        <v>0.03</v>
      </c>
      <c r="K9">
        <v>0.01</v>
      </c>
      <c r="L9" t="s">
        <v>29</v>
      </c>
      <c r="M9" t="s">
        <v>22</v>
      </c>
      <c r="O9" s="1"/>
      <c r="P9">
        <v>0.37</v>
      </c>
      <c r="Q9">
        <f t="shared" si="0"/>
        <v>52.857142857142861</v>
      </c>
    </row>
    <row r="10" spans="1:17" x14ac:dyDescent="0.25">
      <c r="A10" t="s">
        <v>30</v>
      </c>
      <c r="F10" s="2">
        <v>103.24</v>
      </c>
      <c r="H10">
        <v>100</v>
      </c>
      <c r="I10">
        <v>103.24</v>
      </c>
      <c r="K10" t="s">
        <v>31</v>
      </c>
      <c r="O10" s="1"/>
    </row>
    <row r="11" spans="1:17" x14ac:dyDescent="0.25">
      <c r="O11" s="1"/>
    </row>
    <row r="12" spans="1:17" x14ac:dyDescent="0.25">
      <c r="A12" t="s">
        <v>32</v>
      </c>
      <c r="O12" s="1"/>
      <c r="P12">
        <f>(P4/40.3044)/((P4/40.3044)+P8/71.844)</f>
        <v>0.90219639026221055</v>
      </c>
      <c r="Q12">
        <f>(I4/40.3044)/((I4/40.3044)+I8/71.844)</f>
        <v>0.90269371781382268</v>
      </c>
    </row>
    <row r="13" spans="1:17" x14ac:dyDescent="0.25">
      <c r="A13" t="s">
        <v>33</v>
      </c>
      <c r="O13" s="1"/>
    </row>
    <row r="14" spans="1:17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s="1"/>
      <c r="P14" t="s">
        <v>34</v>
      </c>
    </row>
    <row r="15" spans="1:17" x14ac:dyDescent="0.25">
      <c r="A15" t="s">
        <v>15</v>
      </c>
      <c r="C15" t="s">
        <v>16</v>
      </c>
      <c r="F15">
        <v>42.97</v>
      </c>
      <c r="H15">
        <v>60.27</v>
      </c>
      <c r="K15">
        <v>6</v>
      </c>
      <c r="O15" s="1"/>
    </row>
    <row r="16" spans="1:17" x14ac:dyDescent="0.25">
      <c r="A16" t="s">
        <v>19</v>
      </c>
      <c r="B16" t="s">
        <v>20</v>
      </c>
      <c r="C16" t="s">
        <v>16</v>
      </c>
      <c r="D16">
        <v>5.99</v>
      </c>
      <c r="E16">
        <v>3.9699999999999999E-2</v>
      </c>
      <c r="F16">
        <v>9.1199999999999992</v>
      </c>
      <c r="G16">
        <v>0.03</v>
      </c>
      <c r="H16">
        <v>8.42</v>
      </c>
      <c r="I16">
        <v>15.12</v>
      </c>
      <c r="J16">
        <v>0.06</v>
      </c>
      <c r="K16">
        <v>0.84</v>
      </c>
      <c r="L16" t="s">
        <v>21</v>
      </c>
      <c r="M16" t="s">
        <v>22</v>
      </c>
      <c r="O16" s="1"/>
      <c r="P16">
        <v>14.670999999999999</v>
      </c>
      <c r="Q16">
        <f>100*P16/I16</f>
        <v>97.030423280423278</v>
      </c>
    </row>
    <row r="17" spans="1:17" x14ac:dyDescent="0.25">
      <c r="A17" t="s">
        <v>23</v>
      </c>
      <c r="B17" t="s">
        <v>20</v>
      </c>
      <c r="C17" t="s">
        <v>16</v>
      </c>
      <c r="D17">
        <v>20.260000000000002</v>
      </c>
      <c r="E17">
        <v>0.16053999999999999</v>
      </c>
      <c r="F17">
        <v>25.71</v>
      </c>
      <c r="G17">
        <v>0.05</v>
      </c>
      <c r="H17">
        <v>20.55</v>
      </c>
      <c r="I17">
        <v>55.01</v>
      </c>
      <c r="J17">
        <v>0.1</v>
      </c>
      <c r="K17">
        <v>2.0499999999999998</v>
      </c>
      <c r="L17" t="s">
        <v>24</v>
      </c>
      <c r="M17" t="s">
        <v>22</v>
      </c>
      <c r="O17" s="1"/>
      <c r="P17">
        <v>54.301000000000002</v>
      </c>
      <c r="Q17">
        <f t="shared" ref="Q17:Q19" si="1">100*P17/I17</f>
        <v>98.711143428467565</v>
      </c>
    </row>
    <row r="18" spans="1:17" x14ac:dyDescent="0.25">
      <c r="A18" t="s">
        <v>25</v>
      </c>
      <c r="B18" t="s">
        <v>20</v>
      </c>
      <c r="C18" t="s">
        <v>16</v>
      </c>
      <c r="D18">
        <v>10.75</v>
      </c>
      <c r="E18">
        <v>9.6089999999999995E-2</v>
      </c>
      <c r="F18">
        <v>11.09</v>
      </c>
      <c r="G18">
        <v>0.03</v>
      </c>
      <c r="H18">
        <v>6.21</v>
      </c>
      <c r="I18">
        <v>15.52</v>
      </c>
      <c r="J18">
        <v>0.05</v>
      </c>
      <c r="K18">
        <v>0.62</v>
      </c>
      <c r="L18" t="s">
        <v>26</v>
      </c>
      <c r="M18" t="s">
        <v>22</v>
      </c>
      <c r="O18" s="1"/>
      <c r="P18">
        <v>15.471</v>
      </c>
      <c r="Q18">
        <f t="shared" si="1"/>
        <v>99.684278350515456</v>
      </c>
    </row>
    <row r="19" spans="1:17" x14ac:dyDescent="0.25">
      <c r="A19" t="s">
        <v>28</v>
      </c>
      <c r="B19" t="s">
        <v>20</v>
      </c>
      <c r="C19" t="s">
        <v>16</v>
      </c>
      <c r="D19">
        <v>9.4</v>
      </c>
      <c r="E19">
        <v>9.4020000000000006E-2</v>
      </c>
      <c r="F19">
        <v>11.28</v>
      </c>
      <c r="G19">
        <v>0.05</v>
      </c>
      <c r="H19">
        <v>4.53</v>
      </c>
      <c r="I19">
        <v>14.51</v>
      </c>
      <c r="J19">
        <v>7.0000000000000007E-2</v>
      </c>
      <c r="K19">
        <v>0.45</v>
      </c>
      <c r="L19" t="s">
        <v>28</v>
      </c>
      <c r="M19" t="s">
        <v>22</v>
      </c>
      <c r="O19" s="1"/>
      <c r="P19">
        <v>14.42</v>
      </c>
      <c r="Q19">
        <f t="shared" si="1"/>
        <v>99.379738111647143</v>
      </c>
    </row>
    <row r="20" spans="1:17" x14ac:dyDescent="0.25">
      <c r="A20" t="s">
        <v>29</v>
      </c>
      <c r="B20" t="s">
        <v>20</v>
      </c>
      <c r="C20" t="s">
        <v>16</v>
      </c>
      <c r="D20">
        <v>0.05</v>
      </c>
      <c r="E20">
        <v>4.6999999999999999E-4</v>
      </c>
      <c r="F20">
        <v>0.06</v>
      </c>
      <c r="G20">
        <v>0.02</v>
      </c>
      <c r="H20">
        <v>0.02</v>
      </c>
      <c r="I20">
        <v>7.0000000000000007E-2</v>
      </c>
      <c r="J20">
        <v>0.03</v>
      </c>
      <c r="K20">
        <v>0</v>
      </c>
      <c r="L20" t="s">
        <v>29</v>
      </c>
      <c r="M20" t="s">
        <v>22</v>
      </c>
      <c r="O20" s="1"/>
    </row>
    <row r="21" spans="1:17" x14ac:dyDescent="0.25">
      <c r="A21" t="s">
        <v>30</v>
      </c>
      <c r="F21">
        <v>100.23</v>
      </c>
      <c r="H21">
        <v>100</v>
      </c>
      <c r="I21">
        <v>100.23</v>
      </c>
      <c r="K21" t="s">
        <v>35</v>
      </c>
      <c r="O21" s="1"/>
    </row>
    <row r="22" spans="1:17" x14ac:dyDescent="0.25">
      <c r="O22" s="1"/>
    </row>
    <row r="23" spans="1:17" x14ac:dyDescent="0.25">
      <c r="A23" t="s">
        <v>21</v>
      </c>
      <c r="O23" s="1"/>
    </row>
    <row r="24" spans="1:17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s="1"/>
      <c r="P24" t="s">
        <v>17</v>
      </c>
      <c r="Q24" t="s">
        <v>36</v>
      </c>
    </row>
    <row r="25" spans="1:17" x14ac:dyDescent="0.25">
      <c r="A25" t="s">
        <v>15</v>
      </c>
      <c r="C25" t="s">
        <v>16</v>
      </c>
      <c r="F25">
        <v>40.549999999999997</v>
      </c>
      <c r="H25">
        <v>49.99</v>
      </c>
      <c r="K25">
        <v>6</v>
      </c>
      <c r="O25" s="1"/>
    </row>
    <row r="26" spans="1:17" x14ac:dyDescent="0.25">
      <c r="A26" t="s">
        <v>19</v>
      </c>
      <c r="B26" t="s">
        <v>20</v>
      </c>
      <c r="C26" t="s">
        <v>16</v>
      </c>
      <c r="D26">
        <v>58.12</v>
      </c>
      <c r="E26">
        <v>0.38542999999999999</v>
      </c>
      <c r="F26">
        <v>61.62</v>
      </c>
      <c r="G26">
        <v>7.0000000000000007E-2</v>
      </c>
      <c r="H26">
        <v>49.99</v>
      </c>
      <c r="I26">
        <v>102.17</v>
      </c>
      <c r="J26">
        <v>0.11</v>
      </c>
      <c r="K26">
        <v>6</v>
      </c>
      <c r="L26" t="s">
        <v>21</v>
      </c>
      <c r="M26" t="s">
        <v>22</v>
      </c>
      <c r="O26" s="1"/>
      <c r="P26">
        <v>100</v>
      </c>
      <c r="Q26">
        <f>100*P26/I26</f>
        <v>97.87608887148869</v>
      </c>
    </row>
    <row r="27" spans="1:17" x14ac:dyDescent="0.25">
      <c r="A27" t="s">
        <v>23</v>
      </c>
      <c r="B27" t="s">
        <v>20</v>
      </c>
      <c r="C27" t="s">
        <v>16</v>
      </c>
      <c r="D27">
        <v>-0.01</v>
      </c>
      <c r="E27">
        <v>-8.0000000000000007E-5</v>
      </c>
      <c r="F27">
        <v>-0.02</v>
      </c>
      <c r="G27">
        <v>0.01</v>
      </c>
      <c r="H27">
        <v>-0.01</v>
      </c>
      <c r="I27">
        <v>-0.04</v>
      </c>
      <c r="J27">
        <v>0.02</v>
      </c>
      <c r="K27">
        <v>0</v>
      </c>
      <c r="L27" t="s">
        <v>24</v>
      </c>
      <c r="M27" t="s">
        <v>22</v>
      </c>
      <c r="O27" s="1"/>
    </row>
    <row r="28" spans="1:17" x14ac:dyDescent="0.25">
      <c r="A28" t="s">
        <v>25</v>
      </c>
      <c r="B28" t="s">
        <v>20</v>
      </c>
      <c r="C28" t="s">
        <v>16</v>
      </c>
      <c r="D28">
        <v>0.02</v>
      </c>
      <c r="E28">
        <v>1.9000000000000001E-4</v>
      </c>
      <c r="F28">
        <v>0.02</v>
      </c>
      <c r="G28">
        <v>0.01</v>
      </c>
      <c r="H28">
        <v>0.01</v>
      </c>
      <c r="I28">
        <v>0.03</v>
      </c>
      <c r="J28">
        <v>0.01</v>
      </c>
      <c r="K28">
        <v>0</v>
      </c>
      <c r="L28" t="s">
        <v>26</v>
      </c>
      <c r="M28" t="s">
        <v>22</v>
      </c>
      <c r="O28" s="1"/>
    </row>
    <row r="29" spans="1:17" x14ac:dyDescent="0.25">
      <c r="A29" t="s">
        <v>28</v>
      </c>
      <c r="B29" t="s">
        <v>20</v>
      </c>
      <c r="C29" t="s">
        <v>16</v>
      </c>
      <c r="D29">
        <v>0</v>
      </c>
      <c r="E29">
        <v>4.0000000000000003E-5</v>
      </c>
      <c r="F29">
        <v>0.01</v>
      </c>
      <c r="G29">
        <v>0.02</v>
      </c>
      <c r="H29">
        <v>0</v>
      </c>
      <c r="I29">
        <v>0.01</v>
      </c>
      <c r="J29">
        <v>0.02</v>
      </c>
      <c r="K29">
        <v>0</v>
      </c>
      <c r="L29" t="s">
        <v>28</v>
      </c>
      <c r="M29" t="s">
        <v>22</v>
      </c>
      <c r="O29" s="1"/>
    </row>
    <row r="30" spans="1:17" x14ac:dyDescent="0.25">
      <c r="A30" t="s">
        <v>29</v>
      </c>
      <c r="B30" t="s">
        <v>20</v>
      </c>
      <c r="C30" t="s">
        <v>16</v>
      </c>
      <c r="D30">
        <v>0.03</v>
      </c>
      <c r="E30">
        <v>3.1E-4</v>
      </c>
      <c r="F30">
        <v>0.04</v>
      </c>
      <c r="G30">
        <v>0.02</v>
      </c>
      <c r="H30">
        <v>0.01</v>
      </c>
      <c r="I30">
        <v>0.05</v>
      </c>
      <c r="J30">
        <v>0.03</v>
      </c>
      <c r="K30">
        <v>0</v>
      </c>
      <c r="L30" t="s">
        <v>29</v>
      </c>
      <c r="M30" t="s">
        <v>22</v>
      </c>
      <c r="O30" s="1"/>
    </row>
    <row r="31" spans="1:17" x14ac:dyDescent="0.25">
      <c r="A31" t="s">
        <v>30</v>
      </c>
      <c r="F31">
        <v>102.21</v>
      </c>
      <c r="H31">
        <v>100</v>
      </c>
      <c r="I31">
        <v>102.21</v>
      </c>
      <c r="K31" t="s">
        <v>37</v>
      </c>
      <c r="O31" s="1"/>
    </row>
    <row r="32" spans="1:17" x14ac:dyDescent="0.25">
      <c r="O32" s="1"/>
    </row>
    <row r="33" spans="1:18" x14ac:dyDescent="0.25">
      <c r="A33" t="s">
        <v>38</v>
      </c>
      <c r="O33" s="1"/>
    </row>
    <row r="34" spans="1:18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s="1"/>
      <c r="P34" t="s">
        <v>17</v>
      </c>
    </row>
    <row r="35" spans="1:18" x14ac:dyDescent="0.25">
      <c r="A35" t="s">
        <v>15</v>
      </c>
      <c r="C35" t="s">
        <v>16</v>
      </c>
      <c r="F35">
        <v>45.21</v>
      </c>
      <c r="H35">
        <v>59.94</v>
      </c>
      <c r="K35">
        <v>6</v>
      </c>
      <c r="O35" s="1"/>
    </row>
    <row r="36" spans="1:18" x14ac:dyDescent="0.25">
      <c r="A36" s="2" t="s">
        <v>19</v>
      </c>
      <c r="B36" s="2" t="s">
        <v>20</v>
      </c>
      <c r="C36" s="2" t="s">
        <v>16</v>
      </c>
      <c r="D36" s="2">
        <v>11.61</v>
      </c>
      <c r="E36" s="2">
        <v>7.7020000000000005E-2</v>
      </c>
      <c r="F36" s="2">
        <v>16.940000000000001</v>
      </c>
      <c r="G36" s="2">
        <v>0.04</v>
      </c>
      <c r="H36" s="2">
        <v>14.78</v>
      </c>
      <c r="I36" s="2">
        <v>28.09</v>
      </c>
      <c r="J36" s="2">
        <v>7.0000000000000007E-2</v>
      </c>
      <c r="K36" s="2">
        <v>1.48</v>
      </c>
      <c r="L36" s="2" t="s">
        <v>21</v>
      </c>
      <c r="M36" s="2" t="s">
        <v>22</v>
      </c>
      <c r="N36" s="2"/>
      <c r="O36" s="2"/>
      <c r="P36" s="2">
        <v>26.79</v>
      </c>
      <c r="Q36" s="2">
        <f>100*P36/I36</f>
        <v>95.372018511925958</v>
      </c>
      <c r="R36" s="2"/>
    </row>
    <row r="37" spans="1:18" x14ac:dyDescent="0.25">
      <c r="A37" t="s">
        <v>39</v>
      </c>
      <c r="B37" t="s">
        <v>20</v>
      </c>
      <c r="C37" t="s">
        <v>16</v>
      </c>
      <c r="D37">
        <v>0.26</v>
      </c>
      <c r="E37">
        <v>1.8699999999999999E-3</v>
      </c>
      <c r="F37">
        <v>0.42</v>
      </c>
      <c r="G37">
        <v>0.02</v>
      </c>
      <c r="H37">
        <v>0.33</v>
      </c>
      <c r="I37">
        <v>0.8</v>
      </c>
      <c r="J37">
        <v>0.03</v>
      </c>
      <c r="K37">
        <v>0.03</v>
      </c>
      <c r="L37" t="s">
        <v>40</v>
      </c>
      <c r="M37" t="s">
        <v>22</v>
      </c>
      <c r="O37" s="1"/>
      <c r="P37">
        <v>1.23</v>
      </c>
      <c r="Q37">
        <f t="shared" ref="Q37:Q42" si="2">100*P37/I37</f>
        <v>153.75</v>
      </c>
    </row>
    <row r="38" spans="1:18" x14ac:dyDescent="0.25">
      <c r="A38" t="s">
        <v>23</v>
      </c>
      <c r="B38" t="s">
        <v>20</v>
      </c>
      <c r="C38" t="s">
        <v>16</v>
      </c>
      <c r="D38">
        <v>18.899999999999999</v>
      </c>
      <c r="E38">
        <v>0.14979999999999999</v>
      </c>
      <c r="F38">
        <v>25.95</v>
      </c>
      <c r="G38">
        <v>0.05</v>
      </c>
      <c r="H38">
        <v>19.600000000000001</v>
      </c>
      <c r="I38">
        <v>55.52</v>
      </c>
      <c r="J38">
        <v>0.11</v>
      </c>
      <c r="K38">
        <v>1.96</v>
      </c>
      <c r="L38" t="s">
        <v>24</v>
      </c>
      <c r="M38" t="s">
        <v>22</v>
      </c>
      <c r="O38" s="1"/>
      <c r="P38">
        <v>54.091999999999999</v>
      </c>
      <c r="Q38">
        <f t="shared" si="2"/>
        <v>97.427953890489903</v>
      </c>
    </row>
    <row r="39" spans="1:18" x14ac:dyDescent="0.25">
      <c r="A39" t="s">
        <v>25</v>
      </c>
      <c r="B39" t="s">
        <v>20</v>
      </c>
      <c r="C39" t="s">
        <v>16</v>
      </c>
      <c r="D39">
        <v>0.77</v>
      </c>
      <c r="E39">
        <v>6.8999999999999999E-3</v>
      </c>
      <c r="F39">
        <v>0.81</v>
      </c>
      <c r="G39">
        <v>0.01</v>
      </c>
      <c r="H39">
        <v>0.43</v>
      </c>
      <c r="I39">
        <v>1.1299999999999999</v>
      </c>
      <c r="J39">
        <v>0.02</v>
      </c>
      <c r="K39">
        <v>0.04</v>
      </c>
      <c r="L39" t="s">
        <v>26</v>
      </c>
      <c r="M39" t="s">
        <v>22</v>
      </c>
      <c r="O39" s="1"/>
      <c r="P39">
        <v>1.52</v>
      </c>
      <c r="Q39">
        <f t="shared" si="2"/>
        <v>134.51327433628319</v>
      </c>
    </row>
    <row r="40" spans="1:18" x14ac:dyDescent="0.25">
      <c r="A40" t="s">
        <v>41</v>
      </c>
      <c r="B40" t="s">
        <v>20</v>
      </c>
      <c r="C40" t="s">
        <v>16</v>
      </c>
      <c r="D40">
        <v>0.45</v>
      </c>
      <c r="E40">
        <v>4.5500000000000002E-3</v>
      </c>
      <c r="F40">
        <v>0.53</v>
      </c>
      <c r="G40">
        <v>0.02</v>
      </c>
      <c r="H40">
        <v>0.22</v>
      </c>
      <c r="I40">
        <v>0.77</v>
      </c>
      <c r="J40">
        <v>0.03</v>
      </c>
      <c r="K40">
        <v>0.02</v>
      </c>
      <c r="L40" t="s">
        <v>41</v>
      </c>
      <c r="M40" t="s">
        <v>22</v>
      </c>
      <c r="O40" s="1"/>
      <c r="P40">
        <v>0.75</v>
      </c>
      <c r="Q40">
        <f>100*P40/I40</f>
        <v>97.402597402597394</v>
      </c>
    </row>
    <row r="41" spans="1:18" x14ac:dyDescent="0.25">
      <c r="A41" t="s">
        <v>27</v>
      </c>
      <c r="B41" t="s">
        <v>20</v>
      </c>
      <c r="C41" t="s">
        <v>16</v>
      </c>
      <c r="D41">
        <v>0.33</v>
      </c>
      <c r="E41">
        <v>3.31E-3</v>
      </c>
      <c r="F41">
        <v>0.4</v>
      </c>
      <c r="G41">
        <v>0.02</v>
      </c>
      <c r="H41">
        <v>0.16</v>
      </c>
      <c r="I41">
        <v>0.52</v>
      </c>
      <c r="J41">
        <v>0.03</v>
      </c>
      <c r="K41">
        <v>0.02</v>
      </c>
      <c r="L41" t="s">
        <v>27</v>
      </c>
      <c r="M41" t="s">
        <v>22</v>
      </c>
      <c r="O41" s="1"/>
      <c r="P41">
        <v>0.48899999999999999</v>
      </c>
      <c r="Q41">
        <f t="shared" si="2"/>
        <v>94.038461538461533</v>
      </c>
    </row>
    <row r="42" spans="1:18" x14ac:dyDescent="0.25">
      <c r="A42" t="s">
        <v>28</v>
      </c>
      <c r="B42" t="s">
        <v>20</v>
      </c>
      <c r="C42" t="s">
        <v>16</v>
      </c>
      <c r="D42">
        <v>9.8800000000000008</v>
      </c>
      <c r="E42">
        <v>9.8849999999999993E-2</v>
      </c>
      <c r="F42">
        <v>11.76</v>
      </c>
      <c r="G42">
        <v>0.05</v>
      </c>
      <c r="H42">
        <v>4.47</v>
      </c>
      <c r="I42">
        <v>15.13</v>
      </c>
      <c r="J42">
        <v>7.0000000000000007E-2</v>
      </c>
      <c r="K42">
        <v>0.45</v>
      </c>
      <c r="L42" t="s">
        <v>28</v>
      </c>
      <c r="M42" t="s">
        <v>22</v>
      </c>
      <c r="O42" s="1"/>
      <c r="P42">
        <v>15.221</v>
      </c>
      <c r="Q42">
        <f t="shared" si="2"/>
        <v>100.60145406477197</v>
      </c>
    </row>
    <row r="43" spans="1:18" x14ac:dyDescent="0.25">
      <c r="A43" t="s">
        <v>29</v>
      </c>
      <c r="B43" t="s">
        <v>20</v>
      </c>
      <c r="C43" t="s">
        <v>16</v>
      </c>
      <c r="D43">
        <v>0.21</v>
      </c>
      <c r="E43">
        <v>2.0600000000000002E-3</v>
      </c>
      <c r="F43">
        <v>0.25</v>
      </c>
      <c r="G43">
        <v>0.03</v>
      </c>
      <c r="H43">
        <v>0.09</v>
      </c>
      <c r="I43">
        <v>0.31</v>
      </c>
      <c r="J43">
        <v>0.03</v>
      </c>
      <c r="K43">
        <v>0.01</v>
      </c>
      <c r="L43" t="s">
        <v>29</v>
      </c>
      <c r="M43" t="s">
        <v>22</v>
      </c>
      <c r="O43" s="1"/>
    </row>
    <row r="44" spans="1:18" x14ac:dyDescent="0.25">
      <c r="A44" t="s">
        <v>30</v>
      </c>
      <c r="F44">
        <v>102.28</v>
      </c>
      <c r="H44">
        <v>100</v>
      </c>
      <c r="I44">
        <v>102.28</v>
      </c>
      <c r="K44" t="s">
        <v>42</v>
      </c>
      <c r="O44" s="1"/>
    </row>
    <row r="45" spans="1:18" x14ac:dyDescent="0.25">
      <c r="O45" s="1"/>
    </row>
    <row r="46" spans="1:18" x14ac:dyDescent="0.25">
      <c r="O46" s="1"/>
    </row>
    <row r="47" spans="1:18" x14ac:dyDescent="0.25">
      <c r="A47" t="s">
        <v>43</v>
      </c>
      <c r="O47" s="1"/>
    </row>
    <row r="48" spans="1:18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  <c r="N48" t="s">
        <v>14</v>
      </c>
      <c r="O48" s="1"/>
      <c r="P48" t="s">
        <v>17</v>
      </c>
    </row>
    <row r="49" spans="1:17" x14ac:dyDescent="0.25">
      <c r="A49" t="s">
        <v>15</v>
      </c>
      <c r="C49" t="s">
        <v>16</v>
      </c>
      <c r="F49">
        <v>43.25</v>
      </c>
      <c r="H49">
        <v>57.09</v>
      </c>
      <c r="K49">
        <v>6</v>
      </c>
      <c r="O49" s="1"/>
    </row>
    <row r="50" spans="1:17" x14ac:dyDescent="0.25">
      <c r="A50" t="s">
        <v>19</v>
      </c>
      <c r="B50" t="s">
        <v>20</v>
      </c>
      <c r="C50" t="s">
        <v>16</v>
      </c>
      <c r="D50">
        <v>19.18</v>
      </c>
      <c r="E50">
        <v>0.12720999999999999</v>
      </c>
      <c r="F50">
        <v>27.32</v>
      </c>
      <c r="G50">
        <v>0.05</v>
      </c>
      <c r="H50">
        <v>23.73</v>
      </c>
      <c r="I50">
        <v>45.3</v>
      </c>
      <c r="J50">
        <v>0.09</v>
      </c>
      <c r="K50">
        <v>2.4900000000000002</v>
      </c>
      <c r="L50" t="s">
        <v>21</v>
      </c>
      <c r="M50" t="s">
        <v>22</v>
      </c>
      <c r="O50" s="1"/>
      <c r="P50">
        <v>43.582000000000001</v>
      </c>
      <c r="Q50" s="2">
        <f>100*P50/I50</f>
        <v>96.207505518763796</v>
      </c>
    </row>
    <row r="51" spans="1:17" x14ac:dyDescent="0.25">
      <c r="A51" t="s">
        <v>23</v>
      </c>
      <c r="B51" t="s">
        <v>20</v>
      </c>
      <c r="C51" t="s">
        <v>16</v>
      </c>
      <c r="D51">
        <v>12.42</v>
      </c>
      <c r="E51">
        <v>9.8430000000000004E-2</v>
      </c>
      <c r="F51">
        <v>18.850000000000001</v>
      </c>
      <c r="G51">
        <v>0.05</v>
      </c>
      <c r="H51">
        <v>14.18</v>
      </c>
      <c r="I51">
        <v>40.33</v>
      </c>
      <c r="J51">
        <v>0.1</v>
      </c>
      <c r="K51">
        <v>1.49</v>
      </c>
      <c r="L51" t="s">
        <v>24</v>
      </c>
      <c r="M51" t="s">
        <v>22</v>
      </c>
      <c r="O51" s="1"/>
      <c r="P51">
        <v>38.951000000000001</v>
      </c>
      <c r="Q51">
        <f t="shared" ref="Q51:Q53" si="3">100*P51/I51</f>
        <v>96.580709149516494</v>
      </c>
    </row>
    <row r="52" spans="1:17" x14ac:dyDescent="0.25">
      <c r="A52" t="s">
        <v>25</v>
      </c>
      <c r="B52" t="s">
        <v>20</v>
      </c>
      <c r="C52" t="s">
        <v>16</v>
      </c>
      <c r="D52">
        <v>0</v>
      </c>
      <c r="E52">
        <v>1.0000000000000001E-5</v>
      </c>
      <c r="F52">
        <v>0</v>
      </c>
      <c r="G52">
        <v>0.01</v>
      </c>
      <c r="H52">
        <v>0</v>
      </c>
      <c r="I52">
        <v>0</v>
      </c>
      <c r="J52">
        <v>0.02</v>
      </c>
      <c r="K52">
        <v>0</v>
      </c>
      <c r="L52" t="s">
        <v>26</v>
      </c>
      <c r="M52" t="s">
        <v>22</v>
      </c>
      <c r="O52" s="1"/>
      <c r="P52">
        <v>0</v>
      </c>
    </row>
    <row r="53" spans="1:17" x14ac:dyDescent="0.25">
      <c r="A53" t="s">
        <v>28</v>
      </c>
      <c r="B53" t="s">
        <v>20</v>
      </c>
      <c r="C53" t="s">
        <v>16</v>
      </c>
      <c r="D53">
        <v>11.03</v>
      </c>
      <c r="E53">
        <v>0.11033999999999999</v>
      </c>
      <c r="F53">
        <v>13.08</v>
      </c>
      <c r="G53">
        <v>0.06</v>
      </c>
      <c r="H53">
        <v>4.95</v>
      </c>
      <c r="I53">
        <v>16.829999999999998</v>
      </c>
      <c r="J53">
        <v>7.0000000000000007E-2</v>
      </c>
      <c r="K53">
        <v>0.52</v>
      </c>
      <c r="L53" t="s">
        <v>28</v>
      </c>
      <c r="M53" t="s">
        <v>22</v>
      </c>
      <c r="O53" s="1"/>
      <c r="P53">
        <v>16.62</v>
      </c>
      <c r="Q53">
        <f t="shared" si="3"/>
        <v>98.752228163992882</v>
      </c>
    </row>
    <row r="54" spans="1:17" x14ac:dyDescent="0.25">
      <c r="A54" t="s">
        <v>29</v>
      </c>
      <c r="B54" t="s">
        <v>20</v>
      </c>
      <c r="C54" t="s">
        <v>16</v>
      </c>
      <c r="D54">
        <v>0.13</v>
      </c>
      <c r="E54">
        <v>1.2999999999999999E-3</v>
      </c>
      <c r="F54">
        <v>0.16</v>
      </c>
      <c r="G54">
        <v>0.02</v>
      </c>
      <c r="H54">
        <v>0.06</v>
      </c>
      <c r="I54">
        <v>0.2</v>
      </c>
      <c r="J54">
        <v>0.03</v>
      </c>
      <c r="K54">
        <v>0.01</v>
      </c>
      <c r="L54" t="s">
        <v>29</v>
      </c>
      <c r="M54" t="s">
        <v>22</v>
      </c>
      <c r="O54" s="1"/>
      <c r="Q54">
        <f>100*P53/I54</f>
        <v>8310</v>
      </c>
    </row>
    <row r="55" spans="1:17" x14ac:dyDescent="0.25">
      <c r="A55" t="s">
        <v>30</v>
      </c>
      <c r="F55">
        <v>102.66</v>
      </c>
      <c r="H55">
        <v>100</v>
      </c>
      <c r="I55">
        <v>102.66</v>
      </c>
      <c r="K55" t="s">
        <v>44</v>
      </c>
      <c r="O55" s="1"/>
      <c r="P55">
        <v>0</v>
      </c>
    </row>
    <row r="56" spans="1:17" x14ac:dyDescent="0.25">
      <c r="O56" s="1"/>
    </row>
    <row r="57" spans="1:17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  <c r="O57" s="1"/>
    </row>
    <row r="58" spans="1:17" x14ac:dyDescent="0.25">
      <c r="A58" t="s">
        <v>15</v>
      </c>
      <c r="C58" t="s">
        <v>16</v>
      </c>
      <c r="F58">
        <v>42.29</v>
      </c>
      <c r="J58">
        <v>6</v>
      </c>
    </row>
    <row r="59" spans="1:17" x14ac:dyDescent="0.25">
      <c r="A59" t="s">
        <v>19</v>
      </c>
      <c r="B59" t="s">
        <v>20</v>
      </c>
      <c r="C59" t="s">
        <v>16</v>
      </c>
      <c r="D59">
        <v>18.940000000000001</v>
      </c>
      <c r="E59">
        <v>0.12561</v>
      </c>
      <c r="F59">
        <v>26.77</v>
      </c>
      <c r="G59">
        <v>0.04</v>
      </c>
      <c r="H59">
        <v>44.39</v>
      </c>
      <c r="I59">
        <v>7.0000000000000007E-2</v>
      </c>
      <c r="J59">
        <v>2.5</v>
      </c>
      <c r="K59" t="s">
        <v>21</v>
      </c>
      <c r="L59" t="s">
        <v>22</v>
      </c>
      <c r="M59">
        <v>43.582000000000001</v>
      </c>
      <c r="N59" s="2">
        <f>100*M59/H59</f>
        <v>98.179770218517675</v>
      </c>
    </row>
    <row r="60" spans="1:17" x14ac:dyDescent="0.25">
      <c r="A60" t="s">
        <v>23</v>
      </c>
      <c r="B60" t="s">
        <v>20</v>
      </c>
      <c r="C60" t="s">
        <v>16</v>
      </c>
      <c r="D60">
        <v>12.23</v>
      </c>
      <c r="E60">
        <v>9.6949999999999995E-2</v>
      </c>
      <c r="F60">
        <v>18.54</v>
      </c>
      <c r="G60">
        <v>0.04</v>
      </c>
      <c r="H60">
        <v>39.659999999999997</v>
      </c>
      <c r="I60">
        <v>0.08</v>
      </c>
      <c r="J60">
        <v>1.5</v>
      </c>
      <c r="K60" t="s">
        <v>24</v>
      </c>
      <c r="L60" t="s">
        <v>22</v>
      </c>
      <c r="M60">
        <v>38.951000000000001</v>
      </c>
      <c r="N60" s="2">
        <f>100*M60/H60</f>
        <v>98.212304589006564</v>
      </c>
    </row>
    <row r="61" spans="1:17" x14ac:dyDescent="0.25">
      <c r="A61" t="s">
        <v>28</v>
      </c>
      <c r="B61" t="s">
        <v>20</v>
      </c>
      <c r="C61" t="s">
        <v>16</v>
      </c>
      <c r="D61">
        <v>10.45</v>
      </c>
      <c r="E61">
        <v>0.10453999999999999</v>
      </c>
      <c r="F61">
        <v>12.41</v>
      </c>
      <c r="G61">
        <v>0.05</v>
      </c>
      <c r="H61">
        <v>15.97</v>
      </c>
      <c r="I61">
        <v>0.06</v>
      </c>
      <c r="J61">
        <v>0.5</v>
      </c>
      <c r="K61" t="s">
        <v>28</v>
      </c>
      <c r="L61" t="s">
        <v>22</v>
      </c>
      <c r="M61">
        <v>16.62</v>
      </c>
      <c r="N61" s="2">
        <f>100*M61/H61</f>
        <v>104.07013149655604</v>
      </c>
    </row>
    <row r="62" spans="1:17" x14ac:dyDescent="0.25">
      <c r="A62" t="s">
        <v>30</v>
      </c>
      <c r="F62">
        <v>100.02</v>
      </c>
      <c r="H62">
        <v>100.02</v>
      </c>
      <c r="J62" t="s">
        <v>45</v>
      </c>
    </row>
    <row r="63" spans="1:17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7" x14ac:dyDescent="0.25">
      <c r="A64" t="s">
        <v>15</v>
      </c>
      <c r="C64" t="s">
        <v>16</v>
      </c>
      <c r="F64">
        <v>42.29</v>
      </c>
      <c r="J64">
        <v>4</v>
      </c>
    </row>
    <row r="65" spans="1:17" x14ac:dyDescent="0.25">
      <c r="A65" t="s">
        <v>19</v>
      </c>
      <c r="B65" t="s">
        <v>20</v>
      </c>
      <c r="C65" t="s">
        <v>16</v>
      </c>
      <c r="D65">
        <v>18.940000000000001</v>
      </c>
      <c r="E65">
        <v>0.12561</v>
      </c>
      <c r="F65">
        <v>26.77</v>
      </c>
      <c r="G65">
        <v>0.04</v>
      </c>
      <c r="H65">
        <v>44.39</v>
      </c>
      <c r="I65">
        <v>7.0000000000000007E-2</v>
      </c>
      <c r="J65">
        <v>1.67</v>
      </c>
      <c r="K65" t="s">
        <v>21</v>
      </c>
      <c r="L65" t="s">
        <v>22</v>
      </c>
      <c r="O65" s="2"/>
      <c r="P65">
        <v>43.582000000000001</v>
      </c>
      <c r="Q65" s="2" t="e">
        <f>100*P65/K65</f>
        <v>#VALUE!</v>
      </c>
    </row>
    <row r="66" spans="1:17" x14ac:dyDescent="0.25">
      <c r="A66" t="s">
        <v>23</v>
      </c>
      <c r="B66" t="s">
        <v>20</v>
      </c>
      <c r="C66" t="s">
        <v>16</v>
      </c>
      <c r="D66">
        <v>12.23</v>
      </c>
      <c r="E66">
        <v>9.6949999999999995E-2</v>
      </c>
      <c r="F66">
        <v>18.54</v>
      </c>
      <c r="G66">
        <v>0.04</v>
      </c>
      <c r="H66">
        <v>39.659999999999997</v>
      </c>
      <c r="I66">
        <v>0.08</v>
      </c>
      <c r="J66">
        <v>1</v>
      </c>
      <c r="K66" t="s">
        <v>24</v>
      </c>
      <c r="L66" t="s">
        <v>22</v>
      </c>
      <c r="O66" s="2"/>
      <c r="P66">
        <v>38.951000000000001</v>
      </c>
      <c r="Q66" s="2" t="e">
        <f>100*P66/K66</f>
        <v>#VALUE!</v>
      </c>
    </row>
    <row r="67" spans="1:17" x14ac:dyDescent="0.25">
      <c r="A67" t="s">
        <v>28</v>
      </c>
      <c r="B67" t="s">
        <v>20</v>
      </c>
      <c r="C67" t="s">
        <v>16</v>
      </c>
      <c r="D67">
        <v>10.45</v>
      </c>
      <c r="E67">
        <v>0.10453999999999999</v>
      </c>
      <c r="F67">
        <v>12.41</v>
      </c>
      <c r="G67">
        <v>0.05</v>
      </c>
      <c r="H67">
        <v>15.97</v>
      </c>
      <c r="I67">
        <v>0.06</v>
      </c>
      <c r="J67">
        <v>0.34</v>
      </c>
      <c r="K67" t="s">
        <v>28</v>
      </c>
      <c r="L67" t="s">
        <v>22</v>
      </c>
      <c r="O67" s="2"/>
      <c r="P67">
        <v>16.62</v>
      </c>
      <c r="Q67" s="2" t="e">
        <f>100*P67/K67</f>
        <v>#VALUE!</v>
      </c>
    </row>
    <row r="68" spans="1:17" x14ac:dyDescent="0.25">
      <c r="A68" t="s">
        <v>30</v>
      </c>
      <c r="F68">
        <v>100.02</v>
      </c>
      <c r="H68">
        <v>100.02</v>
      </c>
      <c r="J68" t="s">
        <v>46</v>
      </c>
    </row>
    <row r="69" spans="1:17" x14ac:dyDescent="0.25">
      <c r="A69" t="s">
        <v>58</v>
      </c>
    </row>
    <row r="70" spans="1:17" x14ac:dyDescent="0.25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9</v>
      </c>
      <c r="I70" t="s">
        <v>10</v>
      </c>
      <c r="J70" t="s">
        <v>11</v>
      </c>
      <c r="K70" t="s">
        <v>12</v>
      </c>
      <c r="L70" t="s">
        <v>13</v>
      </c>
      <c r="M70" t="s">
        <v>14</v>
      </c>
    </row>
    <row r="71" spans="1:17" x14ac:dyDescent="0.25">
      <c r="A71" t="s">
        <v>15</v>
      </c>
      <c r="C71" t="s">
        <v>16</v>
      </c>
      <c r="F71">
        <v>43.2</v>
      </c>
      <c r="J71">
        <v>6</v>
      </c>
    </row>
    <row r="72" spans="1:17" x14ac:dyDescent="0.25">
      <c r="A72" t="s">
        <v>19</v>
      </c>
      <c r="B72" t="s">
        <v>20</v>
      </c>
      <c r="C72" t="s">
        <v>16</v>
      </c>
      <c r="D72">
        <v>10.93</v>
      </c>
      <c r="E72">
        <v>7.2510000000000005E-2</v>
      </c>
      <c r="F72">
        <v>15.99</v>
      </c>
      <c r="G72">
        <v>0.04</v>
      </c>
      <c r="H72">
        <v>26.51</v>
      </c>
      <c r="I72">
        <v>0.06</v>
      </c>
      <c r="J72">
        <v>1.46</v>
      </c>
      <c r="K72" t="s">
        <v>21</v>
      </c>
      <c r="L72" t="s">
        <v>22</v>
      </c>
      <c r="N72" s="2">
        <v>26.79</v>
      </c>
      <c r="O72" s="2">
        <f>100*N72/H72</f>
        <v>101.0562052055828</v>
      </c>
    </row>
    <row r="73" spans="1:17" x14ac:dyDescent="0.25">
      <c r="A73" t="s">
        <v>39</v>
      </c>
      <c r="B73" t="s">
        <v>20</v>
      </c>
      <c r="C73" t="s">
        <v>16</v>
      </c>
      <c r="D73">
        <v>0.3</v>
      </c>
      <c r="E73">
        <v>2.1299999999999999E-3</v>
      </c>
      <c r="F73">
        <v>0.48</v>
      </c>
      <c r="G73">
        <v>0.01</v>
      </c>
      <c r="H73">
        <v>0.9</v>
      </c>
      <c r="I73">
        <v>0.02</v>
      </c>
      <c r="J73">
        <v>0.04</v>
      </c>
      <c r="K73" t="s">
        <v>40</v>
      </c>
      <c r="L73" t="s">
        <v>22</v>
      </c>
      <c r="N73">
        <v>1.23</v>
      </c>
      <c r="O73" s="2">
        <f t="shared" ref="O73:O78" si="4">100*N73/H73</f>
        <v>136.66666666666666</v>
      </c>
    </row>
    <row r="74" spans="1:17" x14ac:dyDescent="0.25">
      <c r="A74" t="s">
        <v>23</v>
      </c>
      <c r="B74" t="s">
        <v>20</v>
      </c>
      <c r="C74" t="s">
        <v>16</v>
      </c>
      <c r="D74">
        <v>18.03</v>
      </c>
      <c r="E74">
        <v>0.14288999999999999</v>
      </c>
      <c r="F74">
        <v>24.74</v>
      </c>
      <c r="G74">
        <v>0.04</v>
      </c>
      <c r="H74">
        <v>52.92</v>
      </c>
      <c r="I74">
        <v>0.09</v>
      </c>
      <c r="J74">
        <v>1.96</v>
      </c>
      <c r="K74" t="s">
        <v>24</v>
      </c>
      <c r="L74" t="s">
        <v>22</v>
      </c>
      <c r="N74">
        <v>54.091999999999999</v>
      </c>
      <c r="O74" s="2">
        <f t="shared" si="4"/>
        <v>102.21466364323507</v>
      </c>
    </row>
    <row r="75" spans="1:17" x14ac:dyDescent="0.25">
      <c r="A75" t="s">
        <v>25</v>
      </c>
      <c r="B75" t="s">
        <v>20</v>
      </c>
      <c r="C75" t="s">
        <v>16</v>
      </c>
      <c r="D75">
        <v>0.89</v>
      </c>
      <c r="E75">
        <v>7.9299999999999995E-3</v>
      </c>
      <c r="F75">
        <v>0.93</v>
      </c>
      <c r="G75">
        <v>0.01</v>
      </c>
      <c r="H75">
        <v>1.3</v>
      </c>
      <c r="I75">
        <v>0.02</v>
      </c>
      <c r="J75">
        <v>0.05</v>
      </c>
      <c r="K75" t="s">
        <v>26</v>
      </c>
      <c r="L75" t="s">
        <v>22</v>
      </c>
      <c r="N75">
        <v>1.52</v>
      </c>
      <c r="O75" s="2">
        <f t="shared" si="4"/>
        <v>116.92307692307692</v>
      </c>
    </row>
    <row r="76" spans="1:17" x14ac:dyDescent="0.25">
      <c r="A76" t="s">
        <v>41</v>
      </c>
      <c r="B76" t="s">
        <v>20</v>
      </c>
      <c r="C76" t="s">
        <v>16</v>
      </c>
      <c r="D76">
        <v>0.4</v>
      </c>
      <c r="E76">
        <v>3.96E-3</v>
      </c>
      <c r="F76">
        <v>0.46</v>
      </c>
      <c r="G76">
        <v>0.01</v>
      </c>
      <c r="H76">
        <v>0.67</v>
      </c>
      <c r="I76">
        <v>0.02</v>
      </c>
      <c r="J76">
        <v>0.02</v>
      </c>
      <c r="K76" t="s">
        <v>41</v>
      </c>
      <c r="L76" t="s">
        <v>22</v>
      </c>
      <c r="N76">
        <v>0.75</v>
      </c>
      <c r="O76" s="2">
        <f t="shared" si="4"/>
        <v>111.94029850746269</v>
      </c>
    </row>
    <row r="77" spans="1:17" x14ac:dyDescent="0.25">
      <c r="A77" t="s">
        <v>27</v>
      </c>
      <c r="B77" t="s">
        <v>20</v>
      </c>
      <c r="C77" t="s">
        <v>16</v>
      </c>
      <c r="D77">
        <v>0.33</v>
      </c>
      <c r="E77">
        <v>3.3300000000000001E-3</v>
      </c>
      <c r="F77">
        <v>0.41</v>
      </c>
      <c r="G77">
        <v>0.02</v>
      </c>
      <c r="H77">
        <v>0.52</v>
      </c>
      <c r="I77">
        <v>0.02</v>
      </c>
      <c r="J77">
        <v>0.02</v>
      </c>
      <c r="K77" t="s">
        <v>27</v>
      </c>
      <c r="L77" t="s">
        <v>22</v>
      </c>
      <c r="N77">
        <v>0.48899999999999999</v>
      </c>
      <c r="O77" s="2">
        <f t="shared" si="4"/>
        <v>94.038461538461533</v>
      </c>
    </row>
    <row r="78" spans="1:17" x14ac:dyDescent="0.25">
      <c r="A78" t="s">
        <v>28</v>
      </c>
      <c r="B78" t="s">
        <v>20</v>
      </c>
      <c r="C78" t="s">
        <v>16</v>
      </c>
      <c r="D78">
        <v>9.8800000000000008</v>
      </c>
      <c r="E78">
        <v>9.8760000000000001E-2</v>
      </c>
      <c r="F78">
        <v>11.75</v>
      </c>
      <c r="G78">
        <v>0.04</v>
      </c>
      <c r="H78">
        <v>15.12</v>
      </c>
      <c r="I78">
        <v>0.06</v>
      </c>
      <c r="J78">
        <v>0.47</v>
      </c>
      <c r="K78" t="s">
        <v>28</v>
      </c>
      <c r="L78" t="s">
        <v>22</v>
      </c>
      <c r="N78">
        <v>15.221</v>
      </c>
      <c r="O78" s="2">
        <f t="shared" si="4"/>
        <v>100.66798941798942</v>
      </c>
    </row>
    <row r="79" spans="1:17" x14ac:dyDescent="0.25">
      <c r="A79" t="s">
        <v>30</v>
      </c>
      <c r="F79">
        <v>97.95</v>
      </c>
      <c r="H79">
        <v>97.95</v>
      </c>
      <c r="J79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0E5E-03D2-43D6-AFED-9E55627F7961}">
  <dimension ref="A1:Q84"/>
  <sheetViews>
    <sheetView topLeftCell="A55" workbookViewId="0">
      <selection activeCell="N76" sqref="N76:Q82"/>
    </sheetView>
  </sheetViews>
  <sheetFormatPr defaultRowHeight="15" x14ac:dyDescent="0.25"/>
  <sheetData>
    <row r="1" spans="1:17" x14ac:dyDescent="0.25">
      <c r="A1" t="s">
        <v>43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7" x14ac:dyDescent="0.25">
      <c r="A3" t="s">
        <v>15</v>
      </c>
      <c r="C3" t="s">
        <v>16</v>
      </c>
      <c r="F3">
        <v>42.29</v>
      </c>
      <c r="J3">
        <v>4</v>
      </c>
    </row>
    <row r="4" spans="1:17" x14ac:dyDescent="0.25">
      <c r="A4" t="s">
        <v>19</v>
      </c>
      <c r="B4" t="s">
        <v>20</v>
      </c>
      <c r="C4" t="s">
        <v>16</v>
      </c>
      <c r="D4">
        <v>18.940000000000001</v>
      </c>
      <c r="E4">
        <v>0.12561</v>
      </c>
      <c r="F4">
        <v>26.77</v>
      </c>
      <c r="G4">
        <v>0.04</v>
      </c>
      <c r="H4">
        <v>44.39</v>
      </c>
      <c r="I4">
        <v>7.0000000000000007E-2</v>
      </c>
      <c r="J4">
        <v>1.67</v>
      </c>
      <c r="K4" t="s">
        <v>21</v>
      </c>
      <c r="L4" t="s">
        <v>22</v>
      </c>
      <c r="N4">
        <v>43.582000000000001</v>
      </c>
      <c r="O4" s="2">
        <f>100*N4/H4</f>
        <v>98.179770218517675</v>
      </c>
      <c r="P4">
        <f>(H4/40.3044)/((H4/40.3044)+(H6/71.844))</f>
        <v>0.83206571979345523</v>
      </c>
      <c r="Q4">
        <f>(N4/40.3044)/((N4/40.3044)+(N6/71.844))</f>
        <v>0.8237660054698287</v>
      </c>
    </row>
    <row r="5" spans="1:17" x14ac:dyDescent="0.25">
      <c r="A5" t="s">
        <v>23</v>
      </c>
      <c r="B5" t="s">
        <v>20</v>
      </c>
      <c r="C5" t="s">
        <v>16</v>
      </c>
      <c r="D5">
        <v>12.23</v>
      </c>
      <c r="E5">
        <v>9.6949999999999995E-2</v>
      </c>
      <c r="F5">
        <v>18.54</v>
      </c>
      <c r="G5">
        <v>0.04</v>
      </c>
      <c r="H5">
        <v>39.659999999999997</v>
      </c>
      <c r="I5">
        <v>0.08</v>
      </c>
      <c r="J5">
        <v>1</v>
      </c>
      <c r="K5" t="s">
        <v>24</v>
      </c>
      <c r="L5" t="s">
        <v>22</v>
      </c>
      <c r="N5">
        <v>38.951000000000001</v>
      </c>
      <c r="O5" s="2">
        <f t="shared" ref="O5:O6" si="0">100*N5/H5</f>
        <v>98.212304589006564</v>
      </c>
    </row>
    <row r="6" spans="1:17" x14ac:dyDescent="0.25">
      <c r="A6" t="s">
        <v>28</v>
      </c>
      <c r="B6" t="s">
        <v>20</v>
      </c>
      <c r="C6" t="s">
        <v>16</v>
      </c>
      <c r="D6">
        <v>10.45</v>
      </c>
      <c r="E6">
        <v>0.10453999999999999</v>
      </c>
      <c r="F6">
        <v>12.41</v>
      </c>
      <c r="G6">
        <v>0.05</v>
      </c>
      <c r="H6">
        <v>15.97</v>
      </c>
      <c r="I6">
        <v>0.06</v>
      </c>
      <c r="J6">
        <v>0.34</v>
      </c>
      <c r="K6" t="s">
        <v>28</v>
      </c>
      <c r="L6" t="s">
        <v>22</v>
      </c>
      <c r="N6">
        <v>16.62</v>
      </c>
      <c r="O6" s="2">
        <f t="shared" si="0"/>
        <v>104.07013149655604</v>
      </c>
    </row>
    <row r="7" spans="1:17" x14ac:dyDescent="0.25">
      <c r="A7" t="s">
        <v>30</v>
      </c>
      <c r="F7">
        <v>100.02</v>
      </c>
      <c r="H7">
        <v>100.02</v>
      </c>
      <c r="J7" t="s">
        <v>46</v>
      </c>
    </row>
    <row r="8" spans="1:17" x14ac:dyDescent="0.25">
      <c r="A8" t="s">
        <v>47</v>
      </c>
    </row>
    <row r="9" spans="1:17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</row>
    <row r="10" spans="1:17" x14ac:dyDescent="0.25">
      <c r="A10" t="s">
        <v>15</v>
      </c>
      <c r="C10" t="s">
        <v>16</v>
      </c>
      <c r="F10">
        <v>41.99</v>
      </c>
      <c r="J10">
        <v>4</v>
      </c>
    </row>
    <row r="11" spans="1:17" x14ac:dyDescent="0.25">
      <c r="A11" t="s">
        <v>19</v>
      </c>
      <c r="B11" t="s">
        <v>20</v>
      </c>
      <c r="C11" t="s">
        <v>16</v>
      </c>
      <c r="D11">
        <v>18.73</v>
      </c>
      <c r="E11">
        <v>0.12421</v>
      </c>
      <c r="F11">
        <v>26.52</v>
      </c>
      <c r="G11">
        <v>0.04</v>
      </c>
      <c r="H11">
        <v>43.98</v>
      </c>
      <c r="I11">
        <v>7.0000000000000007E-2</v>
      </c>
      <c r="J11">
        <v>1.66</v>
      </c>
      <c r="K11" t="s">
        <v>21</v>
      </c>
      <c r="L11" t="s">
        <v>22</v>
      </c>
      <c r="N11">
        <v>43.582000000000001</v>
      </c>
      <c r="O11" s="2">
        <f>100*N11/H11</f>
        <v>99.095043201455212</v>
      </c>
      <c r="P11">
        <f>(H11/40.3044)/((H11/40.3044)+(H14/71.844))</f>
        <v>0.83023722841566872</v>
      </c>
      <c r="Q11">
        <f>(N11/40.3044)/((N11/40.3044)+(N14/71.844))</f>
        <v>0.8237660054698287</v>
      </c>
    </row>
    <row r="12" spans="1:17" x14ac:dyDescent="0.25">
      <c r="A12" t="s">
        <v>23</v>
      </c>
      <c r="B12" t="s">
        <v>20</v>
      </c>
      <c r="C12" t="s">
        <v>16</v>
      </c>
      <c r="D12">
        <v>12.15</v>
      </c>
      <c r="E12">
        <v>9.6320000000000003E-2</v>
      </c>
      <c r="F12">
        <v>18.420000000000002</v>
      </c>
      <c r="G12">
        <v>0.04</v>
      </c>
      <c r="H12">
        <v>39.4</v>
      </c>
      <c r="I12">
        <v>0.08</v>
      </c>
      <c r="J12">
        <v>1</v>
      </c>
      <c r="K12" t="s">
        <v>24</v>
      </c>
      <c r="L12" t="s">
        <v>22</v>
      </c>
      <c r="N12">
        <v>38.951000000000001</v>
      </c>
      <c r="O12" s="2">
        <f t="shared" ref="O12:O13" si="1">100*N12/H12</f>
        <v>98.860406091370564</v>
      </c>
    </row>
    <row r="13" spans="1:17" x14ac:dyDescent="0.25">
      <c r="A13" t="s">
        <v>25</v>
      </c>
      <c r="B13" t="s">
        <v>20</v>
      </c>
      <c r="C13" t="s">
        <v>16</v>
      </c>
      <c r="D13">
        <v>0</v>
      </c>
      <c r="E13">
        <v>4.0000000000000003E-5</v>
      </c>
      <c r="F13">
        <v>0.01</v>
      </c>
      <c r="G13">
        <v>0.01</v>
      </c>
      <c r="H13">
        <v>0.01</v>
      </c>
      <c r="I13">
        <v>0.01</v>
      </c>
      <c r="J13">
        <v>0</v>
      </c>
      <c r="K13" t="s">
        <v>26</v>
      </c>
      <c r="L13" t="s">
        <v>22</v>
      </c>
      <c r="O13" s="2"/>
    </row>
    <row r="14" spans="1:17" x14ac:dyDescent="0.25">
      <c r="A14" t="s">
        <v>28</v>
      </c>
      <c r="B14" t="s">
        <v>20</v>
      </c>
      <c r="C14" t="s">
        <v>16</v>
      </c>
      <c r="D14">
        <v>10.49</v>
      </c>
      <c r="E14">
        <v>0.10494000000000001</v>
      </c>
      <c r="F14">
        <v>12.46</v>
      </c>
      <c r="G14">
        <v>0.05</v>
      </c>
      <c r="H14">
        <v>16.03</v>
      </c>
      <c r="I14">
        <v>0.06</v>
      </c>
      <c r="J14">
        <v>0.34</v>
      </c>
      <c r="K14" t="s">
        <v>28</v>
      </c>
      <c r="L14" t="s">
        <v>22</v>
      </c>
      <c r="N14">
        <v>16.62</v>
      </c>
      <c r="O14" s="2">
        <f t="shared" ref="O14" si="2">100*N14/H14</f>
        <v>103.68059887710542</v>
      </c>
    </row>
    <row r="15" spans="1:17" x14ac:dyDescent="0.25">
      <c r="A15" t="s">
        <v>29</v>
      </c>
      <c r="B15" t="s">
        <v>20</v>
      </c>
      <c r="C15" t="s">
        <v>16</v>
      </c>
      <c r="D15">
        <v>-0.04</v>
      </c>
      <c r="E15">
        <v>-4.2000000000000002E-4</v>
      </c>
      <c r="F15">
        <v>-0.05</v>
      </c>
      <c r="G15">
        <v>0.02</v>
      </c>
      <c r="H15">
        <v>-0.06</v>
      </c>
      <c r="I15">
        <v>0.03</v>
      </c>
      <c r="J15">
        <v>0</v>
      </c>
      <c r="K15" t="s">
        <v>29</v>
      </c>
      <c r="L15" t="s">
        <v>22</v>
      </c>
    </row>
    <row r="16" spans="1:17" x14ac:dyDescent="0.25">
      <c r="A16" t="s">
        <v>30</v>
      </c>
      <c r="F16">
        <v>99.34</v>
      </c>
      <c r="H16">
        <v>99.34</v>
      </c>
      <c r="J16" t="s">
        <v>46</v>
      </c>
    </row>
    <row r="18" spans="1:17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</row>
    <row r="19" spans="1:17" x14ac:dyDescent="0.25">
      <c r="A19" t="s">
        <v>15</v>
      </c>
      <c r="C19" t="s">
        <v>16</v>
      </c>
      <c r="F19">
        <v>42.02</v>
      </c>
      <c r="J19">
        <v>4</v>
      </c>
    </row>
    <row r="20" spans="1:17" x14ac:dyDescent="0.25">
      <c r="A20" t="s">
        <v>19</v>
      </c>
      <c r="B20" t="s">
        <v>20</v>
      </c>
      <c r="C20" t="s">
        <v>16</v>
      </c>
      <c r="D20">
        <v>18.78</v>
      </c>
      <c r="E20">
        <v>0.12452000000000001</v>
      </c>
      <c r="F20">
        <v>26.58</v>
      </c>
      <c r="G20">
        <v>0.04</v>
      </c>
      <c r="H20">
        <v>44.07</v>
      </c>
      <c r="I20">
        <v>7.0000000000000007E-2</v>
      </c>
      <c r="J20">
        <v>1.66</v>
      </c>
      <c r="K20" t="s">
        <v>21</v>
      </c>
      <c r="L20" t="s">
        <v>22</v>
      </c>
      <c r="N20">
        <v>43.582000000000001</v>
      </c>
      <c r="O20" s="2">
        <f>100*N20/H20</f>
        <v>98.89267075107783</v>
      </c>
      <c r="P20">
        <f>(H20/40.3044)/((H20/40.3044)+(H23/71.844))</f>
        <v>0.83061297892850927</v>
      </c>
      <c r="Q20">
        <f>(N20/40.3044)/((N20/40.3044)+(N23/71.844))</f>
        <v>0.8237660054698287</v>
      </c>
    </row>
    <row r="21" spans="1:17" x14ac:dyDescent="0.25">
      <c r="A21" t="s">
        <v>23</v>
      </c>
      <c r="B21" t="s">
        <v>20</v>
      </c>
      <c r="C21" t="s">
        <v>16</v>
      </c>
      <c r="D21">
        <v>12.15</v>
      </c>
      <c r="E21">
        <v>9.6269999999999994E-2</v>
      </c>
      <c r="F21">
        <v>18.41</v>
      </c>
      <c r="G21">
        <v>0.04</v>
      </c>
      <c r="H21">
        <v>39.39</v>
      </c>
      <c r="I21">
        <v>0.08</v>
      </c>
      <c r="J21">
        <v>1</v>
      </c>
      <c r="K21" t="s">
        <v>24</v>
      </c>
      <c r="L21" t="s">
        <v>22</v>
      </c>
      <c r="N21">
        <v>38.951000000000001</v>
      </c>
      <c r="O21" s="2">
        <f t="shared" ref="O21" si="3">100*N21/H21</f>
        <v>98.885503935008884</v>
      </c>
    </row>
    <row r="22" spans="1:17" x14ac:dyDescent="0.25">
      <c r="A22" t="s">
        <v>25</v>
      </c>
      <c r="B22" t="s">
        <v>20</v>
      </c>
      <c r="C22" t="s">
        <v>16</v>
      </c>
      <c r="D22">
        <v>0</v>
      </c>
      <c r="E22">
        <v>3.0000000000000001E-5</v>
      </c>
      <c r="F22">
        <v>0</v>
      </c>
      <c r="G22">
        <v>0.01</v>
      </c>
      <c r="H22">
        <v>0</v>
      </c>
      <c r="I22">
        <v>0.01</v>
      </c>
      <c r="J22">
        <v>0</v>
      </c>
      <c r="K22" t="s">
        <v>26</v>
      </c>
      <c r="L22" t="s">
        <v>22</v>
      </c>
      <c r="O22" s="2"/>
    </row>
    <row r="23" spans="1:17" x14ac:dyDescent="0.25">
      <c r="A23" t="s">
        <v>28</v>
      </c>
      <c r="B23" t="s">
        <v>20</v>
      </c>
      <c r="C23" t="s">
        <v>16</v>
      </c>
      <c r="D23">
        <v>10.49</v>
      </c>
      <c r="E23">
        <v>0.10487</v>
      </c>
      <c r="F23">
        <v>12.45</v>
      </c>
      <c r="G23">
        <v>0.05</v>
      </c>
      <c r="H23">
        <v>16.02</v>
      </c>
      <c r="I23">
        <v>0.06</v>
      </c>
      <c r="J23">
        <v>0.34</v>
      </c>
      <c r="K23" t="s">
        <v>28</v>
      </c>
      <c r="L23" t="s">
        <v>22</v>
      </c>
      <c r="N23">
        <v>16.62</v>
      </c>
      <c r="O23" s="2">
        <f t="shared" ref="O23" si="4">100*N23/H23</f>
        <v>103.74531835205993</v>
      </c>
    </row>
    <row r="24" spans="1:17" x14ac:dyDescent="0.25">
      <c r="A24" t="s">
        <v>29</v>
      </c>
      <c r="B24" t="s">
        <v>20</v>
      </c>
      <c r="C24" t="s">
        <v>16</v>
      </c>
      <c r="D24">
        <v>-0.04</v>
      </c>
      <c r="E24">
        <v>-3.5E-4</v>
      </c>
      <c r="F24">
        <v>-0.04</v>
      </c>
      <c r="G24">
        <v>0.02</v>
      </c>
      <c r="H24">
        <v>-0.05</v>
      </c>
      <c r="I24">
        <v>0.03</v>
      </c>
      <c r="J24">
        <v>0</v>
      </c>
      <c r="K24" t="s">
        <v>29</v>
      </c>
      <c r="L24" t="s">
        <v>22</v>
      </c>
    </row>
    <row r="25" spans="1:17" x14ac:dyDescent="0.25">
      <c r="A25" t="s">
        <v>30</v>
      </c>
      <c r="F25">
        <v>99.43</v>
      </c>
      <c r="H25">
        <v>99.43</v>
      </c>
      <c r="J25" t="s">
        <v>46</v>
      </c>
    </row>
    <row r="26" spans="1:17" x14ac:dyDescent="0.25">
      <c r="A26" t="s">
        <v>48</v>
      </c>
    </row>
    <row r="27" spans="1:17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</row>
    <row r="28" spans="1:17" x14ac:dyDescent="0.25">
      <c r="A28" t="s">
        <v>15</v>
      </c>
      <c r="C28" t="s">
        <v>16</v>
      </c>
      <c r="F28">
        <v>42.01</v>
      </c>
      <c r="J28">
        <v>4</v>
      </c>
    </row>
    <row r="29" spans="1:17" x14ac:dyDescent="0.25">
      <c r="A29" t="s">
        <v>19</v>
      </c>
      <c r="B29" t="s">
        <v>20</v>
      </c>
      <c r="C29" t="s">
        <v>16</v>
      </c>
      <c r="D29">
        <v>18.739999999999998</v>
      </c>
      <c r="E29">
        <v>0.12426</v>
      </c>
      <c r="F29">
        <v>26.53</v>
      </c>
      <c r="G29">
        <v>0.04</v>
      </c>
      <c r="H29">
        <v>43.99</v>
      </c>
      <c r="I29">
        <v>7.0000000000000007E-2</v>
      </c>
      <c r="J29">
        <v>1.66</v>
      </c>
      <c r="K29" t="s">
        <v>21</v>
      </c>
      <c r="L29" t="s">
        <v>22</v>
      </c>
      <c r="N29">
        <v>43.582000000000001</v>
      </c>
      <c r="O29" s="2">
        <f>100*N29/H29</f>
        <v>99.072516481018411</v>
      </c>
      <c r="P29">
        <f>(H29/40.3044)/((H29/40.3044)+(H32/71.844))</f>
        <v>0.83035719037492361</v>
      </c>
      <c r="Q29">
        <f>(N29/40.3044)/((N29/40.3044)+(N32/71.844))</f>
        <v>0.8237660054698287</v>
      </c>
    </row>
    <row r="30" spans="1:17" x14ac:dyDescent="0.25">
      <c r="A30" t="s">
        <v>23</v>
      </c>
      <c r="B30" t="s">
        <v>20</v>
      </c>
      <c r="C30" t="s">
        <v>16</v>
      </c>
      <c r="D30">
        <v>12.16</v>
      </c>
      <c r="E30">
        <v>9.6320000000000003E-2</v>
      </c>
      <c r="F30">
        <v>18.420000000000002</v>
      </c>
      <c r="G30">
        <v>0.04</v>
      </c>
      <c r="H30">
        <v>39.4</v>
      </c>
      <c r="I30">
        <v>0.08</v>
      </c>
      <c r="J30">
        <v>1</v>
      </c>
      <c r="K30" t="s">
        <v>24</v>
      </c>
      <c r="L30" t="s">
        <v>22</v>
      </c>
      <c r="N30">
        <v>38.951000000000001</v>
      </c>
      <c r="O30" s="2">
        <f t="shared" ref="O30" si="5">100*N30/H30</f>
        <v>98.860406091370564</v>
      </c>
    </row>
    <row r="31" spans="1:17" x14ac:dyDescent="0.25">
      <c r="A31" t="s">
        <v>25</v>
      </c>
      <c r="B31" t="s">
        <v>20</v>
      </c>
      <c r="C31" t="s">
        <v>16</v>
      </c>
      <c r="D31">
        <v>0.01</v>
      </c>
      <c r="E31">
        <v>5.0000000000000002E-5</v>
      </c>
      <c r="F31">
        <v>0.01</v>
      </c>
      <c r="G31">
        <v>0.01</v>
      </c>
      <c r="H31">
        <v>0.01</v>
      </c>
      <c r="I31">
        <v>0.01</v>
      </c>
      <c r="J31">
        <v>0</v>
      </c>
      <c r="K31" t="s">
        <v>26</v>
      </c>
      <c r="L31" t="s">
        <v>22</v>
      </c>
      <c r="O31" s="2"/>
    </row>
    <row r="32" spans="1:17" x14ac:dyDescent="0.25">
      <c r="A32" t="s">
        <v>28</v>
      </c>
      <c r="B32" t="s">
        <v>20</v>
      </c>
      <c r="C32" t="s">
        <v>16</v>
      </c>
      <c r="D32">
        <v>10.49</v>
      </c>
      <c r="E32">
        <v>0.10493</v>
      </c>
      <c r="F32">
        <v>12.46</v>
      </c>
      <c r="G32">
        <v>0.05</v>
      </c>
      <c r="H32">
        <v>16.02</v>
      </c>
      <c r="I32">
        <v>0.06</v>
      </c>
      <c r="J32">
        <v>0.34</v>
      </c>
      <c r="K32" t="s">
        <v>28</v>
      </c>
      <c r="L32" t="s">
        <v>22</v>
      </c>
      <c r="N32">
        <v>16.62</v>
      </c>
      <c r="O32" s="2">
        <f t="shared" ref="O32" si="6">100*N32/H32</f>
        <v>103.74531835205993</v>
      </c>
    </row>
    <row r="33" spans="1:17" x14ac:dyDescent="0.25">
      <c r="A33" t="s">
        <v>30</v>
      </c>
      <c r="F33">
        <v>99.42</v>
      </c>
      <c r="H33">
        <v>99.42</v>
      </c>
      <c r="J33" t="s">
        <v>46</v>
      </c>
    </row>
    <row r="34" spans="1:17" x14ac:dyDescent="0.25">
      <c r="A34" t="s">
        <v>49</v>
      </c>
    </row>
    <row r="35" spans="1:17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9</v>
      </c>
      <c r="I35" t="s">
        <v>10</v>
      </c>
      <c r="J35" t="s">
        <v>11</v>
      </c>
      <c r="K35" t="s">
        <v>12</v>
      </c>
      <c r="L35" t="s">
        <v>13</v>
      </c>
      <c r="M35" t="s">
        <v>14</v>
      </c>
    </row>
    <row r="36" spans="1:17" x14ac:dyDescent="0.25">
      <c r="A36" t="s">
        <v>15</v>
      </c>
      <c r="C36" t="s">
        <v>16</v>
      </c>
      <c r="F36">
        <v>42.04</v>
      </c>
      <c r="J36">
        <v>4</v>
      </c>
    </row>
    <row r="37" spans="1:17" x14ac:dyDescent="0.25">
      <c r="A37" t="s">
        <v>19</v>
      </c>
      <c r="B37" t="s">
        <v>20</v>
      </c>
      <c r="C37" t="s">
        <v>16</v>
      </c>
      <c r="D37">
        <v>18.78</v>
      </c>
      <c r="E37">
        <v>0.12456</v>
      </c>
      <c r="F37">
        <v>26.59</v>
      </c>
      <c r="G37">
        <v>0.04</v>
      </c>
      <c r="H37">
        <v>44.08</v>
      </c>
      <c r="I37">
        <v>7.0000000000000007E-2</v>
      </c>
      <c r="J37">
        <v>1.66</v>
      </c>
      <c r="K37" t="s">
        <v>21</v>
      </c>
      <c r="L37" t="s">
        <v>22</v>
      </c>
      <c r="N37">
        <v>43.582000000000001</v>
      </c>
      <c r="O37" s="2">
        <f>100*N37/H37</f>
        <v>98.870235934664251</v>
      </c>
      <c r="P37">
        <f>(H37/40.3044)/((H37/40.3044)+(H40/71.844))</f>
        <v>0.83073271901088486</v>
      </c>
      <c r="Q37">
        <f>(N37/40.3044)/((N37/40.3044)+(N40/71.844))</f>
        <v>0.8237660054698287</v>
      </c>
    </row>
    <row r="38" spans="1:17" x14ac:dyDescent="0.25">
      <c r="A38" t="s">
        <v>23</v>
      </c>
      <c r="B38" t="s">
        <v>20</v>
      </c>
      <c r="C38" t="s">
        <v>16</v>
      </c>
      <c r="D38">
        <v>12.15</v>
      </c>
      <c r="E38">
        <v>9.6280000000000004E-2</v>
      </c>
      <c r="F38">
        <v>18.41</v>
      </c>
      <c r="G38">
        <v>0.04</v>
      </c>
      <c r="H38">
        <v>39.39</v>
      </c>
      <c r="I38">
        <v>0.08</v>
      </c>
      <c r="J38">
        <v>1</v>
      </c>
      <c r="K38" t="s">
        <v>24</v>
      </c>
      <c r="L38" t="s">
        <v>22</v>
      </c>
      <c r="N38">
        <v>38.951000000000001</v>
      </c>
      <c r="O38" s="2">
        <f t="shared" ref="O38" si="7">100*N38/H38</f>
        <v>98.885503935008884</v>
      </c>
    </row>
    <row r="39" spans="1:17" x14ac:dyDescent="0.25">
      <c r="A39" t="s">
        <v>25</v>
      </c>
      <c r="B39" t="s">
        <v>20</v>
      </c>
      <c r="C39" t="s">
        <v>16</v>
      </c>
      <c r="D39">
        <v>0</v>
      </c>
      <c r="E39">
        <v>3.0000000000000001E-5</v>
      </c>
      <c r="F39">
        <v>0</v>
      </c>
      <c r="G39">
        <v>0.01</v>
      </c>
      <c r="H39">
        <v>0</v>
      </c>
      <c r="I39">
        <v>0.01</v>
      </c>
      <c r="J39">
        <v>0</v>
      </c>
      <c r="K39" t="s">
        <v>26</v>
      </c>
      <c r="L39" t="s">
        <v>22</v>
      </c>
      <c r="O39" s="2"/>
    </row>
    <row r="40" spans="1:17" x14ac:dyDescent="0.25">
      <c r="A40" t="s">
        <v>28</v>
      </c>
      <c r="B40" t="s">
        <v>20</v>
      </c>
      <c r="C40" t="s">
        <v>16</v>
      </c>
      <c r="D40">
        <v>10.49</v>
      </c>
      <c r="E40">
        <v>0.10485999999999999</v>
      </c>
      <c r="F40">
        <v>12.45</v>
      </c>
      <c r="G40">
        <v>0.05</v>
      </c>
      <c r="H40">
        <v>16.010000000000002</v>
      </c>
      <c r="I40">
        <v>0.06</v>
      </c>
      <c r="J40">
        <v>0.34</v>
      </c>
      <c r="K40" t="s">
        <v>28</v>
      </c>
      <c r="L40" t="s">
        <v>22</v>
      </c>
      <c r="N40">
        <v>16.62</v>
      </c>
      <c r="O40" s="2">
        <f t="shared" ref="O40" si="8">100*N40/H40</f>
        <v>103.8101186758276</v>
      </c>
    </row>
    <row r="41" spans="1:17" x14ac:dyDescent="0.25">
      <c r="A41" t="s">
        <v>30</v>
      </c>
      <c r="F41">
        <v>99.49</v>
      </c>
      <c r="H41">
        <v>99.49</v>
      </c>
      <c r="J41" t="s">
        <v>46</v>
      </c>
    </row>
    <row r="42" spans="1:17" x14ac:dyDescent="0.25">
      <c r="A42" t="s">
        <v>50</v>
      </c>
    </row>
    <row r="43" spans="1:17" x14ac:dyDescent="0.25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9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</row>
    <row r="44" spans="1:17" x14ac:dyDescent="0.25">
      <c r="A44" t="s">
        <v>15</v>
      </c>
      <c r="C44" t="s">
        <v>16</v>
      </c>
      <c r="F44">
        <v>41.85</v>
      </c>
      <c r="J44">
        <v>4</v>
      </c>
      <c r="N44" t="s">
        <v>17</v>
      </c>
      <c r="O44" t="s">
        <v>18</v>
      </c>
    </row>
    <row r="45" spans="1:17" x14ac:dyDescent="0.25">
      <c r="A45" t="s">
        <v>19</v>
      </c>
      <c r="B45" t="s">
        <v>20</v>
      </c>
      <c r="C45" t="s">
        <v>16</v>
      </c>
      <c r="D45">
        <v>21.62</v>
      </c>
      <c r="E45">
        <v>0.1434</v>
      </c>
      <c r="F45">
        <v>28.58</v>
      </c>
      <c r="G45">
        <v>0.04</v>
      </c>
      <c r="H45">
        <v>47.39</v>
      </c>
      <c r="I45">
        <v>7.0000000000000007E-2</v>
      </c>
      <c r="J45">
        <v>1.8</v>
      </c>
      <c r="K45" t="s">
        <v>21</v>
      </c>
      <c r="L45" t="s">
        <v>22</v>
      </c>
      <c r="N45">
        <v>49.420999999999999</v>
      </c>
      <c r="O45">
        <f>100*N45/H45</f>
        <v>104.28571428571429</v>
      </c>
      <c r="P45">
        <f>(H45/40.3044)/((H45/40.3044)+(H48/71.844))</f>
        <v>0.99822746010342733</v>
      </c>
      <c r="Q45">
        <f>(N45/40.3044)/((N45/40.3044)+(N48/71.844))</f>
        <v>0.99842463745086074</v>
      </c>
    </row>
    <row r="46" spans="1:17" x14ac:dyDescent="0.25">
      <c r="A46" t="s">
        <v>23</v>
      </c>
      <c r="B46" t="s">
        <v>20</v>
      </c>
      <c r="C46" t="s">
        <v>16</v>
      </c>
      <c r="D46">
        <v>11.99</v>
      </c>
      <c r="E46">
        <v>9.4990000000000005E-2</v>
      </c>
      <c r="F46">
        <v>18.260000000000002</v>
      </c>
      <c r="G46">
        <v>0.04</v>
      </c>
      <c r="H46">
        <v>39.06</v>
      </c>
      <c r="I46">
        <v>0.08</v>
      </c>
      <c r="J46">
        <v>0.99</v>
      </c>
      <c r="K46" t="s">
        <v>24</v>
      </c>
      <c r="L46" t="s">
        <v>22</v>
      </c>
      <c r="N46">
        <v>40.81</v>
      </c>
      <c r="O46">
        <f t="shared" ref="O46:O50" si="9">100*N46/H46</f>
        <v>104.48028673835125</v>
      </c>
    </row>
    <row r="47" spans="1:17" x14ac:dyDescent="0.25">
      <c r="A47" t="s">
        <v>25</v>
      </c>
      <c r="B47" t="s">
        <v>20</v>
      </c>
      <c r="C47" t="s">
        <v>16</v>
      </c>
      <c r="D47">
        <v>0.06</v>
      </c>
      <c r="E47">
        <v>5.6999999999999998E-4</v>
      </c>
      <c r="F47">
        <v>7.0000000000000007E-2</v>
      </c>
      <c r="G47">
        <v>0.01</v>
      </c>
      <c r="H47">
        <v>0.09</v>
      </c>
      <c r="I47">
        <v>0.01</v>
      </c>
      <c r="J47">
        <v>0</v>
      </c>
      <c r="K47" t="s">
        <v>26</v>
      </c>
      <c r="L47" t="s">
        <v>22</v>
      </c>
      <c r="N47">
        <v>0.05</v>
      </c>
      <c r="O47">
        <f t="shared" si="9"/>
        <v>55.555555555555557</v>
      </c>
    </row>
    <row r="48" spans="1:17" x14ac:dyDescent="0.25">
      <c r="A48" t="s">
        <v>27</v>
      </c>
      <c r="B48" t="s">
        <v>20</v>
      </c>
      <c r="C48" t="s">
        <v>16</v>
      </c>
      <c r="D48">
        <v>0.1</v>
      </c>
      <c r="E48">
        <v>9.7999999999999997E-4</v>
      </c>
      <c r="F48">
        <v>0.12</v>
      </c>
      <c r="G48">
        <v>0.02</v>
      </c>
      <c r="H48">
        <v>0.15</v>
      </c>
      <c r="I48">
        <v>0.02</v>
      </c>
      <c r="J48">
        <v>0</v>
      </c>
      <c r="K48" t="s">
        <v>27</v>
      </c>
      <c r="L48" t="s">
        <v>22</v>
      </c>
      <c r="N48">
        <v>0.13900000000000001</v>
      </c>
      <c r="O48">
        <f t="shared" si="9"/>
        <v>92.666666666666686</v>
      </c>
    </row>
    <row r="49" spans="1:17" x14ac:dyDescent="0.25">
      <c r="A49" t="s">
        <v>28</v>
      </c>
      <c r="B49" t="s">
        <v>20</v>
      </c>
      <c r="C49" t="s">
        <v>16</v>
      </c>
      <c r="D49">
        <v>6.1</v>
      </c>
      <c r="E49">
        <v>6.0979999999999999E-2</v>
      </c>
      <c r="F49">
        <v>7.29</v>
      </c>
      <c r="G49">
        <v>0.04</v>
      </c>
      <c r="H49">
        <v>9.3800000000000008</v>
      </c>
      <c r="I49">
        <v>0.05</v>
      </c>
      <c r="J49">
        <v>0.2</v>
      </c>
      <c r="K49" t="s">
        <v>28</v>
      </c>
      <c r="L49" t="s">
        <v>22</v>
      </c>
      <c r="N49">
        <v>9.5500000000000007</v>
      </c>
      <c r="O49">
        <f t="shared" si="9"/>
        <v>101.81236673773988</v>
      </c>
    </row>
    <row r="50" spans="1:17" x14ac:dyDescent="0.25">
      <c r="A50" t="s">
        <v>29</v>
      </c>
      <c r="B50" t="s">
        <v>20</v>
      </c>
      <c r="C50" t="s">
        <v>16</v>
      </c>
      <c r="D50">
        <v>0.27</v>
      </c>
      <c r="E50">
        <v>2.7100000000000002E-3</v>
      </c>
      <c r="F50">
        <v>0.32</v>
      </c>
      <c r="G50">
        <v>0.02</v>
      </c>
      <c r="H50">
        <v>0.41</v>
      </c>
      <c r="I50">
        <v>0.03</v>
      </c>
      <c r="J50">
        <v>0.01</v>
      </c>
      <c r="K50" t="s">
        <v>29</v>
      </c>
      <c r="L50" t="s">
        <v>22</v>
      </c>
      <c r="N50">
        <v>0.37</v>
      </c>
      <c r="O50">
        <f t="shared" si="9"/>
        <v>90.243902439024396</v>
      </c>
    </row>
    <row r="51" spans="1:17" x14ac:dyDescent="0.25">
      <c r="A51" t="s">
        <v>30</v>
      </c>
      <c r="F51">
        <v>96.48</v>
      </c>
      <c r="H51">
        <v>96.48</v>
      </c>
      <c r="J51" t="s">
        <v>31</v>
      </c>
    </row>
    <row r="52" spans="1:17" x14ac:dyDescent="0.25">
      <c r="A52" t="s">
        <v>51</v>
      </c>
    </row>
    <row r="53" spans="1:17" x14ac:dyDescent="0.25">
      <c r="A53" t="s">
        <v>1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9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</row>
    <row r="54" spans="1:17" x14ac:dyDescent="0.25">
      <c r="A54" t="s">
        <v>15</v>
      </c>
      <c r="C54" t="s">
        <v>16</v>
      </c>
      <c r="F54">
        <v>42.16</v>
      </c>
      <c r="J54">
        <v>4</v>
      </c>
      <c r="N54" t="s">
        <v>17</v>
      </c>
      <c r="O54" t="s">
        <v>18</v>
      </c>
    </row>
    <row r="55" spans="1:17" x14ac:dyDescent="0.25">
      <c r="A55" t="s">
        <v>19</v>
      </c>
      <c r="B55" t="s">
        <v>20</v>
      </c>
      <c r="C55" t="s">
        <v>16</v>
      </c>
      <c r="D55">
        <v>21.85</v>
      </c>
      <c r="E55">
        <v>0.14491000000000001</v>
      </c>
      <c r="F55">
        <v>28.82</v>
      </c>
      <c r="G55">
        <v>0.04</v>
      </c>
      <c r="H55">
        <v>47.79</v>
      </c>
      <c r="I55">
        <v>7.0000000000000007E-2</v>
      </c>
      <c r="J55">
        <v>1.8</v>
      </c>
      <c r="K55" t="s">
        <v>21</v>
      </c>
      <c r="L55" t="s">
        <v>22</v>
      </c>
      <c r="N55">
        <v>49.420999999999999</v>
      </c>
      <c r="O55">
        <f>100*N55/H55</f>
        <v>103.41284787612472</v>
      </c>
      <c r="P55">
        <f>(H55/40.3044)/((H55/40.3044)+(H58/71.844))</f>
        <v>0.99835925982742357</v>
      </c>
      <c r="Q55">
        <f>(N55/40.3044)/((N55/40.3044)+(N58/71.844))</f>
        <v>0.99842463745086074</v>
      </c>
    </row>
    <row r="56" spans="1:17" x14ac:dyDescent="0.25">
      <c r="A56" t="s">
        <v>23</v>
      </c>
      <c r="B56" t="s">
        <v>20</v>
      </c>
      <c r="C56" t="s">
        <v>16</v>
      </c>
      <c r="D56">
        <v>12.09</v>
      </c>
      <c r="E56">
        <v>9.5759999999999998E-2</v>
      </c>
      <c r="F56">
        <v>18.399999999999999</v>
      </c>
      <c r="G56">
        <v>0.04</v>
      </c>
      <c r="H56">
        <v>39.369999999999997</v>
      </c>
      <c r="I56">
        <v>0.08</v>
      </c>
      <c r="J56">
        <v>0.99</v>
      </c>
      <c r="K56" t="s">
        <v>24</v>
      </c>
      <c r="L56" t="s">
        <v>22</v>
      </c>
      <c r="N56">
        <v>40.81</v>
      </c>
      <c r="O56">
        <f t="shared" ref="O56:O60" si="10">100*N56/H56</f>
        <v>103.65760731521463</v>
      </c>
    </row>
    <row r="57" spans="1:17" x14ac:dyDescent="0.25">
      <c r="A57" t="s">
        <v>25</v>
      </c>
      <c r="B57" t="s">
        <v>20</v>
      </c>
      <c r="C57" t="s">
        <v>16</v>
      </c>
      <c r="D57">
        <v>7.0000000000000007E-2</v>
      </c>
      <c r="E57">
        <v>6.4000000000000005E-4</v>
      </c>
      <c r="F57">
        <v>0.08</v>
      </c>
      <c r="G57">
        <v>0.01</v>
      </c>
      <c r="H57">
        <v>0.11</v>
      </c>
      <c r="I57">
        <v>0.01</v>
      </c>
      <c r="J57">
        <v>0</v>
      </c>
      <c r="K57" t="s">
        <v>26</v>
      </c>
      <c r="L57" t="s">
        <v>22</v>
      </c>
      <c r="N57">
        <v>0.05</v>
      </c>
      <c r="O57">
        <f t="shared" si="10"/>
        <v>45.454545454545453</v>
      </c>
    </row>
    <row r="58" spans="1:17" x14ac:dyDescent="0.25">
      <c r="A58" t="s">
        <v>27</v>
      </c>
      <c r="B58" t="s">
        <v>20</v>
      </c>
      <c r="C58" t="s">
        <v>16</v>
      </c>
      <c r="D58">
        <v>0.09</v>
      </c>
      <c r="E58">
        <v>9.1E-4</v>
      </c>
      <c r="F58">
        <v>0.11</v>
      </c>
      <c r="G58">
        <v>0.02</v>
      </c>
      <c r="H58">
        <v>0.14000000000000001</v>
      </c>
      <c r="I58">
        <v>0.02</v>
      </c>
      <c r="J58">
        <v>0</v>
      </c>
      <c r="K58" t="s">
        <v>27</v>
      </c>
      <c r="L58" t="s">
        <v>22</v>
      </c>
      <c r="N58">
        <v>0.13900000000000001</v>
      </c>
      <c r="O58">
        <f t="shared" si="10"/>
        <v>99.285714285714292</v>
      </c>
    </row>
    <row r="59" spans="1:17" x14ac:dyDescent="0.25">
      <c r="A59" t="s">
        <v>28</v>
      </c>
      <c r="B59" t="s">
        <v>20</v>
      </c>
      <c r="C59" t="s">
        <v>16</v>
      </c>
      <c r="D59">
        <v>6.11</v>
      </c>
      <c r="E59">
        <v>6.1080000000000002E-2</v>
      </c>
      <c r="F59">
        <v>7.3</v>
      </c>
      <c r="G59">
        <v>0.04</v>
      </c>
      <c r="H59">
        <v>9.4</v>
      </c>
      <c r="I59">
        <v>0.05</v>
      </c>
      <c r="J59">
        <v>0.2</v>
      </c>
      <c r="K59" t="s">
        <v>28</v>
      </c>
      <c r="L59" t="s">
        <v>22</v>
      </c>
      <c r="N59">
        <v>9.5500000000000007</v>
      </c>
      <c r="O59">
        <f t="shared" si="10"/>
        <v>101.59574468085107</v>
      </c>
    </row>
    <row r="60" spans="1:17" x14ac:dyDescent="0.25">
      <c r="A60" t="s">
        <v>29</v>
      </c>
      <c r="B60" t="s">
        <v>20</v>
      </c>
      <c r="C60" t="s">
        <v>16</v>
      </c>
      <c r="D60">
        <v>0.22</v>
      </c>
      <c r="E60">
        <v>2.2200000000000002E-3</v>
      </c>
      <c r="F60">
        <v>0.27</v>
      </c>
      <c r="G60">
        <v>0.02</v>
      </c>
      <c r="H60">
        <v>0.34</v>
      </c>
      <c r="I60">
        <v>0.03</v>
      </c>
      <c r="J60">
        <v>0.01</v>
      </c>
      <c r="K60" t="s">
        <v>29</v>
      </c>
      <c r="L60" t="s">
        <v>22</v>
      </c>
      <c r="N60">
        <v>0.37</v>
      </c>
      <c r="O60">
        <f t="shared" si="10"/>
        <v>108.8235294117647</v>
      </c>
    </row>
    <row r="61" spans="1:17" x14ac:dyDescent="0.25">
      <c r="A61" t="s">
        <v>30</v>
      </c>
      <c r="F61">
        <v>97.14</v>
      </c>
      <c r="H61">
        <v>97.14</v>
      </c>
      <c r="J61" t="s">
        <v>31</v>
      </c>
    </row>
    <row r="62" spans="1:17" x14ac:dyDescent="0.25">
      <c r="A62" t="s">
        <v>52</v>
      </c>
    </row>
    <row r="63" spans="1:17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7" x14ac:dyDescent="0.25">
      <c r="A64" t="s">
        <v>15</v>
      </c>
      <c r="C64" t="s">
        <v>16</v>
      </c>
      <c r="F64">
        <v>42.1</v>
      </c>
      <c r="J64">
        <v>6</v>
      </c>
    </row>
    <row r="65" spans="1:17" x14ac:dyDescent="0.25">
      <c r="A65" t="s">
        <v>19</v>
      </c>
      <c r="B65" t="s">
        <v>20</v>
      </c>
      <c r="C65" t="s">
        <v>16</v>
      </c>
      <c r="D65">
        <v>10.65</v>
      </c>
      <c r="E65">
        <v>7.0660000000000001E-2</v>
      </c>
      <c r="F65">
        <v>15.56</v>
      </c>
      <c r="G65">
        <v>0.04</v>
      </c>
      <c r="H65">
        <v>25.81</v>
      </c>
      <c r="I65">
        <v>0.06</v>
      </c>
      <c r="J65">
        <v>1.46</v>
      </c>
      <c r="K65" t="s">
        <v>21</v>
      </c>
      <c r="L65" t="s">
        <v>22</v>
      </c>
      <c r="N65" s="2">
        <v>26.79</v>
      </c>
      <c r="O65" s="2">
        <f>100*N65/H65</f>
        <v>103.79697791553662</v>
      </c>
      <c r="P65">
        <f>(H65/40.3044)/((H65/40.3044)+(H68/71.844))</f>
        <v>0.97354901873136157</v>
      </c>
      <c r="Q65">
        <f>(N65/40.3044)/((N65/40.3044)+(N68/71.844))</f>
        <v>0.96915215732610993</v>
      </c>
    </row>
    <row r="66" spans="1:17" x14ac:dyDescent="0.25">
      <c r="A66" t="s">
        <v>39</v>
      </c>
      <c r="B66" t="s">
        <v>20</v>
      </c>
      <c r="C66" t="s">
        <v>16</v>
      </c>
      <c r="D66">
        <v>0.28000000000000003</v>
      </c>
      <c r="E66">
        <v>2.0100000000000001E-3</v>
      </c>
      <c r="F66">
        <v>0.45</v>
      </c>
      <c r="G66">
        <v>0.01</v>
      </c>
      <c r="H66">
        <v>0.85</v>
      </c>
      <c r="I66">
        <v>0.02</v>
      </c>
      <c r="J66">
        <v>0.04</v>
      </c>
      <c r="K66" t="s">
        <v>40</v>
      </c>
      <c r="L66" t="s">
        <v>22</v>
      </c>
      <c r="N66">
        <v>1.23</v>
      </c>
      <c r="O66" s="2">
        <f t="shared" ref="O66:O71" si="11">100*N66/H66</f>
        <v>144.70588235294119</v>
      </c>
    </row>
    <row r="67" spans="1:17" x14ac:dyDescent="0.25">
      <c r="A67" t="s">
        <v>23</v>
      </c>
      <c r="B67" t="s">
        <v>20</v>
      </c>
      <c r="C67" t="s">
        <v>16</v>
      </c>
      <c r="D67">
        <v>17.63</v>
      </c>
      <c r="E67">
        <v>0.13971</v>
      </c>
      <c r="F67">
        <v>24.17</v>
      </c>
      <c r="G67">
        <v>0.04</v>
      </c>
      <c r="H67">
        <v>51.7</v>
      </c>
      <c r="I67">
        <v>0.09</v>
      </c>
      <c r="J67">
        <v>1.96</v>
      </c>
      <c r="K67" t="s">
        <v>24</v>
      </c>
      <c r="L67" t="s">
        <v>22</v>
      </c>
      <c r="N67">
        <v>54.091999999999999</v>
      </c>
      <c r="O67" s="2">
        <f t="shared" si="11"/>
        <v>104.62669245647969</v>
      </c>
    </row>
    <row r="68" spans="1:17" x14ac:dyDescent="0.25">
      <c r="A68" t="s">
        <v>25</v>
      </c>
      <c r="B68" t="s">
        <v>20</v>
      </c>
      <c r="C68" t="s">
        <v>16</v>
      </c>
      <c r="D68">
        <v>0.85</v>
      </c>
      <c r="E68">
        <v>7.62E-3</v>
      </c>
      <c r="F68">
        <v>0.89</v>
      </c>
      <c r="G68">
        <v>0.01</v>
      </c>
      <c r="H68">
        <v>1.25</v>
      </c>
      <c r="I68">
        <v>0.02</v>
      </c>
      <c r="J68">
        <v>0.05</v>
      </c>
      <c r="K68" t="s">
        <v>26</v>
      </c>
      <c r="L68" t="s">
        <v>22</v>
      </c>
      <c r="N68">
        <v>1.52</v>
      </c>
      <c r="O68" s="2">
        <f t="shared" si="11"/>
        <v>121.6</v>
      </c>
    </row>
    <row r="69" spans="1:17" x14ac:dyDescent="0.25">
      <c r="A69" t="s">
        <v>41</v>
      </c>
      <c r="B69" t="s">
        <v>20</v>
      </c>
      <c r="C69" t="s">
        <v>16</v>
      </c>
      <c r="D69">
        <v>0.35</v>
      </c>
      <c r="E69">
        <v>3.5200000000000001E-3</v>
      </c>
      <c r="F69">
        <v>0.41</v>
      </c>
      <c r="G69">
        <v>0.02</v>
      </c>
      <c r="H69">
        <v>0.6</v>
      </c>
      <c r="I69">
        <v>0.02</v>
      </c>
      <c r="J69">
        <v>0.02</v>
      </c>
      <c r="K69" t="s">
        <v>41</v>
      </c>
      <c r="L69" t="s">
        <v>22</v>
      </c>
      <c r="N69">
        <v>0.75</v>
      </c>
      <c r="O69" s="2">
        <f t="shared" si="11"/>
        <v>125</v>
      </c>
    </row>
    <row r="70" spans="1:17" x14ac:dyDescent="0.25">
      <c r="A70" t="s">
        <v>27</v>
      </c>
      <c r="B70" t="s">
        <v>20</v>
      </c>
      <c r="C70" t="s">
        <v>16</v>
      </c>
      <c r="D70">
        <v>0.32</v>
      </c>
      <c r="E70">
        <v>3.2499999999999999E-3</v>
      </c>
      <c r="F70">
        <v>0.39</v>
      </c>
      <c r="G70">
        <v>0.02</v>
      </c>
      <c r="H70">
        <v>0.51</v>
      </c>
      <c r="I70">
        <v>0.02</v>
      </c>
      <c r="J70">
        <v>0.02</v>
      </c>
      <c r="K70" t="s">
        <v>27</v>
      </c>
      <c r="L70" t="s">
        <v>22</v>
      </c>
      <c r="N70">
        <v>0.48899999999999999</v>
      </c>
      <c r="O70" s="2">
        <f t="shared" si="11"/>
        <v>95.882352941176464</v>
      </c>
    </row>
    <row r="71" spans="1:17" x14ac:dyDescent="0.25">
      <c r="A71" t="s">
        <v>28</v>
      </c>
      <c r="B71" t="s">
        <v>20</v>
      </c>
      <c r="C71" t="s">
        <v>16</v>
      </c>
      <c r="D71">
        <v>9.5500000000000007</v>
      </c>
      <c r="E71">
        <v>9.5530000000000004E-2</v>
      </c>
      <c r="F71">
        <v>11.37</v>
      </c>
      <c r="G71">
        <v>0.04</v>
      </c>
      <c r="H71">
        <v>14.63</v>
      </c>
      <c r="I71">
        <v>0.06</v>
      </c>
      <c r="J71">
        <v>0.46</v>
      </c>
      <c r="K71" t="s">
        <v>28</v>
      </c>
      <c r="L71" t="s">
        <v>22</v>
      </c>
      <c r="N71">
        <v>15.221</v>
      </c>
      <c r="O71" s="2">
        <f t="shared" si="11"/>
        <v>104.03964456596034</v>
      </c>
    </row>
    <row r="72" spans="1:17" x14ac:dyDescent="0.25">
      <c r="A72" t="s">
        <v>30</v>
      </c>
      <c r="F72">
        <v>95.35</v>
      </c>
      <c r="H72">
        <v>95.35</v>
      </c>
      <c r="J72" t="s">
        <v>42</v>
      </c>
    </row>
    <row r="73" spans="1:17" x14ac:dyDescent="0.25">
      <c r="A73" t="s">
        <v>53</v>
      </c>
    </row>
    <row r="74" spans="1:17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9</v>
      </c>
      <c r="I74" t="s">
        <v>10</v>
      </c>
      <c r="J74" t="s">
        <v>11</v>
      </c>
      <c r="K74" t="s">
        <v>12</v>
      </c>
      <c r="L74" t="s">
        <v>13</v>
      </c>
      <c r="M74" t="s">
        <v>14</v>
      </c>
    </row>
    <row r="75" spans="1:17" x14ac:dyDescent="0.25">
      <c r="A75" t="s">
        <v>15</v>
      </c>
      <c r="C75" t="s">
        <v>16</v>
      </c>
      <c r="F75">
        <v>42.02</v>
      </c>
      <c r="J75">
        <v>6</v>
      </c>
    </row>
    <row r="76" spans="1:17" x14ac:dyDescent="0.25">
      <c r="A76" t="s">
        <v>19</v>
      </c>
      <c r="B76" t="s">
        <v>20</v>
      </c>
      <c r="C76" t="s">
        <v>16</v>
      </c>
      <c r="D76">
        <v>10.63</v>
      </c>
      <c r="E76">
        <v>7.0499999999999993E-2</v>
      </c>
      <c r="F76">
        <v>15.52</v>
      </c>
      <c r="G76">
        <v>0.03</v>
      </c>
      <c r="H76">
        <v>25.74</v>
      </c>
      <c r="I76">
        <v>0.06</v>
      </c>
      <c r="J76">
        <v>1.46</v>
      </c>
      <c r="K76" t="s">
        <v>21</v>
      </c>
      <c r="L76" t="s">
        <v>22</v>
      </c>
      <c r="N76" s="2">
        <v>26.79</v>
      </c>
      <c r="O76" s="2">
        <f>100*N76/H76</f>
        <v>104.07925407925408</v>
      </c>
      <c r="P76">
        <f>(H76/40.3044)/((H76/40.3044)+(H79/71.844))</f>
        <v>0.97347899296513851</v>
      </c>
      <c r="Q76">
        <f>(N76/40.3044)/((N76/40.3044)+(N79/71.844))</f>
        <v>0.96915215732610993</v>
      </c>
    </row>
    <row r="77" spans="1:17" x14ac:dyDescent="0.25">
      <c r="A77" t="s">
        <v>39</v>
      </c>
      <c r="B77" t="s">
        <v>20</v>
      </c>
      <c r="C77" t="s">
        <v>16</v>
      </c>
      <c r="D77">
        <v>0.3</v>
      </c>
      <c r="E77">
        <v>2.14E-3</v>
      </c>
      <c r="F77">
        <v>0.48</v>
      </c>
      <c r="G77">
        <v>0.01</v>
      </c>
      <c r="H77">
        <v>0.91</v>
      </c>
      <c r="I77">
        <v>0.02</v>
      </c>
      <c r="J77">
        <v>0.04</v>
      </c>
      <c r="K77" t="s">
        <v>40</v>
      </c>
      <c r="L77" t="s">
        <v>22</v>
      </c>
      <c r="N77">
        <v>1.23</v>
      </c>
      <c r="O77" s="2">
        <f t="shared" ref="O77:O82" si="12">100*N77/H77</f>
        <v>135.16483516483515</v>
      </c>
    </row>
    <row r="78" spans="1:17" x14ac:dyDescent="0.25">
      <c r="A78" t="s">
        <v>23</v>
      </c>
      <c r="B78" t="s">
        <v>20</v>
      </c>
      <c r="C78" t="s">
        <v>16</v>
      </c>
      <c r="D78">
        <v>17.59</v>
      </c>
      <c r="E78">
        <v>0.1394</v>
      </c>
      <c r="F78">
        <v>24.12</v>
      </c>
      <c r="G78">
        <v>0.04</v>
      </c>
      <c r="H78">
        <v>51.6</v>
      </c>
      <c r="I78">
        <v>0.08</v>
      </c>
      <c r="J78">
        <v>1.96</v>
      </c>
      <c r="K78" t="s">
        <v>24</v>
      </c>
      <c r="L78" t="s">
        <v>22</v>
      </c>
      <c r="N78">
        <v>54.091999999999999</v>
      </c>
      <c r="O78" s="2">
        <f t="shared" si="12"/>
        <v>104.82945736434108</v>
      </c>
    </row>
    <row r="79" spans="1:17" x14ac:dyDescent="0.25">
      <c r="A79" t="s">
        <v>25</v>
      </c>
      <c r="B79" t="s">
        <v>20</v>
      </c>
      <c r="C79" t="s">
        <v>16</v>
      </c>
      <c r="D79">
        <v>0.85</v>
      </c>
      <c r="E79">
        <v>7.6299999999999996E-3</v>
      </c>
      <c r="F79">
        <v>0.89</v>
      </c>
      <c r="G79">
        <v>0.01</v>
      </c>
      <c r="H79">
        <v>1.25</v>
      </c>
      <c r="I79">
        <v>0.02</v>
      </c>
      <c r="J79">
        <v>0.05</v>
      </c>
      <c r="K79" t="s">
        <v>26</v>
      </c>
      <c r="L79" t="s">
        <v>22</v>
      </c>
      <c r="N79">
        <v>1.52</v>
      </c>
      <c r="O79" s="2">
        <f t="shared" si="12"/>
        <v>121.6</v>
      </c>
    </row>
    <row r="80" spans="1:17" x14ac:dyDescent="0.25">
      <c r="A80" t="s">
        <v>41</v>
      </c>
      <c r="B80" t="s">
        <v>20</v>
      </c>
      <c r="C80" t="s">
        <v>16</v>
      </c>
      <c r="D80">
        <v>0.36</v>
      </c>
      <c r="E80">
        <v>3.65E-3</v>
      </c>
      <c r="F80">
        <v>0.42</v>
      </c>
      <c r="G80">
        <v>0.01</v>
      </c>
      <c r="H80">
        <v>0.62</v>
      </c>
      <c r="I80">
        <v>0.02</v>
      </c>
      <c r="J80">
        <v>0.02</v>
      </c>
      <c r="K80" t="s">
        <v>41</v>
      </c>
      <c r="L80" t="s">
        <v>22</v>
      </c>
      <c r="N80">
        <v>0.75</v>
      </c>
      <c r="O80" s="2">
        <f t="shared" si="12"/>
        <v>120.96774193548387</v>
      </c>
    </row>
    <row r="81" spans="1:15" x14ac:dyDescent="0.25">
      <c r="A81" t="s">
        <v>27</v>
      </c>
      <c r="B81" t="s">
        <v>20</v>
      </c>
      <c r="C81" t="s">
        <v>16</v>
      </c>
      <c r="D81">
        <v>0.3</v>
      </c>
      <c r="E81">
        <v>2.97E-3</v>
      </c>
      <c r="F81">
        <v>0.36</v>
      </c>
      <c r="G81">
        <v>0.02</v>
      </c>
      <c r="H81">
        <v>0.47</v>
      </c>
      <c r="I81">
        <v>0.02</v>
      </c>
      <c r="J81">
        <v>0.01</v>
      </c>
      <c r="K81" t="s">
        <v>27</v>
      </c>
      <c r="L81" t="s">
        <v>22</v>
      </c>
      <c r="N81">
        <v>0.48899999999999999</v>
      </c>
      <c r="O81" s="2">
        <f t="shared" si="12"/>
        <v>104.04255319148936</v>
      </c>
    </row>
    <row r="82" spans="1:15" x14ac:dyDescent="0.25">
      <c r="A82" t="s">
        <v>28</v>
      </c>
      <c r="B82" t="s">
        <v>20</v>
      </c>
      <c r="C82" t="s">
        <v>16</v>
      </c>
      <c r="D82">
        <v>9.4499999999999993</v>
      </c>
      <c r="E82">
        <v>9.4539999999999999E-2</v>
      </c>
      <c r="F82">
        <v>11.25</v>
      </c>
      <c r="G82">
        <v>0.04</v>
      </c>
      <c r="H82">
        <v>14.48</v>
      </c>
      <c r="I82">
        <v>0.06</v>
      </c>
      <c r="J82">
        <v>0.46</v>
      </c>
      <c r="K82" t="s">
        <v>28</v>
      </c>
      <c r="L82" t="s">
        <v>22</v>
      </c>
      <c r="N82">
        <v>15.221</v>
      </c>
      <c r="O82" s="2">
        <f t="shared" si="12"/>
        <v>105.11740331491711</v>
      </c>
    </row>
    <row r="83" spans="1:15" x14ac:dyDescent="0.25">
      <c r="A83" t="s">
        <v>29</v>
      </c>
      <c r="B83" t="s">
        <v>20</v>
      </c>
      <c r="C83" t="s">
        <v>16</v>
      </c>
      <c r="D83">
        <v>0.04</v>
      </c>
      <c r="E83">
        <v>4.4999999999999999E-4</v>
      </c>
      <c r="F83">
        <v>0.05</v>
      </c>
      <c r="G83">
        <v>0.02</v>
      </c>
      <c r="H83">
        <v>7.0000000000000007E-2</v>
      </c>
      <c r="I83">
        <v>0.03</v>
      </c>
      <c r="J83">
        <v>0</v>
      </c>
      <c r="K83" t="s">
        <v>29</v>
      </c>
      <c r="L83" t="s">
        <v>22</v>
      </c>
    </row>
    <row r="84" spans="1:15" x14ac:dyDescent="0.25">
      <c r="A84" t="s">
        <v>30</v>
      </c>
      <c r="F84">
        <v>95.12</v>
      </c>
      <c r="H84">
        <v>95.12</v>
      </c>
      <c r="J84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FB9D-186E-4694-960E-515DEDDAAEAE}">
  <dimension ref="A1:Q849"/>
  <sheetViews>
    <sheetView tabSelected="1" topLeftCell="A823" workbookViewId="0">
      <selection activeCell="A850" sqref="A850"/>
    </sheetView>
  </sheetViews>
  <sheetFormatPr defaultRowHeight="15" x14ac:dyDescent="0.25"/>
  <sheetData>
    <row r="1" spans="1:17" x14ac:dyDescent="0.25">
      <c r="A1" t="s">
        <v>54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7" x14ac:dyDescent="0.25">
      <c r="A3" t="s">
        <v>15</v>
      </c>
      <c r="C3" t="s">
        <v>16</v>
      </c>
      <c r="F3">
        <v>42.59</v>
      </c>
      <c r="J3">
        <v>4</v>
      </c>
    </row>
    <row r="4" spans="1:17" x14ac:dyDescent="0.25">
      <c r="A4" t="s">
        <v>19</v>
      </c>
      <c r="B4" t="s">
        <v>20</v>
      </c>
      <c r="C4" t="s">
        <v>16</v>
      </c>
      <c r="D4">
        <v>18.829999999999998</v>
      </c>
      <c r="E4">
        <v>0.12485</v>
      </c>
      <c r="F4">
        <v>26.88</v>
      </c>
      <c r="G4">
        <v>0.04</v>
      </c>
      <c r="H4">
        <v>44.58</v>
      </c>
      <c r="I4">
        <v>7.0000000000000007E-2</v>
      </c>
      <c r="J4">
        <v>1.66</v>
      </c>
      <c r="K4" t="s">
        <v>21</v>
      </c>
      <c r="L4" t="s">
        <v>22</v>
      </c>
      <c r="N4">
        <v>43.582000000000001</v>
      </c>
      <c r="O4" s="2">
        <f>100*N4/H4</f>
        <v>97.761327949753252</v>
      </c>
      <c r="P4">
        <f>(H4/40.3044)/((H4/40.3044)+(H8/71.844))</f>
        <v>0.82754563979201168</v>
      </c>
      <c r="Q4">
        <f>(N4/40.3044)/((N4/40.3044)+(N8/71.844))</f>
        <v>0.8237660054698287</v>
      </c>
    </row>
    <row r="5" spans="1:17" x14ac:dyDescent="0.25">
      <c r="A5" t="s">
        <v>23</v>
      </c>
      <c r="B5" t="s">
        <v>20</v>
      </c>
      <c r="C5" t="s">
        <v>16</v>
      </c>
      <c r="D5">
        <v>12.19</v>
      </c>
      <c r="E5">
        <v>9.6610000000000001E-2</v>
      </c>
      <c r="F5">
        <v>18.510000000000002</v>
      </c>
      <c r="G5">
        <v>0.04</v>
      </c>
      <c r="H5">
        <v>39.590000000000003</v>
      </c>
      <c r="I5">
        <v>0.08</v>
      </c>
      <c r="J5">
        <v>0.99</v>
      </c>
      <c r="K5" t="s">
        <v>24</v>
      </c>
      <c r="L5" t="s">
        <v>22</v>
      </c>
      <c r="N5">
        <v>38.951000000000001</v>
      </c>
      <c r="O5" s="2">
        <f t="shared" ref="O5" si="0">100*N5/H5</f>
        <v>98.385956049507442</v>
      </c>
    </row>
    <row r="6" spans="1:17" x14ac:dyDescent="0.25">
      <c r="A6" t="s">
        <v>25</v>
      </c>
      <c r="B6" t="s">
        <v>20</v>
      </c>
      <c r="C6" t="s">
        <v>16</v>
      </c>
      <c r="D6">
        <v>0.02</v>
      </c>
      <c r="E6">
        <v>1.4999999999999999E-4</v>
      </c>
      <c r="F6">
        <v>0.02</v>
      </c>
      <c r="G6">
        <v>0.01</v>
      </c>
      <c r="H6">
        <v>0.02</v>
      </c>
      <c r="I6">
        <v>0.01</v>
      </c>
      <c r="J6">
        <v>0</v>
      </c>
      <c r="K6" t="s">
        <v>26</v>
      </c>
      <c r="L6" t="s">
        <v>22</v>
      </c>
      <c r="O6" s="2"/>
    </row>
    <row r="7" spans="1:17" x14ac:dyDescent="0.25">
      <c r="A7" t="s">
        <v>27</v>
      </c>
      <c r="B7" t="s">
        <v>20</v>
      </c>
      <c r="C7" t="s">
        <v>16</v>
      </c>
      <c r="D7">
        <v>0.22</v>
      </c>
      <c r="E7">
        <v>2.16E-3</v>
      </c>
      <c r="F7">
        <v>0.26</v>
      </c>
      <c r="G7">
        <v>0.02</v>
      </c>
      <c r="H7">
        <v>0.34</v>
      </c>
      <c r="I7">
        <v>0.02</v>
      </c>
      <c r="J7">
        <v>0.01</v>
      </c>
      <c r="K7" t="s">
        <v>27</v>
      </c>
      <c r="L7" t="s">
        <v>22</v>
      </c>
      <c r="O7" s="2"/>
    </row>
    <row r="8" spans="1:17" x14ac:dyDescent="0.25">
      <c r="A8" t="s">
        <v>28</v>
      </c>
      <c r="B8" t="s">
        <v>20</v>
      </c>
      <c r="C8" t="s">
        <v>16</v>
      </c>
      <c r="D8">
        <v>10.86</v>
      </c>
      <c r="E8">
        <v>0.10863</v>
      </c>
      <c r="F8">
        <v>12.88</v>
      </c>
      <c r="G8">
        <v>0.04</v>
      </c>
      <c r="H8">
        <v>16.559999999999999</v>
      </c>
      <c r="I8">
        <v>0.06</v>
      </c>
      <c r="J8">
        <v>0.35</v>
      </c>
      <c r="K8" t="s">
        <v>28</v>
      </c>
      <c r="L8" t="s">
        <v>22</v>
      </c>
      <c r="N8">
        <v>16.62</v>
      </c>
      <c r="O8" s="2">
        <f>100*N8/H8</f>
        <v>100.36231884057972</v>
      </c>
    </row>
    <row r="9" spans="1:17" x14ac:dyDescent="0.25">
      <c r="A9" t="s">
        <v>29</v>
      </c>
      <c r="B9" t="s">
        <v>20</v>
      </c>
      <c r="C9" t="s">
        <v>16</v>
      </c>
      <c r="D9">
        <v>0.13</v>
      </c>
      <c r="E9">
        <v>1.2999999999999999E-3</v>
      </c>
      <c r="F9">
        <v>0.16</v>
      </c>
      <c r="G9">
        <v>0.02</v>
      </c>
      <c r="H9">
        <v>0.2</v>
      </c>
      <c r="I9">
        <v>0.03</v>
      </c>
      <c r="J9">
        <v>0</v>
      </c>
      <c r="K9" t="s">
        <v>29</v>
      </c>
      <c r="L9" t="s">
        <v>22</v>
      </c>
    </row>
    <row r="10" spans="1:17" x14ac:dyDescent="0.25">
      <c r="A10" t="s">
        <v>30</v>
      </c>
      <c r="F10">
        <v>101.29</v>
      </c>
      <c r="H10">
        <v>101.29</v>
      </c>
      <c r="J10" t="s">
        <v>31</v>
      </c>
    </row>
    <row r="11" spans="1:17" x14ac:dyDescent="0.25">
      <c r="A11" t="s">
        <v>55</v>
      </c>
    </row>
    <row r="12" spans="1:17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M12" t="s">
        <v>14</v>
      </c>
    </row>
    <row r="13" spans="1:17" x14ac:dyDescent="0.25">
      <c r="A13" t="s">
        <v>15</v>
      </c>
      <c r="C13" t="s">
        <v>16</v>
      </c>
      <c r="F13">
        <v>42.57</v>
      </c>
      <c r="J13">
        <v>4</v>
      </c>
    </row>
    <row r="14" spans="1:17" x14ac:dyDescent="0.25">
      <c r="A14" t="s">
        <v>19</v>
      </c>
      <c r="B14" t="s">
        <v>20</v>
      </c>
      <c r="C14" t="s">
        <v>16</v>
      </c>
      <c r="D14">
        <v>18.8</v>
      </c>
      <c r="E14">
        <v>0.12470000000000001</v>
      </c>
      <c r="F14">
        <v>26.86</v>
      </c>
      <c r="G14">
        <v>0.04</v>
      </c>
      <c r="H14">
        <v>44.54</v>
      </c>
      <c r="I14">
        <v>7.0000000000000007E-2</v>
      </c>
      <c r="J14">
        <v>1.66</v>
      </c>
      <c r="K14" t="s">
        <v>21</v>
      </c>
      <c r="L14" t="s">
        <v>22</v>
      </c>
      <c r="N14">
        <v>43.582000000000001</v>
      </c>
      <c r="O14" s="2">
        <f>100*N14/H14</f>
        <v>97.849124382577457</v>
      </c>
      <c r="P14">
        <f>(H14/40.3044)/((H14/40.3044)+(H18/71.844))</f>
        <v>0.82707271426861118</v>
      </c>
      <c r="Q14">
        <f>(N14/40.3044)/((N14/40.3044)+(N18/71.844))</f>
        <v>0.8237660054698287</v>
      </c>
    </row>
    <row r="15" spans="1:17" x14ac:dyDescent="0.25">
      <c r="A15" t="s">
        <v>23</v>
      </c>
      <c r="B15" t="s">
        <v>20</v>
      </c>
      <c r="C15" t="s">
        <v>16</v>
      </c>
      <c r="D15">
        <v>12.18</v>
      </c>
      <c r="E15">
        <v>9.6519999999999995E-2</v>
      </c>
      <c r="F15">
        <v>18.489999999999998</v>
      </c>
      <c r="G15">
        <v>0.04</v>
      </c>
      <c r="H15">
        <v>39.549999999999997</v>
      </c>
      <c r="I15">
        <v>0.08</v>
      </c>
      <c r="J15">
        <v>0.99</v>
      </c>
      <c r="K15" t="s">
        <v>24</v>
      </c>
      <c r="L15" t="s">
        <v>22</v>
      </c>
      <c r="N15">
        <v>38.951000000000001</v>
      </c>
      <c r="O15" s="2">
        <f t="shared" ref="O15" si="1">100*N15/H15</f>
        <v>98.485461441213658</v>
      </c>
    </row>
    <row r="16" spans="1:17" x14ac:dyDescent="0.25">
      <c r="A16" t="s">
        <v>25</v>
      </c>
      <c r="B16" t="s">
        <v>20</v>
      </c>
      <c r="C16" t="s">
        <v>16</v>
      </c>
      <c r="D16">
        <v>0.03</v>
      </c>
      <c r="E16">
        <v>2.7E-4</v>
      </c>
      <c r="F16">
        <v>0.03</v>
      </c>
      <c r="G16">
        <v>0.01</v>
      </c>
      <c r="H16">
        <v>0.04</v>
      </c>
      <c r="I16">
        <v>0.01</v>
      </c>
      <c r="J16">
        <v>0</v>
      </c>
      <c r="K16" t="s">
        <v>26</v>
      </c>
      <c r="L16" t="s">
        <v>22</v>
      </c>
      <c r="O16" s="2"/>
    </row>
    <row r="17" spans="1:17" x14ac:dyDescent="0.25">
      <c r="A17" t="s">
        <v>27</v>
      </c>
      <c r="B17" t="s">
        <v>20</v>
      </c>
      <c r="C17" t="s">
        <v>16</v>
      </c>
      <c r="D17">
        <v>0.23</v>
      </c>
      <c r="E17">
        <v>2.2599999999999999E-3</v>
      </c>
      <c r="F17">
        <v>0.27</v>
      </c>
      <c r="G17">
        <v>0.02</v>
      </c>
      <c r="H17">
        <v>0.35</v>
      </c>
      <c r="I17">
        <v>0.02</v>
      </c>
      <c r="J17">
        <v>0.01</v>
      </c>
      <c r="K17" t="s">
        <v>27</v>
      </c>
      <c r="L17" t="s">
        <v>22</v>
      </c>
      <c r="O17" s="2"/>
    </row>
    <row r="18" spans="1:17" x14ac:dyDescent="0.25">
      <c r="A18" t="s">
        <v>28</v>
      </c>
      <c r="B18" t="s">
        <v>20</v>
      </c>
      <c r="C18" t="s">
        <v>16</v>
      </c>
      <c r="D18">
        <v>10.89</v>
      </c>
      <c r="E18">
        <v>0.10889</v>
      </c>
      <c r="F18">
        <v>12.91</v>
      </c>
      <c r="G18">
        <v>0.04</v>
      </c>
      <c r="H18">
        <v>16.600000000000001</v>
      </c>
      <c r="I18">
        <v>0.06</v>
      </c>
      <c r="J18">
        <v>0.35</v>
      </c>
      <c r="K18" t="s">
        <v>28</v>
      </c>
      <c r="L18" t="s">
        <v>22</v>
      </c>
      <c r="N18">
        <v>16.62</v>
      </c>
      <c r="O18" s="2">
        <f>100*N18/H18</f>
        <v>100.12048192771084</v>
      </c>
    </row>
    <row r="19" spans="1:17" x14ac:dyDescent="0.25">
      <c r="A19" t="s">
        <v>29</v>
      </c>
      <c r="B19" t="s">
        <v>20</v>
      </c>
      <c r="C19" t="s">
        <v>16</v>
      </c>
      <c r="D19">
        <v>0.12</v>
      </c>
      <c r="E19">
        <v>1.2099999999999999E-3</v>
      </c>
      <c r="F19">
        <v>0.15</v>
      </c>
      <c r="G19">
        <v>0.02</v>
      </c>
      <c r="H19">
        <v>0.18</v>
      </c>
      <c r="I19">
        <v>0.03</v>
      </c>
      <c r="J19">
        <v>0</v>
      </c>
      <c r="K19" t="s">
        <v>29</v>
      </c>
      <c r="L19" t="s">
        <v>22</v>
      </c>
    </row>
    <row r="20" spans="1:17" x14ac:dyDescent="0.25">
      <c r="A20" t="s">
        <v>30</v>
      </c>
      <c r="F20">
        <v>101.28</v>
      </c>
      <c r="H20">
        <v>101.28</v>
      </c>
      <c r="J20" t="s">
        <v>31</v>
      </c>
    </row>
    <row r="21" spans="1:17" x14ac:dyDescent="0.25">
      <c r="A21" t="s">
        <v>56</v>
      </c>
    </row>
    <row r="22" spans="1:17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</row>
    <row r="23" spans="1:17" x14ac:dyDescent="0.25">
      <c r="A23" t="s">
        <v>15</v>
      </c>
      <c r="C23" t="s">
        <v>16</v>
      </c>
      <c r="F23">
        <v>42.92</v>
      </c>
      <c r="J23">
        <v>4</v>
      </c>
    </row>
    <row r="24" spans="1:17" x14ac:dyDescent="0.25">
      <c r="A24" t="s">
        <v>19</v>
      </c>
      <c r="B24" t="s">
        <v>20</v>
      </c>
      <c r="C24" t="s">
        <v>16</v>
      </c>
      <c r="D24">
        <v>22.2</v>
      </c>
      <c r="E24">
        <v>0.14727000000000001</v>
      </c>
      <c r="F24">
        <v>29.43</v>
      </c>
      <c r="G24">
        <v>0.04</v>
      </c>
      <c r="H24">
        <v>48.79</v>
      </c>
      <c r="I24">
        <v>7.0000000000000007E-2</v>
      </c>
      <c r="J24">
        <v>1.8</v>
      </c>
      <c r="K24" t="s">
        <v>21</v>
      </c>
      <c r="L24" t="s">
        <v>22</v>
      </c>
      <c r="N24">
        <v>49.420999999999999</v>
      </c>
      <c r="O24">
        <f>100*N24/H24</f>
        <v>101.29329780692765</v>
      </c>
      <c r="P24">
        <f>(H24/40.3044)/((H24/40.3044)+(H27/71.844))</f>
        <v>0.9982782345079767</v>
      </c>
      <c r="Q24">
        <f>(N24/40.3044)/((N24/40.3044)+(N27/71.844))</f>
        <v>0.99842463745086074</v>
      </c>
    </row>
    <row r="25" spans="1:17" x14ac:dyDescent="0.25">
      <c r="A25" t="s">
        <v>23</v>
      </c>
      <c r="B25" t="s">
        <v>20</v>
      </c>
      <c r="C25" t="s">
        <v>16</v>
      </c>
      <c r="D25">
        <v>12.21</v>
      </c>
      <c r="E25">
        <v>9.6710000000000004E-2</v>
      </c>
      <c r="F25">
        <v>18.62</v>
      </c>
      <c r="G25">
        <v>0.04</v>
      </c>
      <c r="H25">
        <v>39.83</v>
      </c>
      <c r="I25">
        <v>0.08</v>
      </c>
      <c r="J25">
        <v>0.99</v>
      </c>
      <c r="K25" t="s">
        <v>24</v>
      </c>
      <c r="L25" t="s">
        <v>22</v>
      </c>
      <c r="N25">
        <v>40.81</v>
      </c>
      <c r="O25">
        <f t="shared" ref="O25:O29" si="2">100*N25/H25</f>
        <v>102.46045694200352</v>
      </c>
    </row>
    <row r="26" spans="1:17" x14ac:dyDescent="0.25">
      <c r="A26" t="s">
        <v>25</v>
      </c>
      <c r="B26" t="s">
        <v>20</v>
      </c>
      <c r="C26" t="s">
        <v>16</v>
      </c>
      <c r="D26">
        <v>7.0000000000000007E-2</v>
      </c>
      <c r="E26">
        <v>6.0999999999999997E-4</v>
      </c>
      <c r="F26">
        <v>7.0000000000000007E-2</v>
      </c>
      <c r="G26">
        <v>0.01</v>
      </c>
      <c r="H26">
        <v>0.1</v>
      </c>
      <c r="I26">
        <v>0.01</v>
      </c>
      <c r="J26">
        <v>0</v>
      </c>
      <c r="K26" t="s">
        <v>26</v>
      </c>
      <c r="L26" t="s">
        <v>22</v>
      </c>
      <c r="N26">
        <v>0.05</v>
      </c>
      <c r="O26">
        <f>100*N26/H26</f>
        <v>50</v>
      </c>
    </row>
    <row r="27" spans="1:17" x14ac:dyDescent="0.25">
      <c r="A27" t="s">
        <v>27</v>
      </c>
      <c r="B27" t="s">
        <v>20</v>
      </c>
      <c r="C27" t="s">
        <v>16</v>
      </c>
      <c r="D27">
        <v>0.1</v>
      </c>
      <c r="E27">
        <v>9.7000000000000005E-4</v>
      </c>
      <c r="F27">
        <v>0.12</v>
      </c>
      <c r="G27">
        <v>0.01</v>
      </c>
      <c r="H27">
        <v>0.15</v>
      </c>
      <c r="I27">
        <v>0.02</v>
      </c>
      <c r="J27">
        <v>0</v>
      </c>
      <c r="K27" t="s">
        <v>27</v>
      </c>
      <c r="L27" t="s">
        <v>22</v>
      </c>
      <c r="N27">
        <v>0.13900000000000001</v>
      </c>
      <c r="O27">
        <f t="shared" si="2"/>
        <v>92.666666666666686</v>
      </c>
    </row>
    <row r="28" spans="1:17" x14ac:dyDescent="0.25">
      <c r="A28" t="s">
        <v>28</v>
      </c>
      <c r="B28" t="s">
        <v>20</v>
      </c>
      <c r="C28" t="s">
        <v>16</v>
      </c>
      <c r="D28">
        <v>6.32</v>
      </c>
      <c r="E28">
        <v>6.318E-2</v>
      </c>
      <c r="F28">
        <v>7.55</v>
      </c>
      <c r="G28">
        <v>0.04</v>
      </c>
      <c r="H28">
        <v>9.7100000000000009</v>
      </c>
      <c r="I28">
        <v>0.05</v>
      </c>
      <c r="J28">
        <v>0.2</v>
      </c>
      <c r="K28" t="s">
        <v>28</v>
      </c>
      <c r="L28" t="s">
        <v>22</v>
      </c>
      <c r="N28">
        <v>9.5500000000000007</v>
      </c>
      <c r="O28">
        <f t="shared" si="2"/>
        <v>98.352214212152418</v>
      </c>
    </row>
    <row r="29" spans="1:17" x14ac:dyDescent="0.25">
      <c r="A29" t="s">
        <v>29</v>
      </c>
      <c r="B29" t="s">
        <v>20</v>
      </c>
      <c r="C29" t="s">
        <v>16</v>
      </c>
      <c r="D29">
        <v>0.37</v>
      </c>
      <c r="E29">
        <v>3.6800000000000001E-3</v>
      </c>
      <c r="F29">
        <v>0.44</v>
      </c>
      <c r="G29">
        <v>0.02</v>
      </c>
      <c r="H29">
        <v>0.56000000000000005</v>
      </c>
      <c r="I29">
        <v>0.03</v>
      </c>
      <c r="J29">
        <v>0.01</v>
      </c>
      <c r="K29" t="s">
        <v>29</v>
      </c>
      <c r="L29" t="s">
        <v>22</v>
      </c>
      <c r="N29">
        <v>0.37</v>
      </c>
      <c r="O29">
        <f t="shared" si="2"/>
        <v>66.071428571428569</v>
      </c>
    </row>
    <row r="30" spans="1:17" x14ac:dyDescent="0.25">
      <c r="A30" t="s">
        <v>30</v>
      </c>
      <c r="F30">
        <v>99.15</v>
      </c>
      <c r="H30">
        <v>99.15</v>
      </c>
      <c r="J30" t="s">
        <v>31</v>
      </c>
    </row>
    <row r="31" spans="1:17" x14ac:dyDescent="0.25">
      <c r="A31" t="s">
        <v>57</v>
      </c>
    </row>
    <row r="32" spans="1:17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M32" t="s">
        <v>14</v>
      </c>
    </row>
    <row r="33" spans="1:17" x14ac:dyDescent="0.25">
      <c r="A33" t="s">
        <v>15</v>
      </c>
      <c r="C33" t="s">
        <v>16</v>
      </c>
      <c r="F33">
        <v>42.95</v>
      </c>
      <c r="J33">
        <v>4</v>
      </c>
    </row>
    <row r="34" spans="1:17" x14ac:dyDescent="0.25">
      <c r="A34" t="s">
        <v>19</v>
      </c>
      <c r="B34" t="s">
        <v>20</v>
      </c>
      <c r="C34" t="s">
        <v>16</v>
      </c>
      <c r="D34">
        <v>22.24</v>
      </c>
      <c r="E34">
        <v>0.14751</v>
      </c>
      <c r="F34">
        <v>29.47</v>
      </c>
      <c r="G34">
        <v>0.04</v>
      </c>
      <c r="H34">
        <v>48.87</v>
      </c>
      <c r="I34">
        <v>7.0000000000000007E-2</v>
      </c>
      <c r="J34">
        <v>1.81</v>
      </c>
      <c r="K34" t="s">
        <v>21</v>
      </c>
      <c r="L34" t="s">
        <v>22</v>
      </c>
      <c r="N34">
        <v>49.420999999999999</v>
      </c>
      <c r="O34">
        <f>100*N34/H34</f>
        <v>101.12748107223247</v>
      </c>
      <c r="P34">
        <f>(H34/40.3044)/((H34/40.3044)+(H37/71.844))</f>
        <v>0.99816666149362299</v>
      </c>
      <c r="Q34">
        <f>(N34/40.3044)/((N34/40.3044)+(N37/71.844))</f>
        <v>0.99842463745086074</v>
      </c>
    </row>
    <row r="35" spans="1:17" x14ac:dyDescent="0.25">
      <c r="A35" t="s">
        <v>23</v>
      </c>
      <c r="B35" t="s">
        <v>20</v>
      </c>
      <c r="C35" t="s">
        <v>16</v>
      </c>
      <c r="D35">
        <v>12.2</v>
      </c>
      <c r="E35">
        <v>9.6680000000000002E-2</v>
      </c>
      <c r="F35">
        <v>18.62</v>
      </c>
      <c r="G35">
        <v>0.04</v>
      </c>
      <c r="H35">
        <v>39.83</v>
      </c>
      <c r="I35">
        <v>0.08</v>
      </c>
      <c r="J35">
        <v>0.99</v>
      </c>
      <c r="K35" t="s">
        <v>24</v>
      </c>
      <c r="L35" t="s">
        <v>22</v>
      </c>
      <c r="N35">
        <v>40.81</v>
      </c>
      <c r="O35">
        <f t="shared" ref="O35" si="3">100*N35/H35</f>
        <v>102.46045694200352</v>
      </c>
    </row>
    <row r="36" spans="1:17" x14ac:dyDescent="0.25">
      <c r="A36" t="s">
        <v>25</v>
      </c>
      <c r="B36" t="s">
        <v>20</v>
      </c>
      <c r="C36" t="s">
        <v>16</v>
      </c>
      <c r="D36">
        <v>7.0000000000000007E-2</v>
      </c>
      <c r="E36">
        <v>6.6E-4</v>
      </c>
      <c r="F36">
        <v>0.08</v>
      </c>
      <c r="G36">
        <v>0.01</v>
      </c>
      <c r="H36">
        <v>0.11</v>
      </c>
      <c r="I36">
        <v>0.01</v>
      </c>
      <c r="J36">
        <v>0</v>
      </c>
      <c r="K36" t="s">
        <v>26</v>
      </c>
      <c r="L36" t="s">
        <v>22</v>
      </c>
      <c r="N36">
        <v>0.05</v>
      </c>
      <c r="O36">
        <f>100*N36/H36</f>
        <v>45.454545454545453</v>
      </c>
    </row>
    <row r="37" spans="1:17" x14ac:dyDescent="0.25">
      <c r="A37" t="s">
        <v>27</v>
      </c>
      <c r="B37" t="s">
        <v>20</v>
      </c>
      <c r="C37" t="s">
        <v>16</v>
      </c>
      <c r="D37">
        <v>0.1</v>
      </c>
      <c r="E37">
        <v>1E-3</v>
      </c>
      <c r="F37">
        <v>0.12</v>
      </c>
      <c r="G37">
        <v>0.01</v>
      </c>
      <c r="H37">
        <v>0.16</v>
      </c>
      <c r="I37">
        <v>0.02</v>
      </c>
      <c r="J37">
        <v>0</v>
      </c>
      <c r="K37" t="s">
        <v>27</v>
      </c>
      <c r="L37" t="s">
        <v>22</v>
      </c>
      <c r="N37">
        <v>0.13900000000000001</v>
      </c>
      <c r="O37">
        <f t="shared" ref="O37:O39" si="4">100*N37/H37</f>
        <v>86.875000000000014</v>
      </c>
    </row>
    <row r="38" spans="1:17" x14ac:dyDescent="0.25">
      <c r="A38" t="s">
        <v>28</v>
      </c>
      <c r="B38" t="s">
        <v>20</v>
      </c>
      <c r="C38" t="s">
        <v>16</v>
      </c>
      <c r="D38">
        <v>6.29</v>
      </c>
      <c r="E38">
        <v>6.293E-2</v>
      </c>
      <c r="F38">
        <v>7.52</v>
      </c>
      <c r="G38">
        <v>0.04</v>
      </c>
      <c r="H38">
        <v>9.67</v>
      </c>
      <c r="I38">
        <v>0.05</v>
      </c>
      <c r="J38">
        <v>0.2</v>
      </c>
      <c r="K38" t="s">
        <v>28</v>
      </c>
      <c r="L38" t="s">
        <v>22</v>
      </c>
      <c r="N38">
        <v>9.5500000000000007</v>
      </c>
      <c r="O38">
        <f t="shared" si="4"/>
        <v>98.759048603929685</v>
      </c>
    </row>
    <row r="39" spans="1:17" x14ac:dyDescent="0.25">
      <c r="A39" t="s">
        <v>29</v>
      </c>
      <c r="B39" t="s">
        <v>20</v>
      </c>
      <c r="C39" t="s">
        <v>16</v>
      </c>
      <c r="D39">
        <v>0.39</v>
      </c>
      <c r="E39">
        <v>3.8999999999999998E-3</v>
      </c>
      <c r="F39">
        <v>0.47</v>
      </c>
      <c r="G39">
        <v>0.02</v>
      </c>
      <c r="H39">
        <v>0.59</v>
      </c>
      <c r="I39">
        <v>0.03</v>
      </c>
      <c r="J39">
        <v>0.01</v>
      </c>
      <c r="K39" t="s">
        <v>29</v>
      </c>
      <c r="L39" t="s">
        <v>22</v>
      </c>
      <c r="N39">
        <v>0.37</v>
      </c>
      <c r="O39">
        <f t="shared" si="4"/>
        <v>62.711864406779661</v>
      </c>
    </row>
    <row r="40" spans="1:17" x14ac:dyDescent="0.25">
      <c r="A40" t="s">
        <v>30</v>
      </c>
      <c r="F40">
        <v>99.23</v>
      </c>
      <c r="H40">
        <v>99.23</v>
      </c>
      <c r="J40" t="s">
        <v>31</v>
      </c>
    </row>
    <row r="41" spans="1:17" x14ac:dyDescent="0.25">
      <c r="A41" t="s">
        <v>58</v>
      </c>
    </row>
    <row r="42" spans="1:17" x14ac:dyDescent="0.25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9</v>
      </c>
      <c r="I42" t="s">
        <v>10</v>
      </c>
      <c r="J42" t="s">
        <v>11</v>
      </c>
      <c r="K42" t="s">
        <v>12</v>
      </c>
      <c r="L42" t="s">
        <v>13</v>
      </c>
      <c r="M42" t="s">
        <v>14</v>
      </c>
    </row>
    <row r="43" spans="1:17" x14ac:dyDescent="0.25">
      <c r="A43" t="s">
        <v>15</v>
      </c>
      <c r="C43" t="s">
        <v>16</v>
      </c>
      <c r="F43">
        <v>43.3</v>
      </c>
      <c r="J43">
        <v>6</v>
      </c>
    </row>
    <row r="44" spans="1:17" x14ac:dyDescent="0.25">
      <c r="A44" t="s">
        <v>19</v>
      </c>
      <c r="B44" t="s">
        <v>20</v>
      </c>
      <c r="C44" t="s">
        <v>16</v>
      </c>
      <c r="D44">
        <v>10.93</v>
      </c>
      <c r="E44">
        <v>7.2489999999999999E-2</v>
      </c>
      <c r="F44">
        <v>16.03</v>
      </c>
      <c r="G44">
        <v>0.04</v>
      </c>
      <c r="H44">
        <v>26.58</v>
      </c>
      <c r="I44">
        <v>0.06</v>
      </c>
      <c r="J44">
        <v>1.46</v>
      </c>
      <c r="K44" t="s">
        <v>21</v>
      </c>
      <c r="L44" t="s">
        <v>22</v>
      </c>
      <c r="N44" s="2">
        <v>26.79</v>
      </c>
      <c r="O44" s="2">
        <f>100*N44/H44</f>
        <v>100.79006772009031</v>
      </c>
      <c r="P44">
        <f>(H44/40.3044)/((H44/40.3044)+(H47/71.844))</f>
        <v>0.9732948658284607</v>
      </c>
      <c r="Q44">
        <f>(N44/40.3044)/((N44/40.3044)+(N47/71.844))</f>
        <v>0.96915215732610993</v>
      </c>
    </row>
    <row r="45" spans="1:17" x14ac:dyDescent="0.25">
      <c r="A45" t="s">
        <v>39</v>
      </c>
      <c r="B45" t="s">
        <v>20</v>
      </c>
      <c r="C45" t="s">
        <v>16</v>
      </c>
      <c r="D45">
        <v>0.3</v>
      </c>
      <c r="E45">
        <v>2.1199999999999999E-3</v>
      </c>
      <c r="F45">
        <v>0.48</v>
      </c>
      <c r="G45">
        <v>0.01</v>
      </c>
      <c r="H45">
        <v>0.9</v>
      </c>
      <c r="I45">
        <v>0.02</v>
      </c>
      <c r="J45">
        <v>0.04</v>
      </c>
      <c r="K45" t="s">
        <v>40</v>
      </c>
      <c r="L45" t="s">
        <v>22</v>
      </c>
      <c r="N45">
        <v>1.23</v>
      </c>
      <c r="O45" s="2">
        <f t="shared" ref="O45:O50" si="5">100*N45/H45</f>
        <v>136.66666666666666</v>
      </c>
    </row>
    <row r="46" spans="1:17" x14ac:dyDescent="0.25">
      <c r="A46" t="s">
        <v>23</v>
      </c>
      <c r="B46" t="s">
        <v>20</v>
      </c>
      <c r="C46" t="s">
        <v>16</v>
      </c>
      <c r="D46">
        <v>18.03</v>
      </c>
      <c r="E46">
        <v>0.14288000000000001</v>
      </c>
      <c r="F46">
        <v>24.76</v>
      </c>
      <c r="G46">
        <v>0.04</v>
      </c>
      <c r="H46">
        <v>52.97</v>
      </c>
      <c r="I46">
        <v>0.09</v>
      </c>
      <c r="J46">
        <v>1.95</v>
      </c>
      <c r="K46" t="s">
        <v>24</v>
      </c>
      <c r="L46" t="s">
        <v>22</v>
      </c>
      <c r="N46">
        <v>54.091999999999999</v>
      </c>
      <c r="O46" s="2">
        <f t="shared" si="5"/>
        <v>102.11818010194449</v>
      </c>
    </row>
    <row r="47" spans="1:17" x14ac:dyDescent="0.25">
      <c r="A47" t="s">
        <v>25</v>
      </c>
      <c r="B47" t="s">
        <v>20</v>
      </c>
      <c r="C47" t="s">
        <v>16</v>
      </c>
      <c r="D47">
        <v>0.89</v>
      </c>
      <c r="E47">
        <v>7.9299999999999995E-3</v>
      </c>
      <c r="F47">
        <v>0.93</v>
      </c>
      <c r="G47">
        <v>0.01</v>
      </c>
      <c r="H47">
        <v>1.3</v>
      </c>
      <c r="I47">
        <v>0.02</v>
      </c>
      <c r="J47">
        <v>0.05</v>
      </c>
      <c r="K47" t="s">
        <v>26</v>
      </c>
      <c r="L47" t="s">
        <v>22</v>
      </c>
      <c r="N47">
        <v>1.52</v>
      </c>
      <c r="O47" s="2">
        <f t="shared" si="5"/>
        <v>116.92307692307692</v>
      </c>
    </row>
    <row r="48" spans="1:17" x14ac:dyDescent="0.25">
      <c r="A48" t="s">
        <v>41</v>
      </c>
      <c r="B48" t="s">
        <v>20</v>
      </c>
      <c r="C48" t="s">
        <v>16</v>
      </c>
      <c r="D48">
        <v>0.4</v>
      </c>
      <c r="E48">
        <v>3.9500000000000004E-3</v>
      </c>
      <c r="F48">
        <v>0.46</v>
      </c>
      <c r="G48">
        <v>0.01</v>
      </c>
      <c r="H48">
        <v>0.67</v>
      </c>
      <c r="I48">
        <v>0.02</v>
      </c>
      <c r="J48">
        <v>0.02</v>
      </c>
      <c r="K48" t="s">
        <v>41</v>
      </c>
      <c r="L48" t="s">
        <v>22</v>
      </c>
      <c r="N48">
        <v>0.75</v>
      </c>
      <c r="O48" s="2">
        <f t="shared" si="5"/>
        <v>111.94029850746269</v>
      </c>
    </row>
    <row r="49" spans="1:17" x14ac:dyDescent="0.25">
      <c r="A49" t="s">
        <v>27</v>
      </c>
      <c r="B49" t="s">
        <v>20</v>
      </c>
      <c r="C49" t="s">
        <v>16</v>
      </c>
      <c r="D49">
        <v>0.33</v>
      </c>
      <c r="E49">
        <v>3.3300000000000001E-3</v>
      </c>
      <c r="F49">
        <v>0.4</v>
      </c>
      <c r="G49">
        <v>0.02</v>
      </c>
      <c r="H49">
        <v>0.52</v>
      </c>
      <c r="I49">
        <v>0.02</v>
      </c>
      <c r="J49">
        <v>0.02</v>
      </c>
      <c r="K49" t="s">
        <v>27</v>
      </c>
      <c r="L49" t="s">
        <v>22</v>
      </c>
      <c r="N49">
        <v>0.48899999999999999</v>
      </c>
      <c r="O49" s="2">
        <f t="shared" si="5"/>
        <v>94.038461538461533</v>
      </c>
    </row>
    <row r="50" spans="1:17" x14ac:dyDescent="0.25">
      <c r="A50" t="s">
        <v>28</v>
      </c>
      <c r="B50" t="s">
        <v>20</v>
      </c>
      <c r="C50" t="s">
        <v>16</v>
      </c>
      <c r="D50">
        <v>9.8699999999999992</v>
      </c>
      <c r="E50">
        <v>9.8710000000000006E-2</v>
      </c>
      <c r="F50">
        <v>11.74</v>
      </c>
      <c r="G50">
        <v>0.04</v>
      </c>
      <c r="H50">
        <v>15.1</v>
      </c>
      <c r="I50">
        <v>0.06</v>
      </c>
      <c r="J50">
        <v>0.47</v>
      </c>
      <c r="K50" t="s">
        <v>28</v>
      </c>
      <c r="L50" t="s">
        <v>22</v>
      </c>
      <c r="N50">
        <v>15.221</v>
      </c>
      <c r="O50" s="2">
        <f t="shared" si="5"/>
        <v>100.80132450331125</v>
      </c>
    </row>
    <row r="51" spans="1:17" x14ac:dyDescent="0.25">
      <c r="A51" t="s">
        <v>29</v>
      </c>
      <c r="B51" t="s">
        <v>20</v>
      </c>
      <c r="C51" t="s">
        <v>16</v>
      </c>
      <c r="D51">
        <v>0.15</v>
      </c>
      <c r="E51">
        <v>1.49E-3</v>
      </c>
      <c r="F51">
        <v>0.18</v>
      </c>
      <c r="G51">
        <v>0.02</v>
      </c>
      <c r="H51">
        <v>0.23</v>
      </c>
      <c r="I51">
        <v>0.03</v>
      </c>
      <c r="J51">
        <v>0.01</v>
      </c>
      <c r="K51" t="s">
        <v>29</v>
      </c>
      <c r="L51" t="s">
        <v>22</v>
      </c>
    </row>
    <row r="52" spans="1:17" x14ac:dyDescent="0.25">
      <c r="A52" t="s">
        <v>30</v>
      </c>
      <c r="F52">
        <v>98.27</v>
      </c>
      <c r="H52">
        <v>98.27</v>
      </c>
      <c r="J52" t="s">
        <v>59</v>
      </c>
    </row>
    <row r="53" spans="1:17" x14ac:dyDescent="0.25">
      <c r="A53" t="s">
        <v>53</v>
      </c>
    </row>
    <row r="54" spans="1:17" x14ac:dyDescent="0.25">
      <c r="A54" t="s">
        <v>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</row>
    <row r="55" spans="1:17" x14ac:dyDescent="0.25">
      <c r="A55" t="s">
        <v>15</v>
      </c>
      <c r="C55" t="s">
        <v>16</v>
      </c>
      <c r="F55">
        <v>43.86</v>
      </c>
      <c r="J55">
        <v>6</v>
      </c>
    </row>
    <row r="56" spans="1:17" x14ac:dyDescent="0.25">
      <c r="A56" t="s">
        <v>19</v>
      </c>
      <c r="B56" t="s">
        <v>20</v>
      </c>
      <c r="C56" t="s">
        <v>16</v>
      </c>
      <c r="D56">
        <v>11.18</v>
      </c>
      <c r="E56">
        <v>7.417E-2</v>
      </c>
      <c r="F56">
        <v>16.3</v>
      </c>
      <c r="G56">
        <v>0.04</v>
      </c>
      <c r="H56">
        <v>27.03</v>
      </c>
      <c r="I56">
        <v>0.06</v>
      </c>
      <c r="J56">
        <v>1.47</v>
      </c>
      <c r="K56" t="s">
        <v>21</v>
      </c>
      <c r="L56" t="s">
        <v>22</v>
      </c>
      <c r="N56" s="2">
        <v>26.79</v>
      </c>
      <c r="O56" s="2">
        <f>100*N56/H56</f>
        <v>99.112097669256372</v>
      </c>
      <c r="P56">
        <f>(H56/40.3044)/((H56/40.3044)+(H59/71.844))</f>
        <v>0.9731377810106806</v>
      </c>
      <c r="Q56">
        <f>(N56/40.3044)/((N56/40.3044)+(N59/71.844))</f>
        <v>0.96915215732610993</v>
      </c>
    </row>
    <row r="57" spans="1:17" x14ac:dyDescent="0.25">
      <c r="A57" t="s">
        <v>39</v>
      </c>
      <c r="B57" t="s">
        <v>20</v>
      </c>
      <c r="C57" t="s">
        <v>16</v>
      </c>
      <c r="D57">
        <v>0.31</v>
      </c>
      <c r="E57">
        <v>2.2000000000000001E-3</v>
      </c>
      <c r="F57">
        <v>0.49</v>
      </c>
      <c r="G57">
        <v>0.01</v>
      </c>
      <c r="H57">
        <v>0.93</v>
      </c>
      <c r="I57">
        <v>0.03</v>
      </c>
      <c r="J57">
        <v>0.04</v>
      </c>
      <c r="K57" t="s">
        <v>40</v>
      </c>
      <c r="L57" t="s">
        <v>22</v>
      </c>
      <c r="N57">
        <v>1.23</v>
      </c>
      <c r="O57" s="2">
        <f t="shared" ref="O57:O62" si="6">100*N57/H57</f>
        <v>132.25806451612902</v>
      </c>
    </row>
    <row r="58" spans="1:17" x14ac:dyDescent="0.25">
      <c r="A58" t="s">
        <v>23</v>
      </c>
      <c r="B58" t="s">
        <v>20</v>
      </c>
      <c r="C58" t="s">
        <v>16</v>
      </c>
      <c r="D58">
        <v>18.329999999999998</v>
      </c>
      <c r="E58">
        <v>0.14521999999999999</v>
      </c>
      <c r="F58">
        <v>25.13</v>
      </c>
      <c r="G58">
        <v>0.04</v>
      </c>
      <c r="H58">
        <v>53.76</v>
      </c>
      <c r="I58">
        <v>0.09</v>
      </c>
      <c r="J58">
        <v>1.96</v>
      </c>
      <c r="K58" t="s">
        <v>24</v>
      </c>
      <c r="L58" t="s">
        <v>22</v>
      </c>
      <c r="N58">
        <v>54.091999999999999</v>
      </c>
      <c r="O58" s="2">
        <f t="shared" si="6"/>
        <v>100.61755952380952</v>
      </c>
    </row>
    <row r="59" spans="1:17" x14ac:dyDescent="0.25">
      <c r="A59" t="s">
        <v>25</v>
      </c>
      <c r="B59" t="s">
        <v>20</v>
      </c>
      <c r="C59" t="s">
        <v>16</v>
      </c>
      <c r="D59">
        <v>0.91</v>
      </c>
      <c r="E59">
        <v>8.1300000000000001E-3</v>
      </c>
      <c r="F59">
        <v>0.95</v>
      </c>
      <c r="G59">
        <v>0.01</v>
      </c>
      <c r="H59">
        <v>1.33</v>
      </c>
      <c r="I59">
        <v>0.02</v>
      </c>
      <c r="J59">
        <v>0.05</v>
      </c>
      <c r="K59" t="s">
        <v>26</v>
      </c>
      <c r="L59" t="s">
        <v>22</v>
      </c>
      <c r="N59">
        <v>1.52</v>
      </c>
      <c r="O59" s="2">
        <f t="shared" si="6"/>
        <v>114.28571428571428</v>
      </c>
    </row>
    <row r="60" spans="1:17" x14ac:dyDescent="0.25">
      <c r="A60" t="s">
        <v>41</v>
      </c>
      <c r="B60" t="s">
        <v>20</v>
      </c>
      <c r="C60" t="s">
        <v>16</v>
      </c>
      <c r="D60">
        <v>0.39</v>
      </c>
      <c r="E60">
        <v>3.9399999999999999E-3</v>
      </c>
      <c r="F60">
        <v>0.46</v>
      </c>
      <c r="G60">
        <v>0.01</v>
      </c>
      <c r="H60">
        <v>0.67</v>
      </c>
      <c r="I60">
        <v>0.02</v>
      </c>
      <c r="J60">
        <v>0.02</v>
      </c>
      <c r="K60" t="s">
        <v>41</v>
      </c>
      <c r="L60" t="s">
        <v>22</v>
      </c>
      <c r="N60">
        <v>0.75</v>
      </c>
      <c r="O60" s="2">
        <f t="shared" si="6"/>
        <v>111.94029850746269</v>
      </c>
    </row>
    <row r="61" spans="1:17" x14ac:dyDescent="0.25">
      <c r="A61" t="s">
        <v>27</v>
      </c>
      <c r="B61" t="s">
        <v>20</v>
      </c>
      <c r="C61" t="s">
        <v>16</v>
      </c>
      <c r="D61">
        <v>0.35</v>
      </c>
      <c r="E61">
        <v>3.49E-3</v>
      </c>
      <c r="F61">
        <v>0.42</v>
      </c>
      <c r="G61">
        <v>0.02</v>
      </c>
      <c r="H61">
        <v>0.55000000000000004</v>
      </c>
      <c r="I61">
        <v>0.02</v>
      </c>
      <c r="J61">
        <v>0.02</v>
      </c>
      <c r="K61" t="s">
        <v>27</v>
      </c>
      <c r="L61" t="s">
        <v>22</v>
      </c>
      <c r="N61">
        <v>0.48899999999999999</v>
      </c>
      <c r="O61" s="2">
        <f t="shared" si="6"/>
        <v>88.909090909090892</v>
      </c>
    </row>
    <row r="62" spans="1:17" x14ac:dyDescent="0.25">
      <c r="A62" t="s">
        <v>28</v>
      </c>
      <c r="B62" t="s">
        <v>20</v>
      </c>
      <c r="C62" t="s">
        <v>16</v>
      </c>
      <c r="D62">
        <v>9.8000000000000007</v>
      </c>
      <c r="E62">
        <v>9.8030000000000006E-2</v>
      </c>
      <c r="F62">
        <v>11.67</v>
      </c>
      <c r="G62">
        <v>0.04</v>
      </c>
      <c r="H62">
        <v>15.02</v>
      </c>
      <c r="I62">
        <v>0.06</v>
      </c>
      <c r="J62">
        <v>0.46</v>
      </c>
      <c r="K62" t="s">
        <v>28</v>
      </c>
      <c r="L62" t="s">
        <v>22</v>
      </c>
      <c r="N62">
        <v>15.221</v>
      </c>
      <c r="O62" s="2">
        <f t="shared" si="6"/>
        <v>101.33821571238349</v>
      </c>
    </row>
    <row r="63" spans="1:17" x14ac:dyDescent="0.25">
      <c r="A63" t="s">
        <v>30</v>
      </c>
      <c r="F63">
        <v>99.3</v>
      </c>
      <c r="H63">
        <v>99.3</v>
      </c>
      <c r="J63" t="s">
        <v>42</v>
      </c>
    </row>
    <row r="64" spans="1:17" x14ac:dyDescent="0.25">
      <c r="A64" t="s">
        <v>60</v>
      </c>
    </row>
    <row r="65" spans="1:16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</row>
    <row r="66" spans="1:16" x14ac:dyDescent="0.25">
      <c r="A66" t="s">
        <v>15</v>
      </c>
      <c r="C66" t="s">
        <v>16</v>
      </c>
      <c r="F66">
        <v>43.07</v>
      </c>
      <c r="J66">
        <v>4</v>
      </c>
    </row>
    <row r="67" spans="1:16" x14ac:dyDescent="0.25">
      <c r="A67" t="s">
        <v>19</v>
      </c>
      <c r="B67" t="s">
        <v>20</v>
      </c>
      <c r="C67" t="s">
        <v>16</v>
      </c>
      <c r="D67">
        <v>20.68</v>
      </c>
      <c r="E67">
        <v>0.13711999999999999</v>
      </c>
      <c r="F67">
        <v>28.36</v>
      </c>
      <c r="G67">
        <v>0.04</v>
      </c>
      <c r="H67">
        <v>47.03</v>
      </c>
      <c r="I67">
        <v>7.0000000000000007E-2</v>
      </c>
      <c r="J67">
        <v>1.73</v>
      </c>
      <c r="K67" t="s">
        <v>21</v>
      </c>
      <c r="L67" t="s">
        <v>22</v>
      </c>
      <c r="P67">
        <f>(H67/40.3044)/((H67/40.3044)+(H73/71.844))</f>
        <v>0.86727030131648408</v>
      </c>
    </row>
    <row r="68" spans="1:16" x14ac:dyDescent="0.25">
      <c r="A68" t="s">
        <v>39</v>
      </c>
      <c r="B68" t="s">
        <v>20</v>
      </c>
      <c r="C68" t="s">
        <v>16</v>
      </c>
      <c r="D68">
        <v>-0.01</v>
      </c>
      <c r="E68">
        <v>-6.9999999999999994E-5</v>
      </c>
      <c r="F68">
        <v>-0.02</v>
      </c>
      <c r="G68">
        <v>0.01</v>
      </c>
      <c r="H68">
        <v>-0.03</v>
      </c>
      <c r="I68">
        <v>0.02</v>
      </c>
      <c r="J68">
        <v>0</v>
      </c>
      <c r="K68" t="s">
        <v>40</v>
      </c>
      <c r="L68" t="s">
        <v>22</v>
      </c>
    </row>
    <row r="69" spans="1:16" x14ac:dyDescent="0.25">
      <c r="A69" t="s">
        <v>23</v>
      </c>
      <c r="B69" t="s">
        <v>20</v>
      </c>
      <c r="C69" t="s">
        <v>16</v>
      </c>
      <c r="D69">
        <v>12.32</v>
      </c>
      <c r="E69">
        <v>9.7619999999999998E-2</v>
      </c>
      <c r="F69">
        <v>18.72</v>
      </c>
      <c r="G69">
        <v>0.04</v>
      </c>
      <c r="H69">
        <v>40.049999999999997</v>
      </c>
      <c r="I69">
        <v>0.08</v>
      </c>
      <c r="J69">
        <v>0.99</v>
      </c>
      <c r="K69" t="s">
        <v>24</v>
      </c>
      <c r="L69" t="s">
        <v>22</v>
      </c>
    </row>
    <row r="70" spans="1:16" x14ac:dyDescent="0.25">
      <c r="A70" t="s">
        <v>25</v>
      </c>
      <c r="B70" t="s">
        <v>20</v>
      </c>
      <c r="C70" t="s">
        <v>16</v>
      </c>
      <c r="D70">
        <v>0.22</v>
      </c>
      <c r="E70">
        <v>1.9300000000000001E-3</v>
      </c>
      <c r="F70">
        <v>0.23</v>
      </c>
      <c r="G70">
        <v>0.01</v>
      </c>
      <c r="H70">
        <v>0.32</v>
      </c>
      <c r="I70">
        <v>0.01</v>
      </c>
      <c r="J70">
        <v>0.01</v>
      </c>
      <c r="K70" t="s">
        <v>26</v>
      </c>
      <c r="L70" t="s">
        <v>22</v>
      </c>
    </row>
    <row r="71" spans="1:16" x14ac:dyDescent="0.25">
      <c r="A71" t="s">
        <v>41</v>
      </c>
      <c r="B71" t="s">
        <v>20</v>
      </c>
      <c r="C71" t="s">
        <v>16</v>
      </c>
      <c r="D71">
        <v>0.04</v>
      </c>
      <c r="E71">
        <v>3.6000000000000002E-4</v>
      </c>
      <c r="F71">
        <v>0.04</v>
      </c>
      <c r="G71">
        <v>0.01</v>
      </c>
      <c r="H71">
        <v>0.06</v>
      </c>
      <c r="I71">
        <v>0.02</v>
      </c>
      <c r="J71">
        <v>0</v>
      </c>
      <c r="K71" t="s">
        <v>41</v>
      </c>
      <c r="L71" t="s">
        <v>22</v>
      </c>
    </row>
    <row r="72" spans="1:16" x14ac:dyDescent="0.25">
      <c r="A72" t="s">
        <v>27</v>
      </c>
      <c r="B72" t="s">
        <v>20</v>
      </c>
      <c r="C72" t="s">
        <v>16</v>
      </c>
      <c r="D72">
        <v>0.14000000000000001</v>
      </c>
      <c r="E72">
        <v>1.3699999999999999E-3</v>
      </c>
      <c r="F72">
        <v>0.17</v>
      </c>
      <c r="G72">
        <v>0.02</v>
      </c>
      <c r="H72">
        <v>0.21</v>
      </c>
      <c r="I72">
        <v>0.02</v>
      </c>
      <c r="J72">
        <v>0</v>
      </c>
      <c r="K72" t="s">
        <v>27</v>
      </c>
      <c r="L72" t="s">
        <v>22</v>
      </c>
    </row>
    <row r="73" spans="1:16" x14ac:dyDescent="0.25">
      <c r="A73" t="s">
        <v>28</v>
      </c>
      <c r="B73" t="s">
        <v>20</v>
      </c>
      <c r="C73" t="s">
        <v>16</v>
      </c>
      <c r="D73">
        <v>8.3800000000000008</v>
      </c>
      <c r="E73">
        <v>8.3769999999999997E-2</v>
      </c>
      <c r="F73">
        <v>9.98</v>
      </c>
      <c r="G73">
        <v>0.04</v>
      </c>
      <c r="H73">
        <v>12.83</v>
      </c>
      <c r="I73">
        <v>0.05</v>
      </c>
      <c r="J73">
        <v>0.27</v>
      </c>
      <c r="K73" t="s">
        <v>28</v>
      </c>
      <c r="L73" t="s">
        <v>22</v>
      </c>
    </row>
    <row r="74" spans="1:16" x14ac:dyDescent="0.25">
      <c r="A74" t="s">
        <v>29</v>
      </c>
      <c r="B74" t="s">
        <v>20</v>
      </c>
      <c r="C74" t="s">
        <v>16</v>
      </c>
      <c r="D74">
        <v>0.23</v>
      </c>
      <c r="E74">
        <v>2.3E-3</v>
      </c>
      <c r="F74">
        <v>0.28000000000000003</v>
      </c>
      <c r="G74">
        <v>0.02</v>
      </c>
      <c r="H74">
        <v>0.35</v>
      </c>
      <c r="I74">
        <v>0.03</v>
      </c>
      <c r="J74">
        <v>0.01</v>
      </c>
      <c r="K74" t="s">
        <v>29</v>
      </c>
      <c r="L74" t="s">
        <v>22</v>
      </c>
    </row>
    <row r="75" spans="1:16" x14ac:dyDescent="0.25">
      <c r="A75" t="s">
        <v>30</v>
      </c>
      <c r="F75">
        <v>100.83</v>
      </c>
      <c r="H75">
        <v>100.83</v>
      </c>
      <c r="J75" t="s">
        <v>31</v>
      </c>
    </row>
    <row r="76" spans="1:16" x14ac:dyDescent="0.25">
      <c r="A76" t="s">
        <v>61</v>
      </c>
    </row>
    <row r="77" spans="1:16" x14ac:dyDescent="0.25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9</v>
      </c>
      <c r="I77" t="s">
        <v>10</v>
      </c>
      <c r="J77" t="s">
        <v>11</v>
      </c>
      <c r="K77" t="s">
        <v>12</v>
      </c>
      <c r="L77" t="s">
        <v>13</v>
      </c>
      <c r="M77" t="s">
        <v>14</v>
      </c>
    </row>
    <row r="78" spans="1:16" x14ac:dyDescent="0.25">
      <c r="A78" t="s">
        <v>15</v>
      </c>
      <c r="C78" t="s">
        <v>16</v>
      </c>
      <c r="F78">
        <v>42.95</v>
      </c>
      <c r="J78">
        <v>4</v>
      </c>
    </row>
    <row r="79" spans="1:16" x14ac:dyDescent="0.25">
      <c r="A79" t="s">
        <v>19</v>
      </c>
      <c r="B79" t="s">
        <v>20</v>
      </c>
      <c r="C79" t="s">
        <v>16</v>
      </c>
      <c r="D79">
        <v>20.68</v>
      </c>
      <c r="E79">
        <v>0.13714000000000001</v>
      </c>
      <c r="F79">
        <v>28.36</v>
      </c>
      <c r="G79">
        <v>0.04</v>
      </c>
      <c r="H79">
        <v>47.03</v>
      </c>
      <c r="I79">
        <v>7.0000000000000007E-2</v>
      </c>
      <c r="J79">
        <v>1.74</v>
      </c>
      <c r="K79" t="s">
        <v>21</v>
      </c>
      <c r="L79" t="s">
        <v>22</v>
      </c>
      <c r="P79">
        <f>(H79/40.3044)/((H79/40.3044)+(H85/71.844))</f>
        <v>0.86771914036575415</v>
      </c>
    </row>
    <row r="80" spans="1:16" x14ac:dyDescent="0.25">
      <c r="A80" t="s">
        <v>39</v>
      </c>
      <c r="B80" t="s">
        <v>20</v>
      </c>
      <c r="C80" t="s">
        <v>16</v>
      </c>
      <c r="D80">
        <v>0</v>
      </c>
      <c r="E80">
        <v>-2.0000000000000002E-5</v>
      </c>
      <c r="F80">
        <v>-0.01</v>
      </c>
      <c r="G80">
        <v>0.01</v>
      </c>
      <c r="H80">
        <v>-0.01</v>
      </c>
      <c r="I80">
        <v>0.02</v>
      </c>
      <c r="J80">
        <v>0</v>
      </c>
      <c r="K80" t="s">
        <v>40</v>
      </c>
      <c r="L80" t="s">
        <v>22</v>
      </c>
    </row>
    <row r="81" spans="1:16" x14ac:dyDescent="0.25">
      <c r="A81" t="s">
        <v>23</v>
      </c>
      <c r="B81" t="s">
        <v>20</v>
      </c>
      <c r="C81" t="s">
        <v>16</v>
      </c>
      <c r="D81">
        <v>12.24</v>
      </c>
      <c r="E81">
        <v>9.6990000000000007E-2</v>
      </c>
      <c r="F81">
        <v>18.62</v>
      </c>
      <c r="G81">
        <v>0.04</v>
      </c>
      <c r="H81">
        <v>39.82</v>
      </c>
      <c r="I81">
        <v>0.08</v>
      </c>
      <c r="J81">
        <v>0.99</v>
      </c>
      <c r="K81" t="s">
        <v>24</v>
      </c>
      <c r="L81" t="s">
        <v>22</v>
      </c>
    </row>
    <row r="82" spans="1:16" x14ac:dyDescent="0.25">
      <c r="A82" t="s">
        <v>25</v>
      </c>
      <c r="B82" t="s">
        <v>20</v>
      </c>
      <c r="C82" t="s">
        <v>16</v>
      </c>
      <c r="D82">
        <v>0.23</v>
      </c>
      <c r="E82">
        <v>2.0200000000000001E-3</v>
      </c>
      <c r="F82">
        <v>0.24</v>
      </c>
      <c r="G82">
        <v>0.01</v>
      </c>
      <c r="H82">
        <v>0.33</v>
      </c>
      <c r="I82">
        <v>0.01</v>
      </c>
      <c r="J82">
        <v>0.01</v>
      </c>
      <c r="K82" t="s">
        <v>26</v>
      </c>
      <c r="L82" t="s">
        <v>22</v>
      </c>
    </row>
    <row r="83" spans="1:16" x14ac:dyDescent="0.25">
      <c r="A83" t="s">
        <v>41</v>
      </c>
      <c r="B83" t="s">
        <v>20</v>
      </c>
      <c r="C83" t="s">
        <v>16</v>
      </c>
      <c r="D83">
        <v>0.04</v>
      </c>
      <c r="E83">
        <v>4.2000000000000002E-4</v>
      </c>
      <c r="F83">
        <v>0.05</v>
      </c>
      <c r="G83">
        <v>0.01</v>
      </c>
      <c r="H83">
        <v>7.0000000000000007E-2</v>
      </c>
      <c r="I83">
        <v>0.02</v>
      </c>
      <c r="J83">
        <v>0</v>
      </c>
      <c r="K83" t="s">
        <v>41</v>
      </c>
      <c r="L83" t="s">
        <v>22</v>
      </c>
    </row>
    <row r="84" spans="1:16" x14ac:dyDescent="0.25">
      <c r="A84" t="s">
        <v>27</v>
      </c>
      <c r="B84" t="s">
        <v>20</v>
      </c>
      <c r="C84" t="s">
        <v>16</v>
      </c>
      <c r="D84">
        <v>0.11</v>
      </c>
      <c r="E84">
        <v>1.1299999999999999E-3</v>
      </c>
      <c r="F84">
        <v>0.14000000000000001</v>
      </c>
      <c r="G84">
        <v>0.02</v>
      </c>
      <c r="H84">
        <v>0.18</v>
      </c>
      <c r="I84">
        <v>0.02</v>
      </c>
      <c r="J84">
        <v>0</v>
      </c>
      <c r="K84" t="s">
        <v>27</v>
      </c>
      <c r="L84" t="s">
        <v>22</v>
      </c>
    </row>
    <row r="85" spans="1:16" x14ac:dyDescent="0.25">
      <c r="A85" t="s">
        <v>28</v>
      </c>
      <c r="B85" t="s">
        <v>20</v>
      </c>
      <c r="C85" t="s">
        <v>16</v>
      </c>
      <c r="D85">
        <v>8.34</v>
      </c>
      <c r="E85">
        <v>8.3400000000000002E-2</v>
      </c>
      <c r="F85">
        <v>9.93</v>
      </c>
      <c r="G85">
        <v>0.04</v>
      </c>
      <c r="H85">
        <v>12.78</v>
      </c>
      <c r="I85">
        <v>0.05</v>
      </c>
      <c r="J85">
        <v>0.26</v>
      </c>
      <c r="K85" t="s">
        <v>28</v>
      </c>
      <c r="L85" t="s">
        <v>22</v>
      </c>
    </row>
    <row r="86" spans="1:16" x14ac:dyDescent="0.25">
      <c r="A86" t="s">
        <v>29</v>
      </c>
      <c r="B86" t="s">
        <v>20</v>
      </c>
      <c r="C86" t="s">
        <v>16</v>
      </c>
      <c r="D86">
        <v>0.25</v>
      </c>
      <c r="E86">
        <v>2.48E-3</v>
      </c>
      <c r="F86">
        <v>0.3</v>
      </c>
      <c r="G86">
        <v>0.02</v>
      </c>
      <c r="H86">
        <v>0.38</v>
      </c>
      <c r="I86">
        <v>0.03</v>
      </c>
      <c r="J86">
        <v>0.01</v>
      </c>
      <c r="K86" t="s">
        <v>29</v>
      </c>
      <c r="L86" t="s">
        <v>22</v>
      </c>
    </row>
    <row r="87" spans="1:16" x14ac:dyDescent="0.25">
      <c r="A87" t="s">
        <v>30</v>
      </c>
      <c r="F87">
        <v>100.57</v>
      </c>
      <c r="H87">
        <v>100.57</v>
      </c>
      <c r="J87" t="s">
        <v>31</v>
      </c>
    </row>
    <row r="88" spans="1:16" x14ac:dyDescent="0.25">
      <c r="A88" t="s">
        <v>62</v>
      </c>
    </row>
    <row r="89" spans="1:16" x14ac:dyDescent="0.25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9</v>
      </c>
      <c r="I89" t="s">
        <v>10</v>
      </c>
      <c r="J89" t="s">
        <v>11</v>
      </c>
      <c r="K89" t="s">
        <v>12</v>
      </c>
      <c r="L89" t="s">
        <v>13</v>
      </c>
      <c r="M89" t="s">
        <v>14</v>
      </c>
    </row>
    <row r="90" spans="1:16" x14ac:dyDescent="0.25">
      <c r="A90" t="s">
        <v>15</v>
      </c>
      <c r="C90" t="s">
        <v>16</v>
      </c>
      <c r="F90">
        <v>42.7</v>
      </c>
      <c r="J90">
        <v>4</v>
      </c>
    </row>
    <row r="91" spans="1:16" x14ac:dyDescent="0.25">
      <c r="A91" t="s">
        <v>19</v>
      </c>
      <c r="B91" t="s">
        <v>20</v>
      </c>
      <c r="C91" t="s">
        <v>16</v>
      </c>
      <c r="D91">
        <v>20.55</v>
      </c>
      <c r="E91">
        <v>0.13625999999999999</v>
      </c>
      <c r="F91">
        <v>28.16</v>
      </c>
      <c r="G91">
        <v>0.04</v>
      </c>
      <c r="H91">
        <v>46.69</v>
      </c>
      <c r="I91">
        <v>7.0000000000000007E-2</v>
      </c>
      <c r="J91">
        <v>1.74</v>
      </c>
      <c r="K91" t="s">
        <v>21</v>
      </c>
      <c r="L91" t="s">
        <v>22</v>
      </c>
      <c r="P91">
        <f>(H91/40.3044)/((H91/40.3044)+(H97/71.844))</f>
        <v>0.86824062255392598</v>
      </c>
    </row>
    <row r="92" spans="1:16" x14ac:dyDescent="0.25">
      <c r="A92" t="s">
        <v>39</v>
      </c>
      <c r="B92" t="s">
        <v>20</v>
      </c>
      <c r="C92" t="s">
        <v>16</v>
      </c>
      <c r="D92">
        <v>0</v>
      </c>
      <c r="E92">
        <v>-2.0000000000000002E-5</v>
      </c>
      <c r="F92">
        <v>0</v>
      </c>
      <c r="G92">
        <v>0.01</v>
      </c>
      <c r="H92">
        <v>-0.01</v>
      </c>
      <c r="I92">
        <v>0.02</v>
      </c>
      <c r="J92">
        <v>0</v>
      </c>
      <c r="K92" t="s">
        <v>40</v>
      </c>
      <c r="L92" t="s">
        <v>22</v>
      </c>
    </row>
    <row r="93" spans="1:16" x14ac:dyDescent="0.25">
      <c r="A93" t="s">
        <v>23</v>
      </c>
      <c r="B93" t="s">
        <v>20</v>
      </c>
      <c r="C93" t="s">
        <v>16</v>
      </c>
      <c r="D93">
        <v>12.2</v>
      </c>
      <c r="E93">
        <v>9.665E-2</v>
      </c>
      <c r="F93">
        <v>18.54</v>
      </c>
      <c r="G93">
        <v>0.04</v>
      </c>
      <c r="H93">
        <v>39.659999999999997</v>
      </c>
      <c r="I93">
        <v>0.08</v>
      </c>
      <c r="J93">
        <v>0.99</v>
      </c>
      <c r="K93" t="s">
        <v>24</v>
      </c>
      <c r="L93" t="s">
        <v>22</v>
      </c>
    </row>
    <row r="94" spans="1:16" x14ac:dyDescent="0.25">
      <c r="A94" t="s">
        <v>25</v>
      </c>
      <c r="B94" t="s">
        <v>20</v>
      </c>
      <c r="C94" t="s">
        <v>16</v>
      </c>
      <c r="D94">
        <v>0.24</v>
      </c>
      <c r="E94">
        <v>2.1800000000000001E-3</v>
      </c>
      <c r="F94">
        <v>0.26</v>
      </c>
      <c r="G94">
        <v>0.01</v>
      </c>
      <c r="H94">
        <v>0.36</v>
      </c>
      <c r="I94">
        <v>0.01</v>
      </c>
      <c r="J94">
        <v>0.01</v>
      </c>
      <c r="K94" t="s">
        <v>26</v>
      </c>
      <c r="L94" t="s">
        <v>22</v>
      </c>
    </row>
    <row r="95" spans="1:16" x14ac:dyDescent="0.25">
      <c r="A95" t="s">
        <v>41</v>
      </c>
      <c r="B95" t="s">
        <v>20</v>
      </c>
      <c r="C95" t="s">
        <v>16</v>
      </c>
      <c r="D95">
        <v>0.03</v>
      </c>
      <c r="E95">
        <v>3.4000000000000002E-4</v>
      </c>
      <c r="F95">
        <v>0.04</v>
      </c>
      <c r="G95">
        <v>0.01</v>
      </c>
      <c r="H95">
        <v>0.06</v>
      </c>
      <c r="I95">
        <v>0.02</v>
      </c>
      <c r="J95">
        <v>0</v>
      </c>
      <c r="K95" t="s">
        <v>41</v>
      </c>
      <c r="L95" t="s">
        <v>22</v>
      </c>
    </row>
    <row r="96" spans="1:16" x14ac:dyDescent="0.25">
      <c r="A96" t="s">
        <v>27</v>
      </c>
      <c r="B96" t="s">
        <v>20</v>
      </c>
      <c r="C96" t="s">
        <v>16</v>
      </c>
      <c r="D96">
        <v>0.12</v>
      </c>
      <c r="E96">
        <v>1.1800000000000001E-3</v>
      </c>
      <c r="F96">
        <v>0.14000000000000001</v>
      </c>
      <c r="G96">
        <v>0.02</v>
      </c>
      <c r="H96">
        <v>0.18</v>
      </c>
      <c r="I96">
        <v>0.02</v>
      </c>
      <c r="J96">
        <v>0</v>
      </c>
      <c r="K96" t="s">
        <v>27</v>
      </c>
      <c r="L96" t="s">
        <v>22</v>
      </c>
    </row>
    <row r="97" spans="1:16" x14ac:dyDescent="0.25">
      <c r="A97" t="s">
        <v>28</v>
      </c>
      <c r="B97" t="s">
        <v>20</v>
      </c>
      <c r="C97" t="s">
        <v>16</v>
      </c>
      <c r="D97">
        <v>8.24</v>
      </c>
      <c r="E97">
        <v>8.2419999999999993E-2</v>
      </c>
      <c r="F97">
        <v>9.82</v>
      </c>
      <c r="G97">
        <v>0.04</v>
      </c>
      <c r="H97">
        <v>12.63</v>
      </c>
      <c r="I97">
        <v>0.05</v>
      </c>
      <c r="J97">
        <v>0.26</v>
      </c>
      <c r="K97" t="s">
        <v>28</v>
      </c>
      <c r="L97" t="s">
        <v>22</v>
      </c>
    </row>
    <row r="98" spans="1:16" x14ac:dyDescent="0.25">
      <c r="A98" t="s">
        <v>29</v>
      </c>
      <c r="B98" t="s">
        <v>20</v>
      </c>
      <c r="C98" t="s">
        <v>16</v>
      </c>
      <c r="D98">
        <v>0.24</v>
      </c>
      <c r="E98">
        <v>2.4499999999999999E-3</v>
      </c>
      <c r="F98">
        <v>0.28999999999999998</v>
      </c>
      <c r="G98">
        <v>0.02</v>
      </c>
      <c r="H98">
        <v>0.37</v>
      </c>
      <c r="I98">
        <v>0.03</v>
      </c>
      <c r="J98">
        <v>0.01</v>
      </c>
      <c r="K98" t="s">
        <v>29</v>
      </c>
      <c r="L98" t="s">
        <v>22</v>
      </c>
    </row>
    <row r="99" spans="1:16" x14ac:dyDescent="0.25">
      <c r="A99" t="s">
        <v>30</v>
      </c>
      <c r="F99">
        <v>99.95</v>
      </c>
      <c r="H99">
        <v>99.95</v>
      </c>
      <c r="J99" t="s">
        <v>31</v>
      </c>
    </row>
    <row r="100" spans="1:16" x14ac:dyDescent="0.25">
      <c r="A100" t="s">
        <v>63</v>
      </c>
    </row>
    <row r="101" spans="1:16" x14ac:dyDescent="0.25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9</v>
      </c>
      <c r="I101" t="s">
        <v>10</v>
      </c>
      <c r="J101" t="s">
        <v>11</v>
      </c>
      <c r="K101" t="s">
        <v>12</v>
      </c>
      <c r="L101" t="s">
        <v>13</v>
      </c>
      <c r="M101" t="s">
        <v>14</v>
      </c>
    </row>
    <row r="102" spans="1:16" x14ac:dyDescent="0.25">
      <c r="A102" t="s">
        <v>15</v>
      </c>
      <c r="C102" t="s">
        <v>16</v>
      </c>
      <c r="F102">
        <v>44.22</v>
      </c>
      <c r="J102">
        <v>4</v>
      </c>
    </row>
    <row r="103" spans="1:16" x14ac:dyDescent="0.25">
      <c r="A103" t="s">
        <v>19</v>
      </c>
      <c r="B103" t="s">
        <v>20</v>
      </c>
      <c r="C103" t="s">
        <v>16</v>
      </c>
      <c r="D103">
        <v>21.5</v>
      </c>
      <c r="E103">
        <v>0.14258999999999999</v>
      </c>
      <c r="F103">
        <v>29.28</v>
      </c>
      <c r="G103">
        <v>0.04</v>
      </c>
      <c r="H103">
        <v>48.55</v>
      </c>
      <c r="I103">
        <v>7.0000000000000007E-2</v>
      </c>
      <c r="J103">
        <v>1.74</v>
      </c>
      <c r="K103" t="s">
        <v>21</v>
      </c>
      <c r="L103" t="s">
        <v>22</v>
      </c>
      <c r="P103">
        <f>(H103/40.3044)/((H103/40.3044)+(H109/71.844))</f>
        <v>0.87352641345672233</v>
      </c>
    </row>
    <row r="104" spans="1:16" x14ac:dyDescent="0.25">
      <c r="A104" t="s">
        <v>39</v>
      </c>
      <c r="B104" t="s">
        <v>20</v>
      </c>
      <c r="C104" t="s">
        <v>16</v>
      </c>
      <c r="D104">
        <v>-0.01</v>
      </c>
      <c r="E104">
        <v>-9.0000000000000006E-5</v>
      </c>
      <c r="F104">
        <v>-0.02</v>
      </c>
      <c r="G104">
        <v>0.01</v>
      </c>
      <c r="H104">
        <v>-0.05</v>
      </c>
      <c r="I104">
        <v>0.02</v>
      </c>
      <c r="J104">
        <v>0</v>
      </c>
      <c r="K104" t="s">
        <v>40</v>
      </c>
      <c r="L104" t="s">
        <v>22</v>
      </c>
    </row>
    <row r="105" spans="1:16" x14ac:dyDescent="0.25">
      <c r="A105" t="s">
        <v>23</v>
      </c>
      <c r="B105" t="s">
        <v>20</v>
      </c>
      <c r="C105" t="s">
        <v>16</v>
      </c>
      <c r="D105">
        <v>12.68</v>
      </c>
      <c r="E105">
        <v>0.10045</v>
      </c>
      <c r="F105">
        <v>19.260000000000002</v>
      </c>
      <c r="G105">
        <v>0.04</v>
      </c>
      <c r="H105">
        <v>41.21</v>
      </c>
      <c r="I105">
        <v>0.08</v>
      </c>
      <c r="J105">
        <v>0.99</v>
      </c>
      <c r="K105" t="s">
        <v>24</v>
      </c>
      <c r="L105" t="s">
        <v>22</v>
      </c>
    </row>
    <row r="106" spans="1:16" x14ac:dyDescent="0.25">
      <c r="A106" t="s">
        <v>25</v>
      </c>
      <c r="B106" t="s">
        <v>20</v>
      </c>
      <c r="C106" t="s">
        <v>16</v>
      </c>
      <c r="D106">
        <v>0.24</v>
      </c>
      <c r="E106">
        <v>2.1800000000000001E-3</v>
      </c>
      <c r="F106">
        <v>0.26</v>
      </c>
      <c r="G106">
        <v>0.01</v>
      </c>
      <c r="H106">
        <v>0.36</v>
      </c>
      <c r="I106">
        <v>0.01</v>
      </c>
      <c r="J106">
        <v>0.01</v>
      </c>
      <c r="K106" t="s">
        <v>26</v>
      </c>
      <c r="L106" t="s">
        <v>22</v>
      </c>
    </row>
    <row r="107" spans="1:16" x14ac:dyDescent="0.25">
      <c r="A107" t="s">
        <v>41</v>
      </c>
      <c r="B107" t="s">
        <v>20</v>
      </c>
      <c r="C107" t="s">
        <v>16</v>
      </c>
      <c r="D107">
        <v>0.04</v>
      </c>
      <c r="E107">
        <v>4.2000000000000002E-4</v>
      </c>
      <c r="F107">
        <v>0.05</v>
      </c>
      <c r="G107">
        <v>0.01</v>
      </c>
      <c r="H107">
        <v>7.0000000000000007E-2</v>
      </c>
      <c r="I107">
        <v>0.02</v>
      </c>
      <c r="J107">
        <v>0</v>
      </c>
      <c r="K107" t="s">
        <v>41</v>
      </c>
      <c r="L107" t="s">
        <v>22</v>
      </c>
    </row>
    <row r="108" spans="1:16" x14ac:dyDescent="0.25">
      <c r="A108" t="s">
        <v>27</v>
      </c>
      <c r="B108" t="s">
        <v>20</v>
      </c>
      <c r="C108" t="s">
        <v>16</v>
      </c>
      <c r="D108">
        <v>0.11</v>
      </c>
      <c r="E108">
        <v>1.08E-3</v>
      </c>
      <c r="F108">
        <v>0.13</v>
      </c>
      <c r="G108">
        <v>0.02</v>
      </c>
      <c r="H108">
        <v>0.17</v>
      </c>
      <c r="I108">
        <v>0.02</v>
      </c>
      <c r="J108">
        <v>0</v>
      </c>
      <c r="K108" t="s">
        <v>27</v>
      </c>
      <c r="L108" t="s">
        <v>22</v>
      </c>
    </row>
    <row r="109" spans="1:16" x14ac:dyDescent="0.25">
      <c r="A109" t="s">
        <v>28</v>
      </c>
      <c r="B109" t="s">
        <v>20</v>
      </c>
      <c r="C109" t="s">
        <v>16</v>
      </c>
      <c r="D109">
        <v>8.17</v>
      </c>
      <c r="E109">
        <v>8.1680000000000003E-2</v>
      </c>
      <c r="F109">
        <v>9.74</v>
      </c>
      <c r="G109">
        <v>0.04</v>
      </c>
      <c r="H109">
        <v>12.53</v>
      </c>
      <c r="I109">
        <v>0.05</v>
      </c>
      <c r="J109">
        <v>0.25</v>
      </c>
      <c r="K109" t="s">
        <v>28</v>
      </c>
      <c r="L109" t="s">
        <v>22</v>
      </c>
    </row>
    <row r="110" spans="1:16" x14ac:dyDescent="0.25">
      <c r="A110" t="s">
        <v>29</v>
      </c>
      <c r="B110" t="s">
        <v>20</v>
      </c>
      <c r="C110" t="s">
        <v>16</v>
      </c>
      <c r="D110">
        <v>0.24</v>
      </c>
      <c r="E110">
        <v>2.3800000000000002E-3</v>
      </c>
      <c r="F110">
        <v>0.28000000000000003</v>
      </c>
      <c r="G110">
        <v>0.02</v>
      </c>
      <c r="H110">
        <v>0.36</v>
      </c>
      <c r="I110">
        <v>0.03</v>
      </c>
      <c r="J110">
        <v>0.01</v>
      </c>
      <c r="K110" t="s">
        <v>29</v>
      </c>
      <c r="L110" t="s">
        <v>22</v>
      </c>
    </row>
    <row r="111" spans="1:16" x14ac:dyDescent="0.25">
      <c r="A111" t="s">
        <v>30</v>
      </c>
      <c r="F111">
        <v>103.2</v>
      </c>
      <c r="H111">
        <v>103.2</v>
      </c>
      <c r="J111" t="s">
        <v>31</v>
      </c>
    </row>
    <row r="112" spans="1:16" x14ac:dyDescent="0.25">
      <c r="A112" t="s">
        <v>64</v>
      </c>
    </row>
    <row r="113" spans="1:16" x14ac:dyDescent="0.25">
      <c r="A113" t="s">
        <v>1</v>
      </c>
      <c r="B113" t="s">
        <v>2</v>
      </c>
      <c r="C113" t="s">
        <v>3</v>
      </c>
      <c r="D113" t="s">
        <v>4</v>
      </c>
      <c r="E113" t="s">
        <v>5</v>
      </c>
      <c r="F113" t="s">
        <v>6</v>
      </c>
      <c r="G113" t="s">
        <v>7</v>
      </c>
      <c r="H113" t="s">
        <v>9</v>
      </c>
      <c r="I113" t="s">
        <v>10</v>
      </c>
      <c r="J113" t="s">
        <v>11</v>
      </c>
      <c r="K113" t="s">
        <v>12</v>
      </c>
      <c r="L113" t="s">
        <v>13</v>
      </c>
      <c r="M113" t="s">
        <v>14</v>
      </c>
    </row>
    <row r="114" spans="1:16" x14ac:dyDescent="0.25">
      <c r="A114" t="s">
        <v>15</v>
      </c>
      <c r="C114" t="s">
        <v>16</v>
      </c>
      <c r="F114">
        <v>44.32</v>
      </c>
      <c r="J114">
        <v>4</v>
      </c>
    </row>
    <row r="115" spans="1:16" x14ac:dyDescent="0.25">
      <c r="A115" t="s">
        <v>19</v>
      </c>
      <c r="B115" t="s">
        <v>20</v>
      </c>
      <c r="C115" t="s">
        <v>16</v>
      </c>
      <c r="D115">
        <v>21.46</v>
      </c>
      <c r="E115">
        <v>0.14230999999999999</v>
      </c>
      <c r="F115">
        <v>29.35</v>
      </c>
      <c r="G115">
        <v>0.04</v>
      </c>
      <c r="H115">
        <v>48.66</v>
      </c>
      <c r="I115">
        <v>7.0000000000000007E-2</v>
      </c>
      <c r="J115">
        <v>1.74</v>
      </c>
      <c r="K115" t="s">
        <v>21</v>
      </c>
      <c r="L115" t="s">
        <v>22</v>
      </c>
      <c r="P115">
        <f>(H115/40.3044)/((H115/40.3044)+(H121/71.844))</f>
        <v>0.87070629027369806</v>
      </c>
    </row>
    <row r="116" spans="1:16" x14ac:dyDescent="0.25">
      <c r="A116" t="s">
        <v>39</v>
      </c>
      <c r="B116" t="s">
        <v>20</v>
      </c>
      <c r="C116" t="s">
        <v>16</v>
      </c>
      <c r="D116">
        <v>0</v>
      </c>
      <c r="E116">
        <v>-2.0000000000000002E-5</v>
      </c>
      <c r="F116">
        <v>-0.01</v>
      </c>
      <c r="G116">
        <v>0.01</v>
      </c>
      <c r="H116">
        <v>-0.01</v>
      </c>
      <c r="I116">
        <v>0.02</v>
      </c>
      <c r="J116">
        <v>0</v>
      </c>
      <c r="K116" t="s">
        <v>40</v>
      </c>
      <c r="L116" t="s">
        <v>22</v>
      </c>
    </row>
    <row r="117" spans="1:16" x14ac:dyDescent="0.25">
      <c r="A117" t="s">
        <v>23</v>
      </c>
      <c r="B117" t="s">
        <v>20</v>
      </c>
      <c r="C117" t="s">
        <v>16</v>
      </c>
      <c r="D117">
        <v>12.63</v>
      </c>
      <c r="E117">
        <v>0.10009</v>
      </c>
      <c r="F117">
        <v>19.21</v>
      </c>
      <c r="G117">
        <v>0.04</v>
      </c>
      <c r="H117">
        <v>41.1</v>
      </c>
      <c r="I117">
        <v>0.08</v>
      </c>
      <c r="J117">
        <v>0.99</v>
      </c>
      <c r="K117" t="s">
        <v>24</v>
      </c>
      <c r="L117" t="s">
        <v>22</v>
      </c>
    </row>
    <row r="118" spans="1:16" x14ac:dyDescent="0.25">
      <c r="A118" t="s">
        <v>25</v>
      </c>
      <c r="B118" t="s">
        <v>20</v>
      </c>
      <c r="C118" t="s">
        <v>16</v>
      </c>
      <c r="D118">
        <v>0.23</v>
      </c>
      <c r="E118">
        <v>2.0799999999999998E-3</v>
      </c>
      <c r="F118">
        <v>0.24</v>
      </c>
      <c r="G118">
        <v>0.01</v>
      </c>
      <c r="H118">
        <v>0.34</v>
      </c>
      <c r="I118">
        <v>0.01</v>
      </c>
      <c r="J118">
        <v>0.01</v>
      </c>
      <c r="K118" t="s">
        <v>26</v>
      </c>
      <c r="L118" t="s">
        <v>22</v>
      </c>
    </row>
    <row r="119" spans="1:16" x14ac:dyDescent="0.25">
      <c r="A119" t="s">
        <v>41</v>
      </c>
      <c r="B119" t="s">
        <v>20</v>
      </c>
      <c r="C119" t="s">
        <v>16</v>
      </c>
      <c r="D119">
        <v>0.04</v>
      </c>
      <c r="E119">
        <v>4.2000000000000002E-4</v>
      </c>
      <c r="F119">
        <v>0.05</v>
      </c>
      <c r="G119">
        <v>0.01</v>
      </c>
      <c r="H119">
        <v>7.0000000000000007E-2</v>
      </c>
      <c r="I119">
        <v>0.02</v>
      </c>
      <c r="J119">
        <v>0</v>
      </c>
      <c r="K119" t="s">
        <v>41</v>
      </c>
      <c r="L119" t="s">
        <v>22</v>
      </c>
    </row>
    <row r="120" spans="1:16" x14ac:dyDescent="0.25">
      <c r="A120" t="s">
        <v>27</v>
      </c>
      <c r="B120" t="s">
        <v>20</v>
      </c>
      <c r="C120" t="s">
        <v>16</v>
      </c>
      <c r="D120">
        <v>0.14000000000000001</v>
      </c>
      <c r="E120">
        <v>1.3600000000000001E-3</v>
      </c>
      <c r="F120">
        <v>0.17</v>
      </c>
      <c r="G120">
        <v>0.02</v>
      </c>
      <c r="H120">
        <v>0.21</v>
      </c>
      <c r="I120">
        <v>0.02</v>
      </c>
      <c r="J120">
        <v>0</v>
      </c>
      <c r="K120" t="s">
        <v>27</v>
      </c>
      <c r="L120" t="s">
        <v>22</v>
      </c>
    </row>
    <row r="121" spans="1:16" x14ac:dyDescent="0.25">
      <c r="A121" t="s">
        <v>28</v>
      </c>
      <c r="B121" t="s">
        <v>20</v>
      </c>
      <c r="C121" t="s">
        <v>16</v>
      </c>
      <c r="D121">
        <v>8.4</v>
      </c>
      <c r="E121">
        <v>8.405E-2</v>
      </c>
      <c r="F121">
        <v>10.01</v>
      </c>
      <c r="G121">
        <v>0.04</v>
      </c>
      <c r="H121">
        <v>12.88</v>
      </c>
      <c r="I121">
        <v>0.05</v>
      </c>
      <c r="J121">
        <v>0.26</v>
      </c>
      <c r="K121" t="s">
        <v>28</v>
      </c>
      <c r="L121" t="s">
        <v>22</v>
      </c>
    </row>
    <row r="122" spans="1:16" x14ac:dyDescent="0.25">
      <c r="A122" t="s">
        <v>29</v>
      </c>
      <c r="B122" t="s">
        <v>20</v>
      </c>
      <c r="C122" t="s">
        <v>16</v>
      </c>
      <c r="D122">
        <v>0.27</v>
      </c>
      <c r="E122">
        <v>2.6800000000000001E-3</v>
      </c>
      <c r="F122">
        <v>0.32</v>
      </c>
      <c r="G122">
        <v>0.02</v>
      </c>
      <c r="H122">
        <v>0.41</v>
      </c>
      <c r="I122">
        <v>0.03</v>
      </c>
      <c r="J122">
        <v>0.01</v>
      </c>
      <c r="K122" t="s">
        <v>29</v>
      </c>
      <c r="L122" t="s">
        <v>22</v>
      </c>
    </row>
    <row r="123" spans="1:16" x14ac:dyDescent="0.25">
      <c r="A123" t="s">
        <v>30</v>
      </c>
      <c r="F123">
        <v>103.67</v>
      </c>
      <c r="H123">
        <v>103.67</v>
      </c>
      <c r="J123" t="s">
        <v>31</v>
      </c>
    </row>
    <row r="124" spans="1:16" x14ac:dyDescent="0.25">
      <c r="A124" t="s">
        <v>65</v>
      </c>
    </row>
    <row r="125" spans="1:16" x14ac:dyDescent="0.2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  <c r="M125" t="s">
        <v>14</v>
      </c>
    </row>
    <row r="126" spans="1:16" x14ac:dyDescent="0.25">
      <c r="A126" t="s">
        <v>15</v>
      </c>
      <c r="C126" t="s">
        <v>16</v>
      </c>
      <c r="F126">
        <v>44.39</v>
      </c>
      <c r="J126">
        <v>4</v>
      </c>
    </row>
    <row r="127" spans="1:16" x14ac:dyDescent="0.25">
      <c r="A127" t="s">
        <v>19</v>
      </c>
      <c r="B127" t="s">
        <v>20</v>
      </c>
      <c r="C127" t="s">
        <v>16</v>
      </c>
      <c r="D127">
        <v>21.56</v>
      </c>
      <c r="E127">
        <v>0.14296</v>
      </c>
      <c r="F127">
        <v>29.4</v>
      </c>
      <c r="G127">
        <v>0.04</v>
      </c>
      <c r="H127">
        <v>48.75</v>
      </c>
      <c r="I127">
        <v>7.0000000000000007E-2</v>
      </c>
      <c r="J127">
        <v>1.74</v>
      </c>
      <c r="K127" t="s">
        <v>21</v>
      </c>
      <c r="L127" t="s">
        <v>22</v>
      </c>
      <c r="P127">
        <f>(H127/40.3044)/((H127/40.3044)+(H133/71.844))</f>
        <v>0.8718753652744532</v>
      </c>
    </row>
    <row r="128" spans="1:16" x14ac:dyDescent="0.25">
      <c r="A128" t="s">
        <v>39</v>
      </c>
      <c r="B128" t="s">
        <v>20</v>
      </c>
      <c r="C128" t="s">
        <v>16</v>
      </c>
      <c r="D128">
        <v>0</v>
      </c>
      <c r="E128">
        <v>-3.0000000000000001E-5</v>
      </c>
      <c r="F128">
        <v>-0.01</v>
      </c>
      <c r="G128">
        <v>0.01</v>
      </c>
      <c r="H128">
        <v>-0.01</v>
      </c>
      <c r="I128">
        <v>0.02</v>
      </c>
      <c r="J128">
        <v>0</v>
      </c>
      <c r="K128" t="s">
        <v>40</v>
      </c>
      <c r="L128" t="s">
        <v>22</v>
      </c>
    </row>
    <row r="129" spans="1:16" x14ac:dyDescent="0.25">
      <c r="A129" t="s">
        <v>23</v>
      </c>
      <c r="B129" t="s">
        <v>20</v>
      </c>
      <c r="C129" t="s">
        <v>16</v>
      </c>
      <c r="D129">
        <v>12.69</v>
      </c>
      <c r="E129">
        <v>0.10052</v>
      </c>
      <c r="F129">
        <v>19.28</v>
      </c>
      <c r="G129">
        <v>0.04</v>
      </c>
      <c r="H129">
        <v>41.26</v>
      </c>
      <c r="I129">
        <v>0.08</v>
      </c>
      <c r="J129">
        <v>0.99</v>
      </c>
      <c r="K129" t="s">
        <v>24</v>
      </c>
      <c r="L129" t="s">
        <v>22</v>
      </c>
    </row>
    <row r="130" spans="1:16" x14ac:dyDescent="0.25">
      <c r="A130" t="s">
        <v>25</v>
      </c>
      <c r="B130" t="s">
        <v>20</v>
      </c>
      <c r="C130" t="s">
        <v>16</v>
      </c>
      <c r="D130">
        <v>0.23</v>
      </c>
      <c r="E130">
        <v>2.0699999999999998E-3</v>
      </c>
      <c r="F130">
        <v>0.24</v>
      </c>
      <c r="G130">
        <v>0.01</v>
      </c>
      <c r="H130">
        <v>0.34</v>
      </c>
      <c r="I130">
        <v>0.01</v>
      </c>
      <c r="J130">
        <v>0.01</v>
      </c>
      <c r="K130" t="s">
        <v>26</v>
      </c>
      <c r="L130" t="s">
        <v>22</v>
      </c>
    </row>
    <row r="131" spans="1:16" x14ac:dyDescent="0.25">
      <c r="A131" t="s">
        <v>41</v>
      </c>
      <c r="B131" t="s">
        <v>20</v>
      </c>
      <c r="C131" t="s">
        <v>16</v>
      </c>
      <c r="D131">
        <v>0.03</v>
      </c>
      <c r="E131">
        <v>3.3E-4</v>
      </c>
      <c r="F131">
        <v>0.04</v>
      </c>
      <c r="G131">
        <v>0.01</v>
      </c>
      <c r="H131">
        <v>0.06</v>
      </c>
      <c r="I131">
        <v>0.02</v>
      </c>
      <c r="J131">
        <v>0</v>
      </c>
      <c r="K131" t="s">
        <v>41</v>
      </c>
      <c r="L131" t="s">
        <v>22</v>
      </c>
    </row>
    <row r="132" spans="1:16" x14ac:dyDescent="0.25">
      <c r="A132" t="s">
        <v>27</v>
      </c>
      <c r="B132" t="s">
        <v>20</v>
      </c>
      <c r="C132" t="s">
        <v>16</v>
      </c>
      <c r="D132">
        <v>0.12</v>
      </c>
      <c r="E132">
        <v>1.16E-3</v>
      </c>
      <c r="F132">
        <v>0.14000000000000001</v>
      </c>
      <c r="G132">
        <v>0.02</v>
      </c>
      <c r="H132">
        <v>0.18</v>
      </c>
      <c r="I132">
        <v>0.02</v>
      </c>
      <c r="J132">
        <v>0</v>
      </c>
      <c r="K132" t="s">
        <v>27</v>
      </c>
      <c r="L132" t="s">
        <v>22</v>
      </c>
    </row>
    <row r="133" spans="1:16" x14ac:dyDescent="0.25">
      <c r="A133" t="s">
        <v>28</v>
      </c>
      <c r="B133" t="s">
        <v>20</v>
      </c>
      <c r="C133" t="s">
        <v>16</v>
      </c>
      <c r="D133">
        <v>8.33</v>
      </c>
      <c r="E133">
        <v>8.3280000000000007E-2</v>
      </c>
      <c r="F133">
        <v>9.92</v>
      </c>
      <c r="G133">
        <v>0.04</v>
      </c>
      <c r="H133">
        <v>12.77</v>
      </c>
      <c r="I133">
        <v>0.05</v>
      </c>
      <c r="J133">
        <v>0.26</v>
      </c>
      <c r="K133" t="s">
        <v>28</v>
      </c>
      <c r="L133" t="s">
        <v>22</v>
      </c>
    </row>
    <row r="134" spans="1:16" x14ac:dyDescent="0.25">
      <c r="A134" t="s">
        <v>29</v>
      </c>
      <c r="B134" t="s">
        <v>20</v>
      </c>
      <c r="C134" t="s">
        <v>16</v>
      </c>
      <c r="D134">
        <v>0.23</v>
      </c>
      <c r="E134">
        <v>2.2499999999999998E-3</v>
      </c>
      <c r="F134">
        <v>0.27</v>
      </c>
      <c r="G134">
        <v>0.02</v>
      </c>
      <c r="H134">
        <v>0.34</v>
      </c>
      <c r="I134">
        <v>0.03</v>
      </c>
      <c r="J134">
        <v>0.01</v>
      </c>
      <c r="K134" t="s">
        <v>29</v>
      </c>
      <c r="L134" t="s">
        <v>22</v>
      </c>
    </row>
    <row r="135" spans="1:16" x14ac:dyDescent="0.25">
      <c r="A135" t="s">
        <v>30</v>
      </c>
      <c r="F135">
        <v>103.68</v>
      </c>
      <c r="H135">
        <v>103.68</v>
      </c>
      <c r="J135" t="s">
        <v>31</v>
      </c>
    </row>
    <row r="136" spans="1:16" x14ac:dyDescent="0.25">
      <c r="A136" t="s">
        <v>66</v>
      </c>
    </row>
    <row r="137" spans="1:16" x14ac:dyDescent="0.25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9</v>
      </c>
      <c r="I137" t="s">
        <v>10</v>
      </c>
      <c r="J137" t="s">
        <v>11</v>
      </c>
      <c r="K137" t="s">
        <v>12</v>
      </c>
      <c r="L137" t="s">
        <v>13</v>
      </c>
      <c r="M137" t="s">
        <v>14</v>
      </c>
    </row>
    <row r="138" spans="1:16" x14ac:dyDescent="0.25">
      <c r="A138" t="s">
        <v>15</v>
      </c>
      <c r="C138" t="s">
        <v>16</v>
      </c>
      <c r="F138">
        <v>43.05</v>
      </c>
      <c r="J138">
        <v>4</v>
      </c>
    </row>
    <row r="139" spans="1:16" x14ac:dyDescent="0.25">
      <c r="A139" t="s">
        <v>19</v>
      </c>
      <c r="B139" t="s">
        <v>20</v>
      </c>
      <c r="C139" t="s">
        <v>16</v>
      </c>
      <c r="D139">
        <v>20.52</v>
      </c>
      <c r="E139">
        <v>0.13608999999999999</v>
      </c>
      <c r="F139">
        <v>28.27</v>
      </c>
      <c r="G139">
        <v>0.04</v>
      </c>
      <c r="H139">
        <v>46.88</v>
      </c>
      <c r="I139">
        <v>7.0000000000000007E-2</v>
      </c>
      <c r="J139">
        <v>1.73</v>
      </c>
      <c r="K139" t="s">
        <v>21</v>
      </c>
      <c r="L139" t="s">
        <v>22</v>
      </c>
      <c r="P139">
        <f>(H139/40.3044)/((H139/40.3044)+(H143/71.844))</f>
        <v>0.86314137658304613</v>
      </c>
    </row>
    <row r="140" spans="1:16" x14ac:dyDescent="0.25">
      <c r="A140" t="s">
        <v>23</v>
      </c>
      <c r="B140" t="s">
        <v>20</v>
      </c>
      <c r="C140" t="s">
        <v>16</v>
      </c>
      <c r="D140">
        <v>12.28</v>
      </c>
      <c r="E140">
        <v>9.7320000000000004E-2</v>
      </c>
      <c r="F140">
        <v>18.670000000000002</v>
      </c>
      <c r="G140">
        <v>0.04</v>
      </c>
      <c r="H140">
        <v>39.94</v>
      </c>
      <c r="I140">
        <v>0.08</v>
      </c>
      <c r="J140">
        <v>0.99</v>
      </c>
      <c r="K140" t="s">
        <v>24</v>
      </c>
      <c r="L140" t="s">
        <v>22</v>
      </c>
    </row>
    <row r="141" spans="1:16" x14ac:dyDescent="0.25">
      <c r="A141" t="s">
        <v>25</v>
      </c>
      <c r="B141" t="s">
        <v>20</v>
      </c>
      <c r="C141" t="s">
        <v>16</v>
      </c>
      <c r="D141">
        <v>0.24</v>
      </c>
      <c r="E141">
        <v>2.1199999999999999E-3</v>
      </c>
      <c r="F141">
        <v>0.25</v>
      </c>
      <c r="G141">
        <v>0.01</v>
      </c>
      <c r="H141">
        <v>0.35</v>
      </c>
      <c r="I141">
        <v>0.01</v>
      </c>
      <c r="J141">
        <v>0.01</v>
      </c>
      <c r="K141" t="s">
        <v>26</v>
      </c>
      <c r="L141" t="s">
        <v>22</v>
      </c>
    </row>
    <row r="142" spans="1:16" x14ac:dyDescent="0.25">
      <c r="A142" t="s">
        <v>27</v>
      </c>
      <c r="B142" t="s">
        <v>20</v>
      </c>
      <c r="C142" t="s">
        <v>16</v>
      </c>
      <c r="D142">
        <v>0.14000000000000001</v>
      </c>
      <c r="E142">
        <v>1.4E-3</v>
      </c>
      <c r="F142">
        <v>0.17</v>
      </c>
      <c r="G142">
        <v>0.02</v>
      </c>
      <c r="H142">
        <v>0.22</v>
      </c>
      <c r="I142">
        <v>0.02</v>
      </c>
      <c r="J142">
        <v>0</v>
      </c>
      <c r="K142" t="s">
        <v>27</v>
      </c>
      <c r="L142" t="s">
        <v>22</v>
      </c>
    </row>
    <row r="143" spans="1:16" x14ac:dyDescent="0.25">
      <c r="A143" t="s">
        <v>28</v>
      </c>
      <c r="B143" t="s">
        <v>20</v>
      </c>
      <c r="C143" t="s">
        <v>16</v>
      </c>
      <c r="D143">
        <v>8.65</v>
      </c>
      <c r="E143">
        <v>8.6510000000000004E-2</v>
      </c>
      <c r="F143">
        <v>10.3</v>
      </c>
      <c r="G143">
        <v>0.04</v>
      </c>
      <c r="H143">
        <v>13.25</v>
      </c>
      <c r="I143">
        <v>0.05</v>
      </c>
      <c r="J143">
        <v>0.27</v>
      </c>
      <c r="K143" t="s">
        <v>28</v>
      </c>
      <c r="L143" t="s">
        <v>22</v>
      </c>
    </row>
    <row r="144" spans="1:16" x14ac:dyDescent="0.25">
      <c r="A144" t="s">
        <v>29</v>
      </c>
      <c r="B144" t="s">
        <v>20</v>
      </c>
      <c r="C144" t="s">
        <v>16</v>
      </c>
      <c r="D144">
        <v>0.23</v>
      </c>
      <c r="E144">
        <v>2.32E-3</v>
      </c>
      <c r="F144">
        <v>0.28000000000000003</v>
      </c>
      <c r="G144">
        <v>0.02</v>
      </c>
      <c r="H144">
        <v>0.35</v>
      </c>
      <c r="I144">
        <v>0.03</v>
      </c>
      <c r="J144">
        <v>0.01</v>
      </c>
      <c r="K144" t="s">
        <v>29</v>
      </c>
      <c r="L144" t="s">
        <v>22</v>
      </c>
    </row>
    <row r="145" spans="1:16" x14ac:dyDescent="0.25">
      <c r="A145" t="s">
        <v>30</v>
      </c>
      <c r="F145">
        <v>100.99</v>
      </c>
      <c r="H145">
        <v>100.99</v>
      </c>
      <c r="J145" t="s">
        <v>31</v>
      </c>
    </row>
    <row r="146" spans="1:16" x14ac:dyDescent="0.25">
      <c r="A146" t="s">
        <v>67</v>
      </c>
    </row>
    <row r="147" spans="1:16" x14ac:dyDescent="0.25">
      <c r="A147" t="s">
        <v>1</v>
      </c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 t="s">
        <v>7</v>
      </c>
      <c r="H147" t="s">
        <v>9</v>
      </c>
      <c r="I147" t="s">
        <v>10</v>
      </c>
      <c r="J147" t="s">
        <v>11</v>
      </c>
      <c r="K147" t="s">
        <v>12</v>
      </c>
      <c r="L147" t="s">
        <v>13</v>
      </c>
      <c r="M147" t="s">
        <v>14</v>
      </c>
    </row>
    <row r="148" spans="1:16" x14ac:dyDescent="0.25">
      <c r="A148" t="s">
        <v>15</v>
      </c>
      <c r="C148" t="s">
        <v>16</v>
      </c>
      <c r="F148">
        <v>43.14</v>
      </c>
      <c r="J148">
        <v>4</v>
      </c>
    </row>
    <row r="149" spans="1:16" x14ac:dyDescent="0.25">
      <c r="A149" t="s">
        <v>19</v>
      </c>
      <c r="B149" t="s">
        <v>20</v>
      </c>
      <c r="C149" t="s">
        <v>16</v>
      </c>
      <c r="D149">
        <v>20.56</v>
      </c>
      <c r="E149">
        <v>0.13633000000000001</v>
      </c>
      <c r="F149">
        <v>28.32</v>
      </c>
      <c r="G149">
        <v>0.04</v>
      </c>
      <c r="H149">
        <v>46.96</v>
      </c>
      <c r="I149">
        <v>7.0000000000000007E-2</v>
      </c>
      <c r="J149">
        <v>1.73</v>
      </c>
      <c r="K149" t="s">
        <v>21</v>
      </c>
      <c r="L149" t="s">
        <v>22</v>
      </c>
      <c r="P149">
        <f>(H149/40.3044)/((H149/40.3044)+(H153/71.844))</f>
        <v>0.86280873610266773</v>
      </c>
    </row>
    <row r="150" spans="1:16" x14ac:dyDescent="0.25">
      <c r="A150" t="s">
        <v>23</v>
      </c>
      <c r="B150" t="s">
        <v>20</v>
      </c>
      <c r="C150" t="s">
        <v>16</v>
      </c>
      <c r="D150">
        <v>12.32</v>
      </c>
      <c r="E150">
        <v>9.7600000000000006E-2</v>
      </c>
      <c r="F150">
        <v>18.73</v>
      </c>
      <c r="G150">
        <v>0.04</v>
      </c>
      <c r="H150">
        <v>40.06</v>
      </c>
      <c r="I150">
        <v>0.08</v>
      </c>
      <c r="J150">
        <v>0.99</v>
      </c>
      <c r="K150" t="s">
        <v>24</v>
      </c>
      <c r="L150" t="s">
        <v>22</v>
      </c>
    </row>
    <row r="151" spans="1:16" x14ac:dyDescent="0.25">
      <c r="A151" t="s">
        <v>25</v>
      </c>
      <c r="B151" t="s">
        <v>20</v>
      </c>
      <c r="C151" t="s">
        <v>16</v>
      </c>
      <c r="D151">
        <v>0.22</v>
      </c>
      <c r="E151">
        <v>2E-3</v>
      </c>
      <c r="F151">
        <v>0.23</v>
      </c>
      <c r="G151">
        <v>0.01</v>
      </c>
      <c r="H151">
        <v>0.33</v>
      </c>
      <c r="I151">
        <v>0.01</v>
      </c>
      <c r="J151">
        <v>0.01</v>
      </c>
      <c r="K151" t="s">
        <v>26</v>
      </c>
      <c r="L151" t="s">
        <v>22</v>
      </c>
    </row>
    <row r="152" spans="1:16" x14ac:dyDescent="0.25">
      <c r="A152" t="s">
        <v>27</v>
      </c>
      <c r="B152" t="s">
        <v>20</v>
      </c>
      <c r="C152" t="s">
        <v>16</v>
      </c>
      <c r="D152">
        <v>0.1</v>
      </c>
      <c r="E152">
        <v>9.7999999999999997E-4</v>
      </c>
      <c r="F152">
        <v>0.12</v>
      </c>
      <c r="G152">
        <v>0.02</v>
      </c>
      <c r="H152">
        <v>0.15</v>
      </c>
      <c r="I152">
        <v>0.02</v>
      </c>
      <c r="J152">
        <v>0</v>
      </c>
      <c r="K152" t="s">
        <v>27</v>
      </c>
      <c r="L152" t="s">
        <v>22</v>
      </c>
    </row>
    <row r="153" spans="1:16" x14ac:dyDescent="0.25">
      <c r="A153" t="s">
        <v>28</v>
      </c>
      <c r="B153" t="s">
        <v>20</v>
      </c>
      <c r="C153" t="s">
        <v>16</v>
      </c>
      <c r="D153">
        <v>8.69</v>
      </c>
      <c r="E153">
        <v>8.6940000000000003E-2</v>
      </c>
      <c r="F153">
        <v>10.35</v>
      </c>
      <c r="G153">
        <v>0.04</v>
      </c>
      <c r="H153">
        <v>13.31</v>
      </c>
      <c r="I153">
        <v>0.05</v>
      </c>
      <c r="J153">
        <v>0.27</v>
      </c>
      <c r="K153" t="s">
        <v>28</v>
      </c>
      <c r="L153" t="s">
        <v>22</v>
      </c>
    </row>
    <row r="154" spans="1:16" x14ac:dyDescent="0.25">
      <c r="A154" t="s">
        <v>29</v>
      </c>
      <c r="B154" t="s">
        <v>20</v>
      </c>
      <c r="C154" t="s">
        <v>16</v>
      </c>
      <c r="D154">
        <v>0.24</v>
      </c>
      <c r="E154">
        <v>2.4299999999999999E-3</v>
      </c>
      <c r="F154">
        <v>0.28999999999999998</v>
      </c>
      <c r="G154">
        <v>0.02</v>
      </c>
      <c r="H154">
        <v>0.37</v>
      </c>
      <c r="I154">
        <v>0.03</v>
      </c>
      <c r="J154">
        <v>0.01</v>
      </c>
      <c r="K154" t="s">
        <v>29</v>
      </c>
      <c r="L154" t="s">
        <v>22</v>
      </c>
    </row>
    <row r="155" spans="1:16" x14ac:dyDescent="0.25">
      <c r="A155" t="s">
        <v>30</v>
      </c>
      <c r="F155">
        <v>101.18</v>
      </c>
      <c r="H155">
        <v>101.18</v>
      </c>
      <c r="J155" t="s">
        <v>31</v>
      </c>
    </row>
    <row r="156" spans="1:16" x14ac:dyDescent="0.25">
      <c r="A156" t="s">
        <v>68</v>
      </c>
      <c r="B156" t="s">
        <v>69</v>
      </c>
    </row>
    <row r="157" spans="1:16" x14ac:dyDescent="0.25">
      <c r="A157" t="s">
        <v>1</v>
      </c>
      <c r="B157" t="s">
        <v>2</v>
      </c>
      <c r="C157" t="s">
        <v>3</v>
      </c>
      <c r="D157" t="s">
        <v>4</v>
      </c>
      <c r="E157" t="s">
        <v>5</v>
      </c>
      <c r="F157" t="s">
        <v>6</v>
      </c>
      <c r="G157" t="s">
        <v>7</v>
      </c>
      <c r="H157" t="s">
        <v>9</v>
      </c>
      <c r="I157" t="s">
        <v>10</v>
      </c>
      <c r="J157" t="s">
        <v>11</v>
      </c>
      <c r="K157" t="s">
        <v>12</v>
      </c>
      <c r="L157" t="s">
        <v>13</v>
      </c>
      <c r="M157" t="s">
        <v>14</v>
      </c>
    </row>
    <row r="158" spans="1:16" x14ac:dyDescent="0.25">
      <c r="A158" t="s">
        <v>15</v>
      </c>
      <c r="C158" t="s">
        <v>16</v>
      </c>
      <c r="F158">
        <v>42.07</v>
      </c>
      <c r="J158">
        <v>4</v>
      </c>
    </row>
    <row r="159" spans="1:16" x14ac:dyDescent="0.25">
      <c r="A159" t="s">
        <v>19</v>
      </c>
      <c r="B159" t="s">
        <v>20</v>
      </c>
      <c r="C159" t="s">
        <v>16</v>
      </c>
      <c r="D159">
        <v>20.05</v>
      </c>
      <c r="E159">
        <v>0.13294</v>
      </c>
      <c r="F159">
        <v>27.65</v>
      </c>
      <c r="G159">
        <v>0.04</v>
      </c>
      <c r="H159">
        <v>45.84</v>
      </c>
      <c r="I159">
        <v>7.0000000000000007E-2</v>
      </c>
      <c r="J159">
        <v>1.73</v>
      </c>
      <c r="K159" t="s">
        <v>21</v>
      </c>
      <c r="L159" t="s">
        <v>22</v>
      </c>
      <c r="P159">
        <f>(H159/40.3044)/((H159/40.3044)+(H163/71.844))</f>
        <v>0.86274091644206208</v>
      </c>
    </row>
    <row r="160" spans="1:16" x14ac:dyDescent="0.25">
      <c r="A160" t="s">
        <v>23</v>
      </c>
      <c r="B160" t="s">
        <v>20</v>
      </c>
      <c r="C160" t="s">
        <v>16</v>
      </c>
      <c r="D160">
        <v>11.97</v>
      </c>
      <c r="E160">
        <v>9.4890000000000002E-2</v>
      </c>
      <c r="F160">
        <v>18.21</v>
      </c>
      <c r="G160">
        <v>0.04</v>
      </c>
      <c r="H160">
        <v>38.96</v>
      </c>
      <c r="I160">
        <v>0.08</v>
      </c>
      <c r="J160">
        <v>0.99</v>
      </c>
      <c r="K160" t="s">
        <v>24</v>
      </c>
      <c r="L160" t="s">
        <v>22</v>
      </c>
    </row>
    <row r="161" spans="1:16" x14ac:dyDescent="0.25">
      <c r="A161" t="s">
        <v>25</v>
      </c>
      <c r="B161" t="s">
        <v>20</v>
      </c>
      <c r="C161" t="s">
        <v>16</v>
      </c>
      <c r="D161">
        <v>0.24</v>
      </c>
      <c r="E161">
        <v>2.1299999999999999E-3</v>
      </c>
      <c r="F161">
        <v>0.25</v>
      </c>
      <c r="G161">
        <v>0.01</v>
      </c>
      <c r="H161">
        <v>0.35</v>
      </c>
      <c r="I161">
        <v>0.01</v>
      </c>
      <c r="J161">
        <v>0.01</v>
      </c>
      <c r="K161" t="s">
        <v>26</v>
      </c>
      <c r="L161" t="s">
        <v>22</v>
      </c>
    </row>
    <row r="162" spans="1:16" x14ac:dyDescent="0.25">
      <c r="A162" t="s">
        <v>27</v>
      </c>
      <c r="B162" t="s">
        <v>20</v>
      </c>
      <c r="C162" t="s">
        <v>16</v>
      </c>
      <c r="D162">
        <v>0.12</v>
      </c>
      <c r="E162">
        <v>1.25E-3</v>
      </c>
      <c r="F162">
        <v>0.15</v>
      </c>
      <c r="G162">
        <v>0.02</v>
      </c>
      <c r="H162">
        <v>0.2</v>
      </c>
      <c r="I162">
        <v>0.02</v>
      </c>
      <c r="J162">
        <v>0</v>
      </c>
      <c r="K162" t="s">
        <v>27</v>
      </c>
      <c r="L162" t="s">
        <v>22</v>
      </c>
    </row>
    <row r="163" spans="1:16" x14ac:dyDescent="0.25">
      <c r="A163" t="s">
        <v>28</v>
      </c>
      <c r="B163" t="s">
        <v>20</v>
      </c>
      <c r="C163" t="s">
        <v>16</v>
      </c>
      <c r="D163">
        <v>8.49</v>
      </c>
      <c r="E163">
        <v>8.4919999999999995E-2</v>
      </c>
      <c r="F163">
        <v>10.1</v>
      </c>
      <c r="G163">
        <v>0.04</v>
      </c>
      <c r="H163">
        <v>13</v>
      </c>
      <c r="I163">
        <v>0.05</v>
      </c>
      <c r="J163">
        <v>0.28000000000000003</v>
      </c>
      <c r="K163" t="s">
        <v>28</v>
      </c>
      <c r="L163" t="s">
        <v>22</v>
      </c>
    </row>
    <row r="164" spans="1:16" x14ac:dyDescent="0.25">
      <c r="A164" t="s">
        <v>29</v>
      </c>
      <c r="B164" t="s">
        <v>20</v>
      </c>
      <c r="C164" t="s">
        <v>16</v>
      </c>
      <c r="D164">
        <v>0.26</v>
      </c>
      <c r="E164">
        <v>2.5899999999999999E-3</v>
      </c>
      <c r="F164">
        <v>0.31</v>
      </c>
      <c r="G164">
        <v>0.02</v>
      </c>
      <c r="H164">
        <v>0.39</v>
      </c>
      <c r="I164">
        <v>0.03</v>
      </c>
      <c r="J164">
        <v>0.01</v>
      </c>
      <c r="K164" t="s">
        <v>29</v>
      </c>
      <c r="L164" t="s">
        <v>22</v>
      </c>
    </row>
    <row r="165" spans="1:16" x14ac:dyDescent="0.25">
      <c r="A165" t="s">
        <v>30</v>
      </c>
      <c r="F165">
        <v>98.75</v>
      </c>
      <c r="H165">
        <v>98.75</v>
      </c>
      <c r="J165" t="s">
        <v>31</v>
      </c>
    </row>
    <row r="166" spans="1:16" x14ac:dyDescent="0.25">
      <c r="A166" t="s">
        <v>70</v>
      </c>
    </row>
    <row r="167" spans="1:16" x14ac:dyDescent="0.25">
      <c r="A167" t="s">
        <v>1</v>
      </c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9</v>
      </c>
      <c r="I167" t="s">
        <v>10</v>
      </c>
      <c r="J167" t="s">
        <v>11</v>
      </c>
      <c r="K167" t="s">
        <v>12</v>
      </c>
      <c r="L167" t="s">
        <v>13</v>
      </c>
      <c r="M167" t="s">
        <v>14</v>
      </c>
    </row>
    <row r="168" spans="1:16" x14ac:dyDescent="0.25">
      <c r="A168" t="s">
        <v>15</v>
      </c>
      <c r="C168" t="s">
        <v>16</v>
      </c>
      <c r="F168">
        <v>43.35</v>
      </c>
      <c r="J168">
        <v>4</v>
      </c>
    </row>
    <row r="169" spans="1:16" x14ac:dyDescent="0.25">
      <c r="A169" t="s">
        <v>19</v>
      </c>
      <c r="B169" t="s">
        <v>20</v>
      </c>
      <c r="C169" t="s">
        <v>16</v>
      </c>
      <c r="D169">
        <v>20.41</v>
      </c>
      <c r="E169">
        <v>0.13535</v>
      </c>
      <c r="F169">
        <v>28.24</v>
      </c>
      <c r="G169">
        <v>0.04</v>
      </c>
      <c r="H169">
        <v>46.82</v>
      </c>
      <c r="I169">
        <v>7.0000000000000007E-2</v>
      </c>
      <c r="J169">
        <v>1.71</v>
      </c>
      <c r="K169" t="s">
        <v>21</v>
      </c>
      <c r="L169" t="s">
        <v>22</v>
      </c>
      <c r="P169">
        <f>(H169/40.3044)/((H169/40.3044)+(H173/71.844))</f>
        <v>0.85837454525559043</v>
      </c>
    </row>
    <row r="170" spans="1:16" x14ac:dyDescent="0.25">
      <c r="A170" t="s">
        <v>23</v>
      </c>
      <c r="B170" t="s">
        <v>20</v>
      </c>
      <c r="C170" t="s">
        <v>16</v>
      </c>
      <c r="D170">
        <v>12.42</v>
      </c>
      <c r="E170">
        <v>9.8390000000000005E-2</v>
      </c>
      <c r="F170">
        <v>18.86</v>
      </c>
      <c r="G170">
        <v>0.04</v>
      </c>
      <c r="H170">
        <v>40.340000000000003</v>
      </c>
      <c r="I170">
        <v>0.08</v>
      </c>
      <c r="J170">
        <v>0.99</v>
      </c>
      <c r="K170" t="s">
        <v>24</v>
      </c>
      <c r="L170" t="s">
        <v>22</v>
      </c>
    </row>
    <row r="171" spans="1:16" x14ac:dyDescent="0.25">
      <c r="A171" t="s">
        <v>25</v>
      </c>
      <c r="B171" t="s">
        <v>20</v>
      </c>
      <c r="C171" t="s">
        <v>16</v>
      </c>
      <c r="D171">
        <v>0.25</v>
      </c>
      <c r="E171">
        <v>2.2200000000000002E-3</v>
      </c>
      <c r="F171">
        <v>0.26</v>
      </c>
      <c r="G171">
        <v>0.01</v>
      </c>
      <c r="H171">
        <v>0.36</v>
      </c>
      <c r="I171">
        <v>0.01</v>
      </c>
      <c r="J171">
        <v>0.01</v>
      </c>
      <c r="K171" t="s">
        <v>26</v>
      </c>
      <c r="L171" t="s">
        <v>22</v>
      </c>
    </row>
    <row r="172" spans="1:16" x14ac:dyDescent="0.25">
      <c r="A172" t="s">
        <v>27</v>
      </c>
      <c r="B172" t="s">
        <v>20</v>
      </c>
      <c r="C172" t="s">
        <v>16</v>
      </c>
      <c r="D172">
        <v>0.13</v>
      </c>
      <c r="E172">
        <v>1.2600000000000001E-3</v>
      </c>
      <c r="F172">
        <v>0.15</v>
      </c>
      <c r="G172">
        <v>0.02</v>
      </c>
      <c r="H172">
        <v>0.2</v>
      </c>
      <c r="I172">
        <v>0.02</v>
      </c>
      <c r="J172">
        <v>0</v>
      </c>
      <c r="K172" t="s">
        <v>27</v>
      </c>
      <c r="L172" t="s">
        <v>22</v>
      </c>
    </row>
    <row r="173" spans="1:16" x14ac:dyDescent="0.25">
      <c r="A173" t="s">
        <v>28</v>
      </c>
      <c r="B173" t="s">
        <v>20</v>
      </c>
      <c r="C173" t="s">
        <v>16</v>
      </c>
      <c r="D173">
        <v>9</v>
      </c>
      <c r="E173">
        <v>8.9959999999999998E-2</v>
      </c>
      <c r="F173">
        <v>10.7</v>
      </c>
      <c r="G173">
        <v>0.04</v>
      </c>
      <c r="H173">
        <v>13.77</v>
      </c>
      <c r="I173">
        <v>0.05</v>
      </c>
      <c r="J173">
        <v>0.28000000000000003</v>
      </c>
      <c r="K173" t="s">
        <v>28</v>
      </c>
      <c r="L173" t="s">
        <v>22</v>
      </c>
    </row>
    <row r="174" spans="1:16" x14ac:dyDescent="0.25">
      <c r="A174" t="s">
        <v>29</v>
      </c>
      <c r="B174" t="s">
        <v>20</v>
      </c>
      <c r="C174" t="s">
        <v>16</v>
      </c>
      <c r="D174">
        <v>0.21</v>
      </c>
      <c r="E174">
        <v>2.0699999999999998E-3</v>
      </c>
      <c r="F174">
        <v>0.25</v>
      </c>
      <c r="G174">
        <v>0.02</v>
      </c>
      <c r="H174">
        <v>0.32</v>
      </c>
      <c r="I174">
        <v>0.03</v>
      </c>
      <c r="J174">
        <v>0.01</v>
      </c>
      <c r="K174" t="s">
        <v>29</v>
      </c>
      <c r="L174" t="s">
        <v>22</v>
      </c>
    </row>
    <row r="175" spans="1:16" x14ac:dyDescent="0.25">
      <c r="A175" t="s">
        <v>30</v>
      </c>
      <c r="F175">
        <v>101.81</v>
      </c>
      <c r="H175">
        <v>101.81</v>
      </c>
      <c r="J175" t="s">
        <v>31</v>
      </c>
    </row>
    <row r="176" spans="1:16" x14ac:dyDescent="0.25">
      <c r="A176" t="s">
        <v>71</v>
      </c>
    </row>
    <row r="177" spans="1:16" x14ac:dyDescent="0.25">
      <c r="A177" t="s">
        <v>1</v>
      </c>
      <c r="B177" t="s">
        <v>2</v>
      </c>
      <c r="C177" t="s">
        <v>3</v>
      </c>
      <c r="D177" t="s">
        <v>4</v>
      </c>
      <c r="E177" t="s">
        <v>5</v>
      </c>
      <c r="F177" t="s">
        <v>6</v>
      </c>
      <c r="G177" t="s">
        <v>7</v>
      </c>
      <c r="H177" t="s">
        <v>9</v>
      </c>
      <c r="I177" t="s">
        <v>10</v>
      </c>
      <c r="J177" t="s">
        <v>11</v>
      </c>
      <c r="K177" t="s">
        <v>12</v>
      </c>
      <c r="L177" t="s">
        <v>13</v>
      </c>
      <c r="M177" t="s">
        <v>14</v>
      </c>
    </row>
    <row r="178" spans="1:16" x14ac:dyDescent="0.25">
      <c r="A178" t="s">
        <v>15</v>
      </c>
      <c r="C178" t="s">
        <v>16</v>
      </c>
      <c r="F178">
        <v>43.19</v>
      </c>
      <c r="J178">
        <v>4</v>
      </c>
    </row>
    <row r="179" spans="1:16" x14ac:dyDescent="0.25">
      <c r="A179" t="s">
        <v>19</v>
      </c>
      <c r="B179" t="s">
        <v>20</v>
      </c>
      <c r="C179" t="s">
        <v>16</v>
      </c>
      <c r="D179">
        <v>20.39</v>
      </c>
      <c r="E179">
        <v>0.13524</v>
      </c>
      <c r="F179">
        <v>28.2</v>
      </c>
      <c r="G179">
        <v>0.04</v>
      </c>
      <c r="H179">
        <v>46.76</v>
      </c>
      <c r="I179">
        <v>7.0000000000000007E-2</v>
      </c>
      <c r="J179">
        <v>1.72</v>
      </c>
      <c r="K179" t="s">
        <v>21</v>
      </c>
      <c r="L179" t="s">
        <v>22</v>
      </c>
      <c r="P179">
        <f>(H179/40.3044)/((H179/40.3044)+(H183/71.844))</f>
        <v>0.85919170814801771</v>
      </c>
    </row>
    <row r="180" spans="1:16" x14ac:dyDescent="0.25">
      <c r="A180" t="s">
        <v>23</v>
      </c>
      <c r="B180" t="s">
        <v>20</v>
      </c>
      <c r="C180" t="s">
        <v>16</v>
      </c>
      <c r="D180">
        <v>12.35</v>
      </c>
      <c r="E180">
        <v>9.7850000000000006E-2</v>
      </c>
      <c r="F180">
        <v>18.760000000000002</v>
      </c>
      <c r="G180">
        <v>0.04</v>
      </c>
      <c r="H180">
        <v>40.130000000000003</v>
      </c>
      <c r="I180">
        <v>0.08</v>
      </c>
      <c r="J180">
        <v>0.99</v>
      </c>
      <c r="K180" t="s">
        <v>24</v>
      </c>
      <c r="L180" t="s">
        <v>22</v>
      </c>
    </row>
    <row r="181" spans="1:16" x14ac:dyDescent="0.25">
      <c r="A181" t="s">
        <v>25</v>
      </c>
      <c r="B181" t="s">
        <v>20</v>
      </c>
      <c r="C181" t="s">
        <v>16</v>
      </c>
      <c r="D181">
        <v>0.23</v>
      </c>
      <c r="E181">
        <v>2.0899999999999998E-3</v>
      </c>
      <c r="F181">
        <v>0.25</v>
      </c>
      <c r="G181">
        <v>0.01</v>
      </c>
      <c r="H181">
        <v>0.34</v>
      </c>
      <c r="I181">
        <v>0.01</v>
      </c>
      <c r="J181">
        <v>0.01</v>
      </c>
      <c r="K181" t="s">
        <v>26</v>
      </c>
      <c r="L181" t="s">
        <v>22</v>
      </c>
    </row>
    <row r="182" spans="1:16" x14ac:dyDescent="0.25">
      <c r="A182" t="s">
        <v>27</v>
      </c>
      <c r="B182" t="s">
        <v>20</v>
      </c>
      <c r="C182" t="s">
        <v>16</v>
      </c>
      <c r="D182">
        <v>0.13</v>
      </c>
      <c r="E182">
        <v>1.2999999999999999E-3</v>
      </c>
      <c r="F182">
        <v>0.16</v>
      </c>
      <c r="G182">
        <v>0.02</v>
      </c>
      <c r="H182">
        <v>0.2</v>
      </c>
      <c r="I182">
        <v>0.02</v>
      </c>
      <c r="J182">
        <v>0</v>
      </c>
      <c r="K182" t="s">
        <v>27</v>
      </c>
      <c r="L182" t="s">
        <v>22</v>
      </c>
    </row>
    <row r="183" spans="1:16" x14ac:dyDescent="0.25">
      <c r="A183" t="s">
        <v>28</v>
      </c>
      <c r="B183" t="s">
        <v>20</v>
      </c>
      <c r="C183" t="s">
        <v>16</v>
      </c>
      <c r="D183">
        <v>8.93</v>
      </c>
      <c r="E183">
        <v>8.9249999999999996E-2</v>
      </c>
      <c r="F183">
        <v>10.62</v>
      </c>
      <c r="G183">
        <v>0.04</v>
      </c>
      <c r="H183">
        <v>13.66</v>
      </c>
      <c r="I183">
        <v>0.05</v>
      </c>
      <c r="J183">
        <v>0.28000000000000003</v>
      </c>
      <c r="K183" t="s">
        <v>28</v>
      </c>
      <c r="L183" t="s">
        <v>22</v>
      </c>
    </row>
    <row r="184" spans="1:16" x14ac:dyDescent="0.25">
      <c r="A184" t="s">
        <v>29</v>
      </c>
      <c r="B184" t="s">
        <v>20</v>
      </c>
      <c r="C184" t="s">
        <v>16</v>
      </c>
      <c r="D184">
        <v>0.22</v>
      </c>
      <c r="E184">
        <v>2.2300000000000002E-3</v>
      </c>
      <c r="F184">
        <v>0.27</v>
      </c>
      <c r="G184">
        <v>0.02</v>
      </c>
      <c r="H184">
        <v>0.34</v>
      </c>
      <c r="I184">
        <v>0.03</v>
      </c>
      <c r="J184">
        <v>0.01</v>
      </c>
      <c r="K184" t="s">
        <v>29</v>
      </c>
      <c r="L184" t="s">
        <v>22</v>
      </c>
    </row>
    <row r="185" spans="1:16" x14ac:dyDescent="0.25">
      <c r="A185" t="s">
        <v>30</v>
      </c>
      <c r="F185">
        <v>101.45</v>
      </c>
      <c r="H185">
        <v>101.45</v>
      </c>
      <c r="J185" t="s">
        <v>31</v>
      </c>
    </row>
    <row r="186" spans="1:16" x14ac:dyDescent="0.25">
      <c r="A186" t="s">
        <v>72</v>
      </c>
    </row>
    <row r="187" spans="1:16" x14ac:dyDescent="0.25">
      <c r="A187" t="s">
        <v>1</v>
      </c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  <c r="M187" t="s">
        <v>14</v>
      </c>
    </row>
    <row r="188" spans="1:16" x14ac:dyDescent="0.25">
      <c r="A188" t="s">
        <v>15</v>
      </c>
      <c r="C188" t="s">
        <v>16</v>
      </c>
      <c r="F188">
        <v>42.64</v>
      </c>
      <c r="J188">
        <v>4</v>
      </c>
    </row>
    <row r="189" spans="1:16" x14ac:dyDescent="0.25">
      <c r="A189" t="s">
        <v>19</v>
      </c>
      <c r="B189" t="s">
        <v>20</v>
      </c>
      <c r="C189" t="s">
        <v>16</v>
      </c>
      <c r="D189">
        <v>20.34</v>
      </c>
      <c r="E189">
        <v>0.13492999999999999</v>
      </c>
      <c r="F189">
        <v>28.02</v>
      </c>
      <c r="G189">
        <v>0.04</v>
      </c>
      <c r="H189">
        <v>46.46</v>
      </c>
      <c r="I189">
        <v>7.0000000000000007E-2</v>
      </c>
      <c r="J189">
        <v>1.73</v>
      </c>
      <c r="K189" t="s">
        <v>21</v>
      </c>
      <c r="L189" t="s">
        <v>22</v>
      </c>
      <c r="P189">
        <f>(H189/40.3044)/((H189/40.3044)+(H193/71.844))</f>
        <v>0.86342297538212887</v>
      </c>
    </row>
    <row r="190" spans="1:16" x14ac:dyDescent="0.25">
      <c r="A190" t="s">
        <v>23</v>
      </c>
      <c r="B190" t="s">
        <v>20</v>
      </c>
      <c r="C190" t="s">
        <v>16</v>
      </c>
      <c r="D190">
        <v>12.16</v>
      </c>
      <c r="E190">
        <v>9.6379999999999993E-2</v>
      </c>
      <c r="F190">
        <v>18.489999999999998</v>
      </c>
      <c r="G190">
        <v>0.04</v>
      </c>
      <c r="H190">
        <v>39.56</v>
      </c>
      <c r="I190">
        <v>0.08</v>
      </c>
      <c r="J190">
        <v>0.99</v>
      </c>
      <c r="K190" t="s">
        <v>24</v>
      </c>
      <c r="L190" t="s">
        <v>22</v>
      </c>
    </row>
    <row r="191" spans="1:16" x14ac:dyDescent="0.25">
      <c r="A191" t="s">
        <v>25</v>
      </c>
      <c r="B191" t="s">
        <v>20</v>
      </c>
      <c r="C191" t="s">
        <v>16</v>
      </c>
      <c r="D191">
        <v>0.23</v>
      </c>
      <c r="E191">
        <v>2.0899999999999998E-3</v>
      </c>
      <c r="F191">
        <v>0.25</v>
      </c>
      <c r="G191">
        <v>0.01</v>
      </c>
      <c r="H191">
        <v>0.34</v>
      </c>
      <c r="I191">
        <v>0.01</v>
      </c>
      <c r="J191">
        <v>0.01</v>
      </c>
      <c r="K191" t="s">
        <v>26</v>
      </c>
      <c r="L191" t="s">
        <v>22</v>
      </c>
    </row>
    <row r="192" spans="1:16" x14ac:dyDescent="0.25">
      <c r="A192" t="s">
        <v>27</v>
      </c>
      <c r="B192" t="s">
        <v>20</v>
      </c>
      <c r="C192" t="s">
        <v>16</v>
      </c>
      <c r="D192">
        <v>0.14000000000000001</v>
      </c>
      <c r="E192">
        <v>1.3699999999999999E-3</v>
      </c>
      <c r="F192">
        <v>0.17</v>
      </c>
      <c r="G192">
        <v>0.02</v>
      </c>
      <c r="H192">
        <v>0.21</v>
      </c>
      <c r="I192">
        <v>0.02</v>
      </c>
      <c r="J192">
        <v>0</v>
      </c>
      <c r="K192" t="s">
        <v>27</v>
      </c>
      <c r="L192" t="s">
        <v>22</v>
      </c>
    </row>
    <row r="193" spans="1:16" x14ac:dyDescent="0.25">
      <c r="A193" t="s">
        <v>28</v>
      </c>
      <c r="B193" t="s">
        <v>20</v>
      </c>
      <c r="C193" t="s">
        <v>16</v>
      </c>
      <c r="D193">
        <v>8.56</v>
      </c>
      <c r="E193">
        <v>8.5569999999999993E-2</v>
      </c>
      <c r="F193">
        <v>10.19</v>
      </c>
      <c r="G193">
        <v>0.04</v>
      </c>
      <c r="H193">
        <v>13.1</v>
      </c>
      <c r="I193">
        <v>0.05</v>
      </c>
      <c r="J193">
        <v>0.27</v>
      </c>
      <c r="K193" t="s">
        <v>28</v>
      </c>
      <c r="L193" t="s">
        <v>22</v>
      </c>
    </row>
    <row r="194" spans="1:16" x14ac:dyDescent="0.25">
      <c r="A194" t="s">
        <v>29</v>
      </c>
      <c r="B194" t="s">
        <v>20</v>
      </c>
      <c r="C194" t="s">
        <v>16</v>
      </c>
      <c r="D194">
        <v>0.23</v>
      </c>
      <c r="E194">
        <v>2.2499999999999998E-3</v>
      </c>
      <c r="F194">
        <v>0.27</v>
      </c>
      <c r="G194">
        <v>0.02</v>
      </c>
      <c r="H194">
        <v>0.34</v>
      </c>
      <c r="I194">
        <v>0.03</v>
      </c>
      <c r="J194">
        <v>0.01</v>
      </c>
      <c r="K194" t="s">
        <v>29</v>
      </c>
      <c r="L194" t="s">
        <v>22</v>
      </c>
    </row>
    <row r="195" spans="1:16" x14ac:dyDescent="0.25">
      <c r="A195" t="s">
        <v>30</v>
      </c>
      <c r="F195">
        <v>100.02</v>
      </c>
      <c r="H195">
        <v>100.02</v>
      </c>
      <c r="J195" t="s">
        <v>31</v>
      </c>
    </row>
    <row r="196" spans="1:16" x14ac:dyDescent="0.25">
      <c r="A196" t="s">
        <v>73</v>
      </c>
    </row>
    <row r="197" spans="1:16" x14ac:dyDescent="0.25">
      <c r="A197" t="s">
        <v>1</v>
      </c>
      <c r="B197" t="s">
        <v>2</v>
      </c>
      <c r="C197" t="s">
        <v>3</v>
      </c>
      <c r="D197" t="s">
        <v>4</v>
      </c>
      <c r="E197" t="s">
        <v>5</v>
      </c>
      <c r="F197" t="s">
        <v>6</v>
      </c>
      <c r="G197" t="s">
        <v>7</v>
      </c>
      <c r="H197" t="s">
        <v>9</v>
      </c>
      <c r="I197" t="s">
        <v>10</v>
      </c>
      <c r="J197" t="s">
        <v>11</v>
      </c>
      <c r="K197" t="s">
        <v>12</v>
      </c>
      <c r="L197" t="s">
        <v>13</v>
      </c>
      <c r="M197" t="s">
        <v>14</v>
      </c>
    </row>
    <row r="198" spans="1:16" x14ac:dyDescent="0.25">
      <c r="A198" t="s">
        <v>15</v>
      </c>
      <c r="C198" t="s">
        <v>16</v>
      </c>
      <c r="F198">
        <v>43.99</v>
      </c>
      <c r="J198">
        <v>4</v>
      </c>
    </row>
    <row r="199" spans="1:16" x14ac:dyDescent="0.25">
      <c r="A199" t="s">
        <v>19</v>
      </c>
      <c r="B199" t="s">
        <v>20</v>
      </c>
      <c r="C199" t="s">
        <v>16</v>
      </c>
      <c r="D199">
        <v>21.67</v>
      </c>
      <c r="E199">
        <v>0.14369999999999999</v>
      </c>
      <c r="F199">
        <v>29.39</v>
      </c>
      <c r="G199">
        <v>0.04</v>
      </c>
      <c r="H199">
        <v>48.73</v>
      </c>
      <c r="I199">
        <v>7.0000000000000007E-2</v>
      </c>
      <c r="J199">
        <v>1.76</v>
      </c>
      <c r="K199" t="s">
        <v>21</v>
      </c>
      <c r="L199" t="s">
        <v>22</v>
      </c>
      <c r="P199">
        <f>(H199/40.3044)/((H199/40.3044)+(H203/71.844))</f>
        <v>0.87799815014185112</v>
      </c>
    </row>
    <row r="200" spans="1:16" x14ac:dyDescent="0.25">
      <c r="A200" t="s">
        <v>23</v>
      </c>
      <c r="B200" t="s">
        <v>20</v>
      </c>
      <c r="C200" t="s">
        <v>16</v>
      </c>
      <c r="D200">
        <v>12.54</v>
      </c>
      <c r="E200">
        <v>9.9330000000000002E-2</v>
      </c>
      <c r="F200">
        <v>19.079999999999998</v>
      </c>
      <c r="G200">
        <v>0.04</v>
      </c>
      <c r="H200">
        <v>40.82</v>
      </c>
      <c r="I200">
        <v>0.08</v>
      </c>
      <c r="J200">
        <v>0.99</v>
      </c>
      <c r="K200" t="s">
        <v>24</v>
      </c>
      <c r="L200" t="s">
        <v>22</v>
      </c>
    </row>
    <row r="201" spans="1:16" x14ac:dyDescent="0.25">
      <c r="A201" t="s">
        <v>25</v>
      </c>
      <c r="B201" t="s">
        <v>20</v>
      </c>
      <c r="C201" t="s">
        <v>16</v>
      </c>
      <c r="D201">
        <v>0.21</v>
      </c>
      <c r="E201">
        <v>1.8600000000000001E-3</v>
      </c>
      <c r="F201">
        <v>0.22</v>
      </c>
      <c r="G201">
        <v>0.01</v>
      </c>
      <c r="H201">
        <v>0.31</v>
      </c>
      <c r="I201">
        <v>0.01</v>
      </c>
      <c r="J201">
        <v>0.01</v>
      </c>
      <c r="K201" t="s">
        <v>26</v>
      </c>
      <c r="L201" t="s">
        <v>22</v>
      </c>
    </row>
    <row r="202" spans="1:16" x14ac:dyDescent="0.25">
      <c r="A202" t="s">
        <v>27</v>
      </c>
      <c r="B202" t="s">
        <v>20</v>
      </c>
      <c r="C202" t="s">
        <v>16</v>
      </c>
      <c r="D202">
        <v>0.13</v>
      </c>
      <c r="E202">
        <v>1.33E-3</v>
      </c>
      <c r="F202">
        <v>0.16</v>
      </c>
      <c r="G202">
        <v>0.02</v>
      </c>
      <c r="H202">
        <v>0.21</v>
      </c>
      <c r="I202">
        <v>0.02</v>
      </c>
      <c r="J202">
        <v>0</v>
      </c>
      <c r="K202" t="s">
        <v>27</v>
      </c>
      <c r="L202" t="s">
        <v>22</v>
      </c>
    </row>
    <row r="203" spans="1:16" x14ac:dyDescent="0.25">
      <c r="A203" t="s">
        <v>28</v>
      </c>
      <c r="B203" t="s">
        <v>20</v>
      </c>
      <c r="C203" t="s">
        <v>16</v>
      </c>
      <c r="D203">
        <v>7.87</v>
      </c>
      <c r="E203">
        <v>7.8710000000000002E-2</v>
      </c>
      <c r="F203">
        <v>9.3800000000000008</v>
      </c>
      <c r="G203">
        <v>0.04</v>
      </c>
      <c r="H203">
        <v>12.07</v>
      </c>
      <c r="I203">
        <v>0.05</v>
      </c>
      <c r="J203">
        <v>0.24</v>
      </c>
      <c r="K203" t="s">
        <v>28</v>
      </c>
      <c r="L203" t="s">
        <v>22</v>
      </c>
    </row>
    <row r="204" spans="1:16" x14ac:dyDescent="0.25">
      <c r="A204" t="s">
        <v>29</v>
      </c>
      <c r="B204" t="s">
        <v>20</v>
      </c>
      <c r="C204" t="s">
        <v>16</v>
      </c>
      <c r="D204">
        <v>0.28000000000000003</v>
      </c>
      <c r="E204">
        <v>2.81E-3</v>
      </c>
      <c r="F204">
        <v>0.34</v>
      </c>
      <c r="G204">
        <v>0.02</v>
      </c>
      <c r="H204">
        <v>0.43</v>
      </c>
      <c r="I204">
        <v>0.03</v>
      </c>
      <c r="J204">
        <v>0.01</v>
      </c>
      <c r="K204" t="s">
        <v>29</v>
      </c>
      <c r="L204" t="s">
        <v>22</v>
      </c>
    </row>
    <row r="205" spans="1:16" x14ac:dyDescent="0.25">
      <c r="A205" t="s">
        <v>30</v>
      </c>
      <c r="F205">
        <v>102.56</v>
      </c>
      <c r="H205">
        <v>102.56</v>
      </c>
      <c r="J205" t="s">
        <v>31</v>
      </c>
    </row>
    <row r="206" spans="1:16" x14ac:dyDescent="0.25">
      <c r="A206" t="s">
        <v>74</v>
      </c>
    </row>
    <row r="207" spans="1:16" x14ac:dyDescent="0.25">
      <c r="A207" t="s">
        <v>1</v>
      </c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7</v>
      </c>
      <c r="H207" t="s">
        <v>9</v>
      </c>
      <c r="I207" t="s">
        <v>10</v>
      </c>
      <c r="J207" t="s">
        <v>11</v>
      </c>
      <c r="K207" t="s">
        <v>12</v>
      </c>
      <c r="L207" t="s">
        <v>13</v>
      </c>
      <c r="M207" t="s">
        <v>14</v>
      </c>
    </row>
    <row r="208" spans="1:16" x14ac:dyDescent="0.25">
      <c r="A208" t="s">
        <v>15</v>
      </c>
      <c r="C208" t="s">
        <v>16</v>
      </c>
      <c r="F208">
        <v>43.79</v>
      </c>
      <c r="J208">
        <v>4</v>
      </c>
    </row>
    <row r="209" spans="1:16" x14ac:dyDescent="0.25">
      <c r="A209" t="s">
        <v>19</v>
      </c>
      <c r="B209" t="s">
        <v>20</v>
      </c>
      <c r="C209" t="s">
        <v>16</v>
      </c>
      <c r="D209">
        <v>21.43</v>
      </c>
      <c r="E209">
        <v>0.14213000000000001</v>
      </c>
      <c r="F209">
        <v>29.16</v>
      </c>
      <c r="G209">
        <v>0.04</v>
      </c>
      <c r="H209">
        <v>48.35</v>
      </c>
      <c r="I209">
        <v>7.0000000000000007E-2</v>
      </c>
      <c r="J209">
        <v>1.75</v>
      </c>
      <c r="K209" t="s">
        <v>21</v>
      </c>
      <c r="L209" t="s">
        <v>22</v>
      </c>
      <c r="P209">
        <f>(H209/40.3044)/((H209/40.3044)+(H213/71.844))</f>
        <v>0.87564206245290988</v>
      </c>
    </row>
    <row r="210" spans="1:16" x14ac:dyDescent="0.25">
      <c r="A210" t="s">
        <v>23</v>
      </c>
      <c r="B210" t="s">
        <v>20</v>
      </c>
      <c r="C210" t="s">
        <v>16</v>
      </c>
      <c r="D210">
        <v>12.48</v>
      </c>
      <c r="E210">
        <v>9.8890000000000006E-2</v>
      </c>
      <c r="F210">
        <v>18.989999999999998</v>
      </c>
      <c r="G210">
        <v>0.04</v>
      </c>
      <c r="H210">
        <v>40.619999999999997</v>
      </c>
      <c r="I210">
        <v>0.08</v>
      </c>
      <c r="J210">
        <v>0.99</v>
      </c>
      <c r="K210" t="s">
        <v>24</v>
      </c>
      <c r="L210" t="s">
        <v>22</v>
      </c>
    </row>
    <row r="211" spans="1:16" x14ac:dyDescent="0.25">
      <c r="A211" t="s">
        <v>25</v>
      </c>
      <c r="B211" t="s">
        <v>20</v>
      </c>
      <c r="C211" t="s">
        <v>16</v>
      </c>
      <c r="D211">
        <v>0.25</v>
      </c>
      <c r="E211">
        <v>2.2000000000000001E-3</v>
      </c>
      <c r="F211">
        <v>0.26</v>
      </c>
      <c r="G211">
        <v>0.01</v>
      </c>
      <c r="H211">
        <v>0.36</v>
      </c>
      <c r="I211">
        <v>0.01</v>
      </c>
      <c r="J211">
        <v>0.01</v>
      </c>
      <c r="K211" t="s">
        <v>26</v>
      </c>
      <c r="L211" t="s">
        <v>22</v>
      </c>
    </row>
    <row r="212" spans="1:16" x14ac:dyDescent="0.25">
      <c r="A212" t="s">
        <v>27</v>
      </c>
      <c r="B212" t="s">
        <v>20</v>
      </c>
      <c r="C212" t="s">
        <v>16</v>
      </c>
      <c r="D212">
        <v>0.13</v>
      </c>
      <c r="E212">
        <v>1.31E-3</v>
      </c>
      <c r="F212">
        <v>0.16</v>
      </c>
      <c r="G212">
        <v>0.02</v>
      </c>
      <c r="H212">
        <v>0.21</v>
      </c>
      <c r="I212">
        <v>0.02</v>
      </c>
      <c r="J212">
        <v>0</v>
      </c>
      <c r="K212" t="s">
        <v>27</v>
      </c>
      <c r="L212" t="s">
        <v>22</v>
      </c>
    </row>
    <row r="213" spans="1:16" x14ac:dyDescent="0.25">
      <c r="A213" t="s">
        <v>28</v>
      </c>
      <c r="B213" t="s">
        <v>20</v>
      </c>
      <c r="C213" t="s">
        <v>16</v>
      </c>
      <c r="D213">
        <v>7.98</v>
      </c>
      <c r="E213">
        <v>7.9839999999999994E-2</v>
      </c>
      <c r="F213">
        <v>9.51</v>
      </c>
      <c r="G213">
        <v>0.04</v>
      </c>
      <c r="H213">
        <v>12.24</v>
      </c>
      <c r="I213">
        <v>0.05</v>
      </c>
      <c r="J213">
        <v>0.25</v>
      </c>
      <c r="K213" t="s">
        <v>28</v>
      </c>
      <c r="L213" t="s">
        <v>22</v>
      </c>
    </row>
    <row r="214" spans="1:16" x14ac:dyDescent="0.25">
      <c r="A214" t="s">
        <v>29</v>
      </c>
      <c r="B214" t="s">
        <v>20</v>
      </c>
      <c r="C214" t="s">
        <v>16</v>
      </c>
      <c r="D214">
        <v>0.3</v>
      </c>
      <c r="E214">
        <v>2.9499999999999999E-3</v>
      </c>
      <c r="F214">
        <v>0.35</v>
      </c>
      <c r="G214">
        <v>0.02</v>
      </c>
      <c r="H214">
        <v>0.45</v>
      </c>
      <c r="I214">
        <v>0.03</v>
      </c>
      <c r="J214">
        <v>0.01</v>
      </c>
      <c r="K214" t="s">
        <v>29</v>
      </c>
      <c r="L214" t="s">
        <v>22</v>
      </c>
    </row>
    <row r="215" spans="1:16" x14ac:dyDescent="0.25">
      <c r="A215" t="s">
        <v>30</v>
      </c>
      <c r="F215">
        <v>102.23</v>
      </c>
      <c r="H215">
        <v>102.23</v>
      </c>
      <c r="J215" t="s">
        <v>31</v>
      </c>
    </row>
    <row r="216" spans="1:16" x14ac:dyDescent="0.25">
      <c r="A216" t="s">
        <v>75</v>
      </c>
    </row>
    <row r="217" spans="1:16" x14ac:dyDescent="0.25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9</v>
      </c>
      <c r="I217" t="s">
        <v>10</v>
      </c>
      <c r="J217" t="s">
        <v>11</v>
      </c>
      <c r="K217" t="s">
        <v>12</v>
      </c>
      <c r="L217" t="s">
        <v>13</v>
      </c>
      <c r="M217" t="s">
        <v>14</v>
      </c>
    </row>
    <row r="218" spans="1:16" x14ac:dyDescent="0.25">
      <c r="A218" t="s">
        <v>15</v>
      </c>
      <c r="C218" t="s">
        <v>16</v>
      </c>
      <c r="F218">
        <v>43.29</v>
      </c>
      <c r="J218">
        <v>4</v>
      </c>
    </row>
    <row r="219" spans="1:16" x14ac:dyDescent="0.25">
      <c r="A219" t="s">
        <v>19</v>
      </c>
      <c r="B219" t="s">
        <v>20</v>
      </c>
      <c r="C219" t="s">
        <v>16</v>
      </c>
      <c r="D219">
        <v>21.28</v>
      </c>
      <c r="E219">
        <v>0.14113999999999999</v>
      </c>
      <c r="F219">
        <v>28.92</v>
      </c>
      <c r="G219">
        <v>0.04</v>
      </c>
      <c r="H219">
        <v>47.96</v>
      </c>
      <c r="I219">
        <v>7.0000000000000007E-2</v>
      </c>
      <c r="J219">
        <v>1.76</v>
      </c>
      <c r="K219" t="s">
        <v>21</v>
      </c>
      <c r="L219" t="s">
        <v>22</v>
      </c>
      <c r="P219">
        <f>(H219/40.3044)/((H219/40.3044)+(H223/71.844))</f>
        <v>0.87646141310801873</v>
      </c>
    </row>
    <row r="220" spans="1:16" x14ac:dyDescent="0.25">
      <c r="A220" t="s">
        <v>23</v>
      </c>
      <c r="B220" t="s">
        <v>20</v>
      </c>
      <c r="C220" t="s">
        <v>16</v>
      </c>
      <c r="D220">
        <v>12.31</v>
      </c>
      <c r="E220">
        <v>9.7519999999999996E-2</v>
      </c>
      <c r="F220">
        <v>18.739999999999998</v>
      </c>
      <c r="G220">
        <v>0.04</v>
      </c>
      <c r="H220">
        <v>40.090000000000003</v>
      </c>
      <c r="I220">
        <v>0.08</v>
      </c>
      <c r="J220">
        <v>0.99</v>
      </c>
      <c r="K220" t="s">
        <v>24</v>
      </c>
      <c r="L220" t="s">
        <v>22</v>
      </c>
    </row>
    <row r="221" spans="1:16" x14ac:dyDescent="0.25">
      <c r="A221" t="s">
        <v>25</v>
      </c>
      <c r="B221" t="s">
        <v>20</v>
      </c>
      <c r="C221" t="s">
        <v>16</v>
      </c>
      <c r="D221">
        <v>0.21</v>
      </c>
      <c r="E221">
        <v>1.8400000000000001E-3</v>
      </c>
      <c r="F221">
        <v>0.22</v>
      </c>
      <c r="G221">
        <v>0.01</v>
      </c>
      <c r="H221">
        <v>0.3</v>
      </c>
      <c r="I221">
        <v>0.01</v>
      </c>
      <c r="J221">
        <v>0.01</v>
      </c>
      <c r="K221" t="s">
        <v>26</v>
      </c>
      <c r="L221" t="s">
        <v>22</v>
      </c>
    </row>
    <row r="222" spans="1:16" x14ac:dyDescent="0.25">
      <c r="A222" t="s">
        <v>27</v>
      </c>
      <c r="B222" t="s">
        <v>20</v>
      </c>
      <c r="C222" t="s">
        <v>16</v>
      </c>
      <c r="D222">
        <v>0.12</v>
      </c>
      <c r="E222">
        <v>1.17E-3</v>
      </c>
      <c r="F222">
        <v>0.14000000000000001</v>
      </c>
      <c r="G222">
        <v>0.02</v>
      </c>
      <c r="H222">
        <v>0.18</v>
      </c>
      <c r="I222">
        <v>0.02</v>
      </c>
      <c r="J222">
        <v>0</v>
      </c>
      <c r="K222" t="s">
        <v>27</v>
      </c>
      <c r="L222" t="s">
        <v>22</v>
      </c>
    </row>
    <row r="223" spans="1:16" x14ac:dyDescent="0.25">
      <c r="A223" t="s">
        <v>28</v>
      </c>
      <c r="B223" t="s">
        <v>20</v>
      </c>
      <c r="C223" t="s">
        <v>16</v>
      </c>
      <c r="D223">
        <v>7.86</v>
      </c>
      <c r="E223">
        <v>7.8600000000000003E-2</v>
      </c>
      <c r="F223">
        <v>9.3699999999999992</v>
      </c>
      <c r="G223">
        <v>0.04</v>
      </c>
      <c r="H223">
        <v>12.05</v>
      </c>
      <c r="I223">
        <v>0.05</v>
      </c>
      <c r="J223">
        <v>0.25</v>
      </c>
      <c r="K223" t="s">
        <v>28</v>
      </c>
      <c r="L223" t="s">
        <v>22</v>
      </c>
    </row>
    <row r="224" spans="1:16" x14ac:dyDescent="0.25">
      <c r="A224" t="s">
        <v>29</v>
      </c>
      <c r="B224" t="s">
        <v>20</v>
      </c>
      <c r="C224" t="s">
        <v>16</v>
      </c>
      <c r="D224">
        <v>0.28999999999999998</v>
      </c>
      <c r="E224">
        <v>2.8800000000000002E-3</v>
      </c>
      <c r="F224">
        <v>0.34</v>
      </c>
      <c r="G224">
        <v>0.02</v>
      </c>
      <c r="H224">
        <v>0.44</v>
      </c>
      <c r="I224">
        <v>0.03</v>
      </c>
      <c r="J224">
        <v>0.01</v>
      </c>
      <c r="K224" t="s">
        <v>29</v>
      </c>
      <c r="L224" t="s">
        <v>22</v>
      </c>
    </row>
    <row r="225" spans="1:16" x14ac:dyDescent="0.25">
      <c r="A225" t="s">
        <v>30</v>
      </c>
      <c r="F225">
        <v>101.02</v>
      </c>
      <c r="H225">
        <v>101.02</v>
      </c>
      <c r="J225" t="s">
        <v>31</v>
      </c>
    </row>
    <row r="226" spans="1:16" x14ac:dyDescent="0.25">
      <c r="A226" t="s">
        <v>76</v>
      </c>
    </row>
    <row r="227" spans="1:16" x14ac:dyDescent="0.25">
      <c r="A227" t="s">
        <v>1</v>
      </c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9</v>
      </c>
      <c r="I227" t="s">
        <v>10</v>
      </c>
      <c r="J227" t="s">
        <v>11</v>
      </c>
      <c r="K227" t="s">
        <v>12</v>
      </c>
      <c r="L227" t="s">
        <v>13</v>
      </c>
      <c r="M227" t="s">
        <v>14</v>
      </c>
    </row>
    <row r="228" spans="1:16" x14ac:dyDescent="0.25">
      <c r="A228" t="s">
        <v>15</v>
      </c>
      <c r="C228" t="s">
        <v>16</v>
      </c>
      <c r="F228">
        <v>44.44</v>
      </c>
      <c r="J228">
        <v>4</v>
      </c>
    </row>
    <row r="229" spans="1:16" x14ac:dyDescent="0.25">
      <c r="A229" t="s">
        <v>19</v>
      </c>
      <c r="B229" t="s">
        <v>20</v>
      </c>
      <c r="C229" t="s">
        <v>16</v>
      </c>
      <c r="D229">
        <v>21.95</v>
      </c>
      <c r="E229">
        <v>0.14555999999999999</v>
      </c>
      <c r="F229">
        <v>29.66</v>
      </c>
      <c r="G229">
        <v>0.04</v>
      </c>
      <c r="H229">
        <v>49.18</v>
      </c>
      <c r="I229">
        <v>7.0000000000000007E-2</v>
      </c>
      <c r="J229">
        <v>1.76</v>
      </c>
      <c r="K229" t="s">
        <v>21</v>
      </c>
      <c r="L229" t="s">
        <v>22</v>
      </c>
      <c r="P229">
        <f>(H229/40.3044)/((H229/40.3044)+(H233/71.844))</f>
        <v>0.88109963261932334</v>
      </c>
    </row>
    <row r="230" spans="1:16" x14ac:dyDescent="0.25">
      <c r="A230" t="s">
        <v>23</v>
      </c>
      <c r="B230" t="s">
        <v>20</v>
      </c>
      <c r="C230" t="s">
        <v>16</v>
      </c>
      <c r="D230">
        <v>12.74</v>
      </c>
      <c r="E230">
        <v>0.10092</v>
      </c>
      <c r="F230">
        <v>19.36</v>
      </c>
      <c r="G230">
        <v>0.04</v>
      </c>
      <c r="H230">
        <v>41.42</v>
      </c>
      <c r="I230">
        <v>0.08</v>
      </c>
      <c r="J230">
        <v>0.99</v>
      </c>
      <c r="K230" t="s">
        <v>24</v>
      </c>
      <c r="L230" t="s">
        <v>22</v>
      </c>
    </row>
    <row r="231" spans="1:16" x14ac:dyDescent="0.25">
      <c r="A231" t="s">
        <v>25</v>
      </c>
      <c r="B231" t="s">
        <v>20</v>
      </c>
      <c r="C231" t="s">
        <v>16</v>
      </c>
      <c r="D231">
        <v>0.22</v>
      </c>
      <c r="E231">
        <v>1.9499999999999999E-3</v>
      </c>
      <c r="F231">
        <v>0.23</v>
      </c>
      <c r="G231">
        <v>0.01</v>
      </c>
      <c r="H231">
        <v>0.32</v>
      </c>
      <c r="I231">
        <v>0.01</v>
      </c>
      <c r="J231">
        <v>0.01</v>
      </c>
      <c r="K231" t="s">
        <v>26</v>
      </c>
      <c r="L231" t="s">
        <v>22</v>
      </c>
    </row>
    <row r="232" spans="1:16" x14ac:dyDescent="0.25">
      <c r="A232" t="s">
        <v>27</v>
      </c>
      <c r="B232" t="s">
        <v>20</v>
      </c>
      <c r="C232" t="s">
        <v>16</v>
      </c>
      <c r="D232">
        <v>0.13</v>
      </c>
      <c r="E232">
        <v>1.31E-3</v>
      </c>
      <c r="F232">
        <v>0.16</v>
      </c>
      <c r="G232">
        <v>0.02</v>
      </c>
      <c r="H232">
        <v>0.21</v>
      </c>
      <c r="I232">
        <v>0.02</v>
      </c>
      <c r="J232">
        <v>0</v>
      </c>
      <c r="K232" t="s">
        <v>27</v>
      </c>
      <c r="L232" t="s">
        <v>22</v>
      </c>
    </row>
    <row r="233" spans="1:16" x14ac:dyDescent="0.25">
      <c r="A233" t="s">
        <v>28</v>
      </c>
      <c r="B233" t="s">
        <v>20</v>
      </c>
      <c r="C233" t="s">
        <v>16</v>
      </c>
      <c r="D233">
        <v>7.71</v>
      </c>
      <c r="E233">
        <v>7.7109999999999998E-2</v>
      </c>
      <c r="F233">
        <v>9.1999999999999993</v>
      </c>
      <c r="G233">
        <v>0.04</v>
      </c>
      <c r="H233">
        <v>11.83</v>
      </c>
      <c r="I233">
        <v>0.05</v>
      </c>
      <c r="J233">
        <v>0.24</v>
      </c>
      <c r="K233" t="s">
        <v>28</v>
      </c>
      <c r="L233" t="s">
        <v>22</v>
      </c>
    </row>
    <row r="234" spans="1:16" x14ac:dyDescent="0.25">
      <c r="A234" t="s">
        <v>29</v>
      </c>
      <c r="B234" t="s">
        <v>20</v>
      </c>
      <c r="C234" t="s">
        <v>16</v>
      </c>
      <c r="D234">
        <v>0.28000000000000003</v>
      </c>
      <c r="E234">
        <v>2.8E-3</v>
      </c>
      <c r="F234">
        <v>0.33</v>
      </c>
      <c r="G234">
        <v>0.02</v>
      </c>
      <c r="H234">
        <v>0.43</v>
      </c>
      <c r="I234">
        <v>0.03</v>
      </c>
      <c r="J234">
        <v>0.01</v>
      </c>
      <c r="K234" t="s">
        <v>29</v>
      </c>
      <c r="L234" t="s">
        <v>22</v>
      </c>
    </row>
    <row r="235" spans="1:16" x14ac:dyDescent="0.25">
      <c r="A235" t="s">
        <v>30</v>
      </c>
      <c r="F235">
        <v>103.39</v>
      </c>
      <c r="H235">
        <v>103.39</v>
      </c>
      <c r="J235" t="s">
        <v>31</v>
      </c>
    </row>
    <row r="236" spans="1:16" x14ac:dyDescent="0.25">
      <c r="A236" t="s">
        <v>77</v>
      </c>
    </row>
    <row r="237" spans="1:16" x14ac:dyDescent="0.25">
      <c r="A237" t="s">
        <v>1</v>
      </c>
      <c r="B237" t="s">
        <v>2</v>
      </c>
      <c r="C237" t="s">
        <v>3</v>
      </c>
      <c r="D237" t="s">
        <v>4</v>
      </c>
      <c r="E237" t="s">
        <v>5</v>
      </c>
      <c r="F237" t="s">
        <v>6</v>
      </c>
      <c r="G237" t="s">
        <v>7</v>
      </c>
      <c r="H237" t="s">
        <v>9</v>
      </c>
      <c r="I237" t="s">
        <v>10</v>
      </c>
      <c r="J237" t="s">
        <v>11</v>
      </c>
      <c r="K237" t="s">
        <v>12</v>
      </c>
      <c r="L237" t="s">
        <v>13</v>
      </c>
      <c r="M237" t="s">
        <v>14</v>
      </c>
    </row>
    <row r="238" spans="1:16" x14ac:dyDescent="0.25">
      <c r="A238" t="s">
        <v>15</v>
      </c>
      <c r="C238" t="s">
        <v>16</v>
      </c>
      <c r="F238">
        <v>44.58</v>
      </c>
      <c r="J238">
        <v>4</v>
      </c>
    </row>
    <row r="239" spans="1:16" x14ac:dyDescent="0.25">
      <c r="A239" t="s">
        <v>19</v>
      </c>
      <c r="B239" t="s">
        <v>20</v>
      </c>
      <c r="C239" t="s">
        <v>16</v>
      </c>
      <c r="D239">
        <v>22.05</v>
      </c>
      <c r="E239">
        <v>0.14621000000000001</v>
      </c>
      <c r="F239">
        <v>29.81</v>
      </c>
      <c r="G239">
        <v>0.04</v>
      </c>
      <c r="H239">
        <v>49.42</v>
      </c>
      <c r="I239">
        <v>7.0000000000000007E-2</v>
      </c>
      <c r="J239">
        <v>1.76</v>
      </c>
      <c r="K239" t="s">
        <v>21</v>
      </c>
      <c r="L239" t="s">
        <v>22</v>
      </c>
      <c r="P239">
        <f>(H239/40.3044)/((H239/40.3044)+(H243/71.844))</f>
        <v>0.88090342428806279</v>
      </c>
    </row>
    <row r="240" spans="1:16" x14ac:dyDescent="0.25">
      <c r="A240" t="s">
        <v>23</v>
      </c>
      <c r="B240" t="s">
        <v>20</v>
      </c>
      <c r="C240" t="s">
        <v>16</v>
      </c>
      <c r="D240">
        <v>12.74</v>
      </c>
      <c r="E240">
        <v>0.10095999999999999</v>
      </c>
      <c r="F240">
        <v>19.38</v>
      </c>
      <c r="G240">
        <v>0.04</v>
      </c>
      <c r="H240">
        <v>41.46</v>
      </c>
      <c r="I240">
        <v>0.08</v>
      </c>
      <c r="J240">
        <v>0.99</v>
      </c>
      <c r="K240" t="s">
        <v>24</v>
      </c>
      <c r="L240" t="s">
        <v>22</v>
      </c>
    </row>
    <row r="241" spans="1:16" x14ac:dyDescent="0.25">
      <c r="A241" t="s">
        <v>25</v>
      </c>
      <c r="B241" t="s">
        <v>20</v>
      </c>
      <c r="C241" t="s">
        <v>16</v>
      </c>
      <c r="D241">
        <v>0.22</v>
      </c>
      <c r="E241">
        <v>1.9300000000000001E-3</v>
      </c>
      <c r="F241">
        <v>0.23</v>
      </c>
      <c r="G241">
        <v>0.01</v>
      </c>
      <c r="H241">
        <v>0.32</v>
      </c>
      <c r="I241">
        <v>0.01</v>
      </c>
      <c r="J241">
        <v>0.01</v>
      </c>
      <c r="K241" t="s">
        <v>26</v>
      </c>
      <c r="L241" t="s">
        <v>22</v>
      </c>
    </row>
    <row r="242" spans="1:16" x14ac:dyDescent="0.25">
      <c r="A242" t="s">
        <v>27</v>
      </c>
      <c r="B242" t="s">
        <v>20</v>
      </c>
      <c r="C242" t="s">
        <v>16</v>
      </c>
      <c r="D242">
        <v>0.12</v>
      </c>
      <c r="E242">
        <v>1.16E-3</v>
      </c>
      <c r="F242">
        <v>0.14000000000000001</v>
      </c>
      <c r="G242">
        <v>0.02</v>
      </c>
      <c r="H242">
        <v>0.18</v>
      </c>
      <c r="I242">
        <v>0.02</v>
      </c>
      <c r="J242">
        <v>0</v>
      </c>
      <c r="K242" t="s">
        <v>27</v>
      </c>
      <c r="L242" t="s">
        <v>22</v>
      </c>
    </row>
    <row r="243" spans="1:16" x14ac:dyDescent="0.25">
      <c r="A243" t="s">
        <v>28</v>
      </c>
      <c r="B243" t="s">
        <v>20</v>
      </c>
      <c r="C243" t="s">
        <v>16</v>
      </c>
      <c r="D243">
        <v>7.76</v>
      </c>
      <c r="E243">
        <v>7.7640000000000001E-2</v>
      </c>
      <c r="F243">
        <v>9.26</v>
      </c>
      <c r="G243">
        <v>0.04</v>
      </c>
      <c r="H243">
        <v>11.91</v>
      </c>
      <c r="I243">
        <v>0.05</v>
      </c>
      <c r="J243">
        <v>0.24</v>
      </c>
      <c r="K243" t="s">
        <v>28</v>
      </c>
      <c r="L243" t="s">
        <v>22</v>
      </c>
    </row>
    <row r="244" spans="1:16" x14ac:dyDescent="0.25">
      <c r="A244" t="s">
        <v>29</v>
      </c>
      <c r="B244" t="s">
        <v>20</v>
      </c>
      <c r="C244" t="s">
        <v>16</v>
      </c>
      <c r="D244">
        <v>0.3</v>
      </c>
      <c r="E244">
        <v>2.99E-3</v>
      </c>
      <c r="F244">
        <v>0.36</v>
      </c>
      <c r="G244">
        <v>0.02</v>
      </c>
      <c r="H244">
        <v>0.45</v>
      </c>
      <c r="I244">
        <v>0.03</v>
      </c>
      <c r="J244">
        <v>0.01</v>
      </c>
      <c r="K244" t="s">
        <v>29</v>
      </c>
      <c r="L244" t="s">
        <v>22</v>
      </c>
    </row>
    <row r="245" spans="1:16" x14ac:dyDescent="0.25">
      <c r="A245" t="s">
        <v>30</v>
      </c>
      <c r="F245">
        <v>103.75</v>
      </c>
      <c r="H245">
        <v>103.75</v>
      </c>
      <c r="J245" t="s">
        <v>31</v>
      </c>
    </row>
    <row r="246" spans="1:16" x14ac:dyDescent="0.25">
      <c r="A246" t="s">
        <v>78</v>
      </c>
    </row>
    <row r="247" spans="1:16" x14ac:dyDescent="0.25">
      <c r="A247" t="s">
        <v>1</v>
      </c>
      <c r="B247" t="s">
        <v>2</v>
      </c>
      <c r="C247" t="s">
        <v>3</v>
      </c>
      <c r="D247" t="s">
        <v>4</v>
      </c>
      <c r="E247" t="s">
        <v>5</v>
      </c>
      <c r="F247" t="s">
        <v>6</v>
      </c>
      <c r="G247" t="s">
        <v>7</v>
      </c>
      <c r="H247" t="s">
        <v>9</v>
      </c>
      <c r="I247" t="s">
        <v>10</v>
      </c>
      <c r="J247" t="s">
        <v>11</v>
      </c>
      <c r="K247" t="s">
        <v>12</v>
      </c>
      <c r="L247" t="s">
        <v>13</v>
      </c>
      <c r="M247" t="s">
        <v>14</v>
      </c>
    </row>
    <row r="248" spans="1:16" x14ac:dyDescent="0.25">
      <c r="A248" t="s">
        <v>15</v>
      </c>
      <c r="C248" t="s">
        <v>16</v>
      </c>
      <c r="F248">
        <v>43.54</v>
      </c>
      <c r="J248">
        <v>4</v>
      </c>
    </row>
    <row r="249" spans="1:16" x14ac:dyDescent="0.25">
      <c r="A249" t="s">
        <v>19</v>
      </c>
      <c r="B249" t="s">
        <v>20</v>
      </c>
      <c r="C249" t="s">
        <v>16</v>
      </c>
      <c r="D249">
        <v>21.42</v>
      </c>
      <c r="E249">
        <v>0.14208999999999999</v>
      </c>
      <c r="F249">
        <v>29.05</v>
      </c>
      <c r="G249">
        <v>0.04</v>
      </c>
      <c r="H249">
        <v>48.16</v>
      </c>
      <c r="I249">
        <v>7.0000000000000007E-2</v>
      </c>
      <c r="J249">
        <v>1.76</v>
      </c>
      <c r="K249" t="s">
        <v>21</v>
      </c>
      <c r="L249" t="s">
        <v>22</v>
      </c>
      <c r="P249">
        <f>(H249/40.3044)/((H249/40.3044)+(H253/71.844))</f>
        <v>0.87843672232231362</v>
      </c>
    </row>
    <row r="250" spans="1:16" x14ac:dyDescent="0.25">
      <c r="A250" t="s">
        <v>23</v>
      </c>
      <c r="B250" t="s">
        <v>20</v>
      </c>
      <c r="C250" t="s">
        <v>16</v>
      </c>
      <c r="D250">
        <v>12.44</v>
      </c>
      <c r="E250">
        <v>9.8559999999999995E-2</v>
      </c>
      <c r="F250">
        <v>18.920000000000002</v>
      </c>
      <c r="G250">
        <v>0.04</v>
      </c>
      <c r="H250">
        <v>40.479999999999997</v>
      </c>
      <c r="I250">
        <v>0.08</v>
      </c>
      <c r="J250">
        <v>0.99</v>
      </c>
      <c r="K250" t="s">
        <v>24</v>
      </c>
      <c r="L250" t="s">
        <v>22</v>
      </c>
    </row>
    <row r="251" spans="1:16" x14ac:dyDescent="0.25">
      <c r="A251" t="s">
        <v>25</v>
      </c>
      <c r="B251" t="s">
        <v>20</v>
      </c>
      <c r="C251" t="s">
        <v>16</v>
      </c>
      <c r="D251">
        <v>0.21</v>
      </c>
      <c r="E251">
        <v>1.8400000000000001E-3</v>
      </c>
      <c r="F251">
        <v>0.22</v>
      </c>
      <c r="G251">
        <v>0.01</v>
      </c>
      <c r="H251">
        <v>0.3</v>
      </c>
      <c r="I251">
        <v>0.01</v>
      </c>
      <c r="J251">
        <v>0.01</v>
      </c>
      <c r="K251" t="s">
        <v>26</v>
      </c>
      <c r="L251" t="s">
        <v>22</v>
      </c>
    </row>
    <row r="252" spans="1:16" x14ac:dyDescent="0.25">
      <c r="A252" t="s">
        <v>27</v>
      </c>
      <c r="B252" t="s">
        <v>20</v>
      </c>
      <c r="C252" t="s">
        <v>16</v>
      </c>
      <c r="D252">
        <v>0.11</v>
      </c>
      <c r="E252">
        <v>1.09E-3</v>
      </c>
      <c r="F252">
        <v>0.13</v>
      </c>
      <c r="G252">
        <v>0.02</v>
      </c>
      <c r="H252">
        <v>0.17</v>
      </c>
      <c r="I252">
        <v>0.02</v>
      </c>
      <c r="J252">
        <v>0</v>
      </c>
      <c r="K252" t="s">
        <v>27</v>
      </c>
      <c r="L252" t="s">
        <v>22</v>
      </c>
    </row>
    <row r="253" spans="1:16" x14ac:dyDescent="0.25">
      <c r="A253" t="s">
        <v>28</v>
      </c>
      <c r="B253" t="s">
        <v>20</v>
      </c>
      <c r="C253" t="s">
        <v>16</v>
      </c>
      <c r="D253">
        <v>7.74</v>
      </c>
      <c r="E253">
        <v>7.7439999999999995E-2</v>
      </c>
      <c r="F253">
        <v>9.23</v>
      </c>
      <c r="G253">
        <v>0.04</v>
      </c>
      <c r="H253">
        <v>11.88</v>
      </c>
      <c r="I253">
        <v>0.05</v>
      </c>
      <c r="J253">
        <v>0.24</v>
      </c>
      <c r="K253" t="s">
        <v>28</v>
      </c>
      <c r="L253" t="s">
        <v>22</v>
      </c>
    </row>
    <row r="254" spans="1:16" x14ac:dyDescent="0.25">
      <c r="A254" t="s">
        <v>29</v>
      </c>
      <c r="B254" t="s">
        <v>20</v>
      </c>
      <c r="C254" t="s">
        <v>16</v>
      </c>
      <c r="D254">
        <v>0.28999999999999998</v>
      </c>
      <c r="E254">
        <v>2.9499999999999999E-3</v>
      </c>
      <c r="F254">
        <v>0.35</v>
      </c>
      <c r="G254">
        <v>0.02</v>
      </c>
      <c r="H254">
        <v>0.45</v>
      </c>
      <c r="I254">
        <v>0.03</v>
      </c>
      <c r="J254">
        <v>0.01</v>
      </c>
      <c r="K254" t="s">
        <v>29</v>
      </c>
      <c r="L254" t="s">
        <v>22</v>
      </c>
    </row>
    <row r="255" spans="1:16" x14ac:dyDescent="0.25">
      <c r="A255" t="s">
        <v>30</v>
      </c>
      <c r="F255">
        <v>101.44</v>
      </c>
      <c r="H255">
        <v>101.44</v>
      </c>
      <c r="J255" t="s">
        <v>31</v>
      </c>
    </row>
    <row r="256" spans="1:16" x14ac:dyDescent="0.25">
      <c r="A256" t="s">
        <v>79</v>
      </c>
    </row>
    <row r="257" spans="1:16" x14ac:dyDescent="0.25">
      <c r="A257" t="s">
        <v>1</v>
      </c>
      <c r="B257" t="s">
        <v>2</v>
      </c>
      <c r="C257" t="s">
        <v>3</v>
      </c>
      <c r="D257" t="s">
        <v>4</v>
      </c>
      <c r="E257" t="s">
        <v>5</v>
      </c>
      <c r="F257" t="s">
        <v>6</v>
      </c>
      <c r="G257" t="s">
        <v>7</v>
      </c>
      <c r="H257" t="s">
        <v>9</v>
      </c>
      <c r="I257" t="s">
        <v>10</v>
      </c>
      <c r="J257" t="s">
        <v>11</v>
      </c>
      <c r="K257" t="s">
        <v>12</v>
      </c>
      <c r="L257" t="s">
        <v>13</v>
      </c>
      <c r="M257" t="s">
        <v>14</v>
      </c>
    </row>
    <row r="258" spans="1:16" x14ac:dyDescent="0.25">
      <c r="A258" t="s">
        <v>15</v>
      </c>
      <c r="C258" t="s">
        <v>16</v>
      </c>
      <c r="F258">
        <v>43.2</v>
      </c>
      <c r="J258">
        <v>4</v>
      </c>
    </row>
    <row r="259" spans="1:16" x14ac:dyDescent="0.25">
      <c r="A259" t="s">
        <v>19</v>
      </c>
      <c r="B259" t="s">
        <v>20</v>
      </c>
      <c r="C259" t="s">
        <v>16</v>
      </c>
      <c r="D259">
        <v>21.69</v>
      </c>
      <c r="E259">
        <v>0.14382</v>
      </c>
      <c r="F259">
        <v>29.17</v>
      </c>
      <c r="G259">
        <v>0.04</v>
      </c>
      <c r="H259">
        <v>48.37</v>
      </c>
      <c r="I259">
        <v>7.0000000000000007E-2</v>
      </c>
      <c r="J259">
        <v>1.78</v>
      </c>
      <c r="K259" t="s">
        <v>21</v>
      </c>
      <c r="L259" t="s">
        <v>22</v>
      </c>
      <c r="P259">
        <f>(H259/40.3044)/((H259/40.3044)+(H263/71.844))</f>
        <v>0.88822638966226375</v>
      </c>
    </row>
    <row r="260" spans="1:16" x14ac:dyDescent="0.25">
      <c r="A260" t="s">
        <v>23</v>
      </c>
      <c r="B260" t="s">
        <v>20</v>
      </c>
      <c r="C260" t="s">
        <v>16</v>
      </c>
      <c r="D260">
        <v>12.28</v>
      </c>
      <c r="E260">
        <v>9.7339999999999996E-2</v>
      </c>
      <c r="F260">
        <v>18.72</v>
      </c>
      <c r="G260">
        <v>0.04</v>
      </c>
      <c r="H260">
        <v>40.049999999999997</v>
      </c>
      <c r="I260">
        <v>0.08</v>
      </c>
      <c r="J260">
        <v>0.99</v>
      </c>
      <c r="K260" t="s">
        <v>24</v>
      </c>
      <c r="L260" t="s">
        <v>22</v>
      </c>
    </row>
    <row r="261" spans="1:16" x14ac:dyDescent="0.25">
      <c r="A261" t="s">
        <v>25</v>
      </c>
      <c r="B261" t="s">
        <v>20</v>
      </c>
      <c r="C261" t="s">
        <v>16</v>
      </c>
      <c r="D261">
        <v>0.2</v>
      </c>
      <c r="E261">
        <v>1.75E-3</v>
      </c>
      <c r="F261">
        <v>0.21</v>
      </c>
      <c r="G261">
        <v>0.01</v>
      </c>
      <c r="H261">
        <v>0.28999999999999998</v>
      </c>
      <c r="I261">
        <v>0.01</v>
      </c>
      <c r="J261">
        <v>0.01</v>
      </c>
      <c r="K261" t="s">
        <v>26</v>
      </c>
      <c r="L261" t="s">
        <v>22</v>
      </c>
    </row>
    <row r="262" spans="1:16" x14ac:dyDescent="0.25">
      <c r="A262" t="s">
        <v>27</v>
      </c>
      <c r="B262" t="s">
        <v>20</v>
      </c>
      <c r="C262" t="s">
        <v>16</v>
      </c>
      <c r="D262">
        <v>0.11</v>
      </c>
      <c r="E262">
        <v>1.08E-3</v>
      </c>
      <c r="F262">
        <v>0.13</v>
      </c>
      <c r="G262">
        <v>0.02</v>
      </c>
      <c r="H262">
        <v>0.17</v>
      </c>
      <c r="I262">
        <v>0.02</v>
      </c>
      <c r="J262">
        <v>0</v>
      </c>
      <c r="K262" t="s">
        <v>27</v>
      </c>
      <c r="L262" t="s">
        <v>22</v>
      </c>
    </row>
    <row r="263" spans="1:16" x14ac:dyDescent="0.25">
      <c r="A263" t="s">
        <v>28</v>
      </c>
      <c r="B263" t="s">
        <v>20</v>
      </c>
      <c r="C263" t="s">
        <v>16</v>
      </c>
      <c r="D263">
        <v>7.07</v>
      </c>
      <c r="E263">
        <v>7.0739999999999997E-2</v>
      </c>
      <c r="F263">
        <v>8.44</v>
      </c>
      <c r="G263">
        <v>0.04</v>
      </c>
      <c r="H263">
        <v>10.85</v>
      </c>
      <c r="I263">
        <v>0.05</v>
      </c>
      <c r="J263">
        <v>0.22</v>
      </c>
      <c r="K263" t="s">
        <v>28</v>
      </c>
      <c r="L263" t="s">
        <v>22</v>
      </c>
    </row>
    <row r="264" spans="1:16" x14ac:dyDescent="0.25">
      <c r="A264" t="s">
        <v>29</v>
      </c>
      <c r="B264" t="s">
        <v>20</v>
      </c>
      <c r="C264" t="s">
        <v>16</v>
      </c>
      <c r="D264">
        <v>0.43</v>
      </c>
      <c r="E264">
        <v>4.2900000000000004E-3</v>
      </c>
      <c r="F264">
        <v>0.51</v>
      </c>
      <c r="G264">
        <v>0.02</v>
      </c>
      <c r="H264">
        <v>0.65</v>
      </c>
      <c r="I264">
        <v>0.03</v>
      </c>
      <c r="J264">
        <v>0.01</v>
      </c>
      <c r="K264" t="s">
        <v>29</v>
      </c>
      <c r="L264" t="s">
        <v>22</v>
      </c>
    </row>
    <row r="265" spans="1:16" x14ac:dyDescent="0.25">
      <c r="A265" t="s">
        <v>30</v>
      </c>
      <c r="F265">
        <v>100.38</v>
      </c>
      <c r="H265">
        <v>100.38</v>
      </c>
      <c r="J265" t="s">
        <v>31</v>
      </c>
    </row>
    <row r="266" spans="1:16" x14ac:dyDescent="0.25">
      <c r="A266" t="s">
        <v>80</v>
      </c>
    </row>
    <row r="267" spans="1:16" x14ac:dyDescent="0.25">
      <c r="A267" t="s">
        <v>1</v>
      </c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9</v>
      </c>
      <c r="I267" t="s">
        <v>10</v>
      </c>
      <c r="J267" t="s">
        <v>11</v>
      </c>
      <c r="K267" t="s">
        <v>12</v>
      </c>
      <c r="L267" t="s">
        <v>13</v>
      </c>
      <c r="M267" t="s">
        <v>14</v>
      </c>
    </row>
    <row r="268" spans="1:16" x14ac:dyDescent="0.25">
      <c r="A268" t="s">
        <v>15</v>
      </c>
      <c r="C268" t="s">
        <v>16</v>
      </c>
      <c r="F268">
        <v>43.22</v>
      </c>
      <c r="J268">
        <v>4</v>
      </c>
    </row>
    <row r="269" spans="1:16" x14ac:dyDescent="0.25">
      <c r="A269" t="s">
        <v>19</v>
      </c>
      <c r="B269" t="s">
        <v>20</v>
      </c>
      <c r="C269" t="s">
        <v>16</v>
      </c>
      <c r="D269">
        <v>21.74</v>
      </c>
      <c r="E269">
        <v>0.14421</v>
      </c>
      <c r="F269">
        <v>29.22</v>
      </c>
      <c r="G269">
        <v>0.04</v>
      </c>
      <c r="H269">
        <v>48.45</v>
      </c>
      <c r="I269">
        <v>7.0000000000000007E-2</v>
      </c>
      <c r="J269">
        <v>1.78</v>
      </c>
      <c r="K269" t="s">
        <v>21</v>
      </c>
      <c r="L269" t="s">
        <v>22</v>
      </c>
      <c r="P269">
        <f>(H269/40.3044)/((H269/40.3044)+(H273/71.844))</f>
        <v>0.8880249597613038</v>
      </c>
    </row>
    <row r="270" spans="1:16" x14ac:dyDescent="0.25">
      <c r="A270" t="s">
        <v>23</v>
      </c>
      <c r="B270" t="s">
        <v>20</v>
      </c>
      <c r="C270" t="s">
        <v>16</v>
      </c>
      <c r="D270">
        <v>12.28</v>
      </c>
      <c r="E270">
        <v>9.7309999999999994E-2</v>
      </c>
      <c r="F270">
        <v>18.72</v>
      </c>
      <c r="G270">
        <v>0.04</v>
      </c>
      <c r="H270">
        <v>40.04</v>
      </c>
      <c r="I270">
        <v>0.08</v>
      </c>
      <c r="J270">
        <v>0.99</v>
      </c>
      <c r="K270" t="s">
        <v>24</v>
      </c>
      <c r="L270" t="s">
        <v>22</v>
      </c>
    </row>
    <row r="271" spans="1:16" x14ac:dyDescent="0.25">
      <c r="A271" t="s">
        <v>25</v>
      </c>
      <c r="B271" t="s">
        <v>20</v>
      </c>
      <c r="C271" t="s">
        <v>16</v>
      </c>
      <c r="D271">
        <v>0.2</v>
      </c>
      <c r="E271">
        <v>1.7799999999999999E-3</v>
      </c>
      <c r="F271">
        <v>0.21</v>
      </c>
      <c r="G271">
        <v>0.01</v>
      </c>
      <c r="H271">
        <v>0.28999999999999998</v>
      </c>
      <c r="I271">
        <v>0.01</v>
      </c>
      <c r="J271">
        <v>0.01</v>
      </c>
      <c r="K271" t="s">
        <v>26</v>
      </c>
      <c r="L271" t="s">
        <v>22</v>
      </c>
    </row>
    <row r="272" spans="1:16" x14ac:dyDescent="0.25">
      <c r="A272" t="s">
        <v>27</v>
      </c>
      <c r="B272" t="s">
        <v>20</v>
      </c>
      <c r="C272" t="s">
        <v>16</v>
      </c>
      <c r="D272">
        <v>0.12</v>
      </c>
      <c r="E272">
        <v>1.1800000000000001E-3</v>
      </c>
      <c r="F272">
        <v>0.14000000000000001</v>
      </c>
      <c r="G272">
        <v>0.02</v>
      </c>
      <c r="H272">
        <v>0.19</v>
      </c>
      <c r="I272">
        <v>0.02</v>
      </c>
      <c r="J272">
        <v>0</v>
      </c>
      <c r="K272" t="s">
        <v>27</v>
      </c>
      <c r="L272" t="s">
        <v>22</v>
      </c>
    </row>
    <row r="273" spans="1:16" x14ac:dyDescent="0.25">
      <c r="A273" t="s">
        <v>28</v>
      </c>
      <c r="B273" t="s">
        <v>20</v>
      </c>
      <c r="C273" t="s">
        <v>16</v>
      </c>
      <c r="D273">
        <v>7.1</v>
      </c>
      <c r="E273">
        <v>7.0959999999999995E-2</v>
      </c>
      <c r="F273">
        <v>8.4600000000000009</v>
      </c>
      <c r="G273">
        <v>0.04</v>
      </c>
      <c r="H273">
        <v>10.89</v>
      </c>
      <c r="I273">
        <v>0.05</v>
      </c>
      <c r="J273">
        <v>0.22</v>
      </c>
      <c r="K273" t="s">
        <v>28</v>
      </c>
      <c r="L273" t="s">
        <v>22</v>
      </c>
    </row>
    <row r="274" spans="1:16" x14ac:dyDescent="0.25">
      <c r="A274" t="s">
        <v>29</v>
      </c>
      <c r="B274" t="s">
        <v>20</v>
      </c>
      <c r="C274" t="s">
        <v>16</v>
      </c>
      <c r="D274">
        <v>0.36</v>
      </c>
      <c r="E274">
        <v>3.65E-3</v>
      </c>
      <c r="F274">
        <v>0.44</v>
      </c>
      <c r="G274">
        <v>0.02</v>
      </c>
      <c r="H274">
        <v>0.55000000000000004</v>
      </c>
      <c r="I274">
        <v>0.03</v>
      </c>
      <c r="J274">
        <v>0.01</v>
      </c>
      <c r="K274" t="s">
        <v>29</v>
      </c>
      <c r="L274" t="s">
        <v>22</v>
      </c>
    </row>
    <row r="275" spans="1:16" x14ac:dyDescent="0.25">
      <c r="A275" t="s">
        <v>30</v>
      </c>
      <c r="F275">
        <v>100.41</v>
      </c>
      <c r="H275">
        <v>100.41</v>
      </c>
      <c r="J275" t="s">
        <v>31</v>
      </c>
    </row>
    <row r="276" spans="1:16" x14ac:dyDescent="0.25">
      <c r="A276" t="s">
        <v>82</v>
      </c>
    </row>
    <row r="277" spans="1:16" x14ac:dyDescent="0.25">
      <c r="A277" t="s">
        <v>1</v>
      </c>
      <c r="B277" t="s">
        <v>2</v>
      </c>
      <c r="C277" t="s">
        <v>3</v>
      </c>
      <c r="D277" t="s">
        <v>4</v>
      </c>
      <c r="E277" t="s">
        <v>5</v>
      </c>
      <c r="F277" t="s">
        <v>6</v>
      </c>
      <c r="G277" t="s">
        <v>7</v>
      </c>
      <c r="H277" t="s">
        <v>9</v>
      </c>
      <c r="I277" t="s">
        <v>10</v>
      </c>
      <c r="J277" t="s">
        <v>11</v>
      </c>
      <c r="K277" t="s">
        <v>12</v>
      </c>
      <c r="L277" t="s">
        <v>13</v>
      </c>
      <c r="M277" t="s">
        <v>14</v>
      </c>
    </row>
    <row r="278" spans="1:16" x14ac:dyDescent="0.25">
      <c r="A278" t="s">
        <v>15</v>
      </c>
      <c r="C278" t="s">
        <v>16</v>
      </c>
      <c r="F278">
        <v>41.66</v>
      </c>
      <c r="J278">
        <v>4</v>
      </c>
    </row>
    <row r="279" spans="1:16" x14ac:dyDescent="0.25">
      <c r="A279" t="s">
        <v>19</v>
      </c>
      <c r="B279" t="s">
        <v>20</v>
      </c>
      <c r="C279" t="s">
        <v>16</v>
      </c>
      <c r="D279">
        <v>19.27</v>
      </c>
      <c r="E279">
        <v>0.12776999999999999</v>
      </c>
      <c r="F279">
        <v>26.94</v>
      </c>
      <c r="G279">
        <v>0.04</v>
      </c>
      <c r="H279">
        <v>44.67</v>
      </c>
      <c r="I279">
        <v>7.0000000000000007E-2</v>
      </c>
      <c r="J279">
        <v>1.7</v>
      </c>
      <c r="K279" t="s">
        <v>21</v>
      </c>
      <c r="L279" t="s">
        <v>22</v>
      </c>
      <c r="P279">
        <f>(H279/40.3044)/((H279/40.3044)+(H283/71.844))</f>
        <v>0.84937997415736155</v>
      </c>
    </row>
    <row r="280" spans="1:16" x14ac:dyDescent="0.25">
      <c r="A280" t="s">
        <v>23</v>
      </c>
      <c r="B280" t="s">
        <v>20</v>
      </c>
      <c r="C280" t="s">
        <v>16</v>
      </c>
      <c r="D280">
        <v>11.89</v>
      </c>
      <c r="E280">
        <v>9.4210000000000002E-2</v>
      </c>
      <c r="F280">
        <v>18.059999999999999</v>
      </c>
      <c r="G280">
        <v>0.04</v>
      </c>
      <c r="H280">
        <v>38.64</v>
      </c>
      <c r="I280">
        <v>0.08</v>
      </c>
      <c r="J280">
        <v>0.99</v>
      </c>
      <c r="K280" t="s">
        <v>24</v>
      </c>
      <c r="L280" t="s">
        <v>22</v>
      </c>
    </row>
    <row r="281" spans="1:16" x14ac:dyDescent="0.25">
      <c r="A281" t="s">
        <v>25</v>
      </c>
      <c r="B281" t="s">
        <v>20</v>
      </c>
      <c r="C281" t="s">
        <v>16</v>
      </c>
      <c r="D281">
        <v>0.21</v>
      </c>
      <c r="E281">
        <v>1.8699999999999999E-3</v>
      </c>
      <c r="F281">
        <v>0.22</v>
      </c>
      <c r="G281">
        <v>0.01</v>
      </c>
      <c r="H281">
        <v>0.31</v>
      </c>
      <c r="I281">
        <v>0.01</v>
      </c>
      <c r="J281">
        <v>0.01</v>
      </c>
      <c r="K281" t="s">
        <v>26</v>
      </c>
      <c r="L281" t="s">
        <v>22</v>
      </c>
    </row>
    <row r="282" spans="1:16" x14ac:dyDescent="0.25">
      <c r="A282" t="s">
        <v>27</v>
      </c>
      <c r="B282" t="s">
        <v>20</v>
      </c>
      <c r="C282" t="s">
        <v>16</v>
      </c>
      <c r="D282">
        <v>0.14000000000000001</v>
      </c>
      <c r="E282">
        <v>1.42E-3</v>
      </c>
      <c r="F282">
        <v>0.17</v>
      </c>
      <c r="G282">
        <v>0.02</v>
      </c>
      <c r="H282">
        <v>0.22</v>
      </c>
      <c r="I282">
        <v>0.02</v>
      </c>
      <c r="J282">
        <v>0</v>
      </c>
      <c r="K282" t="s">
        <v>27</v>
      </c>
      <c r="L282" t="s">
        <v>22</v>
      </c>
    </row>
    <row r="283" spans="1:16" x14ac:dyDescent="0.25">
      <c r="A283" t="s">
        <v>28</v>
      </c>
      <c r="B283" t="s">
        <v>20</v>
      </c>
      <c r="C283" t="s">
        <v>16</v>
      </c>
      <c r="D283">
        <v>9.24</v>
      </c>
      <c r="E283">
        <v>9.239E-2</v>
      </c>
      <c r="F283">
        <v>10.98</v>
      </c>
      <c r="G283">
        <v>0.04</v>
      </c>
      <c r="H283">
        <v>14.12</v>
      </c>
      <c r="I283">
        <v>0.05</v>
      </c>
      <c r="J283">
        <v>0.3</v>
      </c>
      <c r="K283" t="s">
        <v>28</v>
      </c>
      <c r="L283" t="s">
        <v>22</v>
      </c>
    </row>
    <row r="284" spans="1:16" x14ac:dyDescent="0.25">
      <c r="A284" t="s">
        <v>29</v>
      </c>
      <c r="B284" t="s">
        <v>20</v>
      </c>
      <c r="C284" t="s">
        <v>16</v>
      </c>
      <c r="D284">
        <v>0.22</v>
      </c>
      <c r="E284">
        <v>2.2399999999999998E-3</v>
      </c>
      <c r="F284">
        <v>0.27</v>
      </c>
      <c r="G284">
        <v>0.02</v>
      </c>
      <c r="H284">
        <v>0.34</v>
      </c>
      <c r="I284">
        <v>0.03</v>
      </c>
      <c r="J284">
        <v>0.01</v>
      </c>
      <c r="K284" t="s">
        <v>29</v>
      </c>
      <c r="L284" t="s">
        <v>22</v>
      </c>
    </row>
    <row r="285" spans="1:16" x14ac:dyDescent="0.25">
      <c r="A285" t="s">
        <v>30</v>
      </c>
      <c r="F285">
        <v>98.3</v>
      </c>
      <c r="H285">
        <v>98.3</v>
      </c>
      <c r="J285" t="s">
        <v>31</v>
      </c>
    </row>
    <row r="286" spans="1:16" x14ac:dyDescent="0.25">
      <c r="A286" t="s">
        <v>81</v>
      </c>
    </row>
    <row r="287" spans="1:16" x14ac:dyDescent="0.25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9</v>
      </c>
      <c r="I287" t="s">
        <v>10</v>
      </c>
      <c r="J287" t="s">
        <v>11</v>
      </c>
      <c r="K287" t="s">
        <v>12</v>
      </c>
      <c r="L287" t="s">
        <v>13</v>
      </c>
      <c r="M287" t="s">
        <v>14</v>
      </c>
    </row>
    <row r="288" spans="1:16" x14ac:dyDescent="0.25">
      <c r="A288" t="s">
        <v>15</v>
      </c>
      <c r="C288" t="s">
        <v>16</v>
      </c>
      <c r="F288">
        <v>41.16</v>
      </c>
      <c r="J288">
        <v>4</v>
      </c>
    </row>
    <row r="289" spans="1:16" x14ac:dyDescent="0.25">
      <c r="A289" t="s">
        <v>19</v>
      </c>
      <c r="B289" t="s">
        <v>20</v>
      </c>
      <c r="C289" t="s">
        <v>16</v>
      </c>
      <c r="D289">
        <v>19</v>
      </c>
      <c r="E289">
        <v>0.12601999999999999</v>
      </c>
      <c r="F289">
        <v>26.61</v>
      </c>
      <c r="G289">
        <v>0.04</v>
      </c>
      <c r="H289">
        <v>44.11</v>
      </c>
      <c r="I289">
        <v>7.0000000000000007E-2</v>
      </c>
      <c r="J289">
        <v>1.7</v>
      </c>
      <c r="K289" t="s">
        <v>21</v>
      </c>
      <c r="L289" t="s">
        <v>22</v>
      </c>
      <c r="P289">
        <f>(H289/40.3044)/((H289/40.3044)+(H293/71.844))</f>
        <v>0.84839920597232732</v>
      </c>
    </row>
    <row r="290" spans="1:16" x14ac:dyDescent="0.25">
      <c r="A290" t="s">
        <v>23</v>
      </c>
      <c r="B290" t="s">
        <v>20</v>
      </c>
      <c r="C290" t="s">
        <v>16</v>
      </c>
      <c r="D290">
        <v>11.73</v>
      </c>
      <c r="E290">
        <v>9.2950000000000005E-2</v>
      </c>
      <c r="F290">
        <v>17.829999999999998</v>
      </c>
      <c r="G290">
        <v>0.04</v>
      </c>
      <c r="H290">
        <v>38.14</v>
      </c>
      <c r="I290">
        <v>0.08</v>
      </c>
      <c r="J290">
        <v>0.99</v>
      </c>
      <c r="K290" t="s">
        <v>24</v>
      </c>
      <c r="L290" t="s">
        <v>22</v>
      </c>
    </row>
    <row r="291" spans="1:16" x14ac:dyDescent="0.25">
      <c r="A291" t="s">
        <v>25</v>
      </c>
      <c r="B291" t="s">
        <v>20</v>
      </c>
      <c r="C291" t="s">
        <v>16</v>
      </c>
      <c r="D291">
        <v>0.21</v>
      </c>
      <c r="E291">
        <v>1.91E-3</v>
      </c>
      <c r="F291">
        <v>0.22</v>
      </c>
      <c r="G291">
        <v>0.01</v>
      </c>
      <c r="H291">
        <v>0.31</v>
      </c>
      <c r="I291">
        <v>0.01</v>
      </c>
      <c r="J291">
        <v>0.01</v>
      </c>
      <c r="K291" t="s">
        <v>26</v>
      </c>
      <c r="L291" t="s">
        <v>22</v>
      </c>
    </row>
    <row r="292" spans="1:16" x14ac:dyDescent="0.25">
      <c r="A292" t="s">
        <v>27</v>
      </c>
      <c r="B292" t="s">
        <v>20</v>
      </c>
      <c r="C292" t="s">
        <v>16</v>
      </c>
      <c r="D292">
        <v>0.13</v>
      </c>
      <c r="E292">
        <v>1.33E-3</v>
      </c>
      <c r="F292">
        <v>0.16</v>
      </c>
      <c r="G292">
        <v>0.02</v>
      </c>
      <c r="H292">
        <v>0.21</v>
      </c>
      <c r="I292">
        <v>0.02</v>
      </c>
      <c r="J292">
        <v>0</v>
      </c>
      <c r="K292" t="s">
        <v>27</v>
      </c>
      <c r="L292" t="s">
        <v>22</v>
      </c>
    </row>
    <row r="293" spans="1:16" x14ac:dyDescent="0.25">
      <c r="A293" t="s">
        <v>28</v>
      </c>
      <c r="B293" t="s">
        <v>20</v>
      </c>
      <c r="C293" t="s">
        <v>16</v>
      </c>
      <c r="D293">
        <v>9.19</v>
      </c>
      <c r="E293">
        <v>9.1929999999999998E-2</v>
      </c>
      <c r="F293">
        <v>10.92</v>
      </c>
      <c r="G293">
        <v>0.04</v>
      </c>
      <c r="H293">
        <v>14.05</v>
      </c>
      <c r="I293">
        <v>0.05</v>
      </c>
      <c r="J293">
        <v>0.3</v>
      </c>
      <c r="K293" t="s">
        <v>28</v>
      </c>
      <c r="L293" t="s">
        <v>22</v>
      </c>
    </row>
    <row r="294" spans="1:16" x14ac:dyDescent="0.25">
      <c r="A294" t="s">
        <v>29</v>
      </c>
      <c r="B294" t="s">
        <v>20</v>
      </c>
      <c r="C294" t="s">
        <v>16</v>
      </c>
      <c r="D294">
        <v>0.23</v>
      </c>
      <c r="E294">
        <v>2.3400000000000001E-3</v>
      </c>
      <c r="F294">
        <v>0.28000000000000003</v>
      </c>
      <c r="G294">
        <v>0.02</v>
      </c>
      <c r="H294">
        <v>0.36</v>
      </c>
      <c r="I294">
        <v>0.03</v>
      </c>
      <c r="J294">
        <v>0.01</v>
      </c>
      <c r="K294" t="s">
        <v>29</v>
      </c>
      <c r="L294" t="s">
        <v>22</v>
      </c>
    </row>
    <row r="295" spans="1:16" x14ac:dyDescent="0.25">
      <c r="A295" t="s">
        <v>30</v>
      </c>
      <c r="F295">
        <v>97.18</v>
      </c>
      <c r="H295">
        <v>97.18</v>
      </c>
      <c r="J295" t="s">
        <v>31</v>
      </c>
    </row>
    <row r="296" spans="1:16" x14ac:dyDescent="0.25">
      <c r="A296" t="s">
        <v>83</v>
      </c>
    </row>
    <row r="297" spans="1:16" x14ac:dyDescent="0.25">
      <c r="A297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t="s">
        <v>7</v>
      </c>
      <c r="H297" t="s">
        <v>9</v>
      </c>
      <c r="I297" t="s">
        <v>10</v>
      </c>
      <c r="J297" t="s">
        <v>11</v>
      </c>
      <c r="K297" t="s">
        <v>12</v>
      </c>
      <c r="L297" t="s">
        <v>13</v>
      </c>
      <c r="M297" t="s">
        <v>14</v>
      </c>
    </row>
    <row r="298" spans="1:16" x14ac:dyDescent="0.25">
      <c r="A298" t="s">
        <v>15</v>
      </c>
      <c r="C298" t="s">
        <v>16</v>
      </c>
      <c r="F298">
        <v>41.95</v>
      </c>
      <c r="J298">
        <v>4</v>
      </c>
    </row>
    <row r="299" spans="1:16" x14ac:dyDescent="0.25">
      <c r="A299" t="s">
        <v>19</v>
      </c>
      <c r="B299" t="s">
        <v>20</v>
      </c>
      <c r="C299" t="s">
        <v>16</v>
      </c>
      <c r="D299">
        <v>19.420000000000002</v>
      </c>
      <c r="E299">
        <v>0.1288</v>
      </c>
      <c r="F299">
        <v>27.13</v>
      </c>
      <c r="G299">
        <v>0.04</v>
      </c>
      <c r="H299">
        <v>44.99</v>
      </c>
      <c r="I299">
        <v>7.0000000000000007E-2</v>
      </c>
      <c r="J299">
        <v>1.7</v>
      </c>
      <c r="K299" t="s">
        <v>21</v>
      </c>
      <c r="L299" t="s">
        <v>22</v>
      </c>
      <c r="P299">
        <f>(H299/40.3044)/((H299/40.3044)+(H303/71.844))</f>
        <v>0.85020075892521529</v>
      </c>
    </row>
    <row r="300" spans="1:16" x14ac:dyDescent="0.25">
      <c r="A300" t="s">
        <v>23</v>
      </c>
      <c r="B300" t="s">
        <v>20</v>
      </c>
      <c r="C300" t="s">
        <v>16</v>
      </c>
      <c r="D300">
        <v>11.98</v>
      </c>
      <c r="E300">
        <v>9.4960000000000003E-2</v>
      </c>
      <c r="F300">
        <v>18.2</v>
      </c>
      <c r="G300">
        <v>0.04</v>
      </c>
      <c r="H300">
        <v>38.94</v>
      </c>
      <c r="I300">
        <v>0.08</v>
      </c>
      <c r="J300">
        <v>0.99</v>
      </c>
      <c r="K300" t="s">
        <v>24</v>
      </c>
      <c r="L300" t="s">
        <v>22</v>
      </c>
    </row>
    <row r="301" spans="1:16" x14ac:dyDescent="0.25">
      <c r="A301" t="s">
        <v>25</v>
      </c>
      <c r="B301" t="s">
        <v>20</v>
      </c>
      <c r="C301" t="s">
        <v>16</v>
      </c>
      <c r="D301">
        <v>0.23</v>
      </c>
      <c r="E301">
        <v>2.0200000000000001E-3</v>
      </c>
      <c r="F301">
        <v>0.24</v>
      </c>
      <c r="G301">
        <v>0.01</v>
      </c>
      <c r="H301">
        <v>0.33</v>
      </c>
      <c r="I301">
        <v>0.01</v>
      </c>
      <c r="J301">
        <v>0.01</v>
      </c>
      <c r="K301" t="s">
        <v>26</v>
      </c>
      <c r="L301" t="s">
        <v>22</v>
      </c>
    </row>
    <row r="302" spans="1:16" x14ac:dyDescent="0.25">
      <c r="A302" t="s">
        <v>27</v>
      </c>
      <c r="B302" t="s">
        <v>20</v>
      </c>
      <c r="C302" t="s">
        <v>16</v>
      </c>
      <c r="D302">
        <v>0.12</v>
      </c>
      <c r="E302">
        <v>1.15E-3</v>
      </c>
      <c r="F302">
        <v>0.14000000000000001</v>
      </c>
      <c r="G302">
        <v>0.02</v>
      </c>
      <c r="H302">
        <v>0.18</v>
      </c>
      <c r="I302">
        <v>0.02</v>
      </c>
      <c r="J302">
        <v>0</v>
      </c>
      <c r="K302" t="s">
        <v>27</v>
      </c>
      <c r="L302" t="s">
        <v>22</v>
      </c>
    </row>
    <row r="303" spans="1:16" x14ac:dyDescent="0.25">
      <c r="A303" t="s">
        <v>28</v>
      </c>
      <c r="B303" t="s">
        <v>20</v>
      </c>
      <c r="C303" t="s">
        <v>16</v>
      </c>
      <c r="D303">
        <v>9.25</v>
      </c>
      <c r="E303">
        <v>9.2460000000000001E-2</v>
      </c>
      <c r="F303">
        <v>10.99</v>
      </c>
      <c r="G303">
        <v>0.04</v>
      </c>
      <c r="H303">
        <v>14.13</v>
      </c>
      <c r="I303">
        <v>0.05</v>
      </c>
      <c r="J303">
        <v>0.3</v>
      </c>
      <c r="K303" t="s">
        <v>28</v>
      </c>
      <c r="L303" t="s">
        <v>22</v>
      </c>
    </row>
    <row r="304" spans="1:16" x14ac:dyDescent="0.25">
      <c r="A304" t="s">
        <v>29</v>
      </c>
      <c r="B304" t="s">
        <v>20</v>
      </c>
      <c r="C304" t="s">
        <v>16</v>
      </c>
      <c r="D304">
        <v>0.24</v>
      </c>
      <c r="E304">
        <v>2.3600000000000001E-3</v>
      </c>
      <c r="F304">
        <v>0.28000000000000003</v>
      </c>
      <c r="G304">
        <v>0.02</v>
      </c>
      <c r="H304">
        <v>0.36</v>
      </c>
      <c r="I304">
        <v>0.03</v>
      </c>
      <c r="J304">
        <v>0.01</v>
      </c>
      <c r="K304" t="s">
        <v>29</v>
      </c>
      <c r="L304" t="s">
        <v>22</v>
      </c>
    </row>
    <row r="305" spans="1:16" x14ac:dyDescent="0.25">
      <c r="A305" t="s">
        <v>30</v>
      </c>
      <c r="F305">
        <v>98.93</v>
      </c>
      <c r="H305">
        <v>98.93</v>
      </c>
      <c r="J305" t="s">
        <v>31</v>
      </c>
    </row>
    <row r="306" spans="1:16" x14ac:dyDescent="0.25">
      <c r="A306" t="s">
        <v>84</v>
      </c>
    </row>
    <row r="307" spans="1:16" x14ac:dyDescent="0.25">
      <c r="A307" t="s">
        <v>1</v>
      </c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  <c r="H307" t="s">
        <v>9</v>
      </c>
      <c r="I307" t="s">
        <v>10</v>
      </c>
      <c r="J307" t="s">
        <v>11</v>
      </c>
      <c r="K307" t="s">
        <v>12</v>
      </c>
      <c r="L307" t="s">
        <v>13</v>
      </c>
      <c r="M307" t="s">
        <v>14</v>
      </c>
    </row>
    <row r="308" spans="1:16" x14ac:dyDescent="0.25">
      <c r="A308" t="s">
        <v>15</v>
      </c>
      <c r="C308" t="s">
        <v>16</v>
      </c>
      <c r="F308">
        <v>42.99</v>
      </c>
      <c r="J308">
        <v>4</v>
      </c>
    </row>
    <row r="309" spans="1:16" x14ac:dyDescent="0.25">
      <c r="A309" t="s">
        <v>19</v>
      </c>
      <c r="B309" t="s">
        <v>20</v>
      </c>
      <c r="C309" t="s">
        <v>16</v>
      </c>
      <c r="D309">
        <v>20.04</v>
      </c>
      <c r="E309">
        <v>0.13289000000000001</v>
      </c>
      <c r="F309">
        <v>27.89</v>
      </c>
      <c r="G309">
        <v>0.04</v>
      </c>
      <c r="H309">
        <v>46.25</v>
      </c>
      <c r="I309">
        <v>7.0000000000000007E-2</v>
      </c>
      <c r="J309">
        <v>1.71</v>
      </c>
      <c r="K309" t="s">
        <v>21</v>
      </c>
      <c r="L309" t="s">
        <v>22</v>
      </c>
      <c r="P309">
        <f>(H309/40.3044)/((H309/40.3044)+(H313/71.844))</f>
        <v>0.85386149441231463</v>
      </c>
    </row>
    <row r="310" spans="1:16" x14ac:dyDescent="0.25">
      <c r="A310" t="s">
        <v>23</v>
      </c>
      <c r="B310" t="s">
        <v>20</v>
      </c>
      <c r="C310" t="s">
        <v>16</v>
      </c>
      <c r="D310">
        <v>12.28</v>
      </c>
      <c r="E310">
        <v>9.7339999999999996E-2</v>
      </c>
      <c r="F310">
        <v>18.66</v>
      </c>
      <c r="G310">
        <v>0.04</v>
      </c>
      <c r="H310">
        <v>39.92</v>
      </c>
      <c r="I310">
        <v>0.08</v>
      </c>
      <c r="J310">
        <v>0.99</v>
      </c>
      <c r="K310" t="s">
        <v>24</v>
      </c>
      <c r="L310" t="s">
        <v>22</v>
      </c>
    </row>
    <row r="311" spans="1:16" x14ac:dyDescent="0.25">
      <c r="A311" t="s">
        <v>25</v>
      </c>
      <c r="B311" t="s">
        <v>20</v>
      </c>
      <c r="C311" t="s">
        <v>16</v>
      </c>
      <c r="D311">
        <v>0.23</v>
      </c>
      <c r="E311">
        <v>2.0799999999999998E-3</v>
      </c>
      <c r="F311">
        <v>0.24</v>
      </c>
      <c r="G311">
        <v>0.01</v>
      </c>
      <c r="H311">
        <v>0.34</v>
      </c>
      <c r="I311">
        <v>0.01</v>
      </c>
      <c r="J311">
        <v>0.01</v>
      </c>
      <c r="K311" t="s">
        <v>26</v>
      </c>
      <c r="L311" t="s">
        <v>22</v>
      </c>
    </row>
    <row r="312" spans="1:16" x14ac:dyDescent="0.25">
      <c r="A312" t="s">
        <v>27</v>
      </c>
      <c r="B312" t="s">
        <v>20</v>
      </c>
      <c r="C312" t="s">
        <v>16</v>
      </c>
      <c r="D312">
        <v>0.15</v>
      </c>
      <c r="E312">
        <v>1.5200000000000001E-3</v>
      </c>
      <c r="F312">
        <v>0.18</v>
      </c>
      <c r="G312">
        <v>0.02</v>
      </c>
      <c r="H312">
        <v>0.24</v>
      </c>
      <c r="I312">
        <v>0.02</v>
      </c>
      <c r="J312">
        <v>0</v>
      </c>
      <c r="K312" t="s">
        <v>27</v>
      </c>
      <c r="L312" t="s">
        <v>22</v>
      </c>
    </row>
    <row r="313" spans="1:16" x14ac:dyDescent="0.25">
      <c r="A313" t="s">
        <v>28</v>
      </c>
      <c r="B313" t="s">
        <v>20</v>
      </c>
      <c r="C313" t="s">
        <v>16</v>
      </c>
      <c r="D313">
        <v>9.23</v>
      </c>
      <c r="E313">
        <v>9.2280000000000001E-2</v>
      </c>
      <c r="F313">
        <v>10.97</v>
      </c>
      <c r="G313">
        <v>0.04</v>
      </c>
      <c r="H313">
        <v>14.11</v>
      </c>
      <c r="I313">
        <v>0.05</v>
      </c>
      <c r="J313">
        <v>0.28999999999999998</v>
      </c>
      <c r="K313" t="s">
        <v>28</v>
      </c>
      <c r="L313" t="s">
        <v>22</v>
      </c>
    </row>
    <row r="314" spans="1:16" x14ac:dyDescent="0.25">
      <c r="A314" t="s">
        <v>29</v>
      </c>
      <c r="B314" t="s">
        <v>20</v>
      </c>
      <c r="C314" t="s">
        <v>16</v>
      </c>
      <c r="D314">
        <v>0.24</v>
      </c>
      <c r="E314">
        <v>2.4099999999999998E-3</v>
      </c>
      <c r="F314">
        <v>0.28999999999999998</v>
      </c>
      <c r="G314">
        <v>0.02</v>
      </c>
      <c r="H314">
        <v>0.37</v>
      </c>
      <c r="I314">
        <v>0.03</v>
      </c>
      <c r="J314">
        <v>0.01</v>
      </c>
      <c r="K314" t="s">
        <v>29</v>
      </c>
      <c r="L314" t="s">
        <v>22</v>
      </c>
    </row>
    <row r="315" spans="1:16" x14ac:dyDescent="0.25">
      <c r="A315" t="s">
        <v>30</v>
      </c>
      <c r="F315">
        <v>101.23</v>
      </c>
      <c r="H315">
        <v>101.23</v>
      </c>
      <c r="J315" t="s">
        <v>31</v>
      </c>
    </row>
    <row r="316" spans="1:16" x14ac:dyDescent="0.25">
      <c r="A316" t="s">
        <v>85</v>
      </c>
    </row>
    <row r="317" spans="1:16" x14ac:dyDescent="0.25">
      <c r="A317" t="s">
        <v>1</v>
      </c>
      <c r="B317" t="s">
        <v>2</v>
      </c>
      <c r="C317" t="s">
        <v>3</v>
      </c>
      <c r="D317" t="s">
        <v>4</v>
      </c>
      <c r="E317" t="s">
        <v>5</v>
      </c>
      <c r="F317" t="s">
        <v>6</v>
      </c>
      <c r="G317" t="s">
        <v>7</v>
      </c>
      <c r="H317" t="s">
        <v>9</v>
      </c>
      <c r="I317" t="s">
        <v>10</v>
      </c>
      <c r="J317" t="s">
        <v>11</v>
      </c>
      <c r="K317" t="s">
        <v>12</v>
      </c>
      <c r="L317" t="s">
        <v>13</v>
      </c>
      <c r="M317" t="s">
        <v>14</v>
      </c>
    </row>
    <row r="318" spans="1:16" x14ac:dyDescent="0.25">
      <c r="A318" t="s">
        <v>15</v>
      </c>
      <c r="C318" t="s">
        <v>16</v>
      </c>
      <c r="F318">
        <v>41.22</v>
      </c>
      <c r="J318">
        <v>4</v>
      </c>
    </row>
    <row r="319" spans="1:16" x14ac:dyDescent="0.25">
      <c r="A319" t="s">
        <v>19</v>
      </c>
      <c r="B319" t="s">
        <v>20</v>
      </c>
      <c r="C319" t="s">
        <v>16</v>
      </c>
      <c r="D319">
        <v>19.77</v>
      </c>
      <c r="E319">
        <v>0.13109999999999999</v>
      </c>
      <c r="F319">
        <v>27.13</v>
      </c>
      <c r="G319">
        <v>0.04</v>
      </c>
      <c r="H319">
        <v>44.99</v>
      </c>
      <c r="I319">
        <v>7.0000000000000007E-2</v>
      </c>
      <c r="J319">
        <v>1.73</v>
      </c>
      <c r="K319" t="s">
        <v>21</v>
      </c>
      <c r="L319" t="s">
        <v>22</v>
      </c>
      <c r="P319">
        <f>(H319/40.3044)/((H319/40.3044)+(H323/71.844))</f>
        <v>0.86720914193532139</v>
      </c>
    </row>
    <row r="320" spans="1:16" x14ac:dyDescent="0.25">
      <c r="A320" t="s">
        <v>23</v>
      </c>
      <c r="B320" t="s">
        <v>20</v>
      </c>
      <c r="C320" t="s">
        <v>16</v>
      </c>
      <c r="D320">
        <v>11.78</v>
      </c>
      <c r="E320">
        <v>9.3380000000000005E-2</v>
      </c>
      <c r="F320">
        <v>17.91</v>
      </c>
      <c r="G320">
        <v>0.04</v>
      </c>
      <c r="H320">
        <v>38.32</v>
      </c>
      <c r="I320">
        <v>0.08</v>
      </c>
      <c r="J320">
        <v>0.99</v>
      </c>
      <c r="K320" t="s">
        <v>24</v>
      </c>
      <c r="L320" t="s">
        <v>22</v>
      </c>
    </row>
    <row r="321" spans="1:16" x14ac:dyDescent="0.25">
      <c r="A321" t="s">
        <v>25</v>
      </c>
      <c r="B321" t="s">
        <v>20</v>
      </c>
      <c r="C321" t="s">
        <v>16</v>
      </c>
      <c r="D321">
        <v>0.23</v>
      </c>
      <c r="E321">
        <v>2.0600000000000002E-3</v>
      </c>
      <c r="F321">
        <v>0.24</v>
      </c>
      <c r="G321">
        <v>0.01</v>
      </c>
      <c r="H321">
        <v>0.34</v>
      </c>
      <c r="I321">
        <v>0.01</v>
      </c>
      <c r="J321">
        <v>0.01</v>
      </c>
      <c r="K321" t="s">
        <v>26</v>
      </c>
      <c r="L321" t="s">
        <v>22</v>
      </c>
    </row>
    <row r="322" spans="1:16" x14ac:dyDescent="0.25">
      <c r="A322" t="s">
        <v>27</v>
      </c>
      <c r="B322" t="s">
        <v>20</v>
      </c>
      <c r="C322" t="s">
        <v>16</v>
      </c>
      <c r="D322">
        <v>0.12</v>
      </c>
      <c r="E322">
        <v>1.23E-3</v>
      </c>
      <c r="F322">
        <v>0.15</v>
      </c>
      <c r="G322">
        <v>0.02</v>
      </c>
      <c r="H322">
        <v>0.19</v>
      </c>
      <c r="I322">
        <v>0.02</v>
      </c>
      <c r="J322">
        <v>0</v>
      </c>
      <c r="K322" t="s">
        <v>27</v>
      </c>
      <c r="L322" t="s">
        <v>22</v>
      </c>
    </row>
    <row r="323" spans="1:16" x14ac:dyDescent="0.25">
      <c r="A323" t="s">
        <v>28</v>
      </c>
      <c r="B323" t="s">
        <v>20</v>
      </c>
      <c r="C323" t="s">
        <v>16</v>
      </c>
      <c r="D323">
        <v>8.02</v>
      </c>
      <c r="E323">
        <v>8.0159999999999995E-2</v>
      </c>
      <c r="F323">
        <v>9.5399999999999991</v>
      </c>
      <c r="G323">
        <v>0.04</v>
      </c>
      <c r="H323">
        <v>12.28</v>
      </c>
      <c r="I323">
        <v>0.05</v>
      </c>
      <c r="J323">
        <v>0.27</v>
      </c>
      <c r="K323" t="s">
        <v>28</v>
      </c>
      <c r="L323" t="s">
        <v>22</v>
      </c>
    </row>
    <row r="324" spans="1:16" x14ac:dyDescent="0.25">
      <c r="A324" t="s">
        <v>29</v>
      </c>
      <c r="B324" t="s">
        <v>20</v>
      </c>
      <c r="C324" t="s">
        <v>16</v>
      </c>
      <c r="D324">
        <v>0.26</v>
      </c>
      <c r="E324">
        <v>2.5899999999999999E-3</v>
      </c>
      <c r="F324">
        <v>0.31</v>
      </c>
      <c r="G324">
        <v>0.02</v>
      </c>
      <c r="H324">
        <v>0.39</v>
      </c>
      <c r="I324">
        <v>0.03</v>
      </c>
      <c r="J324">
        <v>0.01</v>
      </c>
      <c r="K324" t="s">
        <v>29</v>
      </c>
      <c r="L324" t="s">
        <v>22</v>
      </c>
    </row>
    <row r="325" spans="1:16" x14ac:dyDescent="0.25">
      <c r="A325" t="s">
        <v>30</v>
      </c>
      <c r="F325">
        <v>96.51</v>
      </c>
      <c r="H325">
        <v>96.51</v>
      </c>
      <c r="J325" t="s">
        <v>31</v>
      </c>
    </row>
    <row r="326" spans="1:16" x14ac:dyDescent="0.25">
      <c r="A326" t="s">
        <v>86</v>
      </c>
    </row>
    <row r="327" spans="1:16" x14ac:dyDescent="0.25">
      <c r="A327" t="s">
        <v>1</v>
      </c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9</v>
      </c>
      <c r="I327" t="s">
        <v>10</v>
      </c>
      <c r="J327" t="s">
        <v>11</v>
      </c>
      <c r="K327" t="s">
        <v>12</v>
      </c>
      <c r="L327" t="s">
        <v>13</v>
      </c>
      <c r="M327" t="s">
        <v>14</v>
      </c>
    </row>
    <row r="328" spans="1:16" x14ac:dyDescent="0.25">
      <c r="A328" t="s">
        <v>15</v>
      </c>
      <c r="C328" t="s">
        <v>16</v>
      </c>
      <c r="F328">
        <v>41.54</v>
      </c>
      <c r="J328">
        <v>4</v>
      </c>
    </row>
    <row r="329" spans="1:16" x14ac:dyDescent="0.25">
      <c r="A329" t="s">
        <v>19</v>
      </c>
      <c r="B329" t="s">
        <v>20</v>
      </c>
      <c r="C329" t="s">
        <v>16</v>
      </c>
      <c r="D329">
        <v>19.97</v>
      </c>
      <c r="E329">
        <v>0.13244</v>
      </c>
      <c r="F329">
        <v>27.39</v>
      </c>
      <c r="G329">
        <v>0.04</v>
      </c>
      <c r="H329">
        <v>45.41</v>
      </c>
      <c r="I329">
        <v>7.0000000000000007E-2</v>
      </c>
      <c r="J329">
        <v>1.74</v>
      </c>
      <c r="K329" t="s">
        <v>21</v>
      </c>
      <c r="L329" t="s">
        <v>22</v>
      </c>
      <c r="P329">
        <f>(H329/40.3044)/((H329/40.3044)+(H333/71.844))</f>
        <v>0.86818242255749589</v>
      </c>
    </row>
    <row r="330" spans="1:16" x14ac:dyDescent="0.25">
      <c r="A330" t="s">
        <v>23</v>
      </c>
      <c r="B330" t="s">
        <v>20</v>
      </c>
      <c r="C330" t="s">
        <v>16</v>
      </c>
      <c r="D330">
        <v>11.86</v>
      </c>
      <c r="E330">
        <v>9.3950000000000006E-2</v>
      </c>
      <c r="F330">
        <v>18.03</v>
      </c>
      <c r="G330">
        <v>0.04</v>
      </c>
      <c r="H330">
        <v>38.56</v>
      </c>
      <c r="I330">
        <v>0.08</v>
      </c>
      <c r="J330">
        <v>0.99</v>
      </c>
      <c r="K330" t="s">
        <v>24</v>
      </c>
      <c r="L330" t="s">
        <v>22</v>
      </c>
    </row>
    <row r="331" spans="1:16" x14ac:dyDescent="0.25">
      <c r="A331" t="s">
        <v>25</v>
      </c>
      <c r="B331" t="s">
        <v>20</v>
      </c>
      <c r="C331" t="s">
        <v>16</v>
      </c>
      <c r="D331">
        <v>0.24</v>
      </c>
      <c r="E331">
        <v>2.1700000000000001E-3</v>
      </c>
      <c r="F331">
        <v>0.26</v>
      </c>
      <c r="G331">
        <v>0.01</v>
      </c>
      <c r="H331">
        <v>0.36</v>
      </c>
      <c r="I331">
        <v>0.01</v>
      </c>
      <c r="J331">
        <v>0.01</v>
      </c>
      <c r="K331" t="s">
        <v>26</v>
      </c>
      <c r="L331" t="s">
        <v>22</v>
      </c>
    </row>
    <row r="332" spans="1:16" x14ac:dyDescent="0.25">
      <c r="A332" t="s">
        <v>27</v>
      </c>
      <c r="B332" t="s">
        <v>20</v>
      </c>
      <c r="C332" t="s">
        <v>16</v>
      </c>
      <c r="D332">
        <v>0.14000000000000001</v>
      </c>
      <c r="E332">
        <v>1.3600000000000001E-3</v>
      </c>
      <c r="F332">
        <v>0.17</v>
      </c>
      <c r="G332">
        <v>0.02</v>
      </c>
      <c r="H332">
        <v>0.21</v>
      </c>
      <c r="I332">
        <v>0.02</v>
      </c>
      <c r="J332">
        <v>0</v>
      </c>
      <c r="K332" t="s">
        <v>27</v>
      </c>
      <c r="L332" t="s">
        <v>22</v>
      </c>
    </row>
    <row r="333" spans="1:16" x14ac:dyDescent="0.25">
      <c r="A333" t="s">
        <v>28</v>
      </c>
      <c r="B333" t="s">
        <v>20</v>
      </c>
      <c r="C333" t="s">
        <v>16</v>
      </c>
      <c r="D333">
        <v>8.02</v>
      </c>
      <c r="E333">
        <v>8.0240000000000006E-2</v>
      </c>
      <c r="F333">
        <v>9.5500000000000007</v>
      </c>
      <c r="G333">
        <v>0.04</v>
      </c>
      <c r="H333">
        <v>12.29</v>
      </c>
      <c r="I333">
        <v>0.05</v>
      </c>
      <c r="J333">
        <v>0.26</v>
      </c>
      <c r="K333" t="s">
        <v>28</v>
      </c>
      <c r="L333" t="s">
        <v>22</v>
      </c>
    </row>
    <row r="334" spans="1:16" x14ac:dyDescent="0.25">
      <c r="A334" t="s">
        <v>29</v>
      </c>
      <c r="B334" t="s">
        <v>20</v>
      </c>
      <c r="C334" t="s">
        <v>16</v>
      </c>
      <c r="D334">
        <v>0.27</v>
      </c>
      <c r="E334">
        <v>2.6700000000000001E-3</v>
      </c>
      <c r="F334">
        <v>0.32</v>
      </c>
      <c r="G334">
        <v>0.02</v>
      </c>
      <c r="H334">
        <v>0.41</v>
      </c>
      <c r="I334">
        <v>0.03</v>
      </c>
      <c r="J334">
        <v>0.01</v>
      </c>
      <c r="K334" t="s">
        <v>29</v>
      </c>
      <c r="L334" t="s">
        <v>22</v>
      </c>
    </row>
    <row r="335" spans="1:16" x14ac:dyDescent="0.25">
      <c r="A335" t="s">
        <v>30</v>
      </c>
      <c r="F335">
        <v>97.25</v>
      </c>
      <c r="H335">
        <v>97.25</v>
      </c>
      <c r="J335" t="s">
        <v>31</v>
      </c>
    </row>
    <row r="336" spans="1:16" x14ac:dyDescent="0.25">
      <c r="A336" t="s">
        <v>87</v>
      </c>
    </row>
    <row r="337" spans="1:16" x14ac:dyDescent="0.25">
      <c r="A337" t="s">
        <v>1</v>
      </c>
      <c r="B337" t="s">
        <v>2</v>
      </c>
      <c r="C337" t="s">
        <v>3</v>
      </c>
      <c r="D337" t="s">
        <v>4</v>
      </c>
      <c r="E337" t="s">
        <v>5</v>
      </c>
      <c r="F337" t="s">
        <v>6</v>
      </c>
      <c r="G337" t="s">
        <v>7</v>
      </c>
      <c r="H337" t="s">
        <v>9</v>
      </c>
      <c r="I337" t="s">
        <v>10</v>
      </c>
      <c r="J337" t="s">
        <v>11</v>
      </c>
      <c r="K337" t="s">
        <v>12</v>
      </c>
      <c r="L337" t="s">
        <v>13</v>
      </c>
      <c r="M337" t="s">
        <v>14</v>
      </c>
    </row>
    <row r="338" spans="1:16" x14ac:dyDescent="0.25">
      <c r="A338" t="s">
        <v>15</v>
      </c>
      <c r="C338" t="s">
        <v>16</v>
      </c>
      <c r="F338">
        <v>44.88</v>
      </c>
      <c r="J338">
        <v>4</v>
      </c>
    </row>
    <row r="339" spans="1:16" x14ac:dyDescent="0.25">
      <c r="A339" t="s">
        <v>19</v>
      </c>
      <c r="B339" t="s">
        <v>20</v>
      </c>
      <c r="C339" t="s">
        <v>16</v>
      </c>
      <c r="D339">
        <v>21.97</v>
      </c>
      <c r="E339">
        <v>0.14568999999999999</v>
      </c>
      <c r="F339">
        <v>29.86</v>
      </c>
      <c r="G339">
        <v>0.04</v>
      </c>
      <c r="H339">
        <v>49.51</v>
      </c>
      <c r="I339">
        <v>7.0000000000000007E-2</v>
      </c>
      <c r="J339">
        <v>1.75</v>
      </c>
      <c r="K339" t="s">
        <v>21</v>
      </c>
      <c r="L339" t="s">
        <v>22</v>
      </c>
      <c r="P339">
        <f>(H339/40.3044)/((H339/40.3044)+(H343/71.844))</f>
        <v>0.87515284029443396</v>
      </c>
    </row>
    <row r="340" spans="1:16" x14ac:dyDescent="0.25">
      <c r="A340" t="s">
        <v>23</v>
      </c>
      <c r="B340" t="s">
        <v>20</v>
      </c>
      <c r="C340" t="s">
        <v>16</v>
      </c>
      <c r="D340">
        <v>12.81</v>
      </c>
      <c r="E340">
        <v>0.10151</v>
      </c>
      <c r="F340">
        <v>19.48</v>
      </c>
      <c r="G340">
        <v>0.04</v>
      </c>
      <c r="H340">
        <v>41.68</v>
      </c>
      <c r="I340">
        <v>0.08</v>
      </c>
      <c r="J340">
        <v>0.99</v>
      </c>
      <c r="K340" t="s">
        <v>24</v>
      </c>
      <c r="L340" t="s">
        <v>22</v>
      </c>
    </row>
    <row r="341" spans="1:16" x14ac:dyDescent="0.25">
      <c r="A341" t="s">
        <v>25</v>
      </c>
      <c r="B341" t="s">
        <v>20</v>
      </c>
      <c r="C341" t="s">
        <v>16</v>
      </c>
      <c r="D341">
        <v>0.26</v>
      </c>
      <c r="E341">
        <v>2.3500000000000001E-3</v>
      </c>
      <c r="F341">
        <v>0.28000000000000003</v>
      </c>
      <c r="G341">
        <v>0.01</v>
      </c>
      <c r="H341">
        <v>0.39</v>
      </c>
      <c r="I341">
        <v>0.01</v>
      </c>
      <c r="J341">
        <v>0.01</v>
      </c>
      <c r="K341" t="s">
        <v>26</v>
      </c>
      <c r="L341" t="s">
        <v>22</v>
      </c>
    </row>
    <row r="342" spans="1:16" x14ac:dyDescent="0.25">
      <c r="A342" t="s">
        <v>27</v>
      </c>
      <c r="B342" t="s">
        <v>20</v>
      </c>
      <c r="C342" t="s">
        <v>16</v>
      </c>
      <c r="D342">
        <v>0.11</v>
      </c>
      <c r="E342">
        <v>1.08E-3</v>
      </c>
      <c r="F342">
        <v>0.13</v>
      </c>
      <c r="G342">
        <v>0.02</v>
      </c>
      <c r="H342">
        <v>0.17</v>
      </c>
      <c r="I342">
        <v>0.02</v>
      </c>
      <c r="J342">
        <v>0</v>
      </c>
      <c r="K342" t="s">
        <v>27</v>
      </c>
      <c r="L342" t="s">
        <v>22</v>
      </c>
    </row>
    <row r="343" spans="1:16" x14ac:dyDescent="0.25">
      <c r="A343" t="s">
        <v>28</v>
      </c>
      <c r="B343" t="s">
        <v>20</v>
      </c>
      <c r="C343" t="s">
        <v>16</v>
      </c>
      <c r="D343">
        <v>8.2100000000000009</v>
      </c>
      <c r="E343">
        <v>8.208E-2</v>
      </c>
      <c r="F343">
        <v>9.7799999999999994</v>
      </c>
      <c r="G343">
        <v>0.04</v>
      </c>
      <c r="H343">
        <v>12.59</v>
      </c>
      <c r="I343">
        <v>0.05</v>
      </c>
      <c r="J343">
        <v>0.25</v>
      </c>
      <c r="K343" t="s">
        <v>28</v>
      </c>
      <c r="L343" t="s">
        <v>22</v>
      </c>
    </row>
    <row r="344" spans="1:16" x14ac:dyDescent="0.25">
      <c r="A344" t="s">
        <v>29</v>
      </c>
      <c r="B344" t="s">
        <v>20</v>
      </c>
      <c r="C344" t="s">
        <v>16</v>
      </c>
      <c r="D344">
        <v>0.24</v>
      </c>
      <c r="E344">
        <v>2.4299999999999999E-3</v>
      </c>
      <c r="F344">
        <v>0.28999999999999998</v>
      </c>
      <c r="G344">
        <v>0.02</v>
      </c>
      <c r="H344">
        <v>0.37</v>
      </c>
      <c r="I344">
        <v>0.03</v>
      </c>
      <c r="J344">
        <v>0.01</v>
      </c>
      <c r="K344" t="s">
        <v>29</v>
      </c>
      <c r="L344" t="s">
        <v>22</v>
      </c>
    </row>
    <row r="345" spans="1:16" x14ac:dyDescent="0.25">
      <c r="A345" t="s">
        <v>30</v>
      </c>
      <c r="F345">
        <v>104.7</v>
      </c>
      <c r="H345">
        <v>104.7</v>
      </c>
      <c r="J345" t="s">
        <v>31</v>
      </c>
    </row>
    <row r="346" spans="1:16" x14ac:dyDescent="0.25">
      <c r="A346" t="s">
        <v>88</v>
      </c>
    </row>
    <row r="347" spans="1:16" x14ac:dyDescent="0.25">
      <c r="A347" t="s">
        <v>1</v>
      </c>
      <c r="B347" t="s">
        <v>2</v>
      </c>
      <c r="C347" t="s">
        <v>3</v>
      </c>
      <c r="D347" t="s">
        <v>4</v>
      </c>
      <c r="E347" t="s">
        <v>5</v>
      </c>
      <c r="F347" t="s">
        <v>6</v>
      </c>
      <c r="G347" t="s">
        <v>7</v>
      </c>
      <c r="H347" t="s">
        <v>9</v>
      </c>
      <c r="I347" t="s">
        <v>10</v>
      </c>
      <c r="J347" t="s">
        <v>11</v>
      </c>
      <c r="K347" t="s">
        <v>12</v>
      </c>
      <c r="L347" t="s">
        <v>13</v>
      </c>
      <c r="M347" t="s">
        <v>14</v>
      </c>
    </row>
    <row r="348" spans="1:16" x14ac:dyDescent="0.25">
      <c r="A348" t="s">
        <v>15</v>
      </c>
      <c r="C348" t="s">
        <v>16</v>
      </c>
      <c r="F348">
        <v>44.43</v>
      </c>
      <c r="J348">
        <v>4</v>
      </c>
    </row>
    <row r="349" spans="1:16" x14ac:dyDescent="0.25">
      <c r="A349" t="s">
        <v>19</v>
      </c>
      <c r="B349" t="s">
        <v>20</v>
      </c>
      <c r="C349" t="s">
        <v>16</v>
      </c>
      <c r="D349">
        <v>21.66</v>
      </c>
      <c r="E349">
        <v>0.14363999999999999</v>
      </c>
      <c r="F349">
        <v>29.47</v>
      </c>
      <c r="G349">
        <v>0.04</v>
      </c>
      <c r="H349">
        <v>48.86</v>
      </c>
      <c r="I349">
        <v>7.0000000000000007E-2</v>
      </c>
      <c r="J349">
        <v>1.75</v>
      </c>
      <c r="K349" t="s">
        <v>21</v>
      </c>
      <c r="L349" t="s">
        <v>22</v>
      </c>
      <c r="P349">
        <f>(H349/40.3044)/((H349/40.3044)+(H353/71.844))</f>
        <v>0.87440346120563817</v>
      </c>
    </row>
    <row r="350" spans="1:16" x14ac:dyDescent="0.25">
      <c r="A350" t="s">
        <v>23</v>
      </c>
      <c r="B350" t="s">
        <v>20</v>
      </c>
      <c r="C350" t="s">
        <v>16</v>
      </c>
      <c r="D350">
        <v>12.72</v>
      </c>
      <c r="E350">
        <v>0.10077</v>
      </c>
      <c r="F350">
        <v>19.329999999999998</v>
      </c>
      <c r="G350">
        <v>0.04</v>
      </c>
      <c r="H350">
        <v>41.35</v>
      </c>
      <c r="I350">
        <v>0.08</v>
      </c>
      <c r="J350">
        <v>0.99</v>
      </c>
      <c r="K350" t="s">
        <v>24</v>
      </c>
      <c r="L350" t="s">
        <v>22</v>
      </c>
    </row>
    <row r="351" spans="1:16" x14ac:dyDescent="0.25">
      <c r="A351" t="s">
        <v>25</v>
      </c>
      <c r="B351" t="s">
        <v>20</v>
      </c>
      <c r="C351" t="s">
        <v>16</v>
      </c>
      <c r="D351">
        <v>0.25</v>
      </c>
      <c r="E351">
        <v>2.2699999999999999E-3</v>
      </c>
      <c r="F351">
        <v>0.27</v>
      </c>
      <c r="G351">
        <v>0.01</v>
      </c>
      <c r="H351">
        <v>0.37</v>
      </c>
      <c r="I351">
        <v>0.01</v>
      </c>
      <c r="J351">
        <v>0.01</v>
      </c>
      <c r="K351" t="s">
        <v>26</v>
      </c>
      <c r="L351" t="s">
        <v>22</v>
      </c>
    </row>
    <row r="352" spans="1:16" x14ac:dyDescent="0.25">
      <c r="A352" t="s">
        <v>27</v>
      </c>
      <c r="B352" t="s">
        <v>20</v>
      </c>
      <c r="C352" t="s">
        <v>16</v>
      </c>
      <c r="D352">
        <v>0.11</v>
      </c>
      <c r="E352">
        <v>1.1299999999999999E-3</v>
      </c>
      <c r="F352">
        <v>0.14000000000000001</v>
      </c>
      <c r="G352">
        <v>0.02</v>
      </c>
      <c r="H352">
        <v>0.18</v>
      </c>
      <c r="I352">
        <v>0.02</v>
      </c>
      <c r="J352">
        <v>0</v>
      </c>
      <c r="K352" t="s">
        <v>27</v>
      </c>
      <c r="L352" t="s">
        <v>22</v>
      </c>
    </row>
    <row r="353" spans="1:16" x14ac:dyDescent="0.25">
      <c r="A353" t="s">
        <v>28</v>
      </c>
      <c r="B353" t="s">
        <v>20</v>
      </c>
      <c r="C353" t="s">
        <v>16</v>
      </c>
      <c r="D353">
        <v>8.16</v>
      </c>
      <c r="E353">
        <v>8.158E-2</v>
      </c>
      <c r="F353">
        <v>9.7200000000000006</v>
      </c>
      <c r="G353">
        <v>0.04</v>
      </c>
      <c r="H353">
        <v>12.51</v>
      </c>
      <c r="I353">
        <v>0.05</v>
      </c>
      <c r="J353">
        <v>0.25</v>
      </c>
      <c r="K353" t="s">
        <v>28</v>
      </c>
      <c r="L353" t="s">
        <v>22</v>
      </c>
    </row>
    <row r="354" spans="1:16" x14ac:dyDescent="0.25">
      <c r="A354" t="s">
        <v>29</v>
      </c>
      <c r="B354" t="s">
        <v>20</v>
      </c>
      <c r="C354" t="s">
        <v>16</v>
      </c>
      <c r="D354">
        <v>0.25</v>
      </c>
      <c r="E354">
        <v>2.49E-3</v>
      </c>
      <c r="F354">
        <v>0.3</v>
      </c>
      <c r="G354">
        <v>0.02</v>
      </c>
      <c r="H354">
        <v>0.38</v>
      </c>
      <c r="I354">
        <v>0.03</v>
      </c>
      <c r="J354">
        <v>0.01</v>
      </c>
      <c r="K354" t="s">
        <v>29</v>
      </c>
      <c r="L354" t="s">
        <v>22</v>
      </c>
    </row>
    <row r="355" spans="1:16" x14ac:dyDescent="0.25">
      <c r="A355" t="s">
        <v>30</v>
      </c>
      <c r="F355">
        <v>103.65</v>
      </c>
      <c r="H355">
        <v>103.65</v>
      </c>
      <c r="J355" t="s">
        <v>31</v>
      </c>
    </row>
    <row r="356" spans="1:16" x14ac:dyDescent="0.25">
      <c r="A356" t="s">
        <v>89</v>
      </c>
    </row>
    <row r="357" spans="1:16" x14ac:dyDescent="0.25">
      <c r="A357" t="s">
        <v>1</v>
      </c>
      <c r="B357" t="s">
        <v>2</v>
      </c>
      <c r="C357" t="s">
        <v>3</v>
      </c>
      <c r="D357" t="s">
        <v>4</v>
      </c>
      <c r="E357" t="s">
        <v>5</v>
      </c>
      <c r="F357" t="s">
        <v>6</v>
      </c>
      <c r="G357" t="s">
        <v>7</v>
      </c>
      <c r="H357" t="s">
        <v>9</v>
      </c>
      <c r="I357" t="s">
        <v>10</v>
      </c>
      <c r="J357" t="s">
        <v>11</v>
      </c>
      <c r="K357" t="s">
        <v>12</v>
      </c>
      <c r="L357" t="s">
        <v>13</v>
      </c>
      <c r="M357" t="s">
        <v>14</v>
      </c>
    </row>
    <row r="358" spans="1:16" x14ac:dyDescent="0.25">
      <c r="A358" t="s">
        <v>15</v>
      </c>
      <c r="C358" t="s">
        <v>16</v>
      </c>
      <c r="F358">
        <v>43.85</v>
      </c>
      <c r="J358">
        <v>4</v>
      </c>
    </row>
    <row r="359" spans="1:16" x14ac:dyDescent="0.25">
      <c r="A359" t="s">
        <v>19</v>
      </c>
      <c r="B359" t="s">
        <v>20</v>
      </c>
      <c r="C359" t="s">
        <v>16</v>
      </c>
      <c r="D359">
        <v>21.43</v>
      </c>
      <c r="E359">
        <v>0.1421</v>
      </c>
      <c r="F359">
        <v>29.12</v>
      </c>
      <c r="G359">
        <v>0.04</v>
      </c>
      <c r="H359">
        <v>48.29</v>
      </c>
      <c r="I359">
        <v>7.0000000000000007E-2</v>
      </c>
      <c r="J359">
        <v>1.75</v>
      </c>
      <c r="K359" t="s">
        <v>21</v>
      </c>
      <c r="L359" t="s">
        <v>22</v>
      </c>
      <c r="P359">
        <f>(H359/40.3044)/((H359/40.3044)+(H363/71.844))</f>
        <v>0.87586312113934828</v>
      </c>
    </row>
    <row r="360" spans="1:16" x14ac:dyDescent="0.25">
      <c r="A360" t="s">
        <v>23</v>
      </c>
      <c r="B360" t="s">
        <v>20</v>
      </c>
      <c r="C360" t="s">
        <v>16</v>
      </c>
      <c r="D360">
        <v>12.55</v>
      </c>
      <c r="E360">
        <v>9.9440000000000001E-2</v>
      </c>
      <c r="F360">
        <v>19.079999999999998</v>
      </c>
      <c r="G360">
        <v>0.04</v>
      </c>
      <c r="H360">
        <v>40.81</v>
      </c>
      <c r="I360">
        <v>0.08</v>
      </c>
      <c r="J360">
        <v>0.99</v>
      </c>
      <c r="K360" t="s">
        <v>24</v>
      </c>
      <c r="L360" t="s">
        <v>22</v>
      </c>
    </row>
    <row r="361" spans="1:16" x14ac:dyDescent="0.25">
      <c r="A361" t="s">
        <v>25</v>
      </c>
      <c r="B361" t="s">
        <v>20</v>
      </c>
      <c r="C361" t="s">
        <v>16</v>
      </c>
      <c r="D361">
        <v>0.22</v>
      </c>
      <c r="E361">
        <v>2.0100000000000001E-3</v>
      </c>
      <c r="F361">
        <v>0.24</v>
      </c>
      <c r="G361">
        <v>0.01</v>
      </c>
      <c r="H361">
        <v>0.33</v>
      </c>
      <c r="I361">
        <v>0.01</v>
      </c>
      <c r="J361">
        <v>0.01</v>
      </c>
      <c r="K361" t="s">
        <v>26</v>
      </c>
      <c r="L361" t="s">
        <v>22</v>
      </c>
    </row>
    <row r="362" spans="1:16" x14ac:dyDescent="0.25">
      <c r="A362" t="s">
        <v>27</v>
      </c>
      <c r="B362" t="s">
        <v>20</v>
      </c>
      <c r="C362" t="s">
        <v>16</v>
      </c>
      <c r="D362">
        <v>0.13</v>
      </c>
      <c r="E362">
        <v>1.31E-3</v>
      </c>
      <c r="F362">
        <v>0.16</v>
      </c>
      <c r="G362">
        <v>0.02</v>
      </c>
      <c r="H362">
        <v>0.21</v>
      </c>
      <c r="I362">
        <v>0.02</v>
      </c>
      <c r="J362">
        <v>0</v>
      </c>
      <c r="K362" t="s">
        <v>27</v>
      </c>
      <c r="L362" t="s">
        <v>22</v>
      </c>
    </row>
    <row r="363" spans="1:16" x14ac:dyDescent="0.25">
      <c r="A363" t="s">
        <v>28</v>
      </c>
      <c r="B363" t="s">
        <v>20</v>
      </c>
      <c r="C363" t="s">
        <v>16</v>
      </c>
      <c r="D363">
        <v>7.95</v>
      </c>
      <c r="E363">
        <v>7.954E-2</v>
      </c>
      <c r="F363">
        <v>9.48</v>
      </c>
      <c r="G363">
        <v>0.04</v>
      </c>
      <c r="H363">
        <v>12.2</v>
      </c>
      <c r="I363">
        <v>0.05</v>
      </c>
      <c r="J363">
        <v>0.25</v>
      </c>
      <c r="K363" t="s">
        <v>28</v>
      </c>
      <c r="L363" t="s">
        <v>22</v>
      </c>
    </row>
    <row r="364" spans="1:16" x14ac:dyDescent="0.25">
      <c r="A364" t="s">
        <v>29</v>
      </c>
      <c r="B364" t="s">
        <v>20</v>
      </c>
      <c r="C364" t="s">
        <v>16</v>
      </c>
      <c r="D364">
        <v>0.27</v>
      </c>
      <c r="E364">
        <v>2.7299999999999998E-3</v>
      </c>
      <c r="F364">
        <v>0.33</v>
      </c>
      <c r="G364">
        <v>0.02</v>
      </c>
      <c r="H364">
        <v>0.42</v>
      </c>
      <c r="I364">
        <v>0.03</v>
      </c>
      <c r="J364">
        <v>0.01</v>
      </c>
      <c r="K364" t="s">
        <v>29</v>
      </c>
      <c r="L364" t="s">
        <v>22</v>
      </c>
    </row>
    <row r="365" spans="1:16" x14ac:dyDescent="0.25">
      <c r="A365" t="s">
        <v>30</v>
      </c>
      <c r="F365">
        <v>102.25</v>
      </c>
      <c r="H365">
        <v>102.25</v>
      </c>
      <c r="J365" t="s">
        <v>31</v>
      </c>
    </row>
    <row r="366" spans="1:16" x14ac:dyDescent="0.25">
      <c r="A366" t="s">
        <v>91</v>
      </c>
    </row>
    <row r="367" spans="1:16" x14ac:dyDescent="0.25">
      <c r="A367" t="s">
        <v>1</v>
      </c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9</v>
      </c>
      <c r="I367" t="s">
        <v>10</v>
      </c>
      <c r="J367" t="s">
        <v>11</v>
      </c>
      <c r="K367" t="s">
        <v>12</v>
      </c>
      <c r="L367" t="s">
        <v>13</v>
      </c>
      <c r="M367" t="s">
        <v>14</v>
      </c>
    </row>
    <row r="368" spans="1:16" x14ac:dyDescent="0.25">
      <c r="A368" t="s">
        <v>15</v>
      </c>
      <c r="C368" t="s">
        <v>16</v>
      </c>
      <c r="F368">
        <v>44.01</v>
      </c>
      <c r="J368">
        <v>4</v>
      </c>
    </row>
    <row r="369" spans="1:16" x14ac:dyDescent="0.25">
      <c r="A369" t="s">
        <v>19</v>
      </c>
      <c r="B369" t="s">
        <v>20</v>
      </c>
      <c r="C369" t="s">
        <v>16</v>
      </c>
      <c r="D369">
        <v>21.49</v>
      </c>
      <c r="E369">
        <v>0.14255000000000001</v>
      </c>
      <c r="F369">
        <v>29.24</v>
      </c>
      <c r="G369">
        <v>0.04</v>
      </c>
      <c r="H369">
        <v>48.48</v>
      </c>
      <c r="I369">
        <v>7.0000000000000007E-2</v>
      </c>
      <c r="J369">
        <v>1.75</v>
      </c>
      <c r="K369" t="s">
        <v>21</v>
      </c>
      <c r="L369" t="s">
        <v>22</v>
      </c>
      <c r="P369">
        <f>(H369/40.3044)/((H369/40.3044)+(H373/71.844))</f>
        <v>0.87495860522951963</v>
      </c>
    </row>
    <row r="370" spans="1:16" x14ac:dyDescent="0.25">
      <c r="A370" t="s">
        <v>23</v>
      </c>
      <c r="B370" t="s">
        <v>20</v>
      </c>
      <c r="C370" t="s">
        <v>16</v>
      </c>
      <c r="D370">
        <v>12.58</v>
      </c>
      <c r="E370">
        <v>9.9709999999999993E-2</v>
      </c>
      <c r="F370">
        <v>19.13</v>
      </c>
      <c r="G370">
        <v>0.04</v>
      </c>
      <c r="H370">
        <v>40.93</v>
      </c>
      <c r="I370">
        <v>0.08</v>
      </c>
      <c r="J370">
        <v>0.99</v>
      </c>
      <c r="K370" t="s">
        <v>24</v>
      </c>
      <c r="L370" t="s">
        <v>22</v>
      </c>
    </row>
    <row r="371" spans="1:16" x14ac:dyDescent="0.25">
      <c r="A371" t="s">
        <v>25</v>
      </c>
      <c r="B371" t="s">
        <v>20</v>
      </c>
      <c r="C371" t="s">
        <v>16</v>
      </c>
      <c r="D371">
        <v>0.23</v>
      </c>
      <c r="E371">
        <v>2.0799999999999998E-3</v>
      </c>
      <c r="F371">
        <v>0.25</v>
      </c>
      <c r="G371">
        <v>0.01</v>
      </c>
      <c r="H371">
        <v>0.34</v>
      </c>
      <c r="I371">
        <v>0.01</v>
      </c>
      <c r="J371">
        <v>0.01</v>
      </c>
      <c r="K371" t="s">
        <v>26</v>
      </c>
      <c r="L371" t="s">
        <v>22</v>
      </c>
    </row>
    <row r="372" spans="1:16" x14ac:dyDescent="0.25">
      <c r="A372" t="s">
        <v>27</v>
      </c>
      <c r="B372" t="s">
        <v>20</v>
      </c>
      <c r="C372" t="s">
        <v>16</v>
      </c>
      <c r="D372">
        <v>0.12</v>
      </c>
      <c r="E372">
        <v>1.15E-3</v>
      </c>
      <c r="F372">
        <v>0.14000000000000001</v>
      </c>
      <c r="G372">
        <v>0.02</v>
      </c>
      <c r="H372">
        <v>0.18</v>
      </c>
      <c r="I372">
        <v>0.02</v>
      </c>
      <c r="J372">
        <v>0</v>
      </c>
      <c r="K372" t="s">
        <v>27</v>
      </c>
      <c r="L372" t="s">
        <v>22</v>
      </c>
    </row>
    <row r="373" spans="1:16" x14ac:dyDescent="0.25">
      <c r="A373" t="s">
        <v>28</v>
      </c>
      <c r="B373" t="s">
        <v>20</v>
      </c>
      <c r="C373" t="s">
        <v>16</v>
      </c>
      <c r="D373">
        <v>8.0500000000000007</v>
      </c>
      <c r="E373">
        <v>8.0530000000000004E-2</v>
      </c>
      <c r="F373">
        <v>9.6</v>
      </c>
      <c r="G373">
        <v>0.04</v>
      </c>
      <c r="H373">
        <v>12.35</v>
      </c>
      <c r="I373">
        <v>0.05</v>
      </c>
      <c r="J373">
        <v>0.25</v>
      </c>
      <c r="K373" t="s">
        <v>28</v>
      </c>
      <c r="L373" t="s">
        <v>22</v>
      </c>
    </row>
    <row r="374" spans="1:16" x14ac:dyDescent="0.25">
      <c r="A374" t="s">
        <v>29</v>
      </c>
      <c r="B374" t="s">
        <v>20</v>
      </c>
      <c r="C374" t="s">
        <v>16</v>
      </c>
      <c r="D374">
        <v>0.26</v>
      </c>
      <c r="E374">
        <v>2.64E-3</v>
      </c>
      <c r="F374">
        <v>0.32</v>
      </c>
      <c r="G374">
        <v>0.02</v>
      </c>
      <c r="H374">
        <v>0.4</v>
      </c>
      <c r="I374">
        <v>0.03</v>
      </c>
      <c r="J374">
        <v>0.01</v>
      </c>
      <c r="K374" t="s">
        <v>29</v>
      </c>
      <c r="L374" t="s">
        <v>22</v>
      </c>
    </row>
    <row r="375" spans="1:16" x14ac:dyDescent="0.25">
      <c r="A375" t="s">
        <v>30</v>
      </c>
      <c r="F375">
        <v>102.68</v>
      </c>
      <c r="H375">
        <v>102.68</v>
      </c>
      <c r="J375" t="s">
        <v>31</v>
      </c>
    </row>
    <row r="376" spans="1:16" x14ac:dyDescent="0.25">
      <c r="A376" t="s">
        <v>90</v>
      </c>
    </row>
    <row r="377" spans="1:16" x14ac:dyDescent="0.25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  <c r="H377" t="s">
        <v>9</v>
      </c>
      <c r="I377" t="s">
        <v>10</v>
      </c>
      <c r="J377" t="s">
        <v>11</v>
      </c>
      <c r="K377" t="s">
        <v>12</v>
      </c>
      <c r="L377" t="s">
        <v>13</v>
      </c>
      <c r="M377" t="s">
        <v>14</v>
      </c>
    </row>
    <row r="378" spans="1:16" x14ac:dyDescent="0.25">
      <c r="A378" t="s">
        <v>15</v>
      </c>
      <c r="C378" t="s">
        <v>16</v>
      </c>
      <c r="F378">
        <v>43.63</v>
      </c>
      <c r="J378">
        <v>4</v>
      </c>
    </row>
    <row r="379" spans="1:16" x14ac:dyDescent="0.25">
      <c r="A379" t="s">
        <v>19</v>
      </c>
      <c r="B379" t="s">
        <v>20</v>
      </c>
      <c r="C379" t="s">
        <v>16</v>
      </c>
      <c r="D379">
        <v>21.26</v>
      </c>
      <c r="E379">
        <v>0.14101</v>
      </c>
      <c r="F379">
        <v>28.97</v>
      </c>
      <c r="G379">
        <v>0.04</v>
      </c>
      <c r="H379">
        <v>48.03</v>
      </c>
      <c r="I379">
        <v>7.0000000000000007E-2</v>
      </c>
      <c r="J379">
        <v>1.75</v>
      </c>
      <c r="K379" t="s">
        <v>21</v>
      </c>
      <c r="L379" t="s">
        <v>22</v>
      </c>
      <c r="P379">
        <f>(H379/40.3044)/((H379/40.3044)+(H383/71.844))</f>
        <v>0.87393476367622347</v>
      </c>
    </row>
    <row r="380" spans="1:16" x14ac:dyDescent="0.25">
      <c r="A380" t="s">
        <v>23</v>
      </c>
      <c r="B380" t="s">
        <v>20</v>
      </c>
      <c r="C380" t="s">
        <v>16</v>
      </c>
      <c r="D380">
        <v>12.46</v>
      </c>
      <c r="E380">
        <v>9.8739999999999994E-2</v>
      </c>
      <c r="F380">
        <v>18.95</v>
      </c>
      <c r="G380">
        <v>0.04</v>
      </c>
      <c r="H380">
        <v>40.54</v>
      </c>
      <c r="I380">
        <v>0.08</v>
      </c>
      <c r="J380">
        <v>0.99</v>
      </c>
      <c r="K380" t="s">
        <v>24</v>
      </c>
      <c r="L380" t="s">
        <v>22</v>
      </c>
    </row>
    <row r="381" spans="1:16" x14ac:dyDescent="0.25">
      <c r="A381" t="s">
        <v>25</v>
      </c>
      <c r="B381" t="s">
        <v>20</v>
      </c>
      <c r="C381" t="s">
        <v>16</v>
      </c>
      <c r="D381">
        <v>0.24</v>
      </c>
      <c r="E381">
        <v>2.1099999999999999E-3</v>
      </c>
      <c r="F381">
        <v>0.25</v>
      </c>
      <c r="G381">
        <v>0.01</v>
      </c>
      <c r="H381">
        <v>0.35</v>
      </c>
      <c r="I381">
        <v>0.01</v>
      </c>
      <c r="J381">
        <v>0.01</v>
      </c>
      <c r="K381" t="s">
        <v>26</v>
      </c>
      <c r="L381" t="s">
        <v>22</v>
      </c>
    </row>
    <row r="382" spans="1:16" x14ac:dyDescent="0.25">
      <c r="A382" t="s">
        <v>27</v>
      </c>
      <c r="B382" t="s">
        <v>20</v>
      </c>
      <c r="C382" t="s">
        <v>16</v>
      </c>
      <c r="D382">
        <v>0.12</v>
      </c>
      <c r="E382">
        <v>1.23E-3</v>
      </c>
      <c r="F382">
        <v>0.15</v>
      </c>
      <c r="G382">
        <v>0.02</v>
      </c>
      <c r="H382">
        <v>0.19</v>
      </c>
      <c r="I382">
        <v>0.02</v>
      </c>
      <c r="J382">
        <v>0</v>
      </c>
      <c r="K382" t="s">
        <v>27</v>
      </c>
      <c r="L382" t="s">
        <v>22</v>
      </c>
    </row>
    <row r="383" spans="1:16" x14ac:dyDescent="0.25">
      <c r="A383" t="s">
        <v>28</v>
      </c>
      <c r="B383" t="s">
        <v>20</v>
      </c>
      <c r="C383" t="s">
        <v>16</v>
      </c>
      <c r="D383">
        <v>8.06</v>
      </c>
      <c r="E383">
        <v>8.0589999999999995E-2</v>
      </c>
      <c r="F383">
        <v>9.6</v>
      </c>
      <c r="G383">
        <v>0.04</v>
      </c>
      <c r="H383">
        <v>12.35</v>
      </c>
      <c r="I383">
        <v>0.05</v>
      </c>
      <c r="J383">
        <v>0.25</v>
      </c>
      <c r="K383" t="s">
        <v>28</v>
      </c>
      <c r="L383" t="s">
        <v>22</v>
      </c>
    </row>
    <row r="384" spans="1:16" x14ac:dyDescent="0.25">
      <c r="A384" t="s">
        <v>29</v>
      </c>
      <c r="B384" t="s">
        <v>20</v>
      </c>
      <c r="C384" t="s">
        <v>16</v>
      </c>
      <c r="D384">
        <v>0.27</v>
      </c>
      <c r="E384">
        <v>2.7200000000000002E-3</v>
      </c>
      <c r="F384">
        <v>0.32</v>
      </c>
      <c r="G384">
        <v>0.02</v>
      </c>
      <c r="H384">
        <v>0.41</v>
      </c>
      <c r="I384">
        <v>0.03</v>
      </c>
      <c r="J384">
        <v>0.01</v>
      </c>
      <c r="K384" t="s">
        <v>29</v>
      </c>
      <c r="L384" t="s">
        <v>22</v>
      </c>
    </row>
    <row r="385" spans="1:16" x14ac:dyDescent="0.25">
      <c r="A385" t="s">
        <v>30</v>
      </c>
      <c r="F385">
        <v>101.87</v>
      </c>
      <c r="H385">
        <v>101.87</v>
      </c>
      <c r="J385" t="s">
        <v>31</v>
      </c>
    </row>
    <row r="386" spans="1:16" x14ac:dyDescent="0.25">
      <c r="A386" t="s">
        <v>92</v>
      </c>
    </row>
    <row r="387" spans="1:16" x14ac:dyDescent="0.25">
      <c r="A387" t="s">
        <v>1</v>
      </c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9</v>
      </c>
      <c r="I387" t="s">
        <v>10</v>
      </c>
      <c r="J387" t="s">
        <v>11</v>
      </c>
      <c r="K387" t="s">
        <v>12</v>
      </c>
      <c r="L387" t="s">
        <v>13</v>
      </c>
      <c r="M387" t="s">
        <v>14</v>
      </c>
    </row>
    <row r="388" spans="1:16" x14ac:dyDescent="0.25">
      <c r="A388" t="s">
        <v>15</v>
      </c>
      <c r="C388" t="s">
        <v>16</v>
      </c>
      <c r="F388">
        <v>42.13</v>
      </c>
      <c r="J388">
        <v>4</v>
      </c>
    </row>
    <row r="389" spans="1:16" x14ac:dyDescent="0.25">
      <c r="A389" t="s">
        <v>19</v>
      </c>
      <c r="B389" t="s">
        <v>20</v>
      </c>
      <c r="C389" t="s">
        <v>16</v>
      </c>
      <c r="D389">
        <v>21.01</v>
      </c>
      <c r="E389">
        <v>0.13936000000000001</v>
      </c>
      <c r="F389">
        <v>28.31</v>
      </c>
      <c r="G389">
        <v>0.04</v>
      </c>
      <c r="H389">
        <v>46.93</v>
      </c>
      <c r="I389">
        <v>7.0000000000000007E-2</v>
      </c>
      <c r="J389">
        <v>1.77</v>
      </c>
      <c r="K389" t="s">
        <v>21</v>
      </c>
      <c r="L389" t="s">
        <v>22</v>
      </c>
      <c r="P389">
        <f>(H389/40.3044)/((H389/40.3044)+(H393/71.844))</f>
        <v>0.88490957551582383</v>
      </c>
    </row>
    <row r="390" spans="1:16" x14ac:dyDescent="0.25">
      <c r="A390" t="s">
        <v>23</v>
      </c>
      <c r="B390" t="s">
        <v>20</v>
      </c>
      <c r="C390" t="s">
        <v>16</v>
      </c>
      <c r="D390">
        <v>12.03</v>
      </c>
      <c r="E390">
        <v>9.536E-2</v>
      </c>
      <c r="F390">
        <v>18.32</v>
      </c>
      <c r="G390">
        <v>0.04</v>
      </c>
      <c r="H390">
        <v>39.19</v>
      </c>
      <c r="I390">
        <v>0.08</v>
      </c>
      <c r="J390">
        <v>0.99</v>
      </c>
      <c r="K390" t="s">
        <v>24</v>
      </c>
      <c r="L390" t="s">
        <v>22</v>
      </c>
    </row>
    <row r="391" spans="1:16" x14ac:dyDescent="0.25">
      <c r="A391" t="s">
        <v>25</v>
      </c>
      <c r="B391" t="s">
        <v>20</v>
      </c>
      <c r="C391" t="s">
        <v>16</v>
      </c>
      <c r="D391">
        <v>0.17</v>
      </c>
      <c r="E391">
        <v>1.5200000000000001E-3</v>
      </c>
      <c r="F391">
        <v>0.18</v>
      </c>
      <c r="G391">
        <v>0.01</v>
      </c>
      <c r="H391">
        <v>0.25</v>
      </c>
      <c r="I391">
        <v>0.01</v>
      </c>
      <c r="J391">
        <v>0.01</v>
      </c>
      <c r="K391" t="s">
        <v>26</v>
      </c>
      <c r="L391" t="s">
        <v>22</v>
      </c>
    </row>
    <row r="392" spans="1:16" x14ac:dyDescent="0.25">
      <c r="A392" t="s">
        <v>27</v>
      </c>
      <c r="B392" t="s">
        <v>20</v>
      </c>
      <c r="C392" t="s">
        <v>16</v>
      </c>
      <c r="D392">
        <v>0.09</v>
      </c>
      <c r="E392">
        <v>9.3999999999999997E-4</v>
      </c>
      <c r="F392">
        <v>0.11</v>
      </c>
      <c r="G392">
        <v>0.02</v>
      </c>
      <c r="H392">
        <v>0.15</v>
      </c>
      <c r="I392">
        <v>0.02</v>
      </c>
      <c r="J392">
        <v>0</v>
      </c>
      <c r="K392" t="s">
        <v>27</v>
      </c>
      <c r="L392" t="s">
        <v>22</v>
      </c>
    </row>
    <row r="393" spans="1:16" x14ac:dyDescent="0.25">
      <c r="A393" t="s">
        <v>28</v>
      </c>
      <c r="B393" t="s">
        <v>20</v>
      </c>
      <c r="C393" t="s">
        <v>16</v>
      </c>
      <c r="D393">
        <v>7.09</v>
      </c>
      <c r="E393">
        <v>7.0910000000000001E-2</v>
      </c>
      <c r="F393">
        <v>8.4600000000000009</v>
      </c>
      <c r="G393">
        <v>0.04</v>
      </c>
      <c r="H393">
        <v>10.88</v>
      </c>
      <c r="I393">
        <v>0.05</v>
      </c>
      <c r="J393">
        <v>0.23</v>
      </c>
      <c r="K393" t="s">
        <v>28</v>
      </c>
      <c r="L393" t="s">
        <v>22</v>
      </c>
    </row>
    <row r="394" spans="1:16" x14ac:dyDescent="0.25">
      <c r="A394" t="s">
        <v>29</v>
      </c>
      <c r="B394" t="s">
        <v>20</v>
      </c>
      <c r="C394" t="s">
        <v>16</v>
      </c>
      <c r="D394">
        <v>0.33</v>
      </c>
      <c r="E394">
        <v>3.3400000000000001E-3</v>
      </c>
      <c r="F394">
        <v>0.4</v>
      </c>
      <c r="G394">
        <v>0.02</v>
      </c>
      <c r="H394">
        <v>0.51</v>
      </c>
      <c r="I394">
        <v>0.03</v>
      </c>
      <c r="J394">
        <v>0.01</v>
      </c>
      <c r="K394" t="s">
        <v>29</v>
      </c>
      <c r="L394" t="s">
        <v>22</v>
      </c>
    </row>
    <row r="395" spans="1:16" x14ac:dyDescent="0.25">
      <c r="A395" t="s">
        <v>30</v>
      </c>
      <c r="F395">
        <v>97.91</v>
      </c>
      <c r="H395">
        <v>97.91</v>
      </c>
      <c r="J395" t="s">
        <v>31</v>
      </c>
    </row>
    <row r="396" spans="1:16" x14ac:dyDescent="0.25">
      <c r="A396" t="s">
        <v>93</v>
      </c>
    </row>
    <row r="397" spans="1:16" x14ac:dyDescent="0.25">
      <c r="A397" t="s">
        <v>1</v>
      </c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9</v>
      </c>
      <c r="I397" t="s">
        <v>10</v>
      </c>
      <c r="J397" t="s">
        <v>11</v>
      </c>
      <c r="K397" t="s">
        <v>12</v>
      </c>
      <c r="L397" t="s">
        <v>13</v>
      </c>
      <c r="M397" t="s">
        <v>14</v>
      </c>
    </row>
    <row r="398" spans="1:16" x14ac:dyDescent="0.25">
      <c r="A398" t="s">
        <v>15</v>
      </c>
      <c r="C398" t="s">
        <v>16</v>
      </c>
      <c r="F398">
        <v>42.04</v>
      </c>
      <c r="J398">
        <v>4</v>
      </c>
    </row>
    <row r="399" spans="1:16" x14ac:dyDescent="0.25">
      <c r="A399" t="s">
        <v>19</v>
      </c>
      <c r="B399" t="s">
        <v>20</v>
      </c>
      <c r="C399" t="s">
        <v>16</v>
      </c>
      <c r="D399">
        <v>20.97</v>
      </c>
      <c r="E399">
        <v>0.1391</v>
      </c>
      <c r="F399">
        <v>28.25</v>
      </c>
      <c r="G399">
        <v>0.04</v>
      </c>
      <c r="H399">
        <v>46.85</v>
      </c>
      <c r="I399">
        <v>7.0000000000000007E-2</v>
      </c>
      <c r="J399">
        <v>1.77</v>
      </c>
      <c r="K399" t="s">
        <v>21</v>
      </c>
      <c r="L399" t="s">
        <v>22</v>
      </c>
      <c r="P399">
        <f>(H399/40.3044)/((H399/40.3044)+(H403/71.844))</f>
        <v>0.88492320221467491</v>
      </c>
    </row>
    <row r="400" spans="1:16" x14ac:dyDescent="0.25">
      <c r="A400" t="s">
        <v>23</v>
      </c>
      <c r="B400" t="s">
        <v>20</v>
      </c>
      <c r="C400" t="s">
        <v>16</v>
      </c>
      <c r="D400">
        <v>12</v>
      </c>
      <c r="E400">
        <v>9.5060000000000006E-2</v>
      </c>
      <c r="F400">
        <v>18.260000000000002</v>
      </c>
      <c r="G400">
        <v>0.04</v>
      </c>
      <c r="H400">
        <v>39.07</v>
      </c>
      <c r="I400">
        <v>0.08</v>
      </c>
      <c r="J400">
        <v>0.99</v>
      </c>
      <c r="K400" t="s">
        <v>24</v>
      </c>
      <c r="L400" t="s">
        <v>22</v>
      </c>
    </row>
    <row r="401" spans="1:16" x14ac:dyDescent="0.25">
      <c r="A401" t="s">
        <v>25</v>
      </c>
      <c r="B401" t="s">
        <v>20</v>
      </c>
      <c r="C401" t="s">
        <v>16</v>
      </c>
      <c r="D401">
        <v>0.18</v>
      </c>
      <c r="E401">
        <v>1.58E-3</v>
      </c>
      <c r="F401">
        <v>0.19</v>
      </c>
      <c r="G401">
        <v>0.01</v>
      </c>
      <c r="H401">
        <v>0.26</v>
      </c>
      <c r="I401">
        <v>0.01</v>
      </c>
      <c r="J401">
        <v>0.01</v>
      </c>
      <c r="K401" t="s">
        <v>26</v>
      </c>
      <c r="L401" t="s">
        <v>22</v>
      </c>
    </row>
    <row r="402" spans="1:16" x14ac:dyDescent="0.25">
      <c r="A402" t="s">
        <v>27</v>
      </c>
      <c r="B402" t="s">
        <v>20</v>
      </c>
      <c r="C402" t="s">
        <v>16</v>
      </c>
      <c r="D402">
        <v>0.1</v>
      </c>
      <c r="E402">
        <v>9.7000000000000005E-4</v>
      </c>
      <c r="F402">
        <v>0.12</v>
      </c>
      <c r="G402">
        <v>0.02</v>
      </c>
      <c r="H402">
        <v>0.15</v>
      </c>
      <c r="I402">
        <v>0.02</v>
      </c>
      <c r="J402">
        <v>0</v>
      </c>
      <c r="K402" t="s">
        <v>27</v>
      </c>
      <c r="L402" t="s">
        <v>22</v>
      </c>
    </row>
    <row r="403" spans="1:16" x14ac:dyDescent="0.25">
      <c r="A403" t="s">
        <v>28</v>
      </c>
      <c r="B403" t="s">
        <v>20</v>
      </c>
      <c r="C403" t="s">
        <v>16</v>
      </c>
      <c r="D403">
        <v>7.08</v>
      </c>
      <c r="E403">
        <v>7.077E-2</v>
      </c>
      <c r="F403">
        <v>8.44</v>
      </c>
      <c r="G403">
        <v>0.04</v>
      </c>
      <c r="H403">
        <v>10.86</v>
      </c>
      <c r="I403">
        <v>0.05</v>
      </c>
      <c r="J403">
        <v>0.23</v>
      </c>
      <c r="K403" t="s">
        <v>28</v>
      </c>
      <c r="L403" t="s">
        <v>22</v>
      </c>
    </row>
    <row r="404" spans="1:16" x14ac:dyDescent="0.25">
      <c r="A404" t="s">
        <v>29</v>
      </c>
      <c r="B404" t="s">
        <v>20</v>
      </c>
      <c r="C404" t="s">
        <v>16</v>
      </c>
      <c r="D404">
        <v>0.33</v>
      </c>
      <c r="E404">
        <v>3.3E-3</v>
      </c>
      <c r="F404">
        <v>0.39</v>
      </c>
      <c r="G404">
        <v>0.02</v>
      </c>
      <c r="H404">
        <v>0.5</v>
      </c>
      <c r="I404">
        <v>0.03</v>
      </c>
      <c r="J404">
        <v>0.01</v>
      </c>
      <c r="K404" t="s">
        <v>29</v>
      </c>
      <c r="L404" t="s">
        <v>22</v>
      </c>
    </row>
    <row r="405" spans="1:16" x14ac:dyDescent="0.25">
      <c r="A405" t="s">
        <v>30</v>
      </c>
      <c r="F405">
        <v>97.69</v>
      </c>
      <c r="H405">
        <v>97.69</v>
      </c>
      <c r="J405" t="s">
        <v>31</v>
      </c>
    </row>
    <row r="406" spans="1:16" x14ac:dyDescent="0.25">
      <c r="A406" t="s">
        <v>94</v>
      </c>
    </row>
    <row r="407" spans="1:16" x14ac:dyDescent="0.25">
      <c r="A407" t="s">
        <v>1</v>
      </c>
      <c r="B407" t="s">
        <v>2</v>
      </c>
      <c r="C407" t="s">
        <v>3</v>
      </c>
      <c r="D407" t="s">
        <v>4</v>
      </c>
      <c r="E407" t="s">
        <v>5</v>
      </c>
      <c r="F407" t="s">
        <v>6</v>
      </c>
      <c r="G407" t="s">
        <v>7</v>
      </c>
      <c r="H407" t="s">
        <v>9</v>
      </c>
      <c r="I407" t="s">
        <v>10</v>
      </c>
      <c r="J407" t="s">
        <v>11</v>
      </c>
      <c r="K407" t="s">
        <v>12</v>
      </c>
      <c r="L407" t="s">
        <v>13</v>
      </c>
      <c r="M407" t="s">
        <v>14</v>
      </c>
    </row>
    <row r="408" spans="1:16" x14ac:dyDescent="0.25">
      <c r="A408" t="s">
        <v>15</v>
      </c>
      <c r="C408" t="s">
        <v>16</v>
      </c>
      <c r="F408">
        <v>42.61</v>
      </c>
      <c r="J408">
        <v>4</v>
      </c>
    </row>
    <row r="409" spans="1:16" x14ac:dyDescent="0.25">
      <c r="A409" t="s">
        <v>19</v>
      </c>
      <c r="B409" t="s">
        <v>20</v>
      </c>
      <c r="C409" t="s">
        <v>16</v>
      </c>
      <c r="D409">
        <v>21.34</v>
      </c>
      <c r="E409">
        <v>0.14152000000000001</v>
      </c>
      <c r="F409">
        <v>28.69</v>
      </c>
      <c r="G409">
        <v>0.04</v>
      </c>
      <c r="H409">
        <v>47.58</v>
      </c>
      <c r="I409">
        <v>7.0000000000000007E-2</v>
      </c>
      <c r="J409">
        <v>1.77</v>
      </c>
      <c r="K409" t="s">
        <v>21</v>
      </c>
      <c r="L409" t="s">
        <v>22</v>
      </c>
      <c r="P409">
        <f>(H409/40.3044)/((H409/40.3044)+(H413/71.844))</f>
        <v>0.88611788629709354</v>
      </c>
    </row>
    <row r="410" spans="1:16" x14ac:dyDescent="0.25">
      <c r="A410" t="s">
        <v>23</v>
      </c>
      <c r="B410" t="s">
        <v>20</v>
      </c>
      <c r="C410" t="s">
        <v>16</v>
      </c>
      <c r="D410">
        <v>12.16</v>
      </c>
      <c r="E410">
        <v>9.6329999999999999E-2</v>
      </c>
      <c r="F410">
        <v>18.510000000000002</v>
      </c>
      <c r="G410">
        <v>0.04</v>
      </c>
      <c r="H410">
        <v>39.6</v>
      </c>
      <c r="I410">
        <v>0.08</v>
      </c>
      <c r="J410">
        <v>0.99</v>
      </c>
      <c r="K410" t="s">
        <v>24</v>
      </c>
      <c r="L410" t="s">
        <v>22</v>
      </c>
    </row>
    <row r="411" spans="1:16" x14ac:dyDescent="0.25">
      <c r="A411" t="s">
        <v>25</v>
      </c>
      <c r="B411" t="s">
        <v>20</v>
      </c>
      <c r="C411" t="s">
        <v>16</v>
      </c>
      <c r="D411">
        <v>0.17</v>
      </c>
      <c r="E411">
        <v>1.5399999999999999E-3</v>
      </c>
      <c r="F411">
        <v>0.18</v>
      </c>
      <c r="G411">
        <v>0.01</v>
      </c>
      <c r="H411">
        <v>0.25</v>
      </c>
      <c r="I411">
        <v>0.01</v>
      </c>
      <c r="J411">
        <v>0.01</v>
      </c>
      <c r="K411" t="s">
        <v>26</v>
      </c>
      <c r="L411" t="s">
        <v>22</v>
      </c>
    </row>
    <row r="412" spans="1:16" x14ac:dyDescent="0.25">
      <c r="A412" t="s">
        <v>27</v>
      </c>
      <c r="B412" t="s">
        <v>20</v>
      </c>
      <c r="C412" t="s">
        <v>16</v>
      </c>
      <c r="D412">
        <v>0.09</v>
      </c>
      <c r="E412">
        <v>8.8999999999999995E-4</v>
      </c>
      <c r="F412">
        <v>0.11</v>
      </c>
      <c r="G412">
        <v>0.02</v>
      </c>
      <c r="H412">
        <v>0.14000000000000001</v>
      </c>
      <c r="I412">
        <v>0.02</v>
      </c>
      <c r="J412">
        <v>0</v>
      </c>
      <c r="K412" t="s">
        <v>27</v>
      </c>
      <c r="L412" t="s">
        <v>22</v>
      </c>
    </row>
    <row r="413" spans="1:16" x14ac:dyDescent="0.25">
      <c r="A413" t="s">
        <v>28</v>
      </c>
      <c r="B413" t="s">
        <v>20</v>
      </c>
      <c r="C413" t="s">
        <v>16</v>
      </c>
      <c r="D413">
        <v>7.1</v>
      </c>
      <c r="E413">
        <v>7.1029999999999996E-2</v>
      </c>
      <c r="F413">
        <v>8.4700000000000006</v>
      </c>
      <c r="G413">
        <v>0.04</v>
      </c>
      <c r="H413">
        <v>10.9</v>
      </c>
      <c r="I413">
        <v>0.05</v>
      </c>
      <c r="J413">
        <v>0.23</v>
      </c>
      <c r="K413" t="s">
        <v>28</v>
      </c>
      <c r="L413" t="s">
        <v>22</v>
      </c>
    </row>
    <row r="414" spans="1:16" x14ac:dyDescent="0.25">
      <c r="A414" t="s">
        <v>29</v>
      </c>
      <c r="B414" t="s">
        <v>20</v>
      </c>
      <c r="C414" t="s">
        <v>16</v>
      </c>
      <c r="D414">
        <v>0.32</v>
      </c>
      <c r="E414">
        <v>3.1800000000000001E-3</v>
      </c>
      <c r="F414">
        <v>0.38</v>
      </c>
      <c r="G414">
        <v>0.02</v>
      </c>
      <c r="H414">
        <v>0.48</v>
      </c>
      <c r="I414">
        <v>0.03</v>
      </c>
      <c r="J414">
        <v>0.01</v>
      </c>
      <c r="K414" t="s">
        <v>29</v>
      </c>
      <c r="L414" t="s">
        <v>22</v>
      </c>
    </row>
    <row r="415" spans="1:16" x14ac:dyDescent="0.25">
      <c r="A415" t="s">
        <v>30</v>
      </c>
      <c r="F415">
        <v>98.95</v>
      </c>
      <c r="H415">
        <v>98.95</v>
      </c>
      <c r="J415" t="s">
        <v>31</v>
      </c>
    </row>
    <row r="416" spans="1:16" x14ac:dyDescent="0.25">
      <c r="A416" t="s">
        <v>95</v>
      </c>
    </row>
    <row r="417" spans="1:16" x14ac:dyDescent="0.25">
      <c r="A417" t="s">
        <v>1</v>
      </c>
      <c r="B417" t="s">
        <v>2</v>
      </c>
      <c r="C417" t="s">
        <v>3</v>
      </c>
      <c r="D417" t="s">
        <v>4</v>
      </c>
      <c r="E417" t="s">
        <v>5</v>
      </c>
      <c r="F417" t="s">
        <v>6</v>
      </c>
      <c r="G417" t="s">
        <v>7</v>
      </c>
      <c r="H417" t="s">
        <v>9</v>
      </c>
      <c r="I417" t="s">
        <v>10</v>
      </c>
      <c r="J417" t="s">
        <v>11</v>
      </c>
      <c r="K417" t="s">
        <v>12</v>
      </c>
      <c r="L417" t="s">
        <v>13</v>
      </c>
      <c r="M417" t="s">
        <v>14</v>
      </c>
    </row>
    <row r="418" spans="1:16" x14ac:dyDescent="0.25">
      <c r="A418" t="s">
        <v>15</v>
      </c>
      <c r="C418" t="s">
        <v>16</v>
      </c>
      <c r="F418">
        <v>42.53</v>
      </c>
      <c r="J418">
        <v>4</v>
      </c>
    </row>
    <row r="419" spans="1:16" x14ac:dyDescent="0.25">
      <c r="A419" t="s">
        <v>19</v>
      </c>
      <c r="B419" t="s">
        <v>20</v>
      </c>
      <c r="C419" t="s">
        <v>16</v>
      </c>
      <c r="D419">
        <v>21.29</v>
      </c>
      <c r="E419">
        <v>0.14118</v>
      </c>
      <c r="F419">
        <v>28.63</v>
      </c>
      <c r="G419">
        <v>0.04</v>
      </c>
      <c r="H419">
        <v>47.46</v>
      </c>
      <c r="I419">
        <v>7.0000000000000007E-2</v>
      </c>
      <c r="J419">
        <v>1.77</v>
      </c>
      <c r="K419" t="s">
        <v>21</v>
      </c>
      <c r="L419" t="s">
        <v>22</v>
      </c>
      <c r="P419">
        <f>(H419/40.3044)/((H419/40.3044)+(H423/71.844))</f>
        <v>0.88660551997213566</v>
      </c>
    </row>
    <row r="420" spans="1:16" x14ac:dyDescent="0.25">
      <c r="A420" t="s">
        <v>23</v>
      </c>
      <c r="B420" t="s">
        <v>20</v>
      </c>
      <c r="C420" t="s">
        <v>16</v>
      </c>
      <c r="D420">
        <v>12.14</v>
      </c>
      <c r="E420">
        <v>9.622E-2</v>
      </c>
      <c r="F420">
        <v>18.489999999999998</v>
      </c>
      <c r="G420">
        <v>0.04</v>
      </c>
      <c r="H420">
        <v>39.549999999999997</v>
      </c>
      <c r="I420">
        <v>0.08</v>
      </c>
      <c r="J420">
        <v>0.99</v>
      </c>
      <c r="K420" t="s">
        <v>24</v>
      </c>
      <c r="L420" t="s">
        <v>22</v>
      </c>
    </row>
    <row r="421" spans="1:16" x14ac:dyDescent="0.25">
      <c r="A421" t="s">
        <v>25</v>
      </c>
      <c r="B421" t="s">
        <v>20</v>
      </c>
      <c r="C421" t="s">
        <v>16</v>
      </c>
      <c r="D421">
        <v>0.18</v>
      </c>
      <c r="E421">
        <v>1.57E-3</v>
      </c>
      <c r="F421">
        <v>0.19</v>
      </c>
      <c r="G421">
        <v>0.01</v>
      </c>
      <c r="H421">
        <v>0.26</v>
      </c>
      <c r="I421">
        <v>0.01</v>
      </c>
      <c r="J421">
        <v>0.01</v>
      </c>
      <c r="K421" t="s">
        <v>26</v>
      </c>
      <c r="L421" t="s">
        <v>22</v>
      </c>
    </row>
    <row r="422" spans="1:16" x14ac:dyDescent="0.25">
      <c r="A422" t="s">
        <v>27</v>
      </c>
      <c r="B422" t="s">
        <v>20</v>
      </c>
      <c r="C422" t="s">
        <v>16</v>
      </c>
      <c r="D422">
        <v>0.1</v>
      </c>
      <c r="E422">
        <v>1.0200000000000001E-3</v>
      </c>
      <c r="F422">
        <v>0.12</v>
      </c>
      <c r="G422">
        <v>0.02</v>
      </c>
      <c r="H422">
        <v>0.16</v>
      </c>
      <c r="I422">
        <v>0.02</v>
      </c>
      <c r="J422">
        <v>0</v>
      </c>
      <c r="K422" t="s">
        <v>27</v>
      </c>
      <c r="L422" t="s">
        <v>22</v>
      </c>
    </row>
    <row r="423" spans="1:16" x14ac:dyDescent="0.25">
      <c r="A423" t="s">
        <v>28</v>
      </c>
      <c r="B423" t="s">
        <v>20</v>
      </c>
      <c r="C423" t="s">
        <v>16</v>
      </c>
      <c r="D423">
        <v>7.05</v>
      </c>
      <c r="E423">
        <v>7.0470000000000005E-2</v>
      </c>
      <c r="F423">
        <v>8.41</v>
      </c>
      <c r="G423">
        <v>0.04</v>
      </c>
      <c r="H423">
        <v>10.82</v>
      </c>
      <c r="I423">
        <v>0.05</v>
      </c>
      <c r="J423">
        <v>0.23</v>
      </c>
      <c r="K423" t="s">
        <v>28</v>
      </c>
      <c r="L423" t="s">
        <v>22</v>
      </c>
    </row>
    <row r="424" spans="1:16" x14ac:dyDescent="0.25">
      <c r="A424" t="s">
        <v>29</v>
      </c>
      <c r="B424" t="s">
        <v>20</v>
      </c>
      <c r="C424" t="s">
        <v>16</v>
      </c>
      <c r="D424">
        <v>0.34</v>
      </c>
      <c r="E424">
        <v>3.4199999999999999E-3</v>
      </c>
      <c r="F424">
        <v>0.41</v>
      </c>
      <c r="G424">
        <v>0.02</v>
      </c>
      <c r="H424">
        <v>0.52</v>
      </c>
      <c r="I424">
        <v>0.03</v>
      </c>
      <c r="J424">
        <v>0.01</v>
      </c>
      <c r="K424" t="s">
        <v>29</v>
      </c>
      <c r="L424" t="s">
        <v>22</v>
      </c>
    </row>
    <row r="425" spans="1:16" x14ac:dyDescent="0.25">
      <c r="A425" t="s">
        <v>30</v>
      </c>
      <c r="F425">
        <v>98.77</v>
      </c>
      <c r="H425">
        <v>98.77</v>
      </c>
      <c r="J425" t="s">
        <v>31</v>
      </c>
    </row>
    <row r="426" spans="1:16" x14ac:dyDescent="0.25">
      <c r="A426" t="s">
        <v>96</v>
      </c>
    </row>
    <row r="427" spans="1:16" x14ac:dyDescent="0.25">
      <c r="A427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9</v>
      </c>
      <c r="I427" t="s">
        <v>10</v>
      </c>
      <c r="J427" t="s">
        <v>11</v>
      </c>
      <c r="K427" t="s">
        <v>12</v>
      </c>
      <c r="L427" t="s">
        <v>13</v>
      </c>
      <c r="M427" t="s">
        <v>14</v>
      </c>
    </row>
    <row r="428" spans="1:16" x14ac:dyDescent="0.25">
      <c r="A428" t="s">
        <v>15</v>
      </c>
      <c r="C428" t="s">
        <v>16</v>
      </c>
      <c r="F428">
        <v>43.62</v>
      </c>
      <c r="J428">
        <v>4</v>
      </c>
    </row>
    <row r="429" spans="1:16" x14ac:dyDescent="0.25">
      <c r="A429" t="s">
        <v>19</v>
      </c>
      <c r="B429" t="s">
        <v>20</v>
      </c>
      <c r="C429" t="s">
        <v>16</v>
      </c>
      <c r="D429">
        <v>22.01</v>
      </c>
      <c r="E429">
        <v>0.14595</v>
      </c>
      <c r="F429">
        <v>29.47</v>
      </c>
      <c r="G429">
        <v>0.04</v>
      </c>
      <c r="H429">
        <v>48.87</v>
      </c>
      <c r="I429">
        <v>7.0000000000000007E-2</v>
      </c>
      <c r="J429">
        <v>1.78</v>
      </c>
      <c r="K429" t="s">
        <v>21</v>
      </c>
      <c r="L429" t="s">
        <v>22</v>
      </c>
      <c r="P429">
        <f>(H429/40.3044)/((H429/40.3044)+(H433/71.844))</f>
        <v>0.88987918287759993</v>
      </c>
    </row>
    <row r="430" spans="1:16" x14ac:dyDescent="0.25">
      <c r="A430" t="s">
        <v>23</v>
      </c>
      <c r="B430" t="s">
        <v>20</v>
      </c>
      <c r="C430" t="s">
        <v>16</v>
      </c>
      <c r="D430">
        <v>12.45</v>
      </c>
      <c r="E430">
        <v>9.8680000000000004E-2</v>
      </c>
      <c r="F430">
        <v>18.96</v>
      </c>
      <c r="G430">
        <v>0.04</v>
      </c>
      <c r="H430">
        <v>40.56</v>
      </c>
      <c r="I430">
        <v>0.08</v>
      </c>
      <c r="J430">
        <v>0.99</v>
      </c>
      <c r="K430" t="s">
        <v>24</v>
      </c>
      <c r="L430" t="s">
        <v>22</v>
      </c>
    </row>
    <row r="431" spans="1:16" x14ac:dyDescent="0.25">
      <c r="A431" t="s">
        <v>25</v>
      </c>
      <c r="B431" t="s">
        <v>20</v>
      </c>
      <c r="C431" t="s">
        <v>16</v>
      </c>
      <c r="D431">
        <v>0.18</v>
      </c>
      <c r="E431">
        <v>1.57E-3</v>
      </c>
      <c r="F431">
        <v>0.18</v>
      </c>
      <c r="G431">
        <v>0.01</v>
      </c>
      <c r="H431">
        <v>0.26</v>
      </c>
      <c r="I431">
        <v>0.01</v>
      </c>
      <c r="J431">
        <v>0.01</v>
      </c>
      <c r="K431" t="s">
        <v>26</v>
      </c>
      <c r="L431" t="s">
        <v>22</v>
      </c>
    </row>
    <row r="432" spans="1:16" x14ac:dyDescent="0.25">
      <c r="A432" t="s">
        <v>27</v>
      </c>
      <c r="B432" t="s">
        <v>20</v>
      </c>
      <c r="C432" t="s">
        <v>16</v>
      </c>
      <c r="D432">
        <v>0.11</v>
      </c>
      <c r="E432">
        <v>1.1100000000000001E-3</v>
      </c>
      <c r="F432">
        <v>0.14000000000000001</v>
      </c>
      <c r="G432">
        <v>0.02</v>
      </c>
      <c r="H432">
        <v>0.18</v>
      </c>
      <c r="I432">
        <v>0.02</v>
      </c>
      <c r="J432">
        <v>0</v>
      </c>
      <c r="K432" t="s">
        <v>27</v>
      </c>
      <c r="L432" t="s">
        <v>22</v>
      </c>
    </row>
    <row r="433" spans="1:16" x14ac:dyDescent="0.25">
      <c r="A433" t="s">
        <v>28</v>
      </c>
      <c r="B433" t="s">
        <v>20</v>
      </c>
      <c r="C433" t="s">
        <v>16</v>
      </c>
      <c r="D433">
        <v>7.02</v>
      </c>
      <c r="E433">
        <v>7.0199999999999999E-2</v>
      </c>
      <c r="F433">
        <v>8.3800000000000008</v>
      </c>
      <c r="G433">
        <v>0.04</v>
      </c>
      <c r="H433">
        <v>10.78</v>
      </c>
      <c r="I433">
        <v>0.05</v>
      </c>
      <c r="J433">
        <v>0.22</v>
      </c>
      <c r="K433" t="s">
        <v>28</v>
      </c>
      <c r="L433" t="s">
        <v>22</v>
      </c>
    </row>
    <row r="434" spans="1:16" x14ac:dyDescent="0.25">
      <c r="A434" t="s">
        <v>29</v>
      </c>
      <c r="B434" t="s">
        <v>20</v>
      </c>
      <c r="C434" t="s">
        <v>16</v>
      </c>
      <c r="D434">
        <v>0.33</v>
      </c>
      <c r="E434">
        <v>3.31E-3</v>
      </c>
      <c r="F434">
        <v>0.4</v>
      </c>
      <c r="G434">
        <v>0.02</v>
      </c>
      <c r="H434">
        <v>0.5</v>
      </c>
      <c r="I434">
        <v>0.03</v>
      </c>
      <c r="J434">
        <v>0.01</v>
      </c>
      <c r="K434" t="s">
        <v>29</v>
      </c>
      <c r="L434" t="s">
        <v>22</v>
      </c>
    </row>
    <row r="435" spans="1:16" x14ac:dyDescent="0.25">
      <c r="A435" t="s">
        <v>30</v>
      </c>
      <c r="F435">
        <v>101.15</v>
      </c>
      <c r="H435">
        <v>101.15</v>
      </c>
      <c r="J435" t="s">
        <v>31</v>
      </c>
    </row>
    <row r="436" spans="1:16" x14ac:dyDescent="0.25">
      <c r="A436" t="s">
        <v>97</v>
      </c>
    </row>
    <row r="437" spans="1:16" x14ac:dyDescent="0.25">
      <c r="A437" t="s">
        <v>1</v>
      </c>
      <c r="B437" t="s">
        <v>2</v>
      </c>
      <c r="C437" t="s">
        <v>3</v>
      </c>
      <c r="D437" t="s">
        <v>4</v>
      </c>
      <c r="E437" t="s">
        <v>5</v>
      </c>
      <c r="F437" t="s">
        <v>6</v>
      </c>
      <c r="G437" t="s">
        <v>7</v>
      </c>
      <c r="H437" t="s">
        <v>9</v>
      </c>
      <c r="I437" t="s">
        <v>10</v>
      </c>
      <c r="J437" t="s">
        <v>11</v>
      </c>
      <c r="K437" t="s">
        <v>12</v>
      </c>
      <c r="L437" t="s">
        <v>13</v>
      </c>
      <c r="M437" t="s">
        <v>14</v>
      </c>
    </row>
    <row r="438" spans="1:16" x14ac:dyDescent="0.25">
      <c r="A438" t="s">
        <v>15</v>
      </c>
      <c r="C438" t="s">
        <v>16</v>
      </c>
      <c r="F438">
        <v>42.27</v>
      </c>
      <c r="J438">
        <v>4</v>
      </c>
    </row>
    <row r="439" spans="1:16" x14ac:dyDescent="0.25">
      <c r="A439" t="s">
        <v>19</v>
      </c>
      <c r="B439" t="s">
        <v>20</v>
      </c>
      <c r="C439" t="s">
        <v>16</v>
      </c>
      <c r="D439">
        <v>20.65</v>
      </c>
      <c r="E439">
        <v>0.13696</v>
      </c>
      <c r="F439">
        <v>28.09</v>
      </c>
      <c r="G439">
        <v>0.04</v>
      </c>
      <c r="H439">
        <v>46.58</v>
      </c>
      <c r="I439">
        <v>7.0000000000000007E-2</v>
      </c>
      <c r="J439">
        <v>1.75</v>
      </c>
      <c r="K439" t="s">
        <v>21</v>
      </c>
      <c r="L439" t="s">
        <v>22</v>
      </c>
      <c r="P439">
        <f>(H439/40.3044)/((H439/40.3044)+(H443/71.844))</f>
        <v>0.87593690329774798</v>
      </c>
    </row>
    <row r="440" spans="1:16" x14ac:dyDescent="0.25">
      <c r="A440" t="s">
        <v>23</v>
      </c>
      <c r="B440" t="s">
        <v>20</v>
      </c>
      <c r="C440" t="s">
        <v>16</v>
      </c>
      <c r="D440">
        <v>12.08</v>
      </c>
      <c r="E440">
        <v>9.5710000000000003E-2</v>
      </c>
      <c r="F440">
        <v>18.37</v>
      </c>
      <c r="G440">
        <v>0.04</v>
      </c>
      <c r="H440">
        <v>39.299999999999997</v>
      </c>
      <c r="I440">
        <v>0.08</v>
      </c>
      <c r="J440">
        <v>0.99</v>
      </c>
      <c r="K440" t="s">
        <v>24</v>
      </c>
      <c r="L440" t="s">
        <v>22</v>
      </c>
    </row>
    <row r="441" spans="1:16" x14ac:dyDescent="0.25">
      <c r="A441" t="s">
        <v>25</v>
      </c>
      <c r="B441" t="s">
        <v>20</v>
      </c>
      <c r="C441" t="s">
        <v>16</v>
      </c>
      <c r="D441">
        <v>0.22</v>
      </c>
      <c r="E441">
        <v>1.9599999999999999E-3</v>
      </c>
      <c r="F441">
        <v>0.23</v>
      </c>
      <c r="G441">
        <v>0.01</v>
      </c>
      <c r="H441">
        <v>0.32</v>
      </c>
      <c r="I441">
        <v>0.01</v>
      </c>
      <c r="J441">
        <v>0.01</v>
      </c>
      <c r="K441" t="s">
        <v>26</v>
      </c>
      <c r="L441" t="s">
        <v>22</v>
      </c>
    </row>
    <row r="442" spans="1:16" x14ac:dyDescent="0.25">
      <c r="A442" t="s">
        <v>27</v>
      </c>
      <c r="B442" t="s">
        <v>20</v>
      </c>
      <c r="C442" t="s">
        <v>16</v>
      </c>
      <c r="D442">
        <v>0.12</v>
      </c>
      <c r="E442">
        <v>1.1999999999999999E-3</v>
      </c>
      <c r="F442">
        <v>0.15</v>
      </c>
      <c r="G442">
        <v>0.02</v>
      </c>
      <c r="H442">
        <v>0.19</v>
      </c>
      <c r="I442">
        <v>0.02</v>
      </c>
      <c r="J442">
        <v>0</v>
      </c>
      <c r="K442" t="s">
        <v>27</v>
      </c>
      <c r="L442" t="s">
        <v>22</v>
      </c>
    </row>
    <row r="443" spans="1:16" x14ac:dyDescent="0.25">
      <c r="A443" t="s">
        <v>28</v>
      </c>
      <c r="B443" t="s">
        <v>20</v>
      </c>
      <c r="C443" t="s">
        <v>16</v>
      </c>
      <c r="D443">
        <v>7.67</v>
      </c>
      <c r="E443">
        <v>7.6740000000000003E-2</v>
      </c>
      <c r="F443">
        <v>9.14</v>
      </c>
      <c r="G443">
        <v>0.04</v>
      </c>
      <c r="H443">
        <v>11.76</v>
      </c>
      <c r="I443">
        <v>0.05</v>
      </c>
      <c r="J443">
        <v>0.25</v>
      </c>
      <c r="K443" t="s">
        <v>28</v>
      </c>
      <c r="L443" t="s">
        <v>22</v>
      </c>
    </row>
    <row r="444" spans="1:16" x14ac:dyDescent="0.25">
      <c r="A444" t="s">
        <v>29</v>
      </c>
      <c r="B444" t="s">
        <v>20</v>
      </c>
      <c r="C444" t="s">
        <v>16</v>
      </c>
      <c r="D444">
        <v>0.3</v>
      </c>
      <c r="E444">
        <v>3.0300000000000001E-3</v>
      </c>
      <c r="F444">
        <v>0.36</v>
      </c>
      <c r="G444">
        <v>0.02</v>
      </c>
      <c r="H444">
        <v>0.46</v>
      </c>
      <c r="I444">
        <v>0.03</v>
      </c>
      <c r="J444">
        <v>0.01</v>
      </c>
      <c r="K444" t="s">
        <v>29</v>
      </c>
      <c r="L444" t="s">
        <v>22</v>
      </c>
    </row>
    <row r="445" spans="1:16" x14ac:dyDescent="0.25">
      <c r="A445" t="s">
        <v>30</v>
      </c>
      <c r="F445">
        <v>98.61</v>
      </c>
      <c r="H445">
        <v>98.61</v>
      </c>
      <c r="J445" t="s">
        <v>31</v>
      </c>
    </row>
    <row r="446" spans="1:16" x14ac:dyDescent="0.25">
      <c r="A446" t="s">
        <v>98</v>
      </c>
    </row>
    <row r="447" spans="1:16" x14ac:dyDescent="0.25">
      <c r="A447" t="s">
        <v>1</v>
      </c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  <c r="M447" t="s">
        <v>14</v>
      </c>
    </row>
    <row r="448" spans="1:16" x14ac:dyDescent="0.25">
      <c r="A448" t="s">
        <v>15</v>
      </c>
      <c r="C448" t="s">
        <v>16</v>
      </c>
      <c r="F448">
        <v>42.29</v>
      </c>
      <c r="J448">
        <v>4</v>
      </c>
    </row>
    <row r="449" spans="1:16" x14ac:dyDescent="0.25">
      <c r="A449" t="s">
        <v>19</v>
      </c>
      <c r="B449" t="s">
        <v>20</v>
      </c>
      <c r="C449" t="s">
        <v>16</v>
      </c>
      <c r="D449">
        <v>20.72</v>
      </c>
      <c r="E449">
        <v>0.13739999999999999</v>
      </c>
      <c r="F449">
        <v>28.19</v>
      </c>
      <c r="G449">
        <v>0.04</v>
      </c>
      <c r="H449">
        <v>46.75</v>
      </c>
      <c r="I449">
        <v>7.0000000000000007E-2</v>
      </c>
      <c r="J449">
        <v>1.75</v>
      </c>
      <c r="K449" t="s">
        <v>21</v>
      </c>
      <c r="L449" t="s">
        <v>22</v>
      </c>
      <c r="P449">
        <f>(H449/40.3044)/((H449/40.3044)+(H453/71.844))</f>
        <v>0.87660880217091564</v>
      </c>
    </row>
    <row r="450" spans="1:16" x14ac:dyDescent="0.25">
      <c r="A450" t="s">
        <v>23</v>
      </c>
      <c r="B450" t="s">
        <v>20</v>
      </c>
      <c r="C450" t="s">
        <v>16</v>
      </c>
      <c r="D450">
        <v>12.04</v>
      </c>
      <c r="E450">
        <v>9.5390000000000003E-2</v>
      </c>
      <c r="F450">
        <v>18.32</v>
      </c>
      <c r="G450">
        <v>0.04</v>
      </c>
      <c r="H450">
        <v>39.200000000000003</v>
      </c>
      <c r="I450">
        <v>0.08</v>
      </c>
      <c r="J450">
        <v>0.99</v>
      </c>
      <c r="K450" t="s">
        <v>24</v>
      </c>
      <c r="L450" t="s">
        <v>22</v>
      </c>
    </row>
    <row r="451" spans="1:16" x14ac:dyDescent="0.25">
      <c r="A451" t="s">
        <v>25</v>
      </c>
      <c r="B451" t="s">
        <v>20</v>
      </c>
      <c r="C451" t="s">
        <v>16</v>
      </c>
      <c r="D451">
        <v>0.21</v>
      </c>
      <c r="E451">
        <v>1.8699999999999999E-3</v>
      </c>
      <c r="F451">
        <v>0.22</v>
      </c>
      <c r="G451">
        <v>0.01</v>
      </c>
      <c r="H451">
        <v>0.31</v>
      </c>
      <c r="I451">
        <v>0.01</v>
      </c>
      <c r="J451">
        <v>0.01</v>
      </c>
      <c r="K451" t="s">
        <v>26</v>
      </c>
      <c r="L451" t="s">
        <v>22</v>
      </c>
    </row>
    <row r="452" spans="1:16" x14ac:dyDescent="0.25">
      <c r="A452" t="s">
        <v>27</v>
      </c>
      <c r="B452" t="s">
        <v>20</v>
      </c>
      <c r="C452" t="s">
        <v>16</v>
      </c>
      <c r="D452">
        <v>0.14000000000000001</v>
      </c>
      <c r="E452">
        <v>1.39E-3</v>
      </c>
      <c r="F452">
        <v>0.17</v>
      </c>
      <c r="G452">
        <v>0.02</v>
      </c>
      <c r="H452">
        <v>0.22</v>
      </c>
      <c r="I452">
        <v>0.02</v>
      </c>
      <c r="J452">
        <v>0</v>
      </c>
      <c r="K452" t="s">
        <v>27</v>
      </c>
      <c r="L452" t="s">
        <v>22</v>
      </c>
    </row>
    <row r="453" spans="1:16" x14ac:dyDescent="0.25">
      <c r="A453" t="s">
        <v>28</v>
      </c>
      <c r="B453" t="s">
        <v>20</v>
      </c>
      <c r="C453" t="s">
        <v>16</v>
      </c>
      <c r="D453">
        <v>7.66</v>
      </c>
      <c r="E453">
        <v>7.6560000000000003E-2</v>
      </c>
      <c r="F453">
        <v>9.1199999999999992</v>
      </c>
      <c r="G453">
        <v>0.04</v>
      </c>
      <c r="H453">
        <v>11.73</v>
      </c>
      <c r="I453">
        <v>0.05</v>
      </c>
      <c r="J453">
        <v>0.25</v>
      </c>
      <c r="K453" t="s">
        <v>28</v>
      </c>
      <c r="L453" t="s">
        <v>22</v>
      </c>
    </row>
    <row r="454" spans="1:16" x14ac:dyDescent="0.25">
      <c r="A454" t="s">
        <v>29</v>
      </c>
      <c r="B454" t="s">
        <v>20</v>
      </c>
      <c r="C454" t="s">
        <v>16</v>
      </c>
      <c r="D454">
        <v>0.34</v>
      </c>
      <c r="E454">
        <v>3.3999999999999998E-3</v>
      </c>
      <c r="F454">
        <v>0.41</v>
      </c>
      <c r="G454">
        <v>0.02</v>
      </c>
      <c r="H454">
        <v>0.52</v>
      </c>
      <c r="I454">
        <v>0.03</v>
      </c>
      <c r="J454">
        <v>0.01</v>
      </c>
      <c r="K454" t="s">
        <v>29</v>
      </c>
      <c r="L454" t="s">
        <v>22</v>
      </c>
    </row>
    <row r="455" spans="1:16" x14ac:dyDescent="0.25">
      <c r="A455" t="s">
        <v>30</v>
      </c>
      <c r="F455">
        <v>98.72</v>
      </c>
      <c r="H455">
        <v>98.72</v>
      </c>
      <c r="J455" t="s">
        <v>31</v>
      </c>
    </row>
    <row r="456" spans="1:16" x14ac:dyDescent="0.25">
      <c r="A456" t="s">
        <v>99</v>
      </c>
    </row>
    <row r="457" spans="1:16" x14ac:dyDescent="0.25">
      <c r="A457" t="s">
        <v>1</v>
      </c>
      <c r="B457" t="s">
        <v>2</v>
      </c>
      <c r="C457" t="s">
        <v>3</v>
      </c>
      <c r="D457" t="s">
        <v>4</v>
      </c>
      <c r="E457" t="s">
        <v>5</v>
      </c>
      <c r="F457" t="s">
        <v>6</v>
      </c>
      <c r="G457" t="s">
        <v>7</v>
      </c>
      <c r="H457" t="s">
        <v>9</v>
      </c>
      <c r="I457" t="s">
        <v>10</v>
      </c>
      <c r="J457" t="s">
        <v>11</v>
      </c>
      <c r="K457" t="s">
        <v>12</v>
      </c>
      <c r="L457" t="s">
        <v>13</v>
      </c>
      <c r="M457" t="s">
        <v>14</v>
      </c>
    </row>
    <row r="458" spans="1:16" x14ac:dyDescent="0.25">
      <c r="A458" t="s">
        <v>15</v>
      </c>
      <c r="C458" t="s">
        <v>16</v>
      </c>
      <c r="F458">
        <v>43.69</v>
      </c>
      <c r="J458">
        <v>4</v>
      </c>
    </row>
    <row r="459" spans="1:16" x14ac:dyDescent="0.25">
      <c r="A459" t="s">
        <v>19</v>
      </c>
      <c r="B459" t="s">
        <v>20</v>
      </c>
      <c r="C459" t="s">
        <v>16</v>
      </c>
      <c r="D459">
        <v>21.79</v>
      </c>
      <c r="E459">
        <v>0.14454</v>
      </c>
      <c r="F459">
        <v>29.37</v>
      </c>
      <c r="G459">
        <v>0.04</v>
      </c>
      <c r="H459">
        <v>48.7</v>
      </c>
      <c r="I459">
        <v>7.0000000000000007E-2</v>
      </c>
      <c r="J459">
        <v>1.77</v>
      </c>
      <c r="K459" t="s">
        <v>21</v>
      </c>
      <c r="L459" t="s">
        <v>22</v>
      </c>
      <c r="P459">
        <f>(H459/40.3044)/((H459/40.3044)+(H463/71.844))</f>
        <v>0.88428171910731079</v>
      </c>
    </row>
    <row r="460" spans="1:16" x14ac:dyDescent="0.25">
      <c r="A460" t="s">
        <v>23</v>
      </c>
      <c r="B460" t="s">
        <v>20</v>
      </c>
      <c r="C460" t="s">
        <v>16</v>
      </c>
      <c r="D460">
        <v>12.45</v>
      </c>
      <c r="E460">
        <v>9.869E-2</v>
      </c>
      <c r="F460">
        <v>18.96</v>
      </c>
      <c r="G460">
        <v>0.04</v>
      </c>
      <c r="H460">
        <v>40.56</v>
      </c>
      <c r="I460">
        <v>0.08</v>
      </c>
      <c r="J460">
        <v>0.99</v>
      </c>
      <c r="K460" t="s">
        <v>24</v>
      </c>
      <c r="L460" t="s">
        <v>22</v>
      </c>
    </row>
    <row r="461" spans="1:16" x14ac:dyDescent="0.25">
      <c r="A461" t="s">
        <v>25</v>
      </c>
      <c r="B461" t="s">
        <v>20</v>
      </c>
      <c r="C461" t="s">
        <v>16</v>
      </c>
      <c r="D461">
        <v>0.2</v>
      </c>
      <c r="E461">
        <v>1.7799999999999999E-3</v>
      </c>
      <c r="F461">
        <v>0.21</v>
      </c>
      <c r="G461">
        <v>0.01</v>
      </c>
      <c r="H461">
        <v>0.28999999999999998</v>
      </c>
      <c r="I461">
        <v>0.01</v>
      </c>
      <c r="J461">
        <v>0.01</v>
      </c>
      <c r="K461" t="s">
        <v>26</v>
      </c>
      <c r="L461" t="s">
        <v>22</v>
      </c>
    </row>
    <row r="462" spans="1:16" x14ac:dyDescent="0.25">
      <c r="A462" t="s">
        <v>27</v>
      </c>
      <c r="B462" t="s">
        <v>20</v>
      </c>
      <c r="C462" t="s">
        <v>16</v>
      </c>
      <c r="D462">
        <v>0.11</v>
      </c>
      <c r="E462">
        <v>1.06E-3</v>
      </c>
      <c r="F462">
        <v>0.13</v>
      </c>
      <c r="G462">
        <v>0.02</v>
      </c>
      <c r="H462">
        <v>0.17</v>
      </c>
      <c r="I462">
        <v>0.02</v>
      </c>
      <c r="J462">
        <v>0</v>
      </c>
      <c r="K462" t="s">
        <v>27</v>
      </c>
      <c r="L462" t="s">
        <v>22</v>
      </c>
    </row>
    <row r="463" spans="1:16" x14ac:dyDescent="0.25">
      <c r="A463" t="s">
        <v>28</v>
      </c>
      <c r="B463" t="s">
        <v>20</v>
      </c>
      <c r="C463" t="s">
        <v>16</v>
      </c>
      <c r="D463">
        <v>7.4</v>
      </c>
      <c r="E463">
        <v>7.4029999999999999E-2</v>
      </c>
      <c r="F463">
        <v>8.83</v>
      </c>
      <c r="G463">
        <v>0.04</v>
      </c>
      <c r="H463">
        <v>11.36</v>
      </c>
      <c r="I463">
        <v>0.05</v>
      </c>
      <c r="J463">
        <v>0.23</v>
      </c>
      <c r="K463" t="s">
        <v>28</v>
      </c>
      <c r="L463" t="s">
        <v>22</v>
      </c>
    </row>
    <row r="464" spans="1:16" x14ac:dyDescent="0.25">
      <c r="A464" t="s">
        <v>29</v>
      </c>
      <c r="B464" t="s">
        <v>20</v>
      </c>
      <c r="C464" t="s">
        <v>16</v>
      </c>
      <c r="D464">
        <v>0.33</v>
      </c>
      <c r="E464">
        <v>3.2699999999999999E-3</v>
      </c>
      <c r="F464">
        <v>0.39</v>
      </c>
      <c r="G464">
        <v>0.02</v>
      </c>
      <c r="H464">
        <v>0.5</v>
      </c>
      <c r="I464">
        <v>0.03</v>
      </c>
      <c r="J464">
        <v>0.01</v>
      </c>
      <c r="K464" t="s">
        <v>29</v>
      </c>
      <c r="L464" t="s">
        <v>22</v>
      </c>
    </row>
    <row r="465" spans="1:16" x14ac:dyDescent="0.25">
      <c r="A465" t="s">
        <v>30</v>
      </c>
      <c r="F465">
        <v>101.58</v>
      </c>
      <c r="H465">
        <v>101.58</v>
      </c>
      <c r="J465" t="s">
        <v>31</v>
      </c>
    </row>
    <row r="466" spans="1:16" x14ac:dyDescent="0.25">
      <c r="A466" t="s">
        <v>100</v>
      </c>
    </row>
    <row r="467" spans="1:16" x14ac:dyDescent="0.25">
      <c r="A467" t="s">
        <v>1</v>
      </c>
      <c r="B467" t="s">
        <v>2</v>
      </c>
      <c r="C467" t="s">
        <v>3</v>
      </c>
      <c r="D467" t="s">
        <v>4</v>
      </c>
      <c r="E467" t="s">
        <v>5</v>
      </c>
      <c r="F467" t="s">
        <v>6</v>
      </c>
      <c r="G467" t="s">
        <v>7</v>
      </c>
      <c r="H467" t="s">
        <v>9</v>
      </c>
      <c r="I467" t="s">
        <v>10</v>
      </c>
      <c r="J467" t="s">
        <v>11</v>
      </c>
      <c r="K467" t="s">
        <v>12</v>
      </c>
      <c r="L467" t="s">
        <v>13</v>
      </c>
      <c r="M467" t="s">
        <v>14</v>
      </c>
    </row>
    <row r="468" spans="1:16" x14ac:dyDescent="0.25">
      <c r="A468" t="s">
        <v>15</v>
      </c>
      <c r="C468" t="s">
        <v>16</v>
      </c>
      <c r="F468">
        <v>43.06</v>
      </c>
      <c r="J468">
        <v>4</v>
      </c>
    </row>
    <row r="469" spans="1:16" x14ac:dyDescent="0.25">
      <c r="A469" t="s">
        <v>19</v>
      </c>
      <c r="B469" t="s">
        <v>20</v>
      </c>
      <c r="C469" t="s">
        <v>16</v>
      </c>
      <c r="D469">
        <v>21.35</v>
      </c>
      <c r="E469">
        <v>0.14158000000000001</v>
      </c>
      <c r="F469">
        <v>28.86</v>
      </c>
      <c r="G469">
        <v>0.04</v>
      </c>
      <c r="H469">
        <v>47.86</v>
      </c>
      <c r="I469">
        <v>7.0000000000000007E-2</v>
      </c>
      <c r="J469">
        <v>1.76</v>
      </c>
      <c r="K469" t="s">
        <v>21</v>
      </c>
      <c r="L469" t="s">
        <v>22</v>
      </c>
      <c r="P469">
        <f>(H469/40.3044)/((H469/40.3044)+(H473/71.844))</f>
        <v>0.88221561315961783</v>
      </c>
    </row>
    <row r="470" spans="1:16" x14ac:dyDescent="0.25">
      <c r="A470" t="s">
        <v>23</v>
      </c>
      <c r="B470" t="s">
        <v>20</v>
      </c>
      <c r="C470" t="s">
        <v>16</v>
      </c>
      <c r="D470">
        <v>12.28</v>
      </c>
      <c r="E470">
        <v>9.7269999999999995E-2</v>
      </c>
      <c r="F470">
        <v>18.690000000000001</v>
      </c>
      <c r="G470">
        <v>0.04</v>
      </c>
      <c r="H470">
        <v>39.979999999999997</v>
      </c>
      <c r="I470">
        <v>0.08</v>
      </c>
      <c r="J470">
        <v>0.99</v>
      </c>
      <c r="K470" t="s">
        <v>24</v>
      </c>
      <c r="L470" t="s">
        <v>22</v>
      </c>
    </row>
    <row r="471" spans="1:16" x14ac:dyDescent="0.25">
      <c r="A471" t="s">
        <v>25</v>
      </c>
      <c r="B471" t="s">
        <v>20</v>
      </c>
      <c r="C471" t="s">
        <v>16</v>
      </c>
      <c r="D471">
        <v>0.2</v>
      </c>
      <c r="E471">
        <v>1.7600000000000001E-3</v>
      </c>
      <c r="F471">
        <v>0.21</v>
      </c>
      <c r="G471">
        <v>0.01</v>
      </c>
      <c r="H471">
        <v>0.28999999999999998</v>
      </c>
      <c r="I471">
        <v>0.01</v>
      </c>
      <c r="J471">
        <v>0.01</v>
      </c>
      <c r="K471" t="s">
        <v>26</v>
      </c>
      <c r="L471" t="s">
        <v>22</v>
      </c>
    </row>
    <row r="472" spans="1:16" x14ac:dyDescent="0.25">
      <c r="A472" t="s">
        <v>27</v>
      </c>
      <c r="B472" t="s">
        <v>20</v>
      </c>
      <c r="C472" t="s">
        <v>16</v>
      </c>
      <c r="D472">
        <v>0.1</v>
      </c>
      <c r="E472">
        <v>9.7000000000000005E-4</v>
      </c>
      <c r="F472">
        <v>0.12</v>
      </c>
      <c r="G472">
        <v>0.02</v>
      </c>
      <c r="H472">
        <v>0.15</v>
      </c>
      <c r="I472">
        <v>0.02</v>
      </c>
      <c r="J472">
        <v>0</v>
      </c>
      <c r="K472" t="s">
        <v>27</v>
      </c>
      <c r="L472" t="s">
        <v>22</v>
      </c>
    </row>
    <row r="473" spans="1:16" x14ac:dyDescent="0.25">
      <c r="A473" t="s">
        <v>28</v>
      </c>
      <c r="B473" t="s">
        <v>20</v>
      </c>
      <c r="C473" t="s">
        <v>16</v>
      </c>
      <c r="D473">
        <v>7.43</v>
      </c>
      <c r="E473">
        <v>7.4279999999999999E-2</v>
      </c>
      <c r="F473">
        <v>8.86</v>
      </c>
      <c r="G473">
        <v>0.04</v>
      </c>
      <c r="H473">
        <v>11.39</v>
      </c>
      <c r="I473">
        <v>0.05</v>
      </c>
      <c r="J473">
        <v>0.24</v>
      </c>
      <c r="K473" t="s">
        <v>28</v>
      </c>
      <c r="L473" t="s">
        <v>22</v>
      </c>
    </row>
    <row r="474" spans="1:16" x14ac:dyDescent="0.25">
      <c r="A474" t="s">
        <v>29</v>
      </c>
      <c r="B474" t="s">
        <v>20</v>
      </c>
      <c r="C474" t="s">
        <v>16</v>
      </c>
      <c r="D474">
        <v>0.36</v>
      </c>
      <c r="E474">
        <v>3.65E-3</v>
      </c>
      <c r="F474">
        <v>0.44</v>
      </c>
      <c r="G474">
        <v>0.02</v>
      </c>
      <c r="H474">
        <v>0.56000000000000005</v>
      </c>
      <c r="I474">
        <v>0.03</v>
      </c>
      <c r="J474">
        <v>0.01</v>
      </c>
      <c r="K474" t="s">
        <v>29</v>
      </c>
      <c r="L474" t="s">
        <v>22</v>
      </c>
    </row>
    <row r="475" spans="1:16" x14ac:dyDescent="0.25">
      <c r="A475" t="s">
        <v>30</v>
      </c>
      <c r="F475">
        <v>100.23</v>
      </c>
      <c r="H475">
        <v>100.23</v>
      </c>
      <c r="J475" t="s">
        <v>31</v>
      </c>
    </row>
    <row r="476" spans="1:16" x14ac:dyDescent="0.25">
      <c r="A476" t="s">
        <v>101</v>
      </c>
    </row>
    <row r="477" spans="1:16" x14ac:dyDescent="0.25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  <c r="G477" t="s">
        <v>7</v>
      </c>
      <c r="H477" t="s">
        <v>9</v>
      </c>
      <c r="I477" t="s">
        <v>10</v>
      </c>
      <c r="J477" t="s">
        <v>11</v>
      </c>
      <c r="K477" t="s">
        <v>12</v>
      </c>
      <c r="L477" t="s">
        <v>13</v>
      </c>
      <c r="M477" t="s">
        <v>14</v>
      </c>
    </row>
    <row r="478" spans="1:16" x14ac:dyDescent="0.25">
      <c r="A478" t="s">
        <v>15</v>
      </c>
      <c r="C478" t="s">
        <v>16</v>
      </c>
      <c r="F478">
        <v>43.19</v>
      </c>
      <c r="J478">
        <v>4</v>
      </c>
    </row>
    <row r="479" spans="1:16" x14ac:dyDescent="0.25">
      <c r="A479" t="s">
        <v>19</v>
      </c>
      <c r="B479" t="s">
        <v>20</v>
      </c>
      <c r="C479" t="s">
        <v>16</v>
      </c>
      <c r="D479">
        <v>21.63</v>
      </c>
      <c r="E479">
        <v>0.14348</v>
      </c>
      <c r="F479">
        <v>29.11</v>
      </c>
      <c r="G479">
        <v>0.04</v>
      </c>
      <c r="H479">
        <v>48.26</v>
      </c>
      <c r="I479">
        <v>7.0000000000000007E-2</v>
      </c>
      <c r="J479">
        <v>1.77</v>
      </c>
      <c r="K479" t="s">
        <v>21</v>
      </c>
      <c r="L479" t="s">
        <v>22</v>
      </c>
      <c r="P479">
        <f>(H479/40.3044)/((H479/40.3044)+(H483/71.844))</f>
        <v>0.88644459064066705</v>
      </c>
    </row>
    <row r="480" spans="1:16" x14ac:dyDescent="0.25">
      <c r="A480" t="s">
        <v>23</v>
      </c>
      <c r="B480" t="s">
        <v>20</v>
      </c>
      <c r="C480" t="s">
        <v>16</v>
      </c>
      <c r="D480">
        <v>12.3</v>
      </c>
      <c r="E480">
        <v>9.7509999999999999E-2</v>
      </c>
      <c r="F480">
        <v>18.739999999999998</v>
      </c>
      <c r="G480">
        <v>0.04</v>
      </c>
      <c r="H480">
        <v>40.090000000000003</v>
      </c>
      <c r="I480">
        <v>0.08</v>
      </c>
      <c r="J480">
        <v>0.99</v>
      </c>
      <c r="K480" t="s">
        <v>24</v>
      </c>
      <c r="L480" t="s">
        <v>22</v>
      </c>
    </row>
    <row r="481" spans="1:16" x14ac:dyDescent="0.25">
      <c r="A481" t="s">
        <v>25</v>
      </c>
      <c r="B481" t="s">
        <v>20</v>
      </c>
      <c r="C481" t="s">
        <v>16</v>
      </c>
      <c r="D481">
        <v>0.19</v>
      </c>
      <c r="E481">
        <v>1.66E-3</v>
      </c>
      <c r="F481">
        <v>0.2</v>
      </c>
      <c r="G481">
        <v>0.01</v>
      </c>
      <c r="H481">
        <v>0.27</v>
      </c>
      <c r="I481">
        <v>0.01</v>
      </c>
      <c r="J481">
        <v>0.01</v>
      </c>
      <c r="K481" t="s">
        <v>26</v>
      </c>
      <c r="L481" t="s">
        <v>22</v>
      </c>
    </row>
    <row r="482" spans="1:16" x14ac:dyDescent="0.25">
      <c r="A482" t="s">
        <v>27</v>
      </c>
      <c r="B482" t="s">
        <v>20</v>
      </c>
      <c r="C482" t="s">
        <v>16</v>
      </c>
      <c r="D482">
        <v>0.11</v>
      </c>
      <c r="E482">
        <v>1.1100000000000001E-3</v>
      </c>
      <c r="F482">
        <v>0.14000000000000001</v>
      </c>
      <c r="G482">
        <v>0.02</v>
      </c>
      <c r="H482">
        <v>0.18</v>
      </c>
      <c r="I482">
        <v>0.02</v>
      </c>
      <c r="J482">
        <v>0</v>
      </c>
      <c r="K482" t="s">
        <v>27</v>
      </c>
      <c r="L482" t="s">
        <v>22</v>
      </c>
    </row>
    <row r="483" spans="1:16" x14ac:dyDescent="0.25">
      <c r="A483" t="s">
        <v>28</v>
      </c>
      <c r="B483" t="s">
        <v>20</v>
      </c>
      <c r="C483" t="s">
        <v>16</v>
      </c>
      <c r="D483">
        <v>7.18</v>
      </c>
      <c r="E483">
        <v>7.1840000000000001E-2</v>
      </c>
      <c r="F483">
        <v>8.57</v>
      </c>
      <c r="G483">
        <v>0.04</v>
      </c>
      <c r="H483">
        <v>11.02</v>
      </c>
      <c r="I483">
        <v>0.05</v>
      </c>
      <c r="J483">
        <v>0.23</v>
      </c>
      <c r="K483" t="s">
        <v>28</v>
      </c>
      <c r="L483" t="s">
        <v>22</v>
      </c>
    </row>
    <row r="484" spans="1:16" x14ac:dyDescent="0.25">
      <c r="A484" t="s">
        <v>29</v>
      </c>
      <c r="B484" t="s">
        <v>20</v>
      </c>
      <c r="C484" t="s">
        <v>16</v>
      </c>
      <c r="D484">
        <v>0.35</v>
      </c>
      <c r="E484">
        <v>3.5100000000000001E-3</v>
      </c>
      <c r="F484">
        <v>0.42</v>
      </c>
      <c r="G484">
        <v>0.02</v>
      </c>
      <c r="H484">
        <v>0.53</v>
      </c>
      <c r="I484">
        <v>0.03</v>
      </c>
      <c r="J484">
        <v>0.01</v>
      </c>
      <c r="K484" t="s">
        <v>29</v>
      </c>
      <c r="L484" t="s">
        <v>22</v>
      </c>
    </row>
    <row r="485" spans="1:16" x14ac:dyDescent="0.25">
      <c r="A485" t="s">
        <v>30</v>
      </c>
      <c r="F485">
        <v>100.36</v>
      </c>
      <c r="H485">
        <v>100.36</v>
      </c>
      <c r="J485" t="s">
        <v>31</v>
      </c>
    </row>
    <row r="486" spans="1:16" x14ac:dyDescent="0.25">
      <c r="A486" t="s">
        <v>102</v>
      </c>
    </row>
    <row r="487" spans="1:16" x14ac:dyDescent="0.25">
      <c r="A487" t="s">
        <v>1</v>
      </c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9</v>
      </c>
      <c r="I487" t="s">
        <v>10</v>
      </c>
      <c r="J487" t="s">
        <v>11</v>
      </c>
      <c r="K487" t="s">
        <v>12</v>
      </c>
      <c r="L487" t="s">
        <v>13</v>
      </c>
      <c r="M487" t="s">
        <v>14</v>
      </c>
    </row>
    <row r="488" spans="1:16" x14ac:dyDescent="0.25">
      <c r="A488" t="s">
        <v>15</v>
      </c>
      <c r="C488" t="s">
        <v>16</v>
      </c>
      <c r="F488">
        <v>43.77</v>
      </c>
      <c r="J488">
        <v>4</v>
      </c>
    </row>
    <row r="489" spans="1:16" x14ac:dyDescent="0.25">
      <c r="A489" t="s">
        <v>19</v>
      </c>
      <c r="B489" t="s">
        <v>20</v>
      </c>
      <c r="C489" t="s">
        <v>16</v>
      </c>
      <c r="D489">
        <v>22.04</v>
      </c>
      <c r="E489">
        <v>0.14618</v>
      </c>
      <c r="F489">
        <v>29.58</v>
      </c>
      <c r="G489">
        <v>0.04</v>
      </c>
      <c r="H489">
        <v>49.05</v>
      </c>
      <c r="I489">
        <v>7.0000000000000007E-2</v>
      </c>
      <c r="J489">
        <v>1.78</v>
      </c>
      <c r="K489" t="s">
        <v>21</v>
      </c>
      <c r="L489" t="s">
        <v>22</v>
      </c>
      <c r="P489">
        <f>(H489/40.3044)/((H489/40.3044)+(H493/71.844))</f>
        <v>0.88815901307674694</v>
      </c>
    </row>
    <row r="490" spans="1:16" x14ac:dyDescent="0.25">
      <c r="A490" t="s">
        <v>23</v>
      </c>
      <c r="B490" t="s">
        <v>20</v>
      </c>
      <c r="C490" t="s">
        <v>16</v>
      </c>
      <c r="D490">
        <v>12.46</v>
      </c>
      <c r="E490">
        <v>9.8750000000000004E-2</v>
      </c>
      <c r="F490">
        <v>18.98</v>
      </c>
      <c r="G490">
        <v>0.04</v>
      </c>
      <c r="H490">
        <v>40.61</v>
      </c>
      <c r="I490">
        <v>0.08</v>
      </c>
      <c r="J490">
        <v>0.99</v>
      </c>
      <c r="K490" t="s">
        <v>24</v>
      </c>
      <c r="L490" t="s">
        <v>22</v>
      </c>
    </row>
    <row r="491" spans="1:16" x14ac:dyDescent="0.25">
      <c r="A491" t="s">
        <v>25</v>
      </c>
      <c r="B491" t="s">
        <v>20</v>
      </c>
      <c r="C491" t="s">
        <v>16</v>
      </c>
      <c r="D491">
        <v>0.17</v>
      </c>
      <c r="E491">
        <v>1.5399999999999999E-3</v>
      </c>
      <c r="F491">
        <v>0.18</v>
      </c>
      <c r="G491">
        <v>0.01</v>
      </c>
      <c r="H491">
        <v>0.25</v>
      </c>
      <c r="I491">
        <v>0.01</v>
      </c>
      <c r="J491">
        <v>0.01</v>
      </c>
      <c r="K491" t="s">
        <v>26</v>
      </c>
      <c r="L491" t="s">
        <v>22</v>
      </c>
    </row>
    <row r="492" spans="1:16" x14ac:dyDescent="0.25">
      <c r="A492" t="s">
        <v>27</v>
      </c>
      <c r="B492" t="s">
        <v>20</v>
      </c>
      <c r="C492" t="s">
        <v>16</v>
      </c>
      <c r="D492">
        <v>0.09</v>
      </c>
      <c r="E492">
        <v>9.3000000000000005E-4</v>
      </c>
      <c r="F492">
        <v>0.11</v>
      </c>
      <c r="G492">
        <v>0.02</v>
      </c>
      <c r="H492">
        <v>0.15</v>
      </c>
      <c r="I492">
        <v>0.02</v>
      </c>
      <c r="J492">
        <v>0</v>
      </c>
      <c r="K492" t="s">
        <v>27</v>
      </c>
      <c r="L492" t="s">
        <v>22</v>
      </c>
    </row>
    <row r="493" spans="1:16" x14ac:dyDescent="0.25">
      <c r="A493" t="s">
        <v>28</v>
      </c>
      <c r="B493" t="s">
        <v>20</v>
      </c>
      <c r="C493" t="s">
        <v>16</v>
      </c>
      <c r="D493">
        <v>7.17</v>
      </c>
      <c r="E493">
        <v>7.17E-2</v>
      </c>
      <c r="F493">
        <v>8.5500000000000007</v>
      </c>
      <c r="G493">
        <v>0.04</v>
      </c>
      <c r="H493">
        <v>11.01</v>
      </c>
      <c r="I493">
        <v>0.05</v>
      </c>
      <c r="J493">
        <v>0.22</v>
      </c>
      <c r="K493" t="s">
        <v>28</v>
      </c>
      <c r="L493" t="s">
        <v>22</v>
      </c>
    </row>
    <row r="494" spans="1:16" x14ac:dyDescent="0.25">
      <c r="A494" t="s">
        <v>29</v>
      </c>
      <c r="B494" t="s">
        <v>20</v>
      </c>
      <c r="C494" t="s">
        <v>16</v>
      </c>
      <c r="D494">
        <v>0.35</v>
      </c>
      <c r="E494">
        <v>3.5000000000000001E-3</v>
      </c>
      <c r="F494">
        <v>0.42</v>
      </c>
      <c r="G494">
        <v>0.02</v>
      </c>
      <c r="H494">
        <v>0.53</v>
      </c>
      <c r="I494">
        <v>0.03</v>
      </c>
      <c r="J494">
        <v>0.01</v>
      </c>
      <c r="K494" t="s">
        <v>29</v>
      </c>
      <c r="L494" t="s">
        <v>22</v>
      </c>
    </row>
    <row r="495" spans="1:16" x14ac:dyDescent="0.25">
      <c r="A495" t="s">
        <v>30</v>
      </c>
      <c r="F495">
        <v>101.6</v>
      </c>
      <c r="H495">
        <v>101.6</v>
      </c>
      <c r="J495" t="s">
        <v>31</v>
      </c>
    </row>
    <row r="496" spans="1:16" x14ac:dyDescent="0.25">
      <c r="A496" t="s">
        <v>103</v>
      </c>
    </row>
    <row r="497" spans="1:16" x14ac:dyDescent="0.25">
      <c r="A497" t="s">
        <v>1</v>
      </c>
      <c r="B497" t="s">
        <v>2</v>
      </c>
      <c r="C497" t="s">
        <v>3</v>
      </c>
      <c r="D497" t="s">
        <v>4</v>
      </c>
      <c r="E497" t="s">
        <v>5</v>
      </c>
      <c r="F497" t="s">
        <v>6</v>
      </c>
      <c r="G497" t="s">
        <v>7</v>
      </c>
      <c r="H497" t="s">
        <v>9</v>
      </c>
      <c r="I497" t="s">
        <v>10</v>
      </c>
      <c r="J497" t="s">
        <v>11</v>
      </c>
      <c r="K497" t="s">
        <v>12</v>
      </c>
      <c r="L497" t="s">
        <v>13</v>
      </c>
      <c r="M497" t="s">
        <v>14</v>
      </c>
    </row>
    <row r="498" spans="1:16" x14ac:dyDescent="0.25">
      <c r="A498" t="s">
        <v>15</v>
      </c>
      <c r="C498" t="s">
        <v>16</v>
      </c>
      <c r="F498">
        <v>44.4</v>
      </c>
      <c r="J498">
        <v>4</v>
      </c>
    </row>
    <row r="499" spans="1:16" x14ac:dyDescent="0.25">
      <c r="A499" t="s">
        <v>19</v>
      </c>
      <c r="B499" t="s">
        <v>20</v>
      </c>
      <c r="C499" t="s">
        <v>16</v>
      </c>
      <c r="D499">
        <v>22.47</v>
      </c>
      <c r="E499">
        <v>0.14902000000000001</v>
      </c>
      <c r="F499">
        <v>30.04</v>
      </c>
      <c r="G499">
        <v>0.04</v>
      </c>
      <c r="H499">
        <v>49.81</v>
      </c>
      <c r="I499">
        <v>7.0000000000000007E-2</v>
      </c>
      <c r="J499">
        <v>1.78</v>
      </c>
      <c r="K499" t="s">
        <v>21</v>
      </c>
      <c r="L499" t="s">
        <v>22</v>
      </c>
      <c r="P499">
        <f>(H499/40.3044)/((H499/40.3044)+(H503/71.844))</f>
        <v>0.89155326869314255</v>
      </c>
    </row>
    <row r="500" spans="1:16" x14ac:dyDescent="0.25">
      <c r="A500" t="s">
        <v>23</v>
      </c>
      <c r="B500" t="s">
        <v>20</v>
      </c>
      <c r="C500" t="s">
        <v>16</v>
      </c>
      <c r="D500">
        <v>12.68</v>
      </c>
      <c r="E500">
        <v>0.10051</v>
      </c>
      <c r="F500">
        <v>19.309999999999999</v>
      </c>
      <c r="G500">
        <v>0.04</v>
      </c>
      <c r="H500">
        <v>41.31</v>
      </c>
      <c r="I500">
        <v>0.08</v>
      </c>
      <c r="J500">
        <v>0.99</v>
      </c>
      <c r="K500" t="s">
        <v>24</v>
      </c>
      <c r="L500" t="s">
        <v>22</v>
      </c>
    </row>
    <row r="501" spans="1:16" x14ac:dyDescent="0.25">
      <c r="A501" t="s">
        <v>25</v>
      </c>
      <c r="B501" t="s">
        <v>20</v>
      </c>
      <c r="C501" t="s">
        <v>16</v>
      </c>
      <c r="D501">
        <v>0.18</v>
      </c>
      <c r="E501">
        <v>1.6299999999999999E-3</v>
      </c>
      <c r="F501">
        <v>0.19</v>
      </c>
      <c r="G501">
        <v>0.01</v>
      </c>
      <c r="H501">
        <v>0.27</v>
      </c>
      <c r="I501">
        <v>0.01</v>
      </c>
      <c r="J501">
        <v>0.01</v>
      </c>
      <c r="K501" t="s">
        <v>26</v>
      </c>
      <c r="L501" t="s">
        <v>22</v>
      </c>
    </row>
    <row r="502" spans="1:16" x14ac:dyDescent="0.25">
      <c r="A502" t="s">
        <v>27</v>
      </c>
      <c r="B502" t="s">
        <v>20</v>
      </c>
      <c r="C502" t="s">
        <v>16</v>
      </c>
      <c r="D502">
        <v>0.11</v>
      </c>
      <c r="E502">
        <v>1.1199999999999999E-3</v>
      </c>
      <c r="F502">
        <v>0.14000000000000001</v>
      </c>
      <c r="G502">
        <v>0.02</v>
      </c>
      <c r="H502">
        <v>0.18</v>
      </c>
      <c r="I502">
        <v>0.02</v>
      </c>
      <c r="J502">
        <v>0</v>
      </c>
      <c r="K502" t="s">
        <v>27</v>
      </c>
      <c r="L502" t="s">
        <v>22</v>
      </c>
    </row>
    <row r="503" spans="1:16" x14ac:dyDescent="0.25">
      <c r="A503" t="s">
        <v>28</v>
      </c>
      <c r="B503" t="s">
        <v>20</v>
      </c>
      <c r="C503" t="s">
        <v>16</v>
      </c>
      <c r="D503">
        <v>7.04</v>
      </c>
      <c r="E503">
        <v>7.0349999999999996E-2</v>
      </c>
      <c r="F503">
        <v>8.4</v>
      </c>
      <c r="G503">
        <v>0.04</v>
      </c>
      <c r="H503">
        <v>10.8</v>
      </c>
      <c r="I503">
        <v>0.05</v>
      </c>
      <c r="J503">
        <v>0.22</v>
      </c>
      <c r="K503" t="s">
        <v>28</v>
      </c>
      <c r="L503" t="s">
        <v>22</v>
      </c>
    </row>
    <row r="504" spans="1:16" x14ac:dyDescent="0.25">
      <c r="A504" t="s">
        <v>29</v>
      </c>
      <c r="B504" t="s">
        <v>20</v>
      </c>
      <c r="C504" t="s">
        <v>16</v>
      </c>
      <c r="D504">
        <v>0.34</v>
      </c>
      <c r="E504">
        <v>3.4199999999999999E-3</v>
      </c>
      <c r="F504">
        <v>0.41</v>
      </c>
      <c r="G504">
        <v>0.02</v>
      </c>
      <c r="H504">
        <v>0.52</v>
      </c>
      <c r="I504">
        <v>0.03</v>
      </c>
      <c r="J504">
        <v>0.01</v>
      </c>
      <c r="K504" t="s">
        <v>29</v>
      </c>
      <c r="L504" t="s">
        <v>22</v>
      </c>
    </row>
    <row r="505" spans="1:16" x14ac:dyDescent="0.25">
      <c r="A505" t="s">
        <v>30</v>
      </c>
      <c r="F505">
        <v>102.89</v>
      </c>
      <c r="H505">
        <v>102.89</v>
      </c>
      <c r="J505" t="s">
        <v>31</v>
      </c>
    </row>
    <row r="506" spans="1:16" x14ac:dyDescent="0.25">
      <c r="A506" t="s">
        <v>104</v>
      </c>
    </row>
    <row r="507" spans="1:16" x14ac:dyDescent="0.25">
      <c r="A507" t="s">
        <v>1</v>
      </c>
      <c r="B507" t="s">
        <v>2</v>
      </c>
      <c r="C507" t="s">
        <v>3</v>
      </c>
      <c r="D507" t="s">
        <v>4</v>
      </c>
      <c r="E507" t="s">
        <v>5</v>
      </c>
      <c r="F507" t="s">
        <v>6</v>
      </c>
      <c r="G507" t="s">
        <v>7</v>
      </c>
      <c r="H507" t="s">
        <v>9</v>
      </c>
      <c r="I507" t="s">
        <v>10</v>
      </c>
      <c r="J507" t="s">
        <v>11</v>
      </c>
      <c r="K507" t="s">
        <v>12</v>
      </c>
      <c r="L507" t="s">
        <v>13</v>
      </c>
      <c r="M507" t="s">
        <v>14</v>
      </c>
    </row>
    <row r="508" spans="1:16" x14ac:dyDescent="0.25">
      <c r="A508" t="s">
        <v>15</v>
      </c>
      <c r="C508" t="s">
        <v>16</v>
      </c>
      <c r="F508">
        <v>41.49</v>
      </c>
      <c r="J508">
        <v>4</v>
      </c>
    </row>
    <row r="509" spans="1:16" x14ac:dyDescent="0.25">
      <c r="A509" t="s">
        <v>19</v>
      </c>
      <c r="B509" t="s">
        <v>20</v>
      </c>
      <c r="C509" t="s">
        <v>16</v>
      </c>
      <c r="D509">
        <v>19.829999999999998</v>
      </c>
      <c r="E509">
        <v>0.13148000000000001</v>
      </c>
      <c r="F509">
        <v>27.31</v>
      </c>
      <c r="G509">
        <v>0.04</v>
      </c>
      <c r="H509">
        <v>45.28</v>
      </c>
      <c r="I509">
        <v>7.0000000000000007E-2</v>
      </c>
      <c r="J509">
        <v>1.73</v>
      </c>
      <c r="K509" t="s">
        <v>21</v>
      </c>
      <c r="L509" t="s">
        <v>22</v>
      </c>
      <c r="P509">
        <f>(H509/40.3044)/((H509/40.3044)+(H513/71.844))</f>
        <v>0.86497084435267724</v>
      </c>
    </row>
    <row r="510" spans="1:16" x14ac:dyDescent="0.25">
      <c r="A510" t="s">
        <v>23</v>
      </c>
      <c r="B510" t="s">
        <v>20</v>
      </c>
      <c r="C510" t="s">
        <v>16</v>
      </c>
      <c r="D510">
        <v>11.82</v>
      </c>
      <c r="E510">
        <v>9.3659999999999993E-2</v>
      </c>
      <c r="F510">
        <v>17.98</v>
      </c>
      <c r="G510">
        <v>0.04</v>
      </c>
      <c r="H510">
        <v>38.46</v>
      </c>
      <c r="I510">
        <v>0.08</v>
      </c>
      <c r="J510">
        <v>0.99</v>
      </c>
      <c r="K510" t="s">
        <v>24</v>
      </c>
      <c r="L510" t="s">
        <v>22</v>
      </c>
    </row>
    <row r="511" spans="1:16" x14ac:dyDescent="0.25">
      <c r="A511" t="s">
        <v>25</v>
      </c>
      <c r="B511" t="s">
        <v>20</v>
      </c>
      <c r="C511" t="s">
        <v>16</v>
      </c>
      <c r="D511">
        <v>0.21</v>
      </c>
      <c r="E511">
        <v>1.8400000000000001E-3</v>
      </c>
      <c r="F511">
        <v>0.22</v>
      </c>
      <c r="G511">
        <v>0.01</v>
      </c>
      <c r="H511">
        <v>0.3</v>
      </c>
      <c r="I511">
        <v>0.01</v>
      </c>
      <c r="J511">
        <v>0.01</v>
      </c>
      <c r="K511" t="s">
        <v>26</v>
      </c>
      <c r="L511" t="s">
        <v>22</v>
      </c>
    </row>
    <row r="512" spans="1:16" x14ac:dyDescent="0.25">
      <c r="A512" t="s">
        <v>27</v>
      </c>
      <c r="B512" t="s">
        <v>20</v>
      </c>
      <c r="C512" t="s">
        <v>16</v>
      </c>
      <c r="D512">
        <v>0.12</v>
      </c>
      <c r="E512">
        <v>1.17E-3</v>
      </c>
      <c r="F512">
        <v>0.14000000000000001</v>
      </c>
      <c r="G512">
        <v>0.02</v>
      </c>
      <c r="H512">
        <v>0.18</v>
      </c>
      <c r="I512">
        <v>0.02</v>
      </c>
      <c r="J512">
        <v>0</v>
      </c>
      <c r="K512" t="s">
        <v>27</v>
      </c>
      <c r="L512" t="s">
        <v>22</v>
      </c>
    </row>
    <row r="513" spans="1:16" x14ac:dyDescent="0.25">
      <c r="A513" t="s">
        <v>28</v>
      </c>
      <c r="B513" t="s">
        <v>20</v>
      </c>
      <c r="C513" t="s">
        <v>16</v>
      </c>
      <c r="D513">
        <v>8.23</v>
      </c>
      <c r="E513">
        <v>8.233E-2</v>
      </c>
      <c r="F513">
        <v>9.8000000000000007</v>
      </c>
      <c r="G513">
        <v>0.04</v>
      </c>
      <c r="H513">
        <v>12.6</v>
      </c>
      <c r="I513">
        <v>0.05</v>
      </c>
      <c r="J513">
        <v>0.27</v>
      </c>
      <c r="K513" t="s">
        <v>28</v>
      </c>
      <c r="L513" t="s">
        <v>22</v>
      </c>
    </row>
    <row r="514" spans="1:16" x14ac:dyDescent="0.25">
      <c r="A514" t="s">
        <v>29</v>
      </c>
      <c r="B514" t="s">
        <v>20</v>
      </c>
      <c r="C514" t="s">
        <v>16</v>
      </c>
      <c r="D514">
        <v>0.32</v>
      </c>
      <c r="E514">
        <v>3.16E-3</v>
      </c>
      <c r="F514">
        <v>0.38</v>
      </c>
      <c r="G514">
        <v>0.02</v>
      </c>
      <c r="H514">
        <v>0.48</v>
      </c>
      <c r="I514">
        <v>0.03</v>
      </c>
      <c r="J514">
        <v>0.01</v>
      </c>
      <c r="K514" t="s">
        <v>29</v>
      </c>
      <c r="L514" t="s">
        <v>22</v>
      </c>
    </row>
    <row r="515" spans="1:16" x14ac:dyDescent="0.25">
      <c r="A515" t="s">
        <v>30</v>
      </c>
      <c r="F515">
        <v>97.31</v>
      </c>
      <c r="H515">
        <v>97.31</v>
      </c>
      <c r="J515" t="s">
        <v>31</v>
      </c>
    </row>
    <row r="516" spans="1:16" x14ac:dyDescent="0.25">
      <c r="A516" t="s">
        <v>105</v>
      </c>
    </row>
    <row r="517" spans="1:16" x14ac:dyDescent="0.25">
      <c r="A517" t="s">
        <v>1</v>
      </c>
      <c r="B517" t="s">
        <v>2</v>
      </c>
      <c r="C517" t="s">
        <v>3</v>
      </c>
      <c r="D517" t="s">
        <v>4</v>
      </c>
      <c r="E517" t="s">
        <v>5</v>
      </c>
      <c r="F517" t="s">
        <v>6</v>
      </c>
      <c r="G517" t="s">
        <v>7</v>
      </c>
      <c r="H517" t="s">
        <v>9</v>
      </c>
      <c r="I517" t="s">
        <v>10</v>
      </c>
      <c r="J517" t="s">
        <v>11</v>
      </c>
      <c r="K517" t="s">
        <v>12</v>
      </c>
      <c r="L517" t="s">
        <v>13</v>
      </c>
      <c r="M517" t="s">
        <v>14</v>
      </c>
    </row>
    <row r="518" spans="1:16" x14ac:dyDescent="0.25">
      <c r="A518" t="s">
        <v>15</v>
      </c>
      <c r="C518" t="s">
        <v>16</v>
      </c>
      <c r="F518">
        <v>42.86</v>
      </c>
      <c r="J518">
        <v>4</v>
      </c>
    </row>
    <row r="519" spans="1:16" x14ac:dyDescent="0.25">
      <c r="A519" t="s">
        <v>19</v>
      </c>
      <c r="B519" t="s">
        <v>20</v>
      </c>
      <c r="C519" t="s">
        <v>16</v>
      </c>
      <c r="D519">
        <v>20.71</v>
      </c>
      <c r="E519">
        <v>0.13733000000000001</v>
      </c>
      <c r="F519">
        <v>28.37</v>
      </c>
      <c r="G519">
        <v>0.04</v>
      </c>
      <c r="H519">
        <v>47.03</v>
      </c>
      <c r="I519">
        <v>7.0000000000000007E-2</v>
      </c>
      <c r="J519">
        <v>1.74</v>
      </c>
      <c r="K519" t="s">
        <v>21</v>
      </c>
      <c r="L519" t="s">
        <v>22</v>
      </c>
      <c r="P519">
        <f>(H519/40.3044)/((H519/40.3044)+(H523/71.844))</f>
        <v>0.86942897403511987</v>
      </c>
    </row>
    <row r="520" spans="1:16" x14ac:dyDescent="0.25">
      <c r="A520" t="s">
        <v>23</v>
      </c>
      <c r="B520" t="s">
        <v>20</v>
      </c>
      <c r="C520" t="s">
        <v>16</v>
      </c>
      <c r="D520">
        <v>12.2</v>
      </c>
      <c r="E520">
        <v>9.6710000000000004E-2</v>
      </c>
      <c r="F520">
        <v>18.57</v>
      </c>
      <c r="G520">
        <v>0.04</v>
      </c>
      <c r="H520">
        <v>39.729999999999997</v>
      </c>
      <c r="I520">
        <v>0.08</v>
      </c>
      <c r="J520">
        <v>0.99</v>
      </c>
      <c r="K520" t="s">
        <v>24</v>
      </c>
      <c r="L520" t="s">
        <v>22</v>
      </c>
    </row>
    <row r="521" spans="1:16" x14ac:dyDescent="0.25">
      <c r="A521" t="s">
        <v>25</v>
      </c>
      <c r="B521" t="s">
        <v>20</v>
      </c>
      <c r="C521" t="s">
        <v>16</v>
      </c>
      <c r="D521">
        <v>0.21</v>
      </c>
      <c r="E521">
        <v>1.9E-3</v>
      </c>
      <c r="F521">
        <v>0.22</v>
      </c>
      <c r="G521">
        <v>0.01</v>
      </c>
      <c r="H521">
        <v>0.31</v>
      </c>
      <c r="I521">
        <v>0.01</v>
      </c>
      <c r="J521">
        <v>0.01</v>
      </c>
      <c r="K521" t="s">
        <v>26</v>
      </c>
      <c r="L521" t="s">
        <v>22</v>
      </c>
    </row>
    <row r="522" spans="1:16" x14ac:dyDescent="0.25">
      <c r="A522" t="s">
        <v>27</v>
      </c>
      <c r="B522" t="s">
        <v>20</v>
      </c>
      <c r="C522" t="s">
        <v>16</v>
      </c>
      <c r="D522">
        <v>0.12</v>
      </c>
      <c r="E522">
        <v>1.15E-3</v>
      </c>
      <c r="F522">
        <v>0.14000000000000001</v>
      </c>
      <c r="G522">
        <v>0.02</v>
      </c>
      <c r="H522">
        <v>0.18</v>
      </c>
      <c r="I522">
        <v>0.02</v>
      </c>
      <c r="J522">
        <v>0</v>
      </c>
      <c r="K522" t="s">
        <v>27</v>
      </c>
      <c r="L522" t="s">
        <v>22</v>
      </c>
    </row>
    <row r="523" spans="1:16" x14ac:dyDescent="0.25">
      <c r="A523" t="s">
        <v>28</v>
      </c>
      <c r="B523" t="s">
        <v>20</v>
      </c>
      <c r="C523" t="s">
        <v>16</v>
      </c>
      <c r="D523">
        <v>8.2200000000000006</v>
      </c>
      <c r="E523">
        <v>8.2189999999999999E-2</v>
      </c>
      <c r="F523">
        <v>9.7899999999999991</v>
      </c>
      <c r="G523">
        <v>0.04</v>
      </c>
      <c r="H523">
        <v>12.59</v>
      </c>
      <c r="I523">
        <v>0.05</v>
      </c>
      <c r="J523">
        <v>0.26</v>
      </c>
      <c r="K523" t="s">
        <v>28</v>
      </c>
      <c r="L523" t="s">
        <v>22</v>
      </c>
    </row>
    <row r="524" spans="1:16" x14ac:dyDescent="0.25">
      <c r="A524" t="s">
        <v>29</v>
      </c>
      <c r="B524" t="s">
        <v>20</v>
      </c>
      <c r="C524" t="s">
        <v>16</v>
      </c>
      <c r="D524">
        <v>0.3</v>
      </c>
      <c r="E524">
        <v>3.0500000000000002E-3</v>
      </c>
      <c r="F524">
        <v>0.36</v>
      </c>
      <c r="G524">
        <v>0.02</v>
      </c>
      <c r="H524">
        <v>0.46</v>
      </c>
      <c r="I524">
        <v>0.03</v>
      </c>
      <c r="J524">
        <v>0.01</v>
      </c>
      <c r="K524" t="s">
        <v>29</v>
      </c>
      <c r="L524" t="s">
        <v>22</v>
      </c>
    </row>
    <row r="525" spans="1:16" x14ac:dyDescent="0.25">
      <c r="A525" t="s">
        <v>30</v>
      </c>
      <c r="F525">
        <v>100.31</v>
      </c>
      <c r="H525">
        <v>100.31</v>
      </c>
      <c r="J525" t="s">
        <v>31</v>
      </c>
    </row>
    <row r="526" spans="1:16" x14ac:dyDescent="0.25">
      <c r="A526" t="s">
        <v>106</v>
      </c>
    </row>
    <row r="527" spans="1:16" x14ac:dyDescent="0.25">
      <c r="A527" t="s">
        <v>1</v>
      </c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9</v>
      </c>
      <c r="I527" t="s">
        <v>10</v>
      </c>
      <c r="J527" t="s">
        <v>11</v>
      </c>
      <c r="K527" t="s">
        <v>12</v>
      </c>
      <c r="L527" t="s">
        <v>13</v>
      </c>
      <c r="M527" t="s">
        <v>14</v>
      </c>
    </row>
    <row r="528" spans="1:16" x14ac:dyDescent="0.25">
      <c r="A528" t="s">
        <v>15</v>
      </c>
      <c r="C528" t="s">
        <v>16</v>
      </c>
      <c r="F528">
        <v>43.62</v>
      </c>
      <c r="J528">
        <v>4</v>
      </c>
    </row>
    <row r="529" spans="1:16" x14ac:dyDescent="0.25">
      <c r="A529" t="s">
        <v>19</v>
      </c>
      <c r="B529" t="s">
        <v>20</v>
      </c>
      <c r="C529" t="s">
        <v>16</v>
      </c>
      <c r="D529">
        <v>21.17</v>
      </c>
      <c r="E529">
        <v>0.14038</v>
      </c>
      <c r="F529">
        <v>28.93</v>
      </c>
      <c r="G529">
        <v>0.04</v>
      </c>
      <c r="H529">
        <v>47.97</v>
      </c>
      <c r="I529">
        <v>7.0000000000000007E-2</v>
      </c>
      <c r="J529">
        <v>1.75</v>
      </c>
      <c r="K529" t="s">
        <v>21</v>
      </c>
      <c r="L529" t="s">
        <v>22</v>
      </c>
      <c r="P529">
        <f>(H529/40.3044)/((H529/40.3044)+(H533/71.844))</f>
        <v>0.87157036770383323</v>
      </c>
    </row>
    <row r="530" spans="1:16" x14ac:dyDescent="0.25">
      <c r="A530" t="s">
        <v>23</v>
      </c>
      <c r="B530" t="s">
        <v>20</v>
      </c>
      <c r="C530" t="s">
        <v>16</v>
      </c>
      <c r="D530">
        <v>12.43</v>
      </c>
      <c r="E530">
        <v>9.8470000000000002E-2</v>
      </c>
      <c r="F530">
        <v>18.91</v>
      </c>
      <c r="G530">
        <v>0.04</v>
      </c>
      <c r="H530">
        <v>40.46</v>
      </c>
      <c r="I530">
        <v>0.08</v>
      </c>
      <c r="J530">
        <v>0.99</v>
      </c>
      <c r="K530" t="s">
        <v>24</v>
      </c>
      <c r="L530" t="s">
        <v>22</v>
      </c>
    </row>
    <row r="531" spans="1:16" x14ac:dyDescent="0.25">
      <c r="A531" t="s">
        <v>25</v>
      </c>
      <c r="B531" t="s">
        <v>20</v>
      </c>
      <c r="C531" t="s">
        <v>16</v>
      </c>
      <c r="D531">
        <v>0.2</v>
      </c>
      <c r="E531">
        <v>1.7600000000000001E-3</v>
      </c>
      <c r="F531">
        <v>0.21</v>
      </c>
      <c r="G531">
        <v>0.01</v>
      </c>
      <c r="H531">
        <v>0.28999999999999998</v>
      </c>
      <c r="I531">
        <v>0.01</v>
      </c>
      <c r="J531">
        <v>0.01</v>
      </c>
      <c r="K531" t="s">
        <v>26</v>
      </c>
      <c r="L531" t="s">
        <v>22</v>
      </c>
    </row>
    <row r="532" spans="1:16" x14ac:dyDescent="0.25">
      <c r="A532" t="s">
        <v>27</v>
      </c>
      <c r="B532" t="s">
        <v>20</v>
      </c>
      <c r="C532" t="s">
        <v>16</v>
      </c>
      <c r="D532">
        <v>0.12</v>
      </c>
      <c r="E532">
        <v>1.2099999999999999E-3</v>
      </c>
      <c r="F532">
        <v>0.15</v>
      </c>
      <c r="G532">
        <v>0.02</v>
      </c>
      <c r="H532">
        <v>0.19</v>
      </c>
      <c r="I532">
        <v>0.02</v>
      </c>
      <c r="J532">
        <v>0</v>
      </c>
      <c r="K532" t="s">
        <v>27</v>
      </c>
      <c r="L532" t="s">
        <v>22</v>
      </c>
    </row>
    <row r="533" spans="1:16" x14ac:dyDescent="0.25">
      <c r="A533" t="s">
        <v>28</v>
      </c>
      <c r="B533" t="s">
        <v>20</v>
      </c>
      <c r="C533" t="s">
        <v>16</v>
      </c>
      <c r="D533">
        <v>8.2200000000000006</v>
      </c>
      <c r="E533">
        <v>8.2220000000000001E-2</v>
      </c>
      <c r="F533">
        <v>9.7899999999999991</v>
      </c>
      <c r="G533">
        <v>0.04</v>
      </c>
      <c r="H533">
        <v>12.6</v>
      </c>
      <c r="I533">
        <v>0.05</v>
      </c>
      <c r="J533">
        <v>0.26</v>
      </c>
      <c r="K533" t="s">
        <v>28</v>
      </c>
      <c r="L533" t="s">
        <v>22</v>
      </c>
    </row>
    <row r="534" spans="1:16" x14ac:dyDescent="0.25">
      <c r="A534" t="s">
        <v>29</v>
      </c>
      <c r="B534" t="s">
        <v>20</v>
      </c>
      <c r="C534" t="s">
        <v>16</v>
      </c>
      <c r="D534">
        <v>0.32</v>
      </c>
      <c r="E534">
        <v>3.2200000000000002E-3</v>
      </c>
      <c r="F534">
        <v>0.38</v>
      </c>
      <c r="G534">
        <v>0.02</v>
      </c>
      <c r="H534">
        <v>0.49</v>
      </c>
      <c r="I534">
        <v>0.03</v>
      </c>
      <c r="J534">
        <v>0.01</v>
      </c>
      <c r="K534" t="s">
        <v>29</v>
      </c>
      <c r="L534" t="s">
        <v>22</v>
      </c>
    </row>
    <row r="535" spans="1:16" x14ac:dyDescent="0.25">
      <c r="A535" t="s">
        <v>30</v>
      </c>
      <c r="F535">
        <v>102</v>
      </c>
      <c r="H535">
        <v>102</v>
      </c>
      <c r="J535" t="s">
        <v>31</v>
      </c>
    </row>
    <row r="536" spans="1:16" x14ac:dyDescent="0.25">
      <c r="A536" t="s">
        <v>107</v>
      </c>
    </row>
    <row r="537" spans="1:16" x14ac:dyDescent="0.25">
      <c r="A537" t="s">
        <v>1</v>
      </c>
      <c r="B537" t="s">
        <v>2</v>
      </c>
      <c r="C537" t="s">
        <v>3</v>
      </c>
      <c r="D537" t="s">
        <v>4</v>
      </c>
      <c r="E537" t="s">
        <v>5</v>
      </c>
      <c r="F537" t="s">
        <v>6</v>
      </c>
      <c r="G537" t="s">
        <v>7</v>
      </c>
      <c r="H537" t="s">
        <v>9</v>
      </c>
      <c r="I537" t="s">
        <v>10</v>
      </c>
      <c r="J537" t="s">
        <v>11</v>
      </c>
      <c r="K537" t="s">
        <v>12</v>
      </c>
      <c r="L537" t="s">
        <v>13</v>
      </c>
      <c r="M537" t="s">
        <v>14</v>
      </c>
    </row>
    <row r="538" spans="1:16" x14ac:dyDescent="0.25">
      <c r="A538" t="s">
        <v>15</v>
      </c>
      <c r="C538" t="s">
        <v>16</v>
      </c>
      <c r="F538">
        <v>43.44</v>
      </c>
      <c r="J538">
        <v>4</v>
      </c>
    </row>
    <row r="539" spans="1:16" x14ac:dyDescent="0.25">
      <c r="A539" t="s">
        <v>19</v>
      </c>
      <c r="B539" t="s">
        <v>20</v>
      </c>
      <c r="C539" t="s">
        <v>16</v>
      </c>
      <c r="D539">
        <v>21.09</v>
      </c>
      <c r="E539">
        <v>0.13986999999999999</v>
      </c>
      <c r="F539">
        <v>28.82</v>
      </c>
      <c r="G539">
        <v>0.04</v>
      </c>
      <c r="H539">
        <v>47.78</v>
      </c>
      <c r="I539">
        <v>7.0000000000000007E-2</v>
      </c>
      <c r="J539">
        <v>1.75</v>
      </c>
      <c r="K539" t="s">
        <v>21</v>
      </c>
      <c r="L539" t="s">
        <v>22</v>
      </c>
      <c r="P539">
        <f>(H539/40.3044)/((H539/40.3044)+(H543/71.844))</f>
        <v>0.87210667982142676</v>
      </c>
    </row>
    <row r="540" spans="1:16" x14ac:dyDescent="0.25">
      <c r="A540" t="s">
        <v>23</v>
      </c>
      <c r="B540" t="s">
        <v>20</v>
      </c>
      <c r="C540" t="s">
        <v>16</v>
      </c>
      <c r="D540">
        <v>12.38</v>
      </c>
      <c r="E540">
        <v>9.8070000000000004E-2</v>
      </c>
      <c r="F540">
        <v>18.829999999999998</v>
      </c>
      <c r="G540">
        <v>0.04</v>
      </c>
      <c r="H540">
        <v>40.29</v>
      </c>
      <c r="I540">
        <v>0.08</v>
      </c>
      <c r="J540">
        <v>0.99</v>
      </c>
      <c r="K540" t="s">
        <v>24</v>
      </c>
      <c r="L540" t="s">
        <v>22</v>
      </c>
    </row>
    <row r="541" spans="1:16" x14ac:dyDescent="0.25">
      <c r="A541" t="s">
        <v>25</v>
      </c>
      <c r="B541" t="s">
        <v>20</v>
      </c>
      <c r="C541" t="s">
        <v>16</v>
      </c>
      <c r="D541">
        <v>0.21</v>
      </c>
      <c r="E541">
        <v>1.8500000000000001E-3</v>
      </c>
      <c r="F541">
        <v>0.22</v>
      </c>
      <c r="G541">
        <v>0.01</v>
      </c>
      <c r="H541">
        <v>0.3</v>
      </c>
      <c r="I541">
        <v>0.01</v>
      </c>
      <c r="J541">
        <v>0.01</v>
      </c>
      <c r="K541" t="s">
        <v>26</v>
      </c>
      <c r="L541" t="s">
        <v>22</v>
      </c>
    </row>
    <row r="542" spans="1:16" x14ac:dyDescent="0.25">
      <c r="A542" t="s">
        <v>27</v>
      </c>
      <c r="B542" t="s">
        <v>20</v>
      </c>
      <c r="C542" t="s">
        <v>16</v>
      </c>
      <c r="D542">
        <v>0.11</v>
      </c>
      <c r="E542">
        <v>1.14E-3</v>
      </c>
      <c r="F542">
        <v>0.14000000000000001</v>
      </c>
      <c r="G542">
        <v>0.02</v>
      </c>
      <c r="H542">
        <v>0.18</v>
      </c>
      <c r="I542">
        <v>0.02</v>
      </c>
      <c r="J542">
        <v>0</v>
      </c>
      <c r="K542" t="s">
        <v>27</v>
      </c>
      <c r="L542" t="s">
        <v>22</v>
      </c>
    </row>
    <row r="543" spans="1:16" x14ac:dyDescent="0.25">
      <c r="A543" t="s">
        <v>28</v>
      </c>
      <c r="B543" t="s">
        <v>20</v>
      </c>
      <c r="C543" t="s">
        <v>16</v>
      </c>
      <c r="D543">
        <v>8.15</v>
      </c>
      <c r="E543">
        <v>8.1540000000000001E-2</v>
      </c>
      <c r="F543">
        <v>9.7100000000000009</v>
      </c>
      <c r="G543">
        <v>0.04</v>
      </c>
      <c r="H543">
        <v>12.49</v>
      </c>
      <c r="I543">
        <v>0.05</v>
      </c>
      <c r="J543">
        <v>0.26</v>
      </c>
      <c r="K543" t="s">
        <v>28</v>
      </c>
      <c r="L543" t="s">
        <v>22</v>
      </c>
    </row>
    <row r="544" spans="1:16" x14ac:dyDescent="0.25">
      <c r="A544" t="s">
        <v>29</v>
      </c>
      <c r="B544" t="s">
        <v>20</v>
      </c>
      <c r="C544" t="s">
        <v>16</v>
      </c>
      <c r="D544">
        <v>0.33</v>
      </c>
      <c r="E544">
        <v>3.31E-3</v>
      </c>
      <c r="F544">
        <v>0.4</v>
      </c>
      <c r="G544">
        <v>0.02</v>
      </c>
      <c r="H544">
        <v>0.5</v>
      </c>
      <c r="I544">
        <v>0.03</v>
      </c>
      <c r="J544">
        <v>0.01</v>
      </c>
      <c r="K544" t="s">
        <v>29</v>
      </c>
      <c r="L544" t="s">
        <v>22</v>
      </c>
    </row>
    <row r="545" spans="1:16" x14ac:dyDescent="0.25">
      <c r="A545" t="s">
        <v>30</v>
      </c>
      <c r="F545">
        <v>101.55</v>
      </c>
      <c r="H545">
        <v>101.55</v>
      </c>
      <c r="J545" t="s">
        <v>31</v>
      </c>
    </row>
    <row r="546" spans="1:16" x14ac:dyDescent="0.25">
      <c r="A546" t="s">
        <v>108</v>
      </c>
    </row>
    <row r="547" spans="1:16" x14ac:dyDescent="0.25">
      <c r="A547" t="s">
        <v>1</v>
      </c>
      <c r="B547" t="s">
        <v>2</v>
      </c>
      <c r="C547" t="s">
        <v>3</v>
      </c>
      <c r="D547" t="s">
        <v>4</v>
      </c>
      <c r="E547" t="s">
        <v>5</v>
      </c>
      <c r="F547" t="s">
        <v>6</v>
      </c>
      <c r="G547" t="s">
        <v>7</v>
      </c>
      <c r="H547" t="s">
        <v>9</v>
      </c>
      <c r="I547" t="s">
        <v>10</v>
      </c>
      <c r="J547" t="s">
        <v>11</v>
      </c>
      <c r="K547" t="s">
        <v>12</v>
      </c>
      <c r="L547" t="s">
        <v>13</v>
      </c>
      <c r="M547" t="s">
        <v>14</v>
      </c>
    </row>
    <row r="548" spans="1:16" x14ac:dyDescent="0.25">
      <c r="A548" t="s">
        <v>15</v>
      </c>
      <c r="C548" t="s">
        <v>16</v>
      </c>
      <c r="F548">
        <v>41.95</v>
      </c>
      <c r="J548">
        <v>4</v>
      </c>
    </row>
    <row r="549" spans="1:16" x14ac:dyDescent="0.25">
      <c r="A549" t="s">
        <v>19</v>
      </c>
      <c r="B549" t="s">
        <v>20</v>
      </c>
      <c r="C549" t="s">
        <v>16</v>
      </c>
      <c r="D549">
        <v>20.11</v>
      </c>
      <c r="E549">
        <v>0.13336000000000001</v>
      </c>
      <c r="F549">
        <v>27.66</v>
      </c>
      <c r="G549">
        <v>0.04</v>
      </c>
      <c r="H549">
        <v>45.86</v>
      </c>
      <c r="I549">
        <v>7.0000000000000007E-2</v>
      </c>
      <c r="J549">
        <v>1.74</v>
      </c>
      <c r="K549" t="s">
        <v>21</v>
      </c>
      <c r="L549" t="s">
        <v>22</v>
      </c>
      <c r="P549">
        <f>(H549/40.3044)/((H549/40.3044)+(H553/71.844))</f>
        <v>0.86663422767567111</v>
      </c>
    </row>
    <row r="550" spans="1:16" x14ac:dyDescent="0.25">
      <c r="A550" t="s">
        <v>23</v>
      </c>
      <c r="B550" t="s">
        <v>20</v>
      </c>
      <c r="C550" t="s">
        <v>16</v>
      </c>
      <c r="D550">
        <v>11.94</v>
      </c>
      <c r="E550">
        <v>9.4640000000000002E-2</v>
      </c>
      <c r="F550">
        <v>18.170000000000002</v>
      </c>
      <c r="G550">
        <v>0.04</v>
      </c>
      <c r="H550">
        <v>38.880000000000003</v>
      </c>
      <c r="I550">
        <v>0.08</v>
      </c>
      <c r="J550">
        <v>0.99</v>
      </c>
      <c r="K550" t="s">
        <v>24</v>
      </c>
      <c r="L550" t="s">
        <v>22</v>
      </c>
    </row>
    <row r="551" spans="1:16" x14ac:dyDescent="0.25">
      <c r="A551" t="s">
        <v>25</v>
      </c>
      <c r="B551" t="s">
        <v>20</v>
      </c>
      <c r="C551" t="s">
        <v>16</v>
      </c>
      <c r="D551">
        <v>0.22</v>
      </c>
      <c r="E551">
        <v>1.9300000000000001E-3</v>
      </c>
      <c r="F551">
        <v>0.23</v>
      </c>
      <c r="G551">
        <v>0.01</v>
      </c>
      <c r="H551">
        <v>0.32</v>
      </c>
      <c r="I551">
        <v>0.01</v>
      </c>
      <c r="J551">
        <v>0.01</v>
      </c>
      <c r="K551" t="s">
        <v>26</v>
      </c>
      <c r="L551" t="s">
        <v>22</v>
      </c>
    </row>
    <row r="552" spans="1:16" x14ac:dyDescent="0.25">
      <c r="A552" t="s">
        <v>27</v>
      </c>
      <c r="B552" t="s">
        <v>20</v>
      </c>
      <c r="C552" t="s">
        <v>16</v>
      </c>
      <c r="D552">
        <v>0.12</v>
      </c>
      <c r="E552">
        <v>1.1900000000000001E-3</v>
      </c>
      <c r="F552">
        <v>0.15</v>
      </c>
      <c r="G552">
        <v>0.02</v>
      </c>
      <c r="H552">
        <v>0.19</v>
      </c>
      <c r="I552">
        <v>0.02</v>
      </c>
      <c r="J552">
        <v>0</v>
      </c>
      <c r="K552" t="s">
        <v>27</v>
      </c>
      <c r="L552" t="s">
        <v>22</v>
      </c>
    </row>
    <row r="553" spans="1:16" x14ac:dyDescent="0.25">
      <c r="A553" t="s">
        <v>28</v>
      </c>
      <c r="B553" t="s">
        <v>20</v>
      </c>
      <c r="C553" t="s">
        <v>16</v>
      </c>
      <c r="D553">
        <v>8.2200000000000006</v>
      </c>
      <c r="E553">
        <v>8.2150000000000001E-2</v>
      </c>
      <c r="F553">
        <v>9.7799999999999994</v>
      </c>
      <c r="G553">
        <v>0.04</v>
      </c>
      <c r="H553">
        <v>12.58</v>
      </c>
      <c r="I553">
        <v>0.05</v>
      </c>
      <c r="J553">
        <v>0.27</v>
      </c>
      <c r="K553" t="s">
        <v>28</v>
      </c>
      <c r="L553" t="s">
        <v>22</v>
      </c>
    </row>
    <row r="554" spans="1:16" x14ac:dyDescent="0.25">
      <c r="A554" t="s">
        <v>29</v>
      </c>
      <c r="B554" t="s">
        <v>20</v>
      </c>
      <c r="C554" t="s">
        <v>16</v>
      </c>
      <c r="D554">
        <v>0.33</v>
      </c>
      <c r="E554">
        <v>3.3400000000000001E-3</v>
      </c>
      <c r="F554">
        <v>0.4</v>
      </c>
      <c r="G554">
        <v>0.02</v>
      </c>
      <c r="H554">
        <v>0.51</v>
      </c>
      <c r="I554">
        <v>0.03</v>
      </c>
      <c r="J554">
        <v>0.01</v>
      </c>
      <c r="K554" t="s">
        <v>29</v>
      </c>
      <c r="L554" t="s">
        <v>22</v>
      </c>
    </row>
    <row r="555" spans="1:16" x14ac:dyDescent="0.25">
      <c r="A555" t="s">
        <v>30</v>
      </c>
      <c r="F555">
        <v>98.32</v>
      </c>
      <c r="H555">
        <v>98.32</v>
      </c>
      <c r="J555" t="s">
        <v>31</v>
      </c>
    </row>
    <row r="556" spans="1:16" x14ac:dyDescent="0.25">
      <c r="A556" t="s">
        <v>109</v>
      </c>
    </row>
    <row r="557" spans="1:16" x14ac:dyDescent="0.25">
      <c r="A557" t="s">
        <v>1</v>
      </c>
      <c r="B557" t="s">
        <v>2</v>
      </c>
      <c r="C557" t="s">
        <v>3</v>
      </c>
      <c r="D557" t="s">
        <v>4</v>
      </c>
      <c r="E557" t="s">
        <v>5</v>
      </c>
      <c r="F557" t="s">
        <v>6</v>
      </c>
      <c r="G557" t="s">
        <v>7</v>
      </c>
      <c r="H557" t="s">
        <v>9</v>
      </c>
      <c r="I557" t="s">
        <v>10</v>
      </c>
      <c r="J557" t="s">
        <v>11</v>
      </c>
      <c r="K557" t="s">
        <v>12</v>
      </c>
      <c r="L557" t="s">
        <v>13</v>
      </c>
      <c r="M557" t="s">
        <v>14</v>
      </c>
    </row>
    <row r="558" spans="1:16" x14ac:dyDescent="0.25">
      <c r="A558" t="s">
        <v>15</v>
      </c>
      <c r="C558" t="s">
        <v>16</v>
      </c>
      <c r="F558">
        <v>43.22</v>
      </c>
      <c r="J558">
        <v>4</v>
      </c>
    </row>
    <row r="559" spans="1:16" x14ac:dyDescent="0.25">
      <c r="A559" t="s">
        <v>19</v>
      </c>
      <c r="B559" t="s">
        <v>20</v>
      </c>
      <c r="C559" t="s">
        <v>16</v>
      </c>
      <c r="D559">
        <v>21</v>
      </c>
      <c r="E559">
        <v>0.13925999999999999</v>
      </c>
      <c r="F559">
        <v>28.7</v>
      </c>
      <c r="G559">
        <v>0.04</v>
      </c>
      <c r="H559">
        <v>47.59</v>
      </c>
      <c r="I559">
        <v>7.0000000000000007E-2</v>
      </c>
      <c r="J559">
        <v>1.75</v>
      </c>
      <c r="K559" t="s">
        <v>21</v>
      </c>
      <c r="L559" t="s">
        <v>22</v>
      </c>
      <c r="P559">
        <f>(H559/40.3044)/((H559/40.3044)+(H563/71.844))</f>
        <v>0.87228901603319242</v>
      </c>
    </row>
    <row r="560" spans="1:16" x14ac:dyDescent="0.25">
      <c r="A560" t="s">
        <v>23</v>
      </c>
      <c r="B560" t="s">
        <v>20</v>
      </c>
      <c r="C560" t="s">
        <v>16</v>
      </c>
      <c r="D560">
        <v>12.3</v>
      </c>
      <c r="E560">
        <v>9.7460000000000005E-2</v>
      </c>
      <c r="F560">
        <v>18.72</v>
      </c>
      <c r="G560">
        <v>0.04</v>
      </c>
      <c r="H560">
        <v>40.049999999999997</v>
      </c>
      <c r="I560">
        <v>0.08</v>
      </c>
      <c r="J560">
        <v>0.99</v>
      </c>
      <c r="K560" t="s">
        <v>24</v>
      </c>
      <c r="L560" t="s">
        <v>22</v>
      </c>
    </row>
    <row r="561" spans="1:16" x14ac:dyDescent="0.25">
      <c r="A561" t="s">
        <v>25</v>
      </c>
      <c r="B561" t="s">
        <v>20</v>
      </c>
      <c r="C561" t="s">
        <v>16</v>
      </c>
      <c r="D561">
        <v>0.2</v>
      </c>
      <c r="E561">
        <v>1.81E-3</v>
      </c>
      <c r="F561">
        <v>0.21</v>
      </c>
      <c r="G561">
        <v>0.01</v>
      </c>
      <c r="H561">
        <v>0.3</v>
      </c>
      <c r="I561">
        <v>0.01</v>
      </c>
      <c r="J561">
        <v>0.01</v>
      </c>
      <c r="K561" t="s">
        <v>26</v>
      </c>
      <c r="L561" t="s">
        <v>22</v>
      </c>
    </row>
    <row r="562" spans="1:16" x14ac:dyDescent="0.25">
      <c r="A562" t="s">
        <v>27</v>
      </c>
      <c r="B562" t="s">
        <v>20</v>
      </c>
      <c r="C562" t="s">
        <v>16</v>
      </c>
      <c r="D562">
        <v>0.12</v>
      </c>
      <c r="E562">
        <v>1.25E-3</v>
      </c>
      <c r="F562">
        <v>0.15</v>
      </c>
      <c r="G562">
        <v>0.02</v>
      </c>
      <c r="H562">
        <v>0.2</v>
      </c>
      <c r="I562">
        <v>0.02</v>
      </c>
      <c r="J562">
        <v>0</v>
      </c>
      <c r="K562" t="s">
        <v>27</v>
      </c>
      <c r="L562" t="s">
        <v>22</v>
      </c>
    </row>
    <row r="563" spans="1:16" x14ac:dyDescent="0.25">
      <c r="A563" t="s">
        <v>28</v>
      </c>
      <c r="B563" t="s">
        <v>20</v>
      </c>
      <c r="C563" t="s">
        <v>16</v>
      </c>
      <c r="D563">
        <v>8.11</v>
      </c>
      <c r="E563">
        <v>8.1100000000000005E-2</v>
      </c>
      <c r="F563">
        <v>9.66</v>
      </c>
      <c r="G563">
        <v>0.04</v>
      </c>
      <c r="H563">
        <v>12.42</v>
      </c>
      <c r="I563">
        <v>0.05</v>
      </c>
      <c r="J563">
        <v>0.26</v>
      </c>
      <c r="K563" t="s">
        <v>28</v>
      </c>
      <c r="L563" t="s">
        <v>22</v>
      </c>
    </row>
    <row r="564" spans="1:16" x14ac:dyDescent="0.25">
      <c r="A564" t="s">
        <v>29</v>
      </c>
      <c r="B564" t="s">
        <v>20</v>
      </c>
      <c r="C564" t="s">
        <v>16</v>
      </c>
      <c r="D564">
        <v>0.34</v>
      </c>
      <c r="E564">
        <v>3.4199999999999999E-3</v>
      </c>
      <c r="F564">
        <v>0.41</v>
      </c>
      <c r="G564">
        <v>0.02</v>
      </c>
      <c r="H564">
        <v>0.52</v>
      </c>
      <c r="I564">
        <v>0.03</v>
      </c>
      <c r="J564">
        <v>0.01</v>
      </c>
      <c r="K564" t="s">
        <v>29</v>
      </c>
      <c r="L564" t="s">
        <v>22</v>
      </c>
    </row>
    <row r="565" spans="1:16" x14ac:dyDescent="0.25">
      <c r="A565" t="s">
        <v>30</v>
      </c>
      <c r="F565">
        <v>101.08</v>
      </c>
      <c r="H565">
        <v>101.08</v>
      </c>
      <c r="J565" t="s">
        <v>31</v>
      </c>
    </row>
    <row r="566" spans="1:16" x14ac:dyDescent="0.25">
      <c r="A566" t="s">
        <v>110</v>
      </c>
    </row>
    <row r="567" spans="1:16" x14ac:dyDescent="0.25">
      <c r="A567" t="s">
        <v>1</v>
      </c>
      <c r="B567" t="s">
        <v>2</v>
      </c>
      <c r="C567" t="s">
        <v>3</v>
      </c>
      <c r="D567" t="s">
        <v>4</v>
      </c>
      <c r="E567" t="s">
        <v>5</v>
      </c>
      <c r="F567" t="s">
        <v>6</v>
      </c>
      <c r="G567" t="s">
        <v>7</v>
      </c>
      <c r="H567" t="s">
        <v>9</v>
      </c>
      <c r="I567" t="s">
        <v>10</v>
      </c>
      <c r="J567" t="s">
        <v>11</v>
      </c>
      <c r="K567" t="s">
        <v>12</v>
      </c>
      <c r="L567" t="s">
        <v>13</v>
      </c>
      <c r="M567" t="s">
        <v>14</v>
      </c>
    </row>
    <row r="568" spans="1:16" x14ac:dyDescent="0.25">
      <c r="A568" t="s">
        <v>15</v>
      </c>
      <c r="C568" t="s">
        <v>16</v>
      </c>
      <c r="F568">
        <v>45.07</v>
      </c>
      <c r="J568">
        <v>4</v>
      </c>
    </row>
    <row r="569" spans="1:16" x14ac:dyDescent="0.25">
      <c r="A569" t="s">
        <v>19</v>
      </c>
      <c r="B569" t="s">
        <v>20</v>
      </c>
      <c r="C569" t="s">
        <v>16</v>
      </c>
      <c r="D569">
        <v>21.96</v>
      </c>
      <c r="E569">
        <v>0.14563000000000001</v>
      </c>
      <c r="F569">
        <v>29.92</v>
      </c>
      <c r="G569">
        <v>0.04</v>
      </c>
      <c r="H569">
        <v>49.61</v>
      </c>
      <c r="I569">
        <v>7.0000000000000007E-2</v>
      </c>
      <c r="J569">
        <v>1.75</v>
      </c>
      <c r="K569" t="s">
        <v>21</v>
      </c>
      <c r="L569" t="s">
        <v>22</v>
      </c>
      <c r="P569">
        <f>(H569/40.3044)/((H569/40.3044)+(H573/71.844))</f>
        <v>0.87450747006863705</v>
      </c>
    </row>
    <row r="570" spans="1:16" x14ac:dyDescent="0.25">
      <c r="A570" t="s">
        <v>23</v>
      </c>
      <c r="B570" t="s">
        <v>20</v>
      </c>
      <c r="C570" t="s">
        <v>16</v>
      </c>
      <c r="D570">
        <v>12.88</v>
      </c>
      <c r="E570">
        <v>0.10203</v>
      </c>
      <c r="F570">
        <v>19.59</v>
      </c>
      <c r="G570">
        <v>0.04</v>
      </c>
      <c r="H570">
        <v>41.9</v>
      </c>
      <c r="I570">
        <v>0.08</v>
      </c>
      <c r="J570">
        <v>0.99</v>
      </c>
      <c r="K570" t="s">
        <v>24</v>
      </c>
      <c r="L570" t="s">
        <v>22</v>
      </c>
    </row>
    <row r="571" spans="1:16" x14ac:dyDescent="0.25">
      <c r="A571" t="s">
        <v>25</v>
      </c>
      <c r="B571" t="s">
        <v>20</v>
      </c>
      <c r="C571" t="s">
        <v>16</v>
      </c>
      <c r="D571">
        <v>0.21</v>
      </c>
      <c r="E571">
        <v>1.83E-3</v>
      </c>
      <c r="F571">
        <v>0.22</v>
      </c>
      <c r="G571">
        <v>0.01</v>
      </c>
      <c r="H571">
        <v>0.3</v>
      </c>
      <c r="I571">
        <v>0.01</v>
      </c>
      <c r="J571">
        <v>0.01</v>
      </c>
      <c r="K571" t="s">
        <v>26</v>
      </c>
      <c r="L571" t="s">
        <v>22</v>
      </c>
    </row>
    <row r="572" spans="1:16" x14ac:dyDescent="0.25">
      <c r="A572" t="s">
        <v>27</v>
      </c>
      <c r="B572" t="s">
        <v>20</v>
      </c>
      <c r="C572" t="s">
        <v>16</v>
      </c>
      <c r="D572">
        <v>0.13</v>
      </c>
      <c r="E572">
        <v>1.2800000000000001E-3</v>
      </c>
      <c r="F572">
        <v>0.16</v>
      </c>
      <c r="G572">
        <v>0.02</v>
      </c>
      <c r="H572">
        <v>0.2</v>
      </c>
      <c r="I572">
        <v>0.02</v>
      </c>
      <c r="J572">
        <v>0</v>
      </c>
      <c r="K572" t="s">
        <v>27</v>
      </c>
      <c r="L572" t="s">
        <v>22</v>
      </c>
    </row>
    <row r="573" spans="1:16" x14ac:dyDescent="0.25">
      <c r="A573" t="s">
        <v>28</v>
      </c>
      <c r="B573" t="s">
        <v>20</v>
      </c>
      <c r="C573" t="s">
        <v>16</v>
      </c>
      <c r="D573">
        <v>8.2799999999999994</v>
      </c>
      <c r="E573">
        <v>8.2769999999999996E-2</v>
      </c>
      <c r="F573">
        <v>9.86</v>
      </c>
      <c r="G573">
        <v>0.04</v>
      </c>
      <c r="H573">
        <v>12.69</v>
      </c>
      <c r="I573">
        <v>0.05</v>
      </c>
      <c r="J573">
        <v>0.25</v>
      </c>
      <c r="K573" t="s">
        <v>28</v>
      </c>
      <c r="L573" t="s">
        <v>22</v>
      </c>
    </row>
    <row r="574" spans="1:16" x14ac:dyDescent="0.25">
      <c r="A574" t="s">
        <v>29</v>
      </c>
      <c r="B574" t="s">
        <v>20</v>
      </c>
      <c r="C574" t="s">
        <v>16</v>
      </c>
      <c r="D574">
        <v>0.34</v>
      </c>
      <c r="E574">
        <v>3.3600000000000001E-3</v>
      </c>
      <c r="F574">
        <v>0.4</v>
      </c>
      <c r="G574">
        <v>0.02</v>
      </c>
      <c r="H574">
        <v>0.51</v>
      </c>
      <c r="I574">
        <v>0.03</v>
      </c>
      <c r="J574">
        <v>0.01</v>
      </c>
      <c r="K574" t="s">
        <v>29</v>
      </c>
      <c r="L574" t="s">
        <v>22</v>
      </c>
    </row>
    <row r="575" spans="1:16" x14ac:dyDescent="0.25">
      <c r="A575" t="s">
        <v>30</v>
      </c>
      <c r="F575">
        <v>105.21</v>
      </c>
      <c r="H575">
        <v>105.21</v>
      </c>
      <c r="J575" t="s">
        <v>31</v>
      </c>
    </row>
    <row r="576" spans="1:16" x14ac:dyDescent="0.25">
      <c r="A576" t="s">
        <v>111</v>
      </c>
    </row>
    <row r="577" spans="1:16" x14ac:dyDescent="0.25">
      <c r="A577" t="s">
        <v>1</v>
      </c>
      <c r="B577" t="s">
        <v>2</v>
      </c>
      <c r="C577" t="s">
        <v>3</v>
      </c>
      <c r="D577" t="s">
        <v>4</v>
      </c>
      <c r="E577" t="s">
        <v>5</v>
      </c>
      <c r="F577" t="s">
        <v>6</v>
      </c>
      <c r="G577" t="s">
        <v>7</v>
      </c>
      <c r="H577" t="s">
        <v>9</v>
      </c>
      <c r="I577" t="s">
        <v>10</v>
      </c>
      <c r="J577" t="s">
        <v>11</v>
      </c>
      <c r="K577" t="s">
        <v>12</v>
      </c>
      <c r="L577" t="s">
        <v>13</v>
      </c>
      <c r="M577" t="s">
        <v>14</v>
      </c>
    </row>
    <row r="578" spans="1:16" x14ac:dyDescent="0.25">
      <c r="A578" t="s">
        <v>15</v>
      </c>
      <c r="C578" t="s">
        <v>16</v>
      </c>
      <c r="F578">
        <v>42.38</v>
      </c>
      <c r="J578">
        <v>4</v>
      </c>
    </row>
    <row r="579" spans="1:16" x14ac:dyDescent="0.25">
      <c r="A579" t="s">
        <v>19</v>
      </c>
      <c r="B579" t="s">
        <v>20</v>
      </c>
      <c r="C579" t="s">
        <v>16</v>
      </c>
      <c r="D579">
        <v>20.329999999999998</v>
      </c>
      <c r="E579">
        <v>0.13483000000000001</v>
      </c>
      <c r="F579">
        <v>27.96</v>
      </c>
      <c r="G579">
        <v>0.04</v>
      </c>
      <c r="H579">
        <v>46.36</v>
      </c>
      <c r="I579">
        <v>7.0000000000000007E-2</v>
      </c>
      <c r="J579">
        <v>1.74</v>
      </c>
      <c r="K579" t="s">
        <v>21</v>
      </c>
      <c r="L579" t="s">
        <v>22</v>
      </c>
      <c r="P579">
        <f>(H579/40.3044)/((H579/40.3044)+(H583/71.844))</f>
        <v>0.86542856533952872</v>
      </c>
    </row>
    <row r="580" spans="1:16" x14ac:dyDescent="0.25">
      <c r="A580" t="s">
        <v>23</v>
      </c>
      <c r="B580" t="s">
        <v>20</v>
      </c>
      <c r="C580" t="s">
        <v>16</v>
      </c>
      <c r="D580">
        <v>12.05</v>
      </c>
      <c r="E580">
        <v>9.5479999999999995E-2</v>
      </c>
      <c r="F580">
        <v>18.329999999999998</v>
      </c>
      <c r="G580">
        <v>0.04</v>
      </c>
      <c r="H580">
        <v>39.22</v>
      </c>
      <c r="I580">
        <v>0.08</v>
      </c>
      <c r="J580">
        <v>0.99</v>
      </c>
      <c r="K580" t="s">
        <v>24</v>
      </c>
      <c r="L580" t="s">
        <v>22</v>
      </c>
    </row>
    <row r="581" spans="1:16" x14ac:dyDescent="0.25">
      <c r="A581" t="s">
        <v>25</v>
      </c>
      <c r="B581" t="s">
        <v>20</v>
      </c>
      <c r="C581" t="s">
        <v>16</v>
      </c>
      <c r="D581">
        <v>0.25</v>
      </c>
      <c r="E581">
        <v>2.2100000000000002E-3</v>
      </c>
      <c r="F581">
        <v>0.26</v>
      </c>
      <c r="G581">
        <v>0.01</v>
      </c>
      <c r="H581">
        <v>0.36</v>
      </c>
      <c r="I581">
        <v>0.01</v>
      </c>
      <c r="J581">
        <v>0.01</v>
      </c>
      <c r="K581" t="s">
        <v>26</v>
      </c>
      <c r="L581" t="s">
        <v>22</v>
      </c>
    </row>
    <row r="582" spans="1:16" x14ac:dyDescent="0.25">
      <c r="A582" t="s">
        <v>27</v>
      </c>
      <c r="B582" t="s">
        <v>20</v>
      </c>
      <c r="C582" t="s">
        <v>16</v>
      </c>
      <c r="D582">
        <v>0.11</v>
      </c>
      <c r="E582">
        <v>1.1000000000000001E-3</v>
      </c>
      <c r="F582">
        <v>0.13</v>
      </c>
      <c r="G582">
        <v>0.02</v>
      </c>
      <c r="H582">
        <v>0.17</v>
      </c>
      <c r="I582">
        <v>0.02</v>
      </c>
      <c r="J582">
        <v>0</v>
      </c>
      <c r="K582" t="s">
        <v>27</v>
      </c>
      <c r="L582" t="s">
        <v>22</v>
      </c>
    </row>
    <row r="583" spans="1:16" x14ac:dyDescent="0.25">
      <c r="A583" t="s">
        <v>28</v>
      </c>
      <c r="B583" t="s">
        <v>20</v>
      </c>
      <c r="C583" t="s">
        <v>16</v>
      </c>
      <c r="D583">
        <v>8.39</v>
      </c>
      <c r="E583">
        <v>8.3900000000000002E-2</v>
      </c>
      <c r="F583">
        <v>9.99</v>
      </c>
      <c r="G583">
        <v>0.04</v>
      </c>
      <c r="H583">
        <v>12.85</v>
      </c>
      <c r="I583">
        <v>0.05</v>
      </c>
      <c r="J583">
        <v>0.27</v>
      </c>
      <c r="K583" t="s">
        <v>28</v>
      </c>
      <c r="L583" t="s">
        <v>22</v>
      </c>
    </row>
    <row r="584" spans="1:16" x14ac:dyDescent="0.25">
      <c r="A584" t="s">
        <v>29</v>
      </c>
      <c r="B584" t="s">
        <v>20</v>
      </c>
      <c r="C584" t="s">
        <v>16</v>
      </c>
      <c r="D584">
        <v>0.27</v>
      </c>
      <c r="E584">
        <v>2.7399999999999998E-3</v>
      </c>
      <c r="F584">
        <v>0.33</v>
      </c>
      <c r="G584">
        <v>0.02</v>
      </c>
      <c r="H584">
        <v>0.42</v>
      </c>
      <c r="I584">
        <v>0.03</v>
      </c>
      <c r="J584">
        <v>0.01</v>
      </c>
      <c r="K584" t="s">
        <v>29</v>
      </c>
      <c r="L584" t="s">
        <v>22</v>
      </c>
    </row>
    <row r="585" spans="1:16" x14ac:dyDescent="0.25">
      <c r="A585" t="s">
        <v>30</v>
      </c>
      <c r="F585">
        <v>99.38</v>
      </c>
      <c r="H585">
        <v>99.38</v>
      </c>
      <c r="J585" t="s">
        <v>31</v>
      </c>
    </row>
    <row r="586" spans="1:16" x14ac:dyDescent="0.25">
      <c r="A586" t="s">
        <v>112</v>
      </c>
    </row>
    <row r="587" spans="1:16" x14ac:dyDescent="0.25">
      <c r="A587" t="s">
        <v>1</v>
      </c>
      <c r="B587" t="s">
        <v>2</v>
      </c>
      <c r="C587" t="s">
        <v>3</v>
      </c>
      <c r="D587" t="s">
        <v>4</v>
      </c>
      <c r="E587" t="s">
        <v>5</v>
      </c>
      <c r="F587" t="s">
        <v>6</v>
      </c>
      <c r="G587" t="s">
        <v>7</v>
      </c>
      <c r="H587" t="s">
        <v>9</v>
      </c>
      <c r="I587" t="s">
        <v>10</v>
      </c>
      <c r="J587" t="s">
        <v>11</v>
      </c>
      <c r="K587" t="s">
        <v>12</v>
      </c>
      <c r="L587" t="s">
        <v>13</v>
      </c>
      <c r="M587" t="s">
        <v>14</v>
      </c>
    </row>
    <row r="588" spans="1:16" x14ac:dyDescent="0.25">
      <c r="A588" t="s">
        <v>15</v>
      </c>
      <c r="C588" t="s">
        <v>16</v>
      </c>
      <c r="F588">
        <v>43.64</v>
      </c>
      <c r="J588">
        <v>4</v>
      </c>
    </row>
    <row r="589" spans="1:16" x14ac:dyDescent="0.25">
      <c r="A589" t="s">
        <v>19</v>
      </c>
      <c r="B589" t="s">
        <v>20</v>
      </c>
      <c r="C589" t="s">
        <v>16</v>
      </c>
      <c r="D589">
        <v>20.93</v>
      </c>
      <c r="E589">
        <v>0.13883000000000001</v>
      </c>
      <c r="F589">
        <v>28.72</v>
      </c>
      <c r="G589">
        <v>0.04</v>
      </c>
      <c r="H589">
        <v>47.62</v>
      </c>
      <c r="I589">
        <v>7.0000000000000007E-2</v>
      </c>
      <c r="J589">
        <v>1.73</v>
      </c>
      <c r="K589" t="s">
        <v>21</v>
      </c>
      <c r="L589" t="s">
        <v>22</v>
      </c>
      <c r="P589">
        <f>(H589/40.3044)/((H589/40.3044)+(H593/71.844))</f>
        <v>0.86727876105837998</v>
      </c>
    </row>
    <row r="590" spans="1:16" x14ac:dyDescent="0.25">
      <c r="A590" t="s">
        <v>23</v>
      </c>
      <c r="B590" t="s">
        <v>20</v>
      </c>
      <c r="C590" t="s">
        <v>16</v>
      </c>
      <c r="D590">
        <v>12.48</v>
      </c>
      <c r="E590">
        <v>9.8890000000000006E-2</v>
      </c>
      <c r="F590">
        <v>18.96</v>
      </c>
      <c r="G590">
        <v>0.04</v>
      </c>
      <c r="H590">
        <v>40.57</v>
      </c>
      <c r="I590">
        <v>0.08</v>
      </c>
      <c r="J590">
        <v>0.99</v>
      </c>
      <c r="K590" t="s">
        <v>24</v>
      </c>
      <c r="L590" t="s">
        <v>22</v>
      </c>
    </row>
    <row r="591" spans="1:16" x14ac:dyDescent="0.25">
      <c r="A591" t="s">
        <v>25</v>
      </c>
      <c r="B591" t="s">
        <v>20</v>
      </c>
      <c r="C591" t="s">
        <v>16</v>
      </c>
      <c r="D591">
        <v>0.26</v>
      </c>
      <c r="E591">
        <v>2.3E-3</v>
      </c>
      <c r="F591">
        <v>0.27</v>
      </c>
      <c r="G591">
        <v>0.01</v>
      </c>
      <c r="H591">
        <v>0.38</v>
      </c>
      <c r="I591">
        <v>0.01</v>
      </c>
      <c r="J591">
        <v>0.01</v>
      </c>
      <c r="K591" t="s">
        <v>26</v>
      </c>
      <c r="L591" t="s">
        <v>22</v>
      </c>
    </row>
    <row r="592" spans="1:16" x14ac:dyDescent="0.25">
      <c r="A592" t="s">
        <v>27</v>
      </c>
      <c r="B592" t="s">
        <v>20</v>
      </c>
      <c r="C592" t="s">
        <v>16</v>
      </c>
      <c r="D592">
        <v>0.13</v>
      </c>
      <c r="E592">
        <v>1.2700000000000001E-3</v>
      </c>
      <c r="F592">
        <v>0.15</v>
      </c>
      <c r="G592">
        <v>0.02</v>
      </c>
      <c r="H592">
        <v>0.2</v>
      </c>
      <c r="I592">
        <v>0.02</v>
      </c>
      <c r="J592">
        <v>0</v>
      </c>
      <c r="K592" t="s">
        <v>27</v>
      </c>
      <c r="L592" t="s">
        <v>22</v>
      </c>
    </row>
    <row r="593" spans="1:16" x14ac:dyDescent="0.25">
      <c r="A593" t="s">
        <v>28</v>
      </c>
      <c r="B593" t="s">
        <v>20</v>
      </c>
      <c r="C593" t="s">
        <v>16</v>
      </c>
      <c r="D593">
        <v>8.48</v>
      </c>
      <c r="E593">
        <v>8.4779999999999994E-2</v>
      </c>
      <c r="F593">
        <v>10.09</v>
      </c>
      <c r="G593">
        <v>0.04</v>
      </c>
      <c r="H593">
        <v>12.99</v>
      </c>
      <c r="I593">
        <v>0.05</v>
      </c>
      <c r="J593">
        <v>0.27</v>
      </c>
      <c r="K593" t="s">
        <v>28</v>
      </c>
      <c r="L593" t="s">
        <v>22</v>
      </c>
    </row>
    <row r="594" spans="1:16" x14ac:dyDescent="0.25">
      <c r="A594" t="s">
        <v>29</v>
      </c>
      <c r="B594" t="s">
        <v>20</v>
      </c>
      <c r="C594" t="s">
        <v>16</v>
      </c>
      <c r="D594">
        <v>0.27</v>
      </c>
      <c r="E594">
        <v>2.65E-3</v>
      </c>
      <c r="F594">
        <v>0.32</v>
      </c>
      <c r="G594">
        <v>0.02</v>
      </c>
      <c r="H594">
        <v>0.4</v>
      </c>
      <c r="I594">
        <v>0.03</v>
      </c>
      <c r="J594">
        <v>0.01</v>
      </c>
      <c r="K594" t="s">
        <v>29</v>
      </c>
      <c r="L594" t="s">
        <v>22</v>
      </c>
    </row>
    <row r="595" spans="1:16" x14ac:dyDescent="0.25">
      <c r="A595" t="s">
        <v>30</v>
      </c>
      <c r="F595">
        <v>102.16</v>
      </c>
      <c r="H595">
        <v>102.16</v>
      </c>
      <c r="J595" t="s">
        <v>31</v>
      </c>
    </row>
    <row r="596" spans="1:16" x14ac:dyDescent="0.25">
      <c r="A596" t="s">
        <v>113</v>
      </c>
    </row>
    <row r="597" spans="1:16" x14ac:dyDescent="0.25">
      <c r="A597" t="s">
        <v>1</v>
      </c>
      <c r="B597" t="s">
        <v>2</v>
      </c>
      <c r="C597" t="s">
        <v>3</v>
      </c>
      <c r="D597" t="s">
        <v>4</v>
      </c>
      <c r="E597" t="s">
        <v>5</v>
      </c>
      <c r="F597" t="s">
        <v>6</v>
      </c>
      <c r="G597" t="s">
        <v>7</v>
      </c>
      <c r="H597" t="s">
        <v>9</v>
      </c>
      <c r="I597" t="s">
        <v>10</v>
      </c>
      <c r="J597" t="s">
        <v>11</v>
      </c>
      <c r="K597" t="s">
        <v>12</v>
      </c>
      <c r="L597" t="s">
        <v>13</v>
      </c>
      <c r="M597" t="s">
        <v>14</v>
      </c>
    </row>
    <row r="598" spans="1:16" x14ac:dyDescent="0.25">
      <c r="A598" t="s">
        <v>15</v>
      </c>
      <c r="C598" t="s">
        <v>16</v>
      </c>
      <c r="F598">
        <v>43.49</v>
      </c>
      <c r="J598">
        <v>4</v>
      </c>
    </row>
    <row r="599" spans="1:16" x14ac:dyDescent="0.25">
      <c r="A599" t="s">
        <v>19</v>
      </c>
      <c r="B599" t="s">
        <v>20</v>
      </c>
      <c r="C599" t="s">
        <v>16</v>
      </c>
      <c r="D599">
        <v>21.78</v>
      </c>
      <c r="E599">
        <v>0.14441999999999999</v>
      </c>
      <c r="F599">
        <v>29.29</v>
      </c>
      <c r="G599">
        <v>0.04</v>
      </c>
      <c r="H599">
        <v>48.56</v>
      </c>
      <c r="I599">
        <v>7.0000000000000007E-2</v>
      </c>
      <c r="J599">
        <v>1.77</v>
      </c>
      <c r="K599" t="s">
        <v>21</v>
      </c>
      <c r="L599" t="s">
        <v>22</v>
      </c>
      <c r="P599">
        <f>(H599/40.3044)/((H599/40.3044)+(H603/71.844))</f>
        <v>0.88588668550449989</v>
      </c>
    </row>
    <row r="600" spans="1:16" x14ac:dyDescent="0.25">
      <c r="A600" t="s">
        <v>23</v>
      </c>
      <c r="B600" t="s">
        <v>20</v>
      </c>
      <c r="C600" t="s">
        <v>16</v>
      </c>
      <c r="D600">
        <v>12.4</v>
      </c>
      <c r="E600">
        <v>9.8280000000000006E-2</v>
      </c>
      <c r="F600">
        <v>18.88</v>
      </c>
      <c r="G600">
        <v>0.04</v>
      </c>
      <c r="H600">
        <v>40.39</v>
      </c>
      <c r="I600">
        <v>0.08</v>
      </c>
      <c r="J600">
        <v>0.99</v>
      </c>
      <c r="K600" t="s">
        <v>24</v>
      </c>
      <c r="L600" t="s">
        <v>22</v>
      </c>
    </row>
    <row r="601" spans="1:16" x14ac:dyDescent="0.25">
      <c r="A601" t="s">
        <v>25</v>
      </c>
      <c r="B601" t="s">
        <v>20</v>
      </c>
      <c r="C601" t="s">
        <v>16</v>
      </c>
      <c r="D601">
        <v>0.2</v>
      </c>
      <c r="E601">
        <v>1.83E-3</v>
      </c>
      <c r="F601">
        <v>0.22</v>
      </c>
      <c r="G601">
        <v>0.01</v>
      </c>
      <c r="H601">
        <v>0.3</v>
      </c>
      <c r="I601">
        <v>0.01</v>
      </c>
      <c r="J601">
        <v>0.01</v>
      </c>
      <c r="K601" t="s">
        <v>26</v>
      </c>
      <c r="L601" t="s">
        <v>22</v>
      </c>
    </row>
    <row r="602" spans="1:16" x14ac:dyDescent="0.25">
      <c r="A602" t="s">
        <v>27</v>
      </c>
      <c r="B602" t="s">
        <v>20</v>
      </c>
      <c r="C602" t="s">
        <v>16</v>
      </c>
      <c r="D602">
        <v>0.11</v>
      </c>
      <c r="E602">
        <v>1.08E-3</v>
      </c>
      <c r="F602">
        <v>0.13</v>
      </c>
      <c r="G602">
        <v>0.02</v>
      </c>
      <c r="H602">
        <v>0.17</v>
      </c>
      <c r="I602">
        <v>0.02</v>
      </c>
      <c r="J602">
        <v>0</v>
      </c>
      <c r="K602" t="s">
        <v>27</v>
      </c>
      <c r="L602" t="s">
        <v>22</v>
      </c>
    </row>
    <row r="603" spans="1:16" x14ac:dyDescent="0.25">
      <c r="A603" t="s">
        <v>28</v>
      </c>
      <c r="B603" t="s">
        <v>20</v>
      </c>
      <c r="C603" t="s">
        <v>16</v>
      </c>
      <c r="D603">
        <v>7.26</v>
      </c>
      <c r="E603">
        <v>7.2650000000000006E-2</v>
      </c>
      <c r="F603">
        <v>8.67</v>
      </c>
      <c r="G603">
        <v>0.04</v>
      </c>
      <c r="H603">
        <v>11.15</v>
      </c>
      <c r="I603">
        <v>0.05</v>
      </c>
      <c r="J603">
        <v>0.23</v>
      </c>
      <c r="K603" t="s">
        <v>28</v>
      </c>
      <c r="L603" t="s">
        <v>22</v>
      </c>
    </row>
    <row r="604" spans="1:16" x14ac:dyDescent="0.25">
      <c r="A604" t="s">
        <v>29</v>
      </c>
      <c r="B604" t="s">
        <v>20</v>
      </c>
      <c r="C604" t="s">
        <v>16</v>
      </c>
      <c r="D604">
        <v>0.31</v>
      </c>
      <c r="E604">
        <v>3.0899999999999999E-3</v>
      </c>
      <c r="F604">
        <v>0.37</v>
      </c>
      <c r="G604">
        <v>0.02</v>
      </c>
      <c r="H604">
        <v>0.47</v>
      </c>
      <c r="I604">
        <v>0.03</v>
      </c>
      <c r="J604">
        <v>0.01</v>
      </c>
      <c r="K604" t="s">
        <v>29</v>
      </c>
      <c r="L604" t="s">
        <v>22</v>
      </c>
    </row>
    <row r="605" spans="1:16" x14ac:dyDescent="0.25">
      <c r="A605" t="s">
        <v>30</v>
      </c>
      <c r="F605">
        <v>101.04</v>
      </c>
      <c r="H605">
        <v>101.04</v>
      </c>
      <c r="J605" t="s">
        <v>31</v>
      </c>
    </row>
    <row r="606" spans="1:16" x14ac:dyDescent="0.25">
      <c r="A606" t="s">
        <v>114</v>
      </c>
    </row>
    <row r="607" spans="1:16" x14ac:dyDescent="0.25">
      <c r="A607" t="s">
        <v>1</v>
      </c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9</v>
      </c>
      <c r="I607" t="s">
        <v>10</v>
      </c>
      <c r="J607" t="s">
        <v>11</v>
      </c>
      <c r="K607" t="s">
        <v>12</v>
      </c>
      <c r="L607" t="s">
        <v>13</v>
      </c>
      <c r="M607" t="s">
        <v>14</v>
      </c>
    </row>
    <row r="608" spans="1:16" x14ac:dyDescent="0.25">
      <c r="A608" t="s">
        <v>15</v>
      </c>
      <c r="C608" t="s">
        <v>16</v>
      </c>
      <c r="F608">
        <v>43.42</v>
      </c>
      <c r="J608">
        <v>4</v>
      </c>
    </row>
    <row r="609" spans="1:16" x14ac:dyDescent="0.25">
      <c r="A609" t="s">
        <v>19</v>
      </c>
      <c r="B609" t="s">
        <v>20</v>
      </c>
      <c r="C609" t="s">
        <v>16</v>
      </c>
      <c r="D609">
        <v>21.07</v>
      </c>
      <c r="E609">
        <v>0.13972999999999999</v>
      </c>
      <c r="F609">
        <v>28.74</v>
      </c>
      <c r="G609">
        <v>0.04</v>
      </c>
      <c r="H609">
        <v>47.66</v>
      </c>
      <c r="I609">
        <v>7.0000000000000007E-2</v>
      </c>
      <c r="J609">
        <v>1.74</v>
      </c>
      <c r="K609" t="s">
        <v>21</v>
      </c>
      <c r="L609" t="s">
        <v>22</v>
      </c>
      <c r="P609">
        <f>(H609/40.3044)/((H609/40.3044)+(H613/71.844))</f>
        <v>0.87218395822411887</v>
      </c>
    </row>
    <row r="610" spans="1:16" x14ac:dyDescent="0.25">
      <c r="A610" t="s">
        <v>23</v>
      </c>
      <c r="B610" t="s">
        <v>20</v>
      </c>
      <c r="C610" t="s">
        <v>16</v>
      </c>
      <c r="D610">
        <v>12.42</v>
      </c>
      <c r="E610">
        <v>9.8390000000000005E-2</v>
      </c>
      <c r="F610">
        <v>18.87</v>
      </c>
      <c r="G610">
        <v>0.04</v>
      </c>
      <c r="H610">
        <v>40.369999999999997</v>
      </c>
      <c r="I610">
        <v>0.08</v>
      </c>
      <c r="J610">
        <v>0.99</v>
      </c>
      <c r="K610" t="s">
        <v>24</v>
      </c>
      <c r="L610" t="s">
        <v>22</v>
      </c>
    </row>
    <row r="611" spans="1:16" x14ac:dyDescent="0.25">
      <c r="A611" t="s">
        <v>25</v>
      </c>
      <c r="B611" t="s">
        <v>20</v>
      </c>
      <c r="C611" t="s">
        <v>16</v>
      </c>
      <c r="D611">
        <v>0.27</v>
      </c>
      <c r="E611">
        <v>2.3700000000000001E-3</v>
      </c>
      <c r="F611">
        <v>0.28000000000000003</v>
      </c>
      <c r="G611">
        <v>0.01</v>
      </c>
      <c r="H611">
        <v>0.39</v>
      </c>
      <c r="I611">
        <v>0.01</v>
      </c>
      <c r="J611">
        <v>0.01</v>
      </c>
      <c r="K611" t="s">
        <v>26</v>
      </c>
      <c r="L611" t="s">
        <v>22</v>
      </c>
    </row>
    <row r="612" spans="1:16" x14ac:dyDescent="0.25">
      <c r="A612" t="s">
        <v>27</v>
      </c>
      <c r="B612" t="s">
        <v>20</v>
      </c>
      <c r="C612" t="s">
        <v>16</v>
      </c>
      <c r="D612">
        <v>0.13</v>
      </c>
      <c r="E612">
        <v>1.2899999999999999E-3</v>
      </c>
      <c r="F612">
        <v>0.16</v>
      </c>
      <c r="G612">
        <v>0.02</v>
      </c>
      <c r="H612">
        <v>0.2</v>
      </c>
      <c r="I612">
        <v>0.02</v>
      </c>
      <c r="J612">
        <v>0</v>
      </c>
      <c r="K612" t="s">
        <v>27</v>
      </c>
      <c r="L612" t="s">
        <v>22</v>
      </c>
    </row>
    <row r="613" spans="1:16" x14ac:dyDescent="0.25">
      <c r="A613" t="s">
        <v>28</v>
      </c>
      <c r="B613" t="s">
        <v>20</v>
      </c>
      <c r="C613" t="s">
        <v>16</v>
      </c>
      <c r="D613">
        <v>8.1199999999999992</v>
      </c>
      <c r="E613">
        <v>8.1210000000000004E-2</v>
      </c>
      <c r="F613">
        <v>9.68</v>
      </c>
      <c r="G613">
        <v>0.04</v>
      </c>
      <c r="H613">
        <v>12.45</v>
      </c>
      <c r="I613">
        <v>0.05</v>
      </c>
      <c r="J613">
        <v>0.26</v>
      </c>
      <c r="K613" t="s">
        <v>28</v>
      </c>
      <c r="L613" t="s">
        <v>22</v>
      </c>
    </row>
    <row r="614" spans="1:16" x14ac:dyDescent="0.25">
      <c r="A614" t="s">
        <v>29</v>
      </c>
      <c r="B614" t="s">
        <v>20</v>
      </c>
      <c r="C614" t="s">
        <v>16</v>
      </c>
      <c r="D614">
        <v>0.25</v>
      </c>
      <c r="E614">
        <v>2.4599999999999999E-3</v>
      </c>
      <c r="F614">
        <v>0.28999999999999998</v>
      </c>
      <c r="G614">
        <v>0.02</v>
      </c>
      <c r="H614">
        <v>0.37</v>
      </c>
      <c r="I614">
        <v>0.03</v>
      </c>
      <c r="J614">
        <v>0.01</v>
      </c>
      <c r="K614" t="s">
        <v>29</v>
      </c>
      <c r="L614" t="s">
        <v>22</v>
      </c>
    </row>
    <row r="615" spans="1:16" x14ac:dyDescent="0.25">
      <c r="A615" t="s">
        <v>30</v>
      </c>
      <c r="F615">
        <v>101.44</v>
      </c>
      <c r="H615">
        <v>101.44</v>
      </c>
      <c r="J615" t="s">
        <v>31</v>
      </c>
    </row>
    <row r="616" spans="1:16" x14ac:dyDescent="0.25">
      <c r="A616" t="s">
        <v>115</v>
      </c>
    </row>
    <row r="617" spans="1:16" x14ac:dyDescent="0.25">
      <c r="A617" t="s">
        <v>1</v>
      </c>
      <c r="B617" t="s">
        <v>2</v>
      </c>
      <c r="C617" t="s">
        <v>3</v>
      </c>
      <c r="D617" t="s">
        <v>4</v>
      </c>
      <c r="E617" t="s">
        <v>5</v>
      </c>
      <c r="F617" t="s">
        <v>6</v>
      </c>
      <c r="G617" t="s">
        <v>7</v>
      </c>
      <c r="H617" t="s">
        <v>9</v>
      </c>
      <c r="I617" t="s">
        <v>10</v>
      </c>
      <c r="J617" t="s">
        <v>11</v>
      </c>
      <c r="K617" t="s">
        <v>12</v>
      </c>
      <c r="L617" t="s">
        <v>13</v>
      </c>
      <c r="M617" t="s">
        <v>14</v>
      </c>
    </row>
    <row r="618" spans="1:16" x14ac:dyDescent="0.25">
      <c r="A618" t="s">
        <v>15</v>
      </c>
      <c r="C618" t="s">
        <v>16</v>
      </c>
      <c r="F618">
        <v>44.51</v>
      </c>
      <c r="J618">
        <v>4</v>
      </c>
    </row>
    <row r="619" spans="1:16" x14ac:dyDescent="0.25">
      <c r="A619" t="s">
        <v>19</v>
      </c>
      <c r="B619" t="s">
        <v>20</v>
      </c>
      <c r="C619" t="s">
        <v>16</v>
      </c>
      <c r="D619">
        <v>22.82</v>
      </c>
      <c r="E619">
        <v>0.15135000000000001</v>
      </c>
      <c r="F619">
        <v>30.33</v>
      </c>
      <c r="G619">
        <v>0.04</v>
      </c>
      <c r="H619">
        <v>50.29</v>
      </c>
      <c r="I619">
        <v>7.0000000000000007E-2</v>
      </c>
      <c r="J619">
        <v>1.79</v>
      </c>
      <c r="K619" t="s">
        <v>21</v>
      </c>
      <c r="L619" t="s">
        <v>22</v>
      </c>
      <c r="P619">
        <f>(H619/40.3044)/((H619/40.3044)+(H623/71.844))</f>
        <v>0.89694195831969437</v>
      </c>
    </row>
    <row r="620" spans="1:16" x14ac:dyDescent="0.25">
      <c r="A620" t="s">
        <v>23</v>
      </c>
      <c r="B620" t="s">
        <v>20</v>
      </c>
      <c r="C620" t="s">
        <v>16</v>
      </c>
      <c r="D620">
        <v>12.7</v>
      </c>
      <c r="E620">
        <v>0.10061</v>
      </c>
      <c r="F620">
        <v>19.34</v>
      </c>
      <c r="G620">
        <v>0.04</v>
      </c>
      <c r="H620">
        <v>41.38</v>
      </c>
      <c r="I620">
        <v>0.08</v>
      </c>
      <c r="J620">
        <v>0.99</v>
      </c>
      <c r="K620" t="s">
        <v>24</v>
      </c>
      <c r="L620" t="s">
        <v>22</v>
      </c>
    </row>
    <row r="621" spans="1:16" x14ac:dyDescent="0.25">
      <c r="A621" t="s">
        <v>25</v>
      </c>
      <c r="B621" t="s">
        <v>20</v>
      </c>
      <c r="C621" t="s">
        <v>16</v>
      </c>
      <c r="D621">
        <v>0.17</v>
      </c>
      <c r="E621">
        <v>1.5100000000000001E-3</v>
      </c>
      <c r="F621">
        <v>0.18</v>
      </c>
      <c r="G621">
        <v>0.01</v>
      </c>
      <c r="H621">
        <v>0.25</v>
      </c>
      <c r="I621">
        <v>0.01</v>
      </c>
      <c r="J621">
        <v>0.01</v>
      </c>
      <c r="K621" t="s">
        <v>26</v>
      </c>
      <c r="L621" t="s">
        <v>22</v>
      </c>
    </row>
    <row r="622" spans="1:16" x14ac:dyDescent="0.25">
      <c r="A622" t="s">
        <v>27</v>
      </c>
      <c r="B622" t="s">
        <v>20</v>
      </c>
      <c r="C622" t="s">
        <v>16</v>
      </c>
      <c r="D622">
        <v>0.09</v>
      </c>
      <c r="E622">
        <v>9.2000000000000003E-4</v>
      </c>
      <c r="F622">
        <v>0.11</v>
      </c>
      <c r="G622">
        <v>0.02</v>
      </c>
      <c r="H622">
        <v>0.14000000000000001</v>
      </c>
      <c r="I622">
        <v>0.02</v>
      </c>
      <c r="J622">
        <v>0</v>
      </c>
      <c r="K622" t="s">
        <v>27</v>
      </c>
      <c r="L622" t="s">
        <v>22</v>
      </c>
    </row>
    <row r="623" spans="1:16" x14ac:dyDescent="0.25">
      <c r="A623" t="s">
        <v>28</v>
      </c>
      <c r="B623" t="s">
        <v>20</v>
      </c>
      <c r="C623" t="s">
        <v>16</v>
      </c>
      <c r="D623">
        <v>6.7</v>
      </c>
      <c r="E623">
        <v>6.7040000000000002E-2</v>
      </c>
      <c r="F623">
        <v>8.01</v>
      </c>
      <c r="G623">
        <v>0.04</v>
      </c>
      <c r="H623">
        <v>10.3</v>
      </c>
      <c r="I623">
        <v>0.05</v>
      </c>
      <c r="J623">
        <v>0.21</v>
      </c>
      <c r="K623" t="s">
        <v>28</v>
      </c>
      <c r="L623" t="s">
        <v>22</v>
      </c>
    </row>
    <row r="624" spans="1:16" x14ac:dyDescent="0.25">
      <c r="A624" t="s">
        <v>29</v>
      </c>
      <c r="B624" t="s">
        <v>20</v>
      </c>
      <c r="C624" t="s">
        <v>16</v>
      </c>
      <c r="D624">
        <v>0.37</v>
      </c>
      <c r="E624">
        <v>3.6800000000000001E-3</v>
      </c>
      <c r="F624">
        <v>0.44</v>
      </c>
      <c r="G624">
        <v>0.02</v>
      </c>
      <c r="H624">
        <v>0.56000000000000005</v>
      </c>
      <c r="I624">
        <v>0.03</v>
      </c>
      <c r="J624">
        <v>0.01</v>
      </c>
      <c r="K624" t="s">
        <v>29</v>
      </c>
      <c r="L624" t="s">
        <v>22</v>
      </c>
    </row>
    <row r="625" spans="1:17" x14ac:dyDescent="0.25">
      <c r="A625" t="s">
        <v>30</v>
      </c>
      <c r="F625">
        <v>102.93</v>
      </c>
      <c r="H625">
        <v>102.93</v>
      </c>
      <c r="J625" t="s">
        <v>31</v>
      </c>
    </row>
    <row r="626" spans="1:17" x14ac:dyDescent="0.25">
      <c r="A626" t="s">
        <v>116</v>
      </c>
    </row>
    <row r="627" spans="1:17" x14ac:dyDescent="0.25">
      <c r="A627" t="s">
        <v>1</v>
      </c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9</v>
      </c>
      <c r="I627" t="s">
        <v>10</v>
      </c>
      <c r="J627" t="s">
        <v>11</v>
      </c>
      <c r="K627" t="s">
        <v>12</v>
      </c>
      <c r="L627" t="s">
        <v>13</v>
      </c>
      <c r="M627" t="s">
        <v>14</v>
      </c>
    </row>
    <row r="628" spans="1:17" x14ac:dyDescent="0.25">
      <c r="A628" t="s">
        <v>15</v>
      </c>
      <c r="C628" t="s">
        <v>16</v>
      </c>
      <c r="F628">
        <v>43.06</v>
      </c>
      <c r="J628">
        <v>4</v>
      </c>
    </row>
    <row r="629" spans="1:17" x14ac:dyDescent="0.25">
      <c r="A629" t="s">
        <v>19</v>
      </c>
      <c r="B629" t="s">
        <v>20</v>
      </c>
      <c r="C629" t="s">
        <v>16</v>
      </c>
      <c r="D629">
        <v>22.3</v>
      </c>
      <c r="E629">
        <v>0.1479</v>
      </c>
      <c r="F629">
        <v>29.52</v>
      </c>
      <c r="G629">
        <v>0.04</v>
      </c>
      <c r="H629">
        <v>48.95</v>
      </c>
      <c r="I629">
        <v>7.0000000000000007E-2</v>
      </c>
      <c r="J629">
        <v>1.8</v>
      </c>
      <c r="K629" t="s">
        <v>21</v>
      </c>
      <c r="L629" t="s">
        <v>22</v>
      </c>
      <c r="N629">
        <v>49.420999999999999</v>
      </c>
      <c r="O629">
        <f>100*N629/H629</f>
        <v>100.96220633299285</v>
      </c>
      <c r="P629">
        <f>(H629/40.3044)/((H629/40.3044)+(H632/71.844))</f>
        <v>0.99828385268387465</v>
      </c>
      <c r="Q629">
        <f>(N629/40.3044)/((N629/40.3044)+(N632/71.844))</f>
        <v>0.99842463745086074</v>
      </c>
    </row>
    <row r="630" spans="1:17" x14ac:dyDescent="0.25">
      <c r="A630" t="s">
        <v>23</v>
      </c>
      <c r="B630" t="s">
        <v>20</v>
      </c>
      <c r="C630" t="s">
        <v>16</v>
      </c>
      <c r="D630">
        <v>12.26</v>
      </c>
      <c r="E630">
        <v>9.7129999999999994E-2</v>
      </c>
      <c r="F630">
        <v>18.7</v>
      </c>
      <c r="G630">
        <v>0.04</v>
      </c>
      <c r="H630">
        <v>40</v>
      </c>
      <c r="I630">
        <v>0.08</v>
      </c>
      <c r="J630">
        <v>0.99</v>
      </c>
      <c r="K630" t="s">
        <v>24</v>
      </c>
      <c r="L630" t="s">
        <v>22</v>
      </c>
      <c r="N630">
        <v>40.81</v>
      </c>
      <c r="O630">
        <f t="shared" ref="O630" si="7">100*N630/H630</f>
        <v>102.02500000000001</v>
      </c>
    </row>
    <row r="631" spans="1:17" x14ac:dyDescent="0.25">
      <c r="A631" t="s">
        <v>25</v>
      </c>
      <c r="B631" t="s">
        <v>20</v>
      </c>
      <c r="C631" t="s">
        <v>16</v>
      </c>
      <c r="D631">
        <v>7.0000000000000007E-2</v>
      </c>
      <c r="E631">
        <v>5.9000000000000003E-4</v>
      </c>
      <c r="F631">
        <v>7.0000000000000007E-2</v>
      </c>
      <c r="G631">
        <v>0.01</v>
      </c>
      <c r="H631">
        <v>0.1</v>
      </c>
      <c r="I631">
        <v>0.01</v>
      </c>
      <c r="J631">
        <v>0</v>
      </c>
      <c r="K631" t="s">
        <v>26</v>
      </c>
      <c r="L631" t="s">
        <v>22</v>
      </c>
      <c r="N631">
        <v>0.05</v>
      </c>
      <c r="O631">
        <f>100*N631/H631</f>
        <v>50</v>
      </c>
    </row>
    <row r="632" spans="1:17" x14ac:dyDescent="0.25">
      <c r="A632" t="s">
        <v>27</v>
      </c>
      <c r="B632" t="s">
        <v>20</v>
      </c>
      <c r="C632" t="s">
        <v>16</v>
      </c>
      <c r="D632">
        <v>0.09</v>
      </c>
      <c r="E632">
        <v>9.3999999999999997E-4</v>
      </c>
      <c r="F632">
        <v>0.11</v>
      </c>
      <c r="G632">
        <v>0.01</v>
      </c>
      <c r="H632">
        <v>0.15</v>
      </c>
      <c r="I632">
        <v>0.02</v>
      </c>
      <c r="J632">
        <v>0</v>
      </c>
      <c r="K632" t="s">
        <v>27</v>
      </c>
      <c r="L632" t="s">
        <v>22</v>
      </c>
      <c r="N632">
        <v>0.13900000000000001</v>
      </c>
      <c r="O632">
        <f t="shared" ref="O632:O634" si="8">100*N632/H632</f>
        <v>92.666666666666686</v>
      </c>
    </row>
    <row r="633" spans="1:17" x14ac:dyDescent="0.25">
      <c r="A633" t="s">
        <v>28</v>
      </c>
      <c r="B633" t="s">
        <v>20</v>
      </c>
      <c r="C633" t="s">
        <v>16</v>
      </c>
      <c r="D633">
        <v>6.26</v>
      </c>
      <c r="E633">
        <v>6.2579999999999997E-2</v>
      </c>
      <c r="F633">
        <v>7.48</v>
      </c>
      <c r="G633">
        <v>0.04</v>
      </c>
      <c r="H633">
        <v>9.6199999999999992</v>
      </c>
      <c r="I633">
        <v>0.05</v>
      </c>
      <c r="J633">
        <v>0.2</v>
      </c>
      <c r="K633" t="s">
        <v>28</v>
      </c>
      <c r="L633" t="s">
        <v>22</v>
      </c>
      <c r="N633">
        <v>9.5500000000000007</v>
      </c>
      <c r="O633">
        <f t="shared" si="8"/>
        <v>99.272349272349288</v>
      </c>
    </row>
    <row r="634" spans="1:17" x14ac:dyDescent="0.25">
      <c r="A634" t="s">
        <v>29</v>
      </c>
      <c r="B634" t="s">
        <v>20</v>
      </c>
      <c r="C634" t="s">
        <v>16</v>
      </c>
      <c r="D634">
        <v>0.39</v>
      </c>
      <c r="E634">
        <v>3.8899999999999998E-3</v>
      </c>
      <c r="F634">
        <v>0.46</v>
      </c>
      <c r="G634">
        <v>0.02</v>
      </c>
      <c r="H634">
        <v>0.59</v>
      </c>
      <c r="I634">
        <v>0.03</v>
      </c>
      <c r="J634">
        <v>0.01</v>
      </c>
      <c r="K634" t="s">
        <v>29</v>
      </c>
      <c r="L634" t="s">
        <v>22</v>
      </c>
      <c r="N634">
        <v>0.37</v>
      </c>
      <c r="O634">
        <f t="shared" si="8"/>
        <v>62.711864406779661</v>
      </c>
    </row>
    <row r="635" spans="1:17" x14ac:dyDescent="0.25">
      <c r="A635" t="s">
        <v>30</v>
      </c>
      <c r="F635">
        <v>99.4</v>
      </c>
      <c r="H635">
        <v>99.4</v>
      </c>
      <c r="J635" t="s">
        <v>31</v>
      </c>
    </row>
    <row r="636" spans="1:17" x14ac:dyDescent="0.25">
      <c r="A636" t="s">
        <v>117</v>
      </c>
    </row>
    <row r="637" spans="1:17" x14ac:dyDescent="0.25">
      <c r="A637" t="s">
        <v>1</v>
      </c>
      <c r="B637" t="s">
        <v>2</v>
      </c>
      <c r="C637" t="s">
        <v>3</v>
      </c>
      <c r="D637" t="s">
        <v>4</v>
      </c>
      <c r="E637" t="s">
        <v>5</v>
      </c>
      <c r="F637" t="s">
        <v>6</v>
      </c>
      <c r="G637" t="s">
        <v>7</v>
      </c>
      <c r="H637" t="s">
        <v>9</v>
      </c>
      <c r="I637" t="s">
        <v>10</v>
      </c>
      <c r="J637" t="s">
        <v>11</v>
      </c>
      <c r="K637" t="s">
        <v>12</v>
      </c>
      <c r="L637" t="s">
        <v>13</v>
      </c>
      <c r="M637" t="s">
        <v>14</v>
      </c>
    </row>
    <row r="638" spans="1:17" x14ac:dyDescent="0.25">
      <c r="A638" t="s">
        <v>15</v>
      </c>
      <c r="C638" t="s">
        <v>16</v>
      </c>
      <c r="F638">
        <v>42.56</v>
      </c>
      <c r="J638">
        <v>4</v>
      </c>
    </row>
    <row r="639" spans="1:17" x14ac:dyDescent="0.25">
      <c r="A639" t="s">
        <v>19</v>
      </c>
      <c r="B639" t="s">
        <v>20</v>
      </c>
      <c r="C639" t="s">
        <v>16</v>
      </c>
      <c r="D639">
        <v>21.99</v>
      </c>
      <c r="E639">
        <v>0.14584</v>
      </c>
      <c r="F639">
        <v>29.16</v>
      </c>
      <c r="G639">
        <v>0.04</v>
      </c>
      <c r="H639">
        <v>48.36</v>
      </c>
      <c r="I639">
        <v>7.0000000000000007E-2</v>
      </c>
      <c r="J639">
        <v>1.8</v>
      </c>
      <c r="K639" t="s">
        <v>21</v>
      </c>
      <c r="L639" t="s">
        <v>22</v>
      </c>
      <c r="N639">
        <v>49.420999999999999</v>
      </c>
      <c r="O639">
        <f>100*N639/H639</f>
        <v>102.19396195202647</v>
      </c>
      <c r="P639">
        <f>(H639/40.3044)/((H639/40.3044)+(H642/71.844))</f>
        <v>0.9980318011888627</v>
      </c>
      <c r="Q639">
        <f>(N639/40.3044)/((N639/40.3044)+(N642/71.844))</f>
        <v>0.99842463745086074</v>
      </c>
    </row>
    <row r="640" spans="1:17" x14ac:dyDescent="0.25">
      <c r="A640" t="s">
        <v>23</v>
      </c>
      <c r="B640" t="s">
        <v>20</v>
      </c>
      <c r="C640" t="s">
        <v>16</v>
      </c>
      <c r="D640">
        <v>12.1</v>
      </c>
      <c r="E640">
        <v>9.5850000000000005E-2</v>
      </c>
      <c r="F640">
        <v>18.45</v>
      </c>
      <c r="G640">
        <v>0.04</v>
      </c>
      <c r="H640">
        <v>39.479999999999997</v>
      </c>
      <c r="I640">
        <v>0.08</v>
      </c>
      <c r="J640">
        <v>0.99</v>
      </c>
      <c r="K640" t="s">
        <v>24</v>
      </c>
      <c r="L640" t="s">
        <v>22</v>
      </c>
      <c r="N640">
        <v>40.81</v>
      </c>
      <c r="O640">
        <f t="shared" ref="O640" si="9">100*N640/H640</f>
        <v>103.36879432624114</v>
      </c>
    </row>
    <row r="641" spans="1:17" x14ac:dyDescent="0.25">
      <c r="A641" t="s">
        <v>25</v>
      </c>
      <c r="B641" t="s">
        <v>20</v>
      </c>
      <c r="C641" t="s">
        <v>16</v>
      </c>
      <c r="D641">
        <v>7.0000000000000007E-2</v>
      </c>
      <c r="E641">
        <v>6.0999999999999997E-4</v>
      </c>
      <c r="F641">
        <v>7.0000000000000007E-2</v>
      </c>
      <c r="G641">
        <v>0.01</v>
      </c>
      <c r="H641">
        <v>0.1</v>
      </c>
      <c r="I641">
        <v>0.01</v>
      </c>
      <c r="J641">
        <v>0</v>
      </c>
      <c r="K641" t="s">
        <v>26</v>
      </c>
      <c r="L641" t="s">
        <v>22</v>
      </c>
      <c r="N641">
        <v>0.05</v>
      </c>
      <c r="O641">
        <f>100*N641/H641</f>
        <v>50</v>
      </c>
    </row>
    <row r="642" spans="1:17" x14ac:dyDescent="0.25">
      <c r="A642" t="s">
        <v>27</v>
      </c>
      <c r="B642" t="s">
        <v>20</v>
      </c>
      <c r="C642" t="s">
        <v>16</v>
      </c>
      <c r="D642">
        <v>0.11</v>
      </c>
      <c r="E642">
        <v>1.07E-3</v>
      </c>
      <c r="F642">
        <v>0.13</v>
      </c>
      <c r="G642">
        <v>0.01</v>
      </c>
      <c r="H642">
        <v>0.17</v>
      </c>
      <c r="I642">
        <v>0.02</v>
      </c>
      <c r="J642">
        <v>0</v>
      </c>
      <c r="K642" t="s">
        <v>27</v>
      </c>
      <c r="L642" t="s">
        <v>22</v>
      </c>
      <c r="N642">
        <v>0.13900000000000001</v>
      </c>
      <c r="O642">
        <f t="shared" ref="O642:O644" si="10">100*N642/H642</f>
        <v>81.764705882352942</v>
      </c>
    </row>
    <row r="643" spans="1:17" x14ac:dyDescent="0.25">
      <c r="A643" t="s">
        <v>28</v>
      </c>
      <c r="B643" t="s">
        <v>20</v>
      </c>
      <c r="C643" t="s">
        <v>16</v>
      </c>
      <c r="D643">
        <v>6.3</v>
      </c>
      <c r="E643">
        <v>6.2979999999999994E-2</v>
      </c>
      <c r="F643">
        <v>7.52</v>
      </c>
      <c r="G643">
        <v>0.04</v>
      </c>
      <c r="H643">
        <v>9.68</v>
      </c>
      <c r="I643">
        <v>0.05</v>
      </c>
      <c r="J643">
        <v>0.2</v>
      </c>
      <c r="K643" t="s">
        <v>28</v>
      </c>
      <c r="L643" t="s">
        <v>22</v>
      </c>
      <c r="N643">
        <v>9.5500000000000007</v>
      </c>
      <c r="O643">
        <f t="shared" si="10"/>
        <v>98.657024793388445</v>
      </c>
    </row>
    <row r="644" spans="1:17" x14ac:dyDescent="0.25">
      <c r="A644" t="s">
        <v>29</v>
      </c>
      <c r="B644" t="s">
        <v>20</v>
      </c>
      <c r="C644" t="s">
        <v>16</v>
      </c>
      <c r="D644">
        <v>0.37</v>
      </c>
      <c r="E644">
        <v>3.7200000000000002E-3</v>
      </c>
      <c r="F644">
        <v>0.45</v>
      </c>
      <c r="G644">
        <v>0.02</v>
      </c>
      <c r="H644">
        <v>0.56999999999999995</v>
      </c>
      <c r="I644">
        <v>0.03</v>
      </c>
      <c r="J644">
        <v>0.01</v>
      </c>
      <c r="K644" t="s">
        <v>29</v>
      </c>
      <c r="L644" t="s">
        <v>22</v>
      </c>
      <c r="N644">
        <v>0.37</v>
      </c>
      <c r="O644">
        <f t="shared" si="10"/>
        <v>64.912280701754398</v>
      </c>
    </row>
    <row r="645" spans="1:17" x14ac:dyDescent="0.25">
      <c r="A645" t="s">
        <v>30</v>
      </c>
      <c r="F645">
        <v>98.35</v>
      </c>
      <c r="H645">
        <v>98.35</v>
      </c>
      <c r="J645" t="s">
        <v>31</v>
      </c>
    </row>
    <row r="646" spans="1:17" x14ac:dyDescent="0.25">
      <c r="A646" t="s">
        <v>118</v>
      </c>
    </row>
    <row r="647" spans="1:17" x14ac:dyDescent="0.25">
      <c r="A647" t="s">
        <v>1</v>
      </c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9</v>
      </c>
      <c r="I647" t="s">
        <v>10</v>
      </c>
      <c r="J647" t="s">
        <v>11</v>
      </c>
      <c r="K647" t="s">
        <v>12</v>
      </c>
      <c r="L647" t="s">
        <v>13</v>
      </c>
      <c r="M647" t="s">
        <v>14</v>
      </c>
    </row>
    <row r="648" spans="1:17" x14ac:dyDescent="0.25">
      <c r="A648" t="s">
        <v>15</v>
      </c>
      <c r="C648" t="s">
        <v>16</v>
      </c>
      <c r="F648">
        <v>42.16</v>
      </c>
      <c r="J648">
        <v>4</v>
      </c>
    </row>
    <row r="649" spans="1:17" x14ac:dyDescent="0.25">
      <c r="A649" t="s">
        <v>19</v>
      </c>
      <c r="B649" t="s">
        <v>20</v>
      </c>
      <c r="C649" t="s">
        <v>16</v>
      </c>
      <c r="D649">
        <v>18.62</v>
      </c>
      <c r="E649">
        <v>0.12347</v>
      </c>
      <c r="F649">
        <v>26.59</v>
      </c>
      <c r="G649">
        <v>0.04</v>
      </c>
      <c r="H649">
        <v>44.09</v>
      </c>
      <c r="I649">
        <v>7.0000000000000007E-2</v>
      </c>
      <c r="J649">
        <v>1.66</v>
      </c>
      <c r="K649" t="s">
        <v>21</v>
      </c>
      <c r="L649" t="s">
        <v>22</v>
      </c>
      <c r="N649">
        <v>43.582000000000001</v>
      </c>
      <c r="O649" s="2">
        <f>100*N649/H649</f>
        <v>98.84781129507823</v>
      </c>
      <c r="P649">
        <f>(H649/40.3044)/((H649/40.3044)+(H653/71.844))</f>
        <v>0.82717965946274374</v>
      </c>
      <c r="Q649">
        <f>(N649/40.3044)/((N649/40.3044)+(N653/71.844))</f>
        <v>0.8237660054698287</v>
      </c>
    </row>
    <row r="650" spans="1:17" x14ac:dyDescent="0.25">
      <c r="A650" t="s">
        <v>23</v>
      </c>
      <c r="B650" t="s">
        <v>20</v>
      </c>
      <c r="C650" t="s">
        <v>16</v>
      </c>
      <c r="D650">
        <v>12.07</v>
      </c>
      <c r="E650">
        <v>9.5680000000000001E-2</v>
      </c>
      <c r="F650">
        <v>18.329999999999998</v>
      </c>
      <c r="G650">
        <v>0.04</v>
      </c>
      <c r="H650">
        <v>39.21</v>
      </c>
      <c r="I650">
        <v>0.08</v>
      </c>
      <c r="J650">
        <v>0.99</v>
      </c>
      <c r="K650" t="s">
        <v>24</v>
      </c>
      <c r="L650" t="s">
        <v>22</v>
      </c>
      <c r="N650">
        <v>38.951000000000001</v>
      </c>
      <c r="O650" s="2">
        <f t="shared" ref="O650" si="11">100*N650/H650</f>
        <v>99.339454220862024</v>
      </c>
    </row>
    <row r="651" spans="1:17" x14ac:dyDescent="0.25">
      <c r="A651" t="s">
        <v>25</v>
      </c>
      <c r="B651" t="s">
        <v>20</v>
      </c>
      <c r="C651" t="s">
        <v>16</v>
      </c>
      <c r="D651">
        <v>0</v>
      </c>
      <c r="E651">
        <v>2.0000000000000002E-5</v>
      </c>
      <c r="F651">
        <v>0</v>
      </c>
      <c r="G651">
        <v>0.01</v>
      </c>
      <c r="H651">
        <v>0</v>
      </c>
      <c r="I651">
        <v>0.01</v>
      </c>
      <c r="J651">
        <v>0</v>
      </c>
      <c r="K651" t="s">
        <v>26</v>
      </c>
      <c r="L651" t="s">
        <v>22</v>
      </c>
      <c r="O651" s="2"/>
    </row>
    <row r="652" spans="1:17" x14ac:dyDescent="0.25">
      <c r="A652" t="s">
        <v>27</v>
      </c>
      <c r="B652" t="s">
        <v>20</v>
      </c>
      <c r="C652" t="s">
        <v>16</v>
      </c>
      <c r="D652">
        <v>0.21</v>
      </c>
      <c r="E652">
        <v>2.14E-3</v>
      </c>
      <c r="F652">
        <v>0.26</v>
      </c>
      <c r="G652">
        <v>0.02</v>
      </c>
      <c r="H652">
        <v>0.33</v>
      </c>
      <c r="I652">
        <v>0.02</v>
      </c>
      <c r="J652">
        <v>0.01</v>
      </c>
      <c r="K652" t="s">
        <v>27</v>
      </c>
      <c r="L652" t="s">
        <v>22</v>
      </c>
      <c r="O652" s="2"/>
    </row>
    <row r="653" spans="1:17" x14ac:dyDescent="0.25">
      <c r="A653" t="s">
        <v>28</v>
      </c>
      <c r="B653" t="s">
        <v>20</v>
      </c>
      <c r="C653" t="s">
        <v>16</v>
      </c>
      <c r="D653">
        <v>10.77</v>
      </c>
      <c r="E653">
        <v>0.10768</v>
      </c>
      <c r="F653">
        <v>12.76</v>
      </c>
      <c r="G653">
        <v>0.04</v>
      </c>
      <c r="H653">
        <v>16.420000000000002</v>
      </c>
      <c r="I653">
        <v>0.06</v>
      </c>
      <c r="J653">
        <v>0.35</v>
      </c>
      <c r="K653" t="s">
        <v>28</v>
      </c>
      <c r="L653" t="s">
        <v>22</v>
      </c>
      <c r="N653">
        <v>16.62</v>
      </c>
      <c r="O653" s="2">
        <f>100*N653/H653</f>
        <v>101.21802679658951</v>
      </c>
    </row>
    <row r="654" spans="1:17" x14ac:dyDescent="0.25">
      <c r="A654" t="s">
        <v>29</v>
      </c>
      <c r="B654" t="s">
        <v>20</v>
      </c>
      <c r="C654" t="s">
        <v>16</v>
      </c>
      <c r="D654">
        <v>0.14000000000000001</v>
      </c>
      <c r="E654">
        <v>1.3500000000000001E-3</v>
      </c>
      <c r="F654">
        <v>0.16</v>
      </c>
      <c r="G654">
        <v>0.02</v>
      </c>
      <c r="H654">
        <v>0.21</v>
      </c>
      <c r="I654">
        <v>0.03</v>
      </c>
      <c r="J654">
        <v>0</v>
      </c>
      <c r="K654" t="s">
        <v>29</v>
      </c>
      <c r="L654" t="s">
        <v>22</v>
      </c>
    </row>
    <row r="655" spans="1:17" x14ac:dyDescent="0.25">
      <c r="A655" t="s">
        <v>30</v>
      </c>
      <c r="F655">
        <v>100.26</v>
      </c>
      <c r="H655">
        <v>100.26</v>
      </c>
      <c r="J655" t="s">
        <v>31</v>
      </c>
    </row>
    <row r="656" spans="1:17" x14ac:dyDescent="0.25">
      <c r="A656" t="s">
        <v>119</v>
      </c>
    </row>
    <row r="657" spans="1:17" x14ac:dyDescent="0.25">
      <c r="A657" t="s">
        <v>1</v>
      </c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9</v>
      </c>
      <c r="I657" t="s">
        <v>10</v>
      </c>
      <c r="J657" t="s">
        <v>11</v>
      </c>
      <c r="K657" t="s">
        <v>12</v>
      </c>
      <c r="L657" t="s">
        <v>13</v>
      </c>
      <c r="M657" t="s">
        <v>14</v>
      </c>
    </row>
    <row r="658" spans="1:17" x14ac:dyDescent="0.25">
      <c r="A658" t="s">
        <v>15</v>
      </c>
      <c r="C658" t="s">
        <v>16</v>
      </c>
      <c r="F658">
        <v>42.18</v>
      </c>
      <c r="J658">
        <v>4</v>
      </c>
    </row>
    <row r="659" spans="1:17" x14ac:dyDescent="0.25">
      <c r="A659" t="s">
        <v>19</v>
      </c>
      <c r="B659" t="s">
        <v>20</v>
      </c>
      <c r="C659" t="s">
        <v>16</v>
      </c>
      <c r="D659">
        <v>18.63</v>
      </c>
      <c r="E659">
        <v>0.12356</v>
      </c>
      <c r="F659">
        <v>26.62</v>
      </c>
      <c r="G659">
        <v>0.04</v>
      </c>
      <c r="H659">
        <v>44.14</v>
      </c>
      <c r="I659">
        <v>7.0000000000000007E-2</v>
      </c>
      <c r="J659">
        <v>1.66</v>
      </c>
      <c r="K659" t="s">
        <v>21</v>
      </c>
      <c r="L659" t="s">
        <v>22</v>
      </c>
      <c r="N659">
        <v>43.582000000000001</v>
      </c>
      <c r="O659" s="2">
        <f>100*N659/H659</f>
        <v>98.735840507476212</v>
      </c>
      <c r="P659">
        <f>(H659/40.3044)/((H659/40.3044)+(H663/71.844))</f>
        <v>0.82673309883956836</v>
      </c>
      <c r="Q659">
        <f>(N659/40.3044)/((N659/40.3044)+(N663/71.844))</f>
        <v>0.8237660054698287</v>
      </c>
    </row>
    <row r="660" spans="1:17" x14ac:dyDescent="0.25">
      <c r="A660" t="s">
        <v>23</v>
      </c>
      <c r="B660" t="s">
        <v>20</v>
      </c>
      <c r="C660" t="s">
        <v>16</v>
      </c>
      <c r="D660">
        <v>12.07</v>
      </c>
      <c r="E660">
        <v>9.5619999999999997E-2</v>
      </c>
      <c r="F660">
        <v>18.32</v>
      </c>
      <c r="G660">
        <v>0.04</v>
      </c>
      <c r="H660">
        <v>39.19</v>
      </c>
      <c r="I660">
        <v>0.08</v>
      </c>
      <c r="J660">
        <v>0.99</v>
      </c>
      <c r="K660" t="s">
        <v>24</v>
      </c>
      <c r="L660" t="s">
        <v>22</v>
      </c>
      <c r="N660">
        <v>38.951000000000001</v>
      </c>
      <c r="O660" s="2">
        <f t="shared" ref="O660" si="12">100*N660/H660</f>
        <v>99.390150548609341</v>
      </c>
    </row>
    <row r="661" spans="1:17" x14ac:dyDescent="0.25">
      <c r="A661" t="s">
        <v>25</v>
      </c>
      <c r="B661" t="s">
        <v>20</v>
      </c>
      <c r="C661" t="s">
        <v>16</v>
      </c>
      <c r="D661">
        <v>0.01</v>
      </c>
      <c r="E661">
        <v>1.1E-4</v>
      </c>
      <c r="F661">
        <v>0.01</v>
      </c>
      <c r="G661">
        <v>0.01</v>
      </c>
      <c r="H661">
        <v>0.02</v>
      </c>
      <c r="I661">
        <v>0.01</v>
      </c>
      <c r="J661">
        <v>0</v>
      </c>
      <c r="K661" t="s">
        <v>26</v>
      </c>
      <c r="L661" t="s">
        <v>22</v>
      </c>
      <c r="O661" s="2"/>
    </row>
    <row r="662" spans="1:17" x14ac:dyDescent="0.25">
      <c r="A662" t="s">
        <v>27</v>
      </c>
      <c r="B662" t="s">
        <v>20</v>
      </c>
      <c r="C662" t="s">
        <v>16</v>
      </c>
      <c r="D662">
        <v>0.2</v>
      </c>
      <c r="E662">
        <v>1.99E-3</v>
      </c>
      <c r="F662">
        <v>0.24</v>
      </c>
      <c r="G662">
        <v>0.02</v>
      </c>
      <c r="H662">
        <v>0.31</v>
      </c>
      <c r="I662">
        <v>0.02</v>
      </c>
      <c r="J662">
        <v>0.01</v>
      </c>
      <c r="K662" t="s">
        <v>27</v>
      </c>
      <c r="L662" t="s">
        <v>22</v>
      </c>
      <c r="O662" s="2"/>
    </row>
    <row r="663" spans="1:17" x14ac:dyDescent="0.25">
      <c r="A663" t="s">
        <v>28</v>
      </c>
      <c r="B663" t="s">
        <v>20</v>
      </c>
      <c r="C663" t="s">
        <v>16</v>
      </c>
      <c r="D663">
        <v>10.82</v>
      </c>
      <c r="E663">
        <v>0.10817</v>
      </c>
      <c r="F663">
        <v>12.82</v>
      </c>
      <c r="G663">
        <v>0.04</v>
      </c>
      <c r="H663">
        <v>16.489999999999998</v>
      </c>
      <c r="I663">
        <v>0.06</v>
      </c>
      <c r="J663">
        <v>0.35</v>
      </c>
      <c r="K663" t="s">
        <v>28</v>
      </c>
      <c r="L663" t="s">
        <v>22</v>
      </c>
      <c r="N663">
        <v>16.62</v>
      </c>
      <c r="O663" s="2">
        <f>100*N663/H663</f>
        <v>100.78835657974531</v>
      </c>
    </row>
    <row r="664" spans="1:17" x14ac:dyDescent="0.25">
      <c r="A664" t="s">
        <v>29</v>
      </c>
      <c r="B664" t="s">
        <v>20</v>
      </c>
      <c r="C664" t="s">
        <v>16</v>
      </c>
      <c r="D664">
        <v>0.13</v>
      </c>
      <c r="E664">
        <v>1.25E-3</v>
      </c>
      <c r="F664">
        <v>0.15</v>
      </c>
      <c r="G664">
        <v>0.02</v>
      </c>
      <c r="H664">
        <v>0.19</v>
      </c>
      <c r="I664">
        <v>0.02</v>
      </c>
      <c r="J664">
        <v>0</v>
      </c>
      <c r="K664" t="s">
        <v>29</v>
      </c>
      <c r="L664" t="s">
        <v>22</v>
      </c>
    </row>
    <row r="665" spans="1:17" x14ac:dyDescent="0.25">
      <c r="A665" t="s">
        <v>30</v>
      </c>
      <c r="F665">
        <v>100.34</v>
      </c>
      <c r="H665">
        <v>100.34</v>
      </c>
      <c r="J665" t="s">
        <v>31</v>
      </c>
    </row>
    <row r="666" spans="1:17" x14ac:dyDescent="0.25">
      <c r="A666" t="s">
        <v>120</v>
      </c>
    </row>
    <row r="667" spans="1:17" x14ac:dyDescent="0.25">
      <c r="A667" t="s">
        <v>1</v>
      </c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9</v>
      </c>
      <c r="I667" t="s">
        <v>10</v>
      </c>
      <c r="J667" t="s">
        <v>11</v>
      </c>
      <c r="K667" t="s">
        <v>12</v>
      </c>
      <c r="L667" t="s">
        <v>13</v>
      </c>
      <c r="M667" t="s">
        <v>14</v>
      </c>
      <c r="N667" s="2"/>
      <c r="O667" s="2"/>
    </row>
    <row r="668" spans="1:17" x14ac:dyDescent="0.25">
      <c r="A668" t="s">
        <v>15</v>
      </c>
      <c r="C668" t="s">
        <v>16</v>
      </c>
      <c r="F668">
        <v>43.31</v>
      </c>
      <c r="J668">
        <v>6</v>
      </c>
      <c r="O668" s="2"/>
    </row>
    <row r="669" spans="1:17" x14ac:dyDescent="0.25">
      <c r="A669" t="s">
        <v>19</v>
      </c>
      <c r="B669" t="s">
        <v>20</v>
      </c>
      <c r="C669" t="s">
        <v>16</v>
      </c>
      <c r="D669">
        <v>10.98</v>
      </c>
      <c r="E669">
        <v>7.2849999999999998E-2</v>
      </c>
      <c r="F669">
        <v>16.07</v>
      </c>
      <c r="G669">
        <v>0.04</v>
      </c>
      <c r="H669">
        <v>26.64</v>
      </c>
      <c r="I669">
        <v>0.06</v>
      </c>
      <c r="J669">
        <v>1.46</v>
      </c>
      <c r="K669" t="s">
        <v>21</v>
      </c>
      <c r="L669" t="s">
        <v>22</v>
      </c>
      <c r="N669" s="2">
        <v>26.79</v>
      </c>
      <c r="O669" s="2">
        <f>100*N669/H669</f>
        <v>100.56306306306305</v>
      </c>
      <c r="P669">
        <f>(H669/40.3044)/((H669/40.3044)+(H672/71.844))</f>
        <v>0.97295454949736093</v>
      </c>
      <c r="Q669">
        <f>(N669/40.3044)/((N669/40.3044)+(N672/71.844))</f>
        <v>0.96915215732610993</v>
      </c>
    </row>
    <row r="670" spans="1:17" x14ac:dyDescent="0.25">
      <c r="A670" t="s">
        <v>39</v>
      </c>
      <c r="B670" t="s">
        <v>20</v>
      </c>
      <c r="C670" t="s">
        <v>16</v>
      </c>
      <c r="D670">
        <v>0.3</v>
      </c>
      <c r="E670">
        <v>2.1299999999999999E-3</v>
      </c>
      <c r="F670">
        <v>0.48</v>
      </c>
      <c r="G670">
        <v>0.01</v>
      </c>
      <c r="H670">
        <v>0.9</v>
      </c>
      <c r="I670">
        <v>0.02</v>
      </c>
      <c r="J670">
        <v>0.04</v>
      </c>
      <c r="K670" t="s">
        <v>40</v>
      </c>
      <c r="L670" t="s">
        <v>22</v>
      </c>
      <c r="N670">
        <v>1.23</v>
      </c>
      <c r="O670" s="2">
        <f>100*N670/H670</f>
        <v>136.66666666666666</v>
      </c>
    </row>
    <row r="671" spans="1:17" x14ac:dyDescent="0.25">
      <c r="A671" t="s">
        <v>23</v>
      </c>
      <c r="B671" t="s">
        <v>20</v>
      </c>
      <c r="C671" t="s">
        <v>16</v>
      </c>
      <c r="D671">
        <v>18.07</v>
      </c>
      <c r="E671">
        <v>0.14316000000000001</v>
      </c>
      <c r="F671">
        <v>24.8</v>
      </c>
      <c r="G671">
        <v>0.04</v>
      </c>
      <c r="H671">
        <v>53.05</v>
      </c>
      <c r="I671">
        <v>0.09</v>
      </c>
      <c r="J671">
        <v>1.96</v>
      </c>
      <c r="K671" t="s">
        <v>24</v>
      </c>
      <c r="L671" t="s">
        <v>22</v>
      </c>
      <c r="N671">
        <v>54.091999999999999</v>
      </c>
      <c r="O671" s="2">
        <f>100*N671/H671</f>
        <v>101.96418473138549</v>
      </c>
    </row>
    <row r="672" spans="1:17" x14ac:dyDescent="0.25">
      <c r="A672" t="s">
        <v>25</v>
      </c>
      <c r="B672" t="s">
        <v>20</v>
      </c>
      <c r="C672" t="s">
        <v>16</v>
      </c>
      <c r="D672">
        <v>0.9</v>
      </c>
      <c r="E672">
        <v>8.0499999999999999E-3</v>
      </c>
      <c r="F672">
        <v>0.94</v>
      </c>
      <c r="G672">
        <v>0.01</v>
      </c>
      <c r="H672">
        <v>1.32</v>
      </c>
      <c r="I672">
        <v>0.02</v>
      </c>
      <c r="J672">
        <v>0.05</v>
      </c>
      <c r="K672" t="s">
        <v>26</v>
      </c>
      <c r="L672" t="s">
        <v>22</v>
      </c>
      <c r="N672">
        <v>1.52</v>
      </c>
      <c r="O672" s="2">
        <f>100*N672/H672</f>
        <v>115.15151515151514</v>
      </c>
    </row>
    <row r="673" spans="1:17" x14ac:dyDescent="0.25">
      <c r="A673" t="s">
        <v>41</v>
      </c>
      <c r="B673" t="s">
        <v>20</v>
      </c>
      <c r="C673" t="s">
        <v>16</v>
      </c>
      <c r="D673">
        <v>0.37</v>
      </c>
      <c r="E673">
        <v>3.6600000000000001E-3</v>
      </c>
      <c r="F673">
        <v>0.42</v>
      </c>
      <c r="G673">
        <v>0.01</v>
      </c>
      <c r="H673">
        <v>0.62</v>
      </c>
      <c r="I673">
        <v>0.02</v>
      </c>
      <c r="J673">
        <v>0.02</v>
      </c>
      <c r="K673" t="s">
        <v>41</v>
      </c>
      <c r="L673" t="s">
        <v>22</v>
      </c>
      <c r="N673">
        <v>0.75</v>
      </c>
      <c r="O673" s="2">
        <f>100*N673/H673</f>
        <v>120.96774193548387</v>
      </c>
    </row>
    <row r="674" spans="1:17" x14ac:dyDescent="0.25">
      <c r="A674" t="s">
        <v>27</v>
      </c>
      <c r="B674" t="s">
        <v>20</v>
      </c>
      <c r="C674" t="s">
        <v>16</v>
      </c>
      <c r="D674">
        <v>0.32</v>
      </c>
      <c r="E674">
        <v>3.2399999999999998E-3</v>
      </c>
      <c r="F674">
        <v>0.39</v>
      </c>
      <c r="G674">
        <v>0.02</v>
      </c>
      <c r="H674">
        <v>0.51</v>
      </c>
      <c r="I674">
        <v>0.02</v>
      </c>
      <c r="J674">
        <v>0.02</v>
      </c>
      <c r="K674" t="s">
        <v>27</v>
      </c>
      <c r="L674" t="s">
        <v>22</v>
      </c>
      <c r="N674">
        <v>0.48899999999999999</v>
      </c>
      <c r="O674" s="2">
        <f>100*N674/H674</f>
        <v>95.882352941176464</v>
      </c>
    </row>
    <row r="675" spans="1:17" x14ac:dyDescent="0.25">
      <c r="A675" t="s">
        <v>28</v>
      </c>
      <c r="B675" t="s">
        <v>20</v>
      </c>
      <c r="C675" t="s">
        <v>16</v>
      </c>
      <c r="D675">
        <v>9.76</v>
      </c>
      <c r="E675">
        <v>9.7610000000000002E-2</v>
      </c>
      <c r="F675">
        <v>11.61</v>
      </c>
      <c r="G675">
        <v>0.04</v>
      </c>
      <c r="H675">
        <v>14.94</v>
      </c>
      <c r="I675">
        <v>0.06</v>
      </c>
      <c r="J675">
        <v>0.46</v>
      </c>
      <c r="K675" t="s">
        <v>28</v>
      </c>
      <c r="L675" t="s">
        <v>22</v>
      </c>
      <c r="N675">
        <v>15.221</v>
      </c>
      <c r="O675" s="2">
        <f>100*N675/H675</f>
        <v>101.88085676037483</v>
      </c>
    </row>
    <row r="676" spans="1:17" x14ac:dyDescent="0.25">
      <c r="A676" t="s">
        <v>29</v>
      </c>
      <c r="B676" t="s">
        <v>20</v>
      </c>
      <c r="C676" t="s">
        <v>16</v>
      </c>
      <c r="D676">
        <v>0.13</v>
      </c>
      <c r="E676">
        <v>1.34E-3</v>
      </c>
      <c r="F676">
        <v>0.16</v>
      </c>
      <c r="G676">
        <v>0.02</v>
      </c>
      <c r="H676">
        <v>0.2</v>
      </c>
      <c r="I676">
        <v>0.03</v>
      </c>
      <c r="J676">
        <v>0.01</v>
      </c>
      <c r="K676" t="s">
        <v>29</v>
      </c>
      <c r="L676" t="s">
        <v>22</v>
      </c>
    </row>
    <row r="677" spans="1:17" x14ac:dyDescent="0.25">
      <c r="A677" t="s">
        <v>30</v>
      </c>
      <c r="F677">
        <v>98.18</v>
      </c>
      <c r="H677">
        <v>98.18</v>
      </c>
      <c r="J677" t="s">
        <v>42</v>
      </c>
    </row>
    <row r="678" spans="1:17" x14ac:dyDescent="0.25">
      <c r="A678" t="s">
        <v>121</v>
      </c>
    </row>
    <row r="679" spans="1:17" x14ac:dyDescent="0.25">
      <c r="A679" t="s">
        <v>1</v>
      </c>
      <c r="B679" t="s">
        <v>2</v>
      </c>
      <c r="C679" t="s">
        <v>3</v>
      </c>
      <c r="D679" t="s">
        <v>4</v>
      </c>
      <c r="E679" t="s">
        <v>5</v>
      </c>
      <c r="F679" t="s">
        <v>6</v>
      </c>
      <c r="G679" t="s">
        <v>7</v>
      </c>
      <c r="H679" t="s">
        <v>9</v>
      </c>
      <c r="I679" t="s">
        <v>10</v>
      </c>
      <c r="J679" t="s">
        <v>11</v>
      </c>
      <c r="K679" t="s">
        <v>12</v>
      </c>
      <c r="L679" t="s">
        <v>13</v>
      </c>
      <c r="M679" t="s">
        <v>14</v>
      </c>
    </row>
    <row r="680" spans="1:17" x14ac:dyDescent="0.25">
      <c r="A680" t="s">
        <v>15</v>
      </c>
      <c r="C680" t="s">
        <v>16</v>
      </c>
      <c r="F680">
        <v>43.28</v>
      </c>
      <c r="J680">
        <v>6</v>
      </c>
    </row>
    <row r="681" spans="1:17" x14ac:dyDescent="0.25">
      <c r="A681" t="s">
        <v>19</v>
      </c>
      <c r="B681" t="s">
        <v>20</v>
      </c>
      <c r="C681" t="s">
        <v>16</v>
      </c>
      <c r="D681">
        <v>10.9</v>
      </c>
      <c r="E681">
        <v>7.2309999999999999E-2</v>
      </c>
      <c r="F681">
        <v>15.99</v>
      </c>
      <c r="G681">
        <v>0.04</v>
      </c>
      <c r="H681">
        <v>26.51</v>
      </c>
      <c r="I681">
        <v>0.06</v>
      </c>
      <c r="J681">
        <v>1.46</v>
      </c>
      <c r="K681" t="s">
        <v>21</v>
      </c>
      <c r="L681" t="s">
        <v>22</v>
      </c>
      <c r="N681" s="2">
        <v>26.79</v>
      </c>
      <c r="O681" s="2">
        <f>100*N681/H681</f>
        <v>101.0562052055828</v>
      </c>
      <c r="P681">
        <f>(H681/40.3044)/((H681/40.3044)+(H684/71.844))</f>
        <v>0.97402865117177861</v>
      </c>
      <c r="Q681">
        <f>(N681/40.3044)/((N681/40.3044)+(N684/71.844))</f>
        <v>0.96915215732610993</v>
      </c>
    </row>
    <row r="682" spans="1:17" x14ac:dyDescent="0.25">
      <c r="A682" t="s">
        <v>39</v>
      </c>
      <c r="B682" t="s">
        <v>20</v>
      </c>
      <c r="C682" t="s">
        <v>16</v>
      </c>
      <c r="D682">
        <v>0.3</v>
      </c>
      <c r="E682">
        <v>2.1299999999999999E-3</v>
      </c>
      <c r="F682">
        <v>0.48</v>
      </c>
      <c r="G682">
        <v>0.01</v>
      </c>
      <c r="H682">
        <v>0.91</v>
      </c>
      <c r="I682">
        <v>0.03</v>
      </c>
      <c r="J682">
        <v>0.04</v>
      </c>
      <c r="K682" t="s">
        <v>40</v>
      </c>
      <c r="L682" t="s">
        <v>22</v>
      </c>
      <c r="N682">
        <v>1.23</v>
      </c>
      <c r="O682" s="2">
        <f>100*N682/H682</f>
        <v>135.16483516483515</v>
      </c>
    </row>
    <row r="683" spans="1:17" x14ac:dyDescent="0.25">
      <c r="A683" t="s">
        <v>23</v>
      </c>
      <c r="B683" t="s">
        <v>20</v>
      </c>
      <c r="C683" t="s">
        <v>16</v>
      </c>
      <c r="D683">
        <v>18.059999999999999</v>
      </c>
      <c r="E683">
        <v>0.14312</v>
      </c>
      <c r="F683">
        <v>24.79</v>
      </c>
      <c r="G683">
        <v>0.04</v>
      </c>
      <c r="H683">
        <v>53.04</v>
      </c>
      <c r="I683">
        <v>0.09</v>
      </c>
      <c r="J683">
        <v>1.96</v>
      </c>
      <c r="K683" t="s">
        <v>24</v>
      </c>
      <c r="L683" t="s">
        <v>22</v>
      </c>
      <c r="N683">
        <v>54.091999999999999</v>
      </c>
      <c r="O683" s="2">
        <f>100*N683/H683</f>
        <v>101.98340874811463</v>
      </c>
    </row>
    <row r="684" spans="1:17" x14ac:dyDescent="0.25">
      <c r="A684" t="s">
        <v>25</v>
      </c>
      <c r="B684" t="s">
        <v>20</v>
      </c>
      <c r="C684" t="s">
        <v>16</v>
      </c>
      <c r="D684">
        <v>0.86</v>
      </c>
      <c r="E684">
        <v>7.7099999999999998E-3</v>
      </c>
      <c r="F684">
        <v>0.9</v>
      </c>
      <c r="G684">
        <v>0.01</v>
      </c>
      <c r="H684">
        <v>1.26</v>
      </c>
      <c r="I684">
        <v>0.02</v>
      </c>
      <c r="J684">
        <v>0.05</v>
      </c>
      <c r="K684" t="s">
        <v>26</v>
      </c>
      <c r="L684" t="s">
        <v>22</v>
      </c>
      <c r="N684">
        <v>1.52</v>
      </c>
      <c r="O684" s="2">
        <f>100*N684/H684</f>
        <v>120.63492063492063</v>
      </c>
    </row>
    <row r="685" spans="1:17" x14ac:dyDescent="0.25">
      <c r="A685" t="s">
        <v>41</v>
      </c>
      <c r="B685" t="s">
        <v>20</v>
      </c>
      <c r="C685" t="s">
        <v>16</v>
      </c>
      <c r="D685">
        <v>0.35</v>
      </c>
      <c r="E685">
        <v>3.48E-3</v>
      </c>
      <c r="F685">
        <v>0.4</v>
      </c>
      <c r="G685">
        <v>0.01</v>
      </c>
      <c r="H685">
        <v>0.59</v>
      </c>
      <c r="I685">
        <v>0.02</v>
      </c>
      <c r="J685">
        <v>0.02</v>
      </c>
      <c r="K685" t="s">
        <v>41</v>
      </c>
      <c r="L685" t="s">
        <v>22</v>
      </c>
      <c r="N685">
        <v>0.75</v>
      </c>
      <c r="O685" s="2">
        <f>100*N685/H685</f>
        <v>127.11864406779662</v>
      </c>
    </row>
    <row r="686" spans="1:17" x14ac:dyDescent="0.25">
      <c r="A686" t="s">
        <v>27</v>
      </c>
      <c r="B686" t="s">
        <v>20</v>
      </c>
      <c r="C686" t="s">
        <v>16</v>
      </c>
      <c r="D686">
        <v>0.32</v>
      </c>
      <c r="E686">
        <v>3.2399999999999998E-3</v>
      </c>
      <c r="F686">
        <v>0.39</v>
      </c>
      <c r="G686">
        <v>0.02</v>
      </c>
      <c r="H686">
        <v>0.51</v>
      </c>
      <c r="I686">
        <v>0.02</v>
      </c>
      <c r="J686">
        <v>0.02</v>
      </c>
      <c r="K686" t="s">
        <v>27</v>
      </c>
      <c r="L686" t="s">
        <v>22</v>
      </c>
      <c r="N686">
        <v>0.48899999999999999</v>
      </c>
      <c r="O686" s="2">
        <f>100*N686/H686</f>
        <v>95.882352941176464</v>
      </c>
    </row>
    <row r="687" spans="1:17" x14ac:dyDescent="0.25">
      <c r="A687" t="s">
        <v>28</v>
      </c>
      <c r="B687" t="s">
        <v>20</v>
      </c>
      <c r="C687" t="s">
        <v>16</v>
      </c>
      <c r="D687">
        <v>9.92</v>
      </c>
      <c r="E687">
        <v>9.9150000000000002E-2</v>
      </c>
      <c r="F687">
        <v>11.79</v>
      </c>
      <c r="G687">
        <v>0.04</v>
      </c>
      <c r="H687">
        <v>15.17</v>
      </c>
      <c r="I687">
        <v>0.06</v>
      </c>
      <c r="J687">
        <v>0.47</v>
      </c>
      <c r="K687" t="s">
        <v>28</v>
      </c>
      <c r="L687" t="s">
        <v>22</v>
      </c>
      <c r="N687">
        <v>15.221</v>
      </c>
      <c r="O687" s="2">
        <f>100*N687/H687</f>
        <v>100.33618984838496</v>
      </c>
    </row>
    <row r="688" spans="1:17" x14ac:dyDescent="0.25">
      <c r="A688" t="s">
        <v>29</v>
      </c>
      <c r="B688" t="s">
        <v>20</v>
      </c>
      <c r="C688" t="s">
        <v>16</v>
      </c>
      <c r="D688">
        <v>0.15</v>
      </c>
      <c r="E688">
        <v>1.4599999999999999E-3</v>
      </c>
      <c r="F688">
        <v>0.18</v>
      </c>
      <c r="G688">
        <v>0.02</v>
      </c>
      <c r="H688">
        <v>0.22</v>
      </c>
      <c r="I688">
        <v>0.03</v>
      </c>
      <c r="J688">
        <v>0.01</v>
      </c>
      <c r="K688" t="s">
        <v>29</v>
      </c>
      <c r="L688" t="s">
        <v>22</v>
      </c>
    </row>
    <row r="689" spans="1:16" x14ac:dyDescent="0.25">
      <c r="A689" t="s">
        <v>30</v>
      </c>
      <c r="F689">
        <v>98.21</v>
      </c>
      <c r="H689">
        <v>98.21</v>
      </c>
      <c r="J689" t="s">
        <v>42</v>
      </c>
    </row>
    <row r="690" spans="1:16" x14ac:dyDescent="0.25">
      <c r="A690" t="s">
        <v>122</v>
      </c>
    </row>
    <row r="691" spans="1:16" x14ac:dyDescent="0.25">
      <c r="A691" t="s">
        <v>1</v>
      </c>
      <c r="B691" t="s">
        <v>2</v>
      </c>
      <c r="C691" t="s">
        <v>3</v>
      </c>
      <c r="D691" t="s">
        <v>4</v>
      </c>
      <c r="E691" t="s">
        <v>5</v>
      </c>
      <c r="F691" t="s">
        <v>6</v>
      </c>
      <c r="G691" t="s">
        <v>7</v>
      </c>
      <c r="H691" t="s">
        <v>9</v>
      </c>
      <c r="I691" t="s">
        <v>10</v>
      </c>
      <c r="J691" t="s">
        <v>11</v>
      </c>
      <c r="K691" t="s">
        <v>12</v>
      </c>
      <c r="L691" t="s">
        <v>13</v>
      </c>
      <c r="M691" t="s">
        <v>14</v>
      </c>
    </row>
    <row r="692" spans="1:16" x14ac:dyDescent="0.25">
      <c r="A692" t="s">
        <v>15</v>
      </c>
      <c r="C692" t="s">
        <v>16</v>
      </c>
      <c r="F692">
        <v>43.32</v>
      </c>
      <c r="J692">
        <v>4</v>
      </c>
    </row>
    <row r="693" spans="1:16" x14ac:dyDescent="0.25">
      <c r="A693" t="s">
        <v>19</v>
      </c>
      <c r="B693" t="s">
        <v>20</v>
      </c>
      <c r="C693" t="s">
        <v>16</v>
      </c>
      <c r="D693">
        <v>20.81</v>
      </c>
      <c r="E693">
        <v>0.13803000000000001</v>
      </c>
      <c r="F693">
        <v>28.54</v>
      </c>
      <c r="G693">
        <v>0.04</v>
      </c>
      <c r="H693">
        <v>47.32</v>
      </c>
      <c r="I693">
        <v>7.0000000000000007E-2</v>
      </c>
      <c r="J693">
        <v>1.73</v>
      </c>
      <c r="K693" t="s">
        <v>21</v>
      </c>
      <c r="L693" t="s">
        <v>22</v>
      </c>
      <c r="P693">
        <f>(H693/40.3044)/((H693/40.3044)+(H697/71.844))</f>
        <v>0.86770847362910541</v>
      </c>
    </row>
    <row r="694" spans="1:16" x14ac:dyDescent="0.25">
      <c r="A694" t="s">
        <v>23</v>
      </c>
      <c r="B694" t="s">
        <v>20</v>
      </c>
      <c r="C694" t="s">
        <v>16</v>
      </c>
      <c r="D694">
        <v>12.39</v>
      </c>
      <c r="E694">
        <v>9.8210000000000006E-2</v>
      </c>
      <c r="F694">
        <v>18.84</v>
      </c>
      <c r="G694">
        <v>0.04</v>
      </c>
      <c r="H694">
        <v>40.299999999999997</v>
      </c>
      <c r="I694">
        <v>0.08</v>
      </c>
      <c r="J694">
        <v>0.99</v>
      </c>
      <c r="K694" t="s">
        <v>24</v>
      </c>
      <c r="L694" t="s">
        <v>22</v>
      </c>
    </row>
    <row r="695" spans="1:16" x14ac:dyDescent="0.25">
      <c r="A695" t="s">
        <v>25</v>
      </c>
      <c r="B695" t="s">
        <v>20</v>
      </c>
      <c r="C695" t="s">
        <v>16</v>
      </c>
      <c r="D695">
        <v>0.2</v>
      </c>
      <c r="E695">
        <v>1.83E-3</v>
      </c>
      <c r="F695">
        <v>0.21</v>
      </c>
      <c r="G695">
        <v>0.01</v>
      </c>
      <c r="H695">
        <v>0.3</v>
      </c>
      <c r="I695">
        <v>0.01</v>
      </c>
      <c r="J695">
        <v>0.01</v>
      </c>
      <c r="K695" t="s">
        <v>26</v>
      </c>
      <c r="L695" t="s">
        <v>22</v>
      </c>
    </row>
    <row r="696" spans="1:16" x14ac:dyDescent="0.25">
      <c r="A696" t="s">
        <v>27</v>
      </c>
      <c r="B696" t="s">
        <v>20</v>
      </c>
      <c r="C696" t="s">
        <v>16</v>
      </c>
      <c r="D696">
        <v>0.12</v>
      </c>
      <c r="E696">
        <v>1.25E-3</v>
      </c>
      <c r="F696">
        <v>0.15</v>
      </c>
      <c r="G696">
        <v>0.02</v>
      </c>
      <c r="H696">
        <v>0.2</v>
      </c>
      <c r="I696">
        <v>0.02</v>
      </c>
      <c r="J696">
        <v>0</v>
      </c>
      <c r="K696" t="s">
        <v>27</v>
      </c>
      <c r="L696" t="s">
        <v>22</v>
      </c>
    </row>
    <row r="697" spans="1:16" x14ac:dyDescent="0.25">
      <c r="A697" t="s">
        <v>28</v>
      </c>
      <c r="B697" t="s">
        <v>20</v>
      </c>
      <c r="C697" t="s">
        <v>16</v>
      </c>
      <c r="D697">
        <v>8.4</v>
      </c>
      <c r="E697">
        <v>8.3960000000000007E-2</v>
      </c>
      <c r="F697">
        <v>10</v>
      </c>
      <c r="G697">
        <v>0.04</v>
      </c>
      <c r="H697">
        <v>12.86</v>
      </c>
      <c r="I697">
        <v>0.05</v>
      </c>
      <c r="J697">
        <v>0.26</v>
      </c>
      <c r="K697" t="s">
        <v>28</v>
      </c>
      <c r="L697" t="s">
        <v>22</v>
      </c>
    </row>
    <row r="698" spans="1:16" x14ac:dyDescent="0.25">
      <c r="A698" t="s">
        <v>29</v>
      </c>
      <c r="B698" t="s">
        <v>20</v>
      </c>
      <c r="C698" t="s">
        <v>16</v>
      </c>
      <c r="D698">
        <v>0.27</v>
      </c>
      <c r="E698">
        <v>2.7200000000000002E-3</v>
      </c>
      <c r="F698">
        <v>0.33</v>
      </c>
      <c r="G698">
        <v>0.02</v>
      </c>
      <c r="H698">
        <v>0.41</v>
      </c>
      <c r="I698">
        <v>0.03</v>
      </c>
      <c r="J698">
        <v>0.01</v>
      </c>
      <c r="K698" t="s">
        <v>29</v>
      </c>
      <c r="L698" t="s">
        <v>22</v>
      </c>
    </row>
    <row r="699" spans="1:16" x14ac:dyDescent="0.25">
      <c r="A699" t="s">
        <v>30</v>
      </c>
      <c r="F699">
        <v>101.39</v>
      </c>
      <c r="H699">
        <v>101.39</v>
      </c>
      <c r="J699" t="s">
        <v>31</v>
      </c>
    </row>
    <row r="700" spans="1:16" x14ac:dyDescent="0.25">
      <c r="A700" t="s">
        <v>123</v>
      </c>
    </row>
    <row r="701" spans="1:16" x14ac:dyDescent="0.25">
      <c r="A701" t="s">
        <v>1</v>
      </c>
      <c r="B701" t="s">
        <v>2</v>
      </c>
      <c r="C701" t="s">
        <v>3</v>
      </c>
      <c r="D701" t="s">
        <v>4</v>
      </c>
      <c r="E701" t="s">
        <v>5</v>
      </c>
      <c r="F701" t="s">
        <v>6</v>
      </c>
      <c r="G701" t="s">
        <v>7</v>
      </c>
      <c r="H701" t="s">
        <v>9</v>
      </c>
      <c r="I701" t="s">
        <v>10</v>
      </c>
      <c r="J701" t="s">
        <v>11</v>
      </c>
      <c r="K701" t="s">
        <v>12</v>
      </c>
      <c r="L701" t="s">
        <v>13</v>
      </c>
      <c r="M701" t="s">
        <v>14</v>
      </c>
    </row>
    <row r="702" spans="1:16" x14ac:dyDescent="0.25">
      <c r="A702" t="s">
        <v>15</v>
      </c>
      <c r="C702" t="s">
        <v>16</v>
      </c>
      <c r="F702">
        <v>42.72</v>
      </c>
      <c r="J702">
        <v>4</v>
      </c>
    </row>
    <row r="703" spans="1:16" x14ac:dyDescent="0.25">
      <c r="A703" t="s">
        <v>19</v>
      </c>
      <c r="B703" t="s">
        <v>20</v>
      </c>
      <c r="C703" t="s">
        <v>16</v>
      </c>
      <c r="D703">
        <v>20.84</v>
      </c>
      <c r="E703">
        <v>0.13822000000000001</v>
      </c>
      <c r="F703">
        <v>28.4</v>
      </c>
      <c r="G703">
        <v>0.04</v>
      </c>
      <c r="H703">
        <v>47.09</v>
      </c>
      <c r="I703">
        <v>7.0000000000000007E-2</v>
      </c>
      <c r="J703">
        <v>1.75</v>
      </c>
      <c r="K703" t="s">
        <v>21</v>
      </c>
      <c r="L703" t="s">
        <v>22</v>
      </c>
      <c r="P703">
        <f>(H703/40.3044)/((H703/40.3044)+(H707/71.844))</f>
        <v>0.87346457282154022</v>
      </c>
    </row>
    <row r="704" spans="1:16" x14ac:dyDescent="0.25">
      <c r="A704" t="s">
        <v>23</v>
      </c>
      <c r="B704" t="s">
        <v>20</v>
      </c>
      <c r="C704" t="s">
        <v>16</v>
      </c>
      <c r="D704">
        <v>12.18</v>
      </c>
      <c r="E704">
        <v>9.6490000000000006E-2</v>
      </c>
      <c r="F704">
        <v>18.53</v>
      </c>
      <c r="G704">
        <v>0.04</v>
      </c>
      <c r="H704">
        <v>39.630000000000003</v>
      </c>
      <c r="I704">
        <v>0.08</v>
      </c>
      <c r="J704">
        <v>0.99</v>
      </c>
      <c r="K704" t="s">
        <v>24</v>
      </c>
      <c r="L704" t="s">
        <v>22</v>
      </c>
    </row>
    <row r="705" spans="1:16" x14ac:dyDescent="0.25">
      <c r="A705" t="s">
        <v>25</v>
      </c>
      <c r="B705" t="s">
        <v>20</v>
      </c>
      <c r="C705" t="s">
        <v>16</v>
      </c>
      <c r="D705">
        <v>0.21</v>
      </c>
      <c r="E705">
        <v>1.8600000000000001E-3</v>
      </c>
      <c r="F705">
        <v>0.22</v>
      </c>
      <c r="G705">
        <v>0.01</v>
      </c>
      <c r="H705">
        <v>0.31</v>
      </c>
      <c r="I705">
        <v>0.01</v>
      </c>
      <c r="J705">
        <v>0.01</v>
      </c>
      <c r="K705" t="s">
        <v>26</v>
      </c>
      <c r="L705" t="s">
        <v>22</v>
      </c>
    </row>
    <row r="706" spans="1:16" x14ac:dyDescent="0.25">
      <c r="A706" t="s">
        <v>27</v>
      </c>
      <c r="B706" t="s">
        <v>20</v>
      </c>
      <c r="C706" t="s">
        <v>16</v>
      </c>
      <c r="D706">
        <v>0.12</v>
      </c>
      <c r="E706">
        <v>1.1800000000000001E-3</v>
      </c>
      <c r="F706">
        <v>0.14000000000000001</v>
      </c>
      <c r="G706">
        <v>0.02</v>
      </c>
      <c r="H706">
        <v>0.19</v>
      </c>
      <c r="I706">
        <v>0.02</v>
      </c>
      <c r="J706">
        <v>0</v>
      </c>
      <c r="K706" t="s">
        <v>27</v>
      </c>
      <c r="L706" t="s">
        <v>22</v>
      </c>
    </row>
    <row r="707" spans="1:16" x14ac:dyDescent="0.25">
      <c r="A707" t="s">
        <v>28</v>
      </c>
      <c r="B707" t="s">
        <v>20</v>
      </c>
      <c r="C707" t="s">
        <v>16</v>
      </c>
      <c r="D707">
        <v>7.93</v>
      </c>
      <c r="E707">
        <v>7.9350000000000004E-2</v>
      </c>
      <c r="F707">
        <v>9.4499999999999993</v>
      </c>
      <c r="G707">
        <v>0.04</v>
      </c>
      <c r="H707">
        <v>12.16</v>
      </c>
      <c r="I707">
        <v>0.05</v>
      </c>
      <c r="J707">
        <v>0.25</v>
      </c>
      <c r="K707" t="s">
        <v>28</v>
      </c>
      <c r="L707" t="s">
        <v>22</v>
      </c>
    </row>
    <row r="708" spans="1:16" x14ac:dyDescent="0.25">
      <c r="A708" t="s">
        <v>29</v>
      </c>
      <c r="B708" t="s">
        <v>20</v>
      </c>
      <c r="C708" t="s">
        <v>16</v>
      </c>
      <c r="D708">
        <v>0.27</v>
      </c>
      <c r="E708">
        <v>2.7200000000000002E-3</v>
      </c>
      <c r="F708">
        <v>0.33</v>
      </c>
      <c r="G708">
        <v>0.02</v>
      </c>
      <c r="H708">
        <v>0.41</v>
      </c>
      <c r="I708">
        <v>0.03</v>
      </c>
      <c r="J708">
        <v>0.01</v>
      </c>
      <c r="K708" t="s">
        <v>29</v>
      </c>
      <c r="L708" t="s">
        <v>22</v>
      </c>
    </row>
    <row r="709" spans="1:16" x14ac:dyDescent="0.25">
      <c r="A709" t="s">
        <v>30</v>
      </c>
      <c r="F709">
        <v>99.79</v>
      </c>
      <c r="H709">
        <v>99.79</v>
      </c>
      <c r="J709" t="s">
        <v>31</v>
      </c>
    </row>
    <row r="710" spans="1:16" x14ac:dyDescent="0.25">
      <c r="A710" t="s">
        <v>124</v>
      </c>
    </row>
    <row r="711" spans="1:16" x14ac:dyDescent="0.25">
      <c r="A711" t="s">
        <v>1</v>
      </c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9</v>
      </c>
      <c r="I711" t="s">
        <v>10</v>
      </c>
      <c r="J711" t="s">
        <v>11</v>
      </c>
      <c r="K711" t="s">
        <v>12</v>
      </c>
      <c r="L711" t="s">
        <v>13</v>
      </c>
      <c r="M711" t="s">
        <v>14</v>
      </c>
    </row>
    <row r="712" spans="1:16" x14ac:dyDescent="0.25">
      <c r="A712" t="s">
        <v>15</v>
      </c>
      <c r="C712" t="s">
        <v>16</v>
      </c>
      <c r="F712">
        <v>43.14</v>
      </c>
      <c r="J712">
        <v>4</v>
      </c>
    </row>
    <row r="713" spans="1:16" x14ac:dyDescent="0.25">
      <c r="A713" t="s">
        <v>19</v>
      </c>
      <c r="B713" t="s">
        <v>20</v>
      </c>
      <c r="C713" t="s">
        <v>16</v>
      </c>
      <c r="D713">
        <v>21.13</v>
      </c>
      <c r="E713">
        <v>0.14011999999999999</v>
      </c>
      <c r="F713">
        <v>28.75</v>
      </c>
      <c r="G713">
        <v>0.04</v>
      </c>
      <c r="H713">
        <v>47.67</v>
      </c>
      <c r="I713">
        <v>7.0000000000000007E-2</v>
      </c>
      <c r="J713">
        <v>1.75</v>
      </c>
      <c r="K713" t="s">
        <v>21</v>
      </c>
      <c r="L713" t="s">
        <v>22</v>
      </c>
      <c r="P713">
        <f>(H713/40.3044)/((H713/40.3044)+(H717/71.844))</f>
        <v>0.8758934833339399</v>
      </c>
    </row>
    <row r="714" spans="1:16" x14ac:dyDescent="0.25">
      <c r="A714" t="s">
        <v>23</v>
      </c>
      <c r="B714" t="s">
        <v>20</v>
      </c>
      <c r="C714" t="s">
        <v>16</v>
      </c>
      <c r="D714">
        <v>12.29</v>
      </c>
      <c r="E714">
        <v>9.7409999999999997E-2</v>
      </c>
      <c r="F714">
        <v>18.71</v>
      </c>
      <c r="G714">
        <v>0.04</v>
      </c>
      <c r="H714">
        <v>40.03</v>
      </c>
      <c r="I714">
        <v>0.08</v>
      </c>
      <c r="J714">
        <v>0.99</v>
      </c>
      <c r="K714" t="s">
        <v>24</v>
      </c>
      <c r="L714" t="s">
        <v>22</v>
      </c>
    </row>
    <row r="715" spans="1:16" x14ac:dyDescent="0.25">
      <c r="A715" t="s">
        <v>25</v>
      </c>
      <c r="B715" t="s">
        <v>20</v>
      </c>
      <c r="C715" t="s">
        <v>16</v>
      </c>
      <c r="D715">
        <v>0.19</v>
      </c>
      <c r="E715">
        <v>1.6900000000000001E-3</v>
      </c>
      <c r="F715">
        <v>0.2</v>
      </c>
      <c r="G715">
        <v>0.01</v>
      </c>
      <c r="H715">
        <v>0.28000000000000003</v>
      </c>
      <c r="I715">
        <v>0.01</v>
      </c>
      <c r="J715">
        <v>0.01</v>
      </c>
      <c r="K715" t="s">
        <v>26</v>
      </c>
      <c r="L715" t="s">
        <v>22</v>
      </c>
    </row>
    <row r="716" spans="1:16" x14ac:dyDescent="0.25">
      <c r="A716" t="s">
        <v>27</v>
      </c>
      <c r="B716" t="s">
        <v>20</v>
      </c>
      <c r="C716" t="s">
        <v>16</v>
      </c>
      <c r="D716">
        <v>0.12</v>
      </c>
      <c r="E716">
        <v>1.1800000000000001E-3</v>
      </c>
      <c r="F716">
        <v>0.14000000000000001</v>
      </c>
      <c r="G716">
        <v>0.02</v>
      </c>
      <c r="H716">
        <v>0.19</v>
      </c>
      <c r="I716">
        <v>0.02</v>
      </c>
      <c r="J716">
        <v>0</v>
      </c>
      <c r="K716" t="s">
        <v>27</v>
      </c>
      <c r="L716" t="s">
        <v>22</v>
      </c>
    </row>
    <row r="717" spans="1:16" x14ac:dyDescent="0.25">
      <c r="A717" t="s">
        <v>28</v>
      </c>
      <c r="B717" t="s">
        <v>20</v>
      </c>
      <c r="C717" t="s">
        <v>16</v>
      </c>
      <c r="D717">
        <v>7.85</v>
      </c>
      <c r="E717">
        <v>7.8520000000000006E-2</v>
      </c>
      <c r="F717">
        <v>9.36</v>
      </c>
      <c r="G717">
        <v>0.04</v>
      </c>
      <c r="H717">
        <v>12.04</v>
      </c>
      <c r="I717">
        <v>0.05</v>
      </c>
      <c r="J717">
        <v>0.25</v>
      </c>
      <c r="K717" t="s">
        <v>28</v>
      </c>
      <c r="L717" t="s">
        <v>22</v>
      </c>
    </row>
    <row r="718" spans="1:16" x14ac:dyDescent="0.25">
      <c r="A718" t="s">
        <v>29</v>
      </c>
      <c r="B718" t="s">
        <v>20</v>
      </c>
      <c r="C718" t="s">
        <v>16</v>
      </c>
      <c r="D718">
        <v>0.33</v>
      </c>
      <c r="E718">
        <v>3.31E-3</v>
      </c>
      <c r="F718">
        <v>0.4</v>
      </c>
      <c r="G718">
        <v>0.02</v>
      </c>
      <c r="H718">
        <v>0.5</v>
      </c>
      <c r="I718">
        <v>0.03</v>
      </c>
      <c r="J718">
        <v>0.01</v>
      </c>
      <c r="K718" t="s">
        <v>29</v>
      </c>
      <c r="L718" t="s">
        <v>22</v>
      </c>
    </row>
    <row r="719" spans="1:16" x14ac:dyDescent="0.25">
      <c r="A719" t="s">
        <v>30</v>
      </c>
      <c r="F719">
        <v>100.69</v>
      </c>
      <c r="H719">
        <v>100.69</v>
      </c>
      <c r="J719" t="s">
        <v>31</v>
      </c>
    </row>
    <row r="720" spans="1:16" x14ac:dyDescent="0.25">
      <c r="A720" t="s">
        <v>125</v>
      </c>
    </row>
    <row r="721" spans="1:16" x14ac:dyDescent="0.25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9</v>
      </c>
      <c r="I721" t="s">
        <v>10</v>
      </c>
      <c r="J721" t="s">
        <v>11</v>
      </c>
      <c r="K721" t="s">
        <v>12</v>
      </c>
      <c r="L721" t="s">
        <v>13</v>
      </c>
      <c r="M721" t="s">
        <v>14</v>
      </c>
    </row>
    <row r="722" spans="1:16" x14ac:dyDescent="0.25">
      <c r="A722" t="s">
        <v>15</v>
      </c>
      <c r="C722" t="s">
        <v>16</v>
      </c>
      <c r="F722">
        <v>43.34</v>
      </c>
      <c r="J722">
        <v>4</v>
      </c>
    </row>
    <row r="723" spans="1:16" x14ac:dyDescent="0.25">
      <c r="A723" t="s">
        <v>19</v>
      </c>
      <c r="B723" t="s">
        <v>20</v>
      </c>
      <c r="C723" t="s">
        <v>16</v>
      </c>
      <c r="D723">
        <v>21.21</v>
      </c>
      <c r="E723">
        <v>0.14063000000000001</v>
      </c>
      <c r="F723">
        <v>28.85</v>
      </c>
      <c r="G723">
        <v>0.04</v>
      </c>
      <c r="H723">
        <v>47.83</v>
      </c>
      <c r="I723">
        <v>7.0000000000000007E-2</v>
      </c>
      <c r="J723">
        <v>1.75</v>
      </c>
      <c r="K723" t="s">
        <v>21</v>
      </c>
      <c r="L723" t="s">
        <v>22</v>
      </c>
      <c r="P723">
        <f>(H723/40.3044)/((H723/40.3044)+(H727/71.844))</f>
        <v>0.87562731271854144</v>
      </c>
    </row>
    <row r="724" spans="1:16" x14ac:dyDescent="0.25">
      <c r="A724" t="s">
        <v>23</v>
      </c>
      <c r="B724" t="s">
        <v>20</v>
      </c>
      <c r="C724" t="s">
        <v>16</v>
      </c>
      <c r="D724">
        <v>12.36</v>
      </c>
      <c r="E724">
        <v>9.7960000000000005E-2</v>
      </c>
      <c r="F724">
        <v>18.809999999999999</v>
      </c>
      <c r="G724">
        <v>0.04</v>
      </c>
      <c r="H724">
        <v>40.229999999999997</v>
      </c>
      <c r="I724">
        <v>0.08</v>
      </c>
      <c r="J724">
        <v>0.99</v>
      </c>
      <c r="K724" t="s">
        <v>24</v>
      </c>
      <c r="L724" t="s">
        <v>22</v>
      </c>
    </row>
    <row r="725" spans="1:16" x14ac:dyDescent="0.25">
      <c r="A725" t="s">
        <v>25</v>
      </c>
      <c r="B725" t="s">
        <v>20</v>
      </c>
      <c r="C725" t="s">
        <v>16</v>
      </c>
      <c r="D725">
        <v>0.23</v>
      </c>
      <c r="E725">
        <v>2.0400000000000001E-3</v>
      </c>
      <c r="F725">
        <v>0.24</v>
      </c>
      <c r="G725">
        <v>0.01</v>
      </c>
      <c r="H725">
        <v>0.34</v>
      </c>
      <c r="I725">
        <v>0.01</v>
      </c>
      <c r="J725">
        <v>0.01</v>
      </c>
      <c r="K725" t="s">
        <v>26</v>
      </c>
      <c r="L725" t="s">
        <v>22</v>
      </c>
    </row>
    <row r="726" spans="1:16" x14ac:dyDescent="0.25">
      <c r="A726" t="s">
        <v>27</v>
      </c>
      <c r="B726" t="s">
        <v>20</v>
      </c>
      <c r="C726" t="s">
        <v>16</v>
      </c>
      <c r="D726">
        <v>0.12</v>
      </c>
      <c r="E726">
        <v>1.1900000000000001E-3</v>
      </c>
      <c r="F726">
        <v>0.15</v>
      </c>
      <c r="G726">
        <v>0.02</v>
      </c>
      <c r="H726">
        <v>0.19</v>
      </c>
      <c r="I726">
        <v>0.02</v>
      </c>
      <c r="J726">
        <v>0</v>
      </c>
      <c r="K726" t="s">
        <v>27</v>
      </c>
      <c r="L726" t="s">
        <v>22</v>
      </c>
    </row>
    <row r="727" spans="1:16" x14ac:dyDescent="0.25">
      <c r="A727" t="s">
        <v>28</v>
      </c>
      <c r="B727" t="s">
        <v>20</v>
      </c>
      <c r="C727" t="s">
        <v>16</v>
      </c>
      <c r="D727">
        <v>7.9</v>
      </c>
      <c r="E727">
        <v>7.9000000000000001E-2</v>
      </c>
      <c r="F727">
        <v>9.41</v>
      </c>
      <c r="G727">
        <v>0.04</v>
      </c>
      <c r="H727">
        <v>12.11</v>
      </c>
      <c r="I727">
        <v>0.05</v>
      </c>
      <c r="J727">
        <v>0.25</v>
      </c>
      <c r="K727" t="s">
        <v>28</v>
      </c>
      <c r="L727" t="s">
        <v>22</v>
      </c>
    </row>
    <row r="728" spans="1:16" x14ac:dyDescent="0.25">
      <c r="A728" t="s">
        <v>29</v>
      </c>
      <c r="B728" t="s">
        <v>20</v>
      </c>
      <c r="C728" t="s">
        <v>16</v>
      </c>
      <c r="D728">
        <v>0.3</v>
      </c>
      <c r="E728">
        <v>2.99E-3</v>
      </c>
      <c r="F728">
        <v>0.36</v>
      </c>
      <c r="G728">
        <v>0.02</v>
      </c>
      <c r="H728">
        <v>0.46</v>
      </c>
      <c r="I728">
        <v>0.03</v>
      </c>
      <c r="J728">
        <v>0.01</v>
      </c>
      <c r="K728" t="s">
        <v>29</v>
      </c>
      <c r="L728" t="s">
        <v>22</v>
      </c>
    </row>
    <row r="729" spans="1:16" x14ac:dyDescent="0.25">
      <c r="A729" t="s">
        <v>30</v>
      </c>
      <c r="F729">
        <v>101.15</v>
      </c>
      <c r="H729">
        <v>101.15</v>
      </c>
      <c r="J729" t="s">
        <v>31</v>
      </c>
    </row>
    <row r="730" spans="1:16" x14ac:dyDescent="0.25">
      <c r="A730" t="s">
        <v>126</v>
      </c>
    </row>
    <row r="731" spans="1:16" x14ac:dyDescent="0.25">
      <c r="A731" t="s">
        <v>1</v>
      </c>
      <c r="B731" t="s">
        <v>2</v>
      </c>
      <c r="C731" t="s">
        <v>3</v>
      </c>
      <c r="D731" t="s">
        <v>4</v>
      </c>
      <c r="E731" t="s">
        <v>5</v>
      </c>
      <c r="F731" t="s">
        <v>6</v>
      </c>
      <c r="G731" t="s">
        <v>7</v>
      </c>
      <c r="H731" t="s">
        <v>9</v>
      </c>
      <c r="I731" t="s">
        <v>10</v>
      </c>
      <c r="J731" t="s">
        <v>11</v>
      </c>
      <c r="K731" t="s">
        <v>12</v>
      </c>
      <c r="L731" t="s">
        <v>13</v>
      </c>
      <c r="M731" t="s">
        <v>14</v>
      </c>
    </row>
    <row r="732" spans="1:16" x14ac:dyDescent="0.25">
      <c r="A732" t="s">
        <v>15</v>
      </c>
      <c r="C732" t="s">
        <v>16</v>
      </c>
      <c r="F732">
        <v>43.2</v>
      </c>
      <c r="J732">
        <v>4</v>
      </c>
    </row>
    <row r="733" spans="1:16" x14ac:dyDescent="0.25">
      <c r="A733" t="s">
        <v>19</v>
      </c>
      <c r="B733" t="s">
        <v>20</v>
      </c>
      <c r="C733" t="s">
        <v>16</v>
      </c>
      <c r="D733">
        <v>21.08</v>
      </c>
      <c r="E733">
        <v>0.13983000000000001</v>
      </c>
      <c r="F733">
        <v>28.73</v>
      </c>
      <c r="G733">
        <v>0.04</v>
      </c>
      <c r="H733">
        <v>47.63</v>
      </c>
      <c r="I733">
        <v>7.0000000000000007E-2</v>
      </c>
      <c r="J733">
        <v>1.75</v>
      </c>
      <c r="K733" t="s">
        <v>21</v>
      </c>
      <c r="L733" t="s">
        <v>22</v>
      </c>
      <c r="P733">
        <f>(H733/40.3044)/((H733/40.3044)+(H737/71.844))</f>
        <v>0.87526048102725751</v>
      </c>
    </row>
    <row r="734" spans="1:16" x14ac:dyDescent="0.25">
      <c r="A734" t="s">
        <v>23</v>
      </c>
      <c r="B734" t="s">
        <v>20</v>
      </c>
      <c r="C734" t="s">
        <v>16</v>
      </c>
      <c r="D734">
        <v>12.32</v>
      </c>
      <c r="E734">
        <v>9.7610000000000002E-2</v>
      </c>
      <c r="F734">
        <v>18.739999999999998</v>
      </c>
      <c r="G734">
        <v>0.04</v>
      </c>
      <c r="H734">
        <v>40.090000000000003</v>
      </c>
      <c r="I734">
        <v>0.08</v>
      </c>
      <c r="J734">
        <v>0.99</v>
      </c>
      <c r="K734" t="s">
        <v>24</v>
      </c>
      <c r="L734" t="s">
        <v>22</v>
      </c>
    </row>
    <row r="735" spans="1:16" x14ac:dyDescent="0.25">
      <c r="A735" t="s">
        <v>25</v>
      </c>
      <c r="B735" t="s">
        <v>20</v>
      </c>
      <c r="C735" t="s">
        <v>16</v>
      </c>
      <c r="D735">
        <v>0.22</v>
      </c>
      <c r="E735">
        <v>1.9300000000000001E-3</v>
      </c>
      <c r="F735">
        <v>0.23</v>
      </c>
      <c r="G735">
        <v>0.01</v>
      </c>
      <c r="H735">
        <v>0.32</v>
      </c>
      <c r="I735">
        <v>0.01</v>
      </c>
      <c r="J735">
        <v>0.01</v>
      </c>
      <c r="K735" t="s">
        <v>26</v>
      </c>
      <c r="L735" t="s">
        <v>22</v>
      </c>
    </row>
    <row r="736" spans="1:16" x14ac:dyDescent="0.25">
      <c r="A736" t="s">
        <v>27</v>
      </c>
      <c r="B736" t="s">
        <v>20</v>
      </c>
      <c r="C736" t="s">
        <v>16</v>
      </c>
      <c r="D736">
        <v>0.13</v>
      </c>
      <c r="E736">
        <v>1.2899999999999999E-3</v>
      </c>
      <c r="F736">
        <v>0.16</v>
      </c>
      <c r="G736">
        <v>0.02</v>
      </c>
      <c r="H736">
        <v>0.2</v>
      </c>
      <c r="I736">
        <v>0.02</v>
      </c>
      <c r="J736">
        <v>0</v>
      </c>
      <c r="K736" t="s">
        <v>27</v>
      </c>
      <c r="L736" t="s">
        <v>22</v>
      </c>
    </row>
    <row r="737" spans="1:13" x14ac:dyDescent="0.25">
      <c r="A737" t="s">
        <v>28</v>
      </c>
      <c r="B737" t="s">
        <v>20</v>
      </c>
      <c r="C737" t="s">
        <v>16</v>
      </c>
      <c r="D737">
        <v>7.9</v>
      </c>
      <c r="E737">
        <v>7.8979999999999995E-2</v>
      </c>
      <c r="F737">
        <v>9.41</v>
      </c>
      <c r="G737">
        <v>0.04</v>
      </c>
      <c r="H737">
        <v>12.1</v>
      </c>
      <c r="I737">
        <v>0.05</v>
      </c>
      <c r="J737">
        <v>0.25</v>
      </c>
      <c r="K737" t="s">
        <v>28</v>
      </c>
      <c r="L737" t="s">
        <v>22</v>
      </c>
    </row>
    <row r="738" spans="1:13" x14ac:dyDescent="0.25">
      <c r="A738" t="s">
        <v>29</v>
      </c>
      <c r="B738" t="s">
        <v>20</v>
      </c>
      <c r="C738" t="s">
        <v>16</v>
      </c>
      <c r="D738">
        <v>0.35</v>
      </c>
      <c r="E738">
        <v>3.48E-3</v>
      </c>
      <c r="F738">
        <v>0.42</v>
      </c>
      <c r="G738">
        <v>0.02</v>
      </c>
      <c r="H738">
        <v>0.53</v>
      </c>
      <c r="I738">
        <v>0.03</v>
      </c>
      <c r="J738">
        <v>0.01</v>
      </c>
      <c r="K738" t="s">
        <v>29</v>
      </c>
      <c r="L738" t="s">
        <v>22</v>
      </c>
    </row>
    <row r="739" spans="1:13" x14ac:dyDescent="0.25">
      <c r="A739" t="s">
        <v>30</v>
      </c>
      <c r="F739">
        <v>100.88</v>
      </c>
      <c r="H739">
        <v>100.88</v>
      </c>
      <c r="J739" t="s">
        <v>31</v>
      </c>
    </row>
    <row r="740" spans="1:13" x14ac:dyDescent="0.25">
      <c r="A740" t="s">
        <v>127</v>
      </c>
    </row>
    <row r="741" spans="1:13" x14ac:dyDescent="0.25">
      <c r="A741" t="s">
        <v>1</v>
      </c>
      <c r="B741" t="s">
        <v>2</v>
      </c>
      <c r="C741" t="s">
        <v>3</v>
      </c>
      <c r="D741" t="s">
        <v>4</v>
      </c>
      <c r="E741" t="s">
        <v>5</v>
      </c>
      <c r="F741" t="s">
        <v>6</v>
      </c>
      <c r="G741" t="s">
        <v>7</v>
      </c>
      <c r="H741" t="s">
        <v>9</v>
      </c>
      <c r="I741" t="s">
        <v>10</v>
      </c>
      <c r="J741" t="s">
        <v>11</v>
      </c>
      <c r="K741" t="s">
        <v>12</v>
      </c>
      <c r="L741" t="s">
        <v>13</v>
      </c>
      <c r="M741" t="s">
        <v>14</v>
      </c>
    </row>
    <row r="742" spans="1:13" x14ac:dyDescent="0.25">
      <c r="A742" t="s">
        <v>15</v>
      </c>
      <c r="C742" t="s">
        <v>16</v>
      </c>
      <c r="F742">
        <v>43.43</v>
      </c>
      <c r="J742">
        <v>4</v>
      </c>
    </row>
    <row r="743" spans="1:13" x14ac:dyDescent="0.25">
      <c r="A743" t="s">
        <v>19</v>
      </c>
      <c r="B743" t="s">
        <v>20</v>
      </c>
      <c r="C743" t="s">
        <v>16</v>
      </c>
      <c r="D743">
        <v>21.05</v>
      </c>
      <c r="E743">
        <v>0.1396</v>
      </c>
      <c r="F743">
        <v>28.76</v>
      </c>
      <c r="G743">
        <v>0.04</v>
      </c>
      <c r="H743">
        <v>47.69</v>
      </c>
      <c r="I743">
        <v>7.0000000000000007E-2</v>
      </c>
      <c r="J743">
        <v>1.74</v>
      </c>
      <c r="K743" t="s">
        <v>21</v>
      </c>
      <c r="L743" t="s">
        <v>22</v>
      </c>
    </row>
    <row r="744" spans="1:13" x14ac:dyDescent="0.25">
      <c r="A744" t="s">
        <v>23</v>
      </c>
      <c r="B744" t="s">
        <v>20</v>
      </c>
      <c r="C744" t="s">
        <v>16</v>
      </c>
      <c r="D744">
        <v>12.4</v>
      </c>
      <c r="E744">
        <v>9.8280000000000006E-2</v>
      </c>
      <c r="F744">
        <v>18.86</v>
      </c>
      <c r="G744">
        <v>0.04</v>
      </c>
      <c r="H744">
        <v>40.35</v>
      </c>
      <c r="I744">
        <v>0.08</v>
      </c>
      <c r="J744">
        <v>0.99</v>
      </c>
      <c r="K744" t="s">
        <v>24</v>
      </c>
      <c r="L744" t="s">
        <v>22</v>
      </c>
    </row>
    <row r="745" spans="1:13" x14ac:dyDescent="0.25">
      <c r="A745" t="s">
        <v>25</v>
      </c>
      <c r="B745" t="s">
        <v>20</v>
      </c>
      <c r="C745" t="s">
        <v>16</v>
      </c>
      <c r="D745">
        <v>0.25</v>
      </c>
      <c r="E745">
        <v>2.2200000000000002E-3</v>
      </c>
      <c r="F745">
        <v>0.26</v>
      </c>
      <c r="G745">
        <v>0.01</v>
      </c>
      <c r="H745">
        <v>0.37</v>
      </c>
      <c r="I745">
        <v>0.01</v>
      </c>
      <c r="J745">
        <v>0.01</v>
      </c>
      <c r="K745" t="s">
        <v>26</v>
      </c>
      <c r="L745" t="s">
        <v>22</v>
      </c>
    </row>
    <row r="746" spans="1:13" x14ac:dyDescent="0.25">
      <c r="A746" t="s">
        <v>27</v>
      </c>
      <c r="B746" t="s">
        <v>20</v>
      </c>
      <c r="C746" t="s">
        <v>16</v>
      </c>
      <c r="D746">
        <v>0.12</v>
      </c>
      <c r="E746">
        <v>1.1900000000000001E-3</v>
      </c>
      <c r="F746">
        <v>0.14000000000000001</v>
      </c>
      <c r="G746">
        <v>0.02</v>
      </c>
      <c r="H746">
        <v>0.19</v>
      </c>
      <c r="I746">
        <v>0.02</v>
      </c>
      <c r="J746">
        <v>0</v>
      </c>
      <c r="K746" t="s">
        <v>27</v>
      </c>
      <c r="L746" t="s">
        <v>22</v>
      </c>
    </row>
    <row r="747" spans="1:13" x14ac:dyDescent="0.25">
      <c r="A747" t="s">
        <v>28</v>
      </c>
      <c r="B747" t="s">
        <v>20</v>
      </c>
      <c r="C747" t="s">
        <v>16</v>
      </c>
      <c r="D747">
        <v>8.0399999999999991</v>
      </c>
      <c r="E747">
        <v>8.0379999999999993E-2</v>
      </c>
      <c r="F747">
        <v>9.57</v>
      </c>
      <c r="G747">
        <v>0.04</v>
      </c>
      <c r="H747">
        <v>12.31</v>
      </c>
      <c r="I747">
        <v>0.05</v>
      </c>
      <c r="J747">
        <v>0.25</v>
      </c>
      <c r="K747" t="s">
        <v>28</v>
      </c>
      <c r="L747" t="s">
        <v>22</v>
      </c>
    </row>
    <row r="748" spans="1:13" x14ac:dyDescent="0.25">
      <c r="A748" t="s">
        <v>29</v>
      </c>
      <c r="B748" t="s">
        <v>20</v>
      </c>
      <c r="C748" t="s">
        <v>16</v>
      </c>
      <c r="D748">
        <v>0.4</v>
      </c>
      <c r="E748">
        <v>3.9699999999999996E-3</v>
      </c>
      <c r="F748">
        <v>0.47</v>
      </c>
      <c r="G748">
        <v>0.02</v>
      </c>
      <c r="H748">
        <v>0.6</v>
      </c>
      <c r="I748">
        <v>0.03</v>
      </c>
      <c r="J748">
        <v>0.01</v>
      </c>
      <c r="K748" t="s">
        <v>29</v>
      </c>
      <c r="L748" t="s">
        <v>22</v>
      </c>
    </row>
    <row r="749" spans="1:13" x14ac:dyDescent="0.25">
      <c r="A749" t="s">
        <v>30</v>
      </c>
      <c r="F749">
        <v>101.51</v>
      </c>
      <c r="H749">
        <v>101.51</v>
      </c>
      <c r="J749" t="s">
        <v>31</v>
      </c>
    </row>
    <row r="750" spans="1:13" x14ac:dyDescent="0.25">
      <c r="A750" t="s">
        <v>128</v>
      </c>
    </row>
    <row r="751" spans="1:13" x14ac:dyDescent="0.25">
      <c r="A751" t="s">
        <v>1</v>
      </c>
      <c r="B751" t="s">
        <v>2</v>
      </c>
      <c r="C751" t="s">
        <v>3</v>
      </c>
      <c r="D751" t="s">
        <v>4</v>
      </c>
      <c r="E751" t="s">
        <v>5</v>
      </c>
      <c r="F751" t="s">
        <v>6</v>
      </c>
      <c r="G751" t="s">
        <v>7</v>
      </c>
      <c r="H751" t="s">
        <v>9</v>
      </c>
      <c r="I751" t="s">
        <v>10</v>
      </c>
      <c r="J751" t="s">
        <v>11</v>
      </c>
      <c r="K751" t="s">
        <v>12</v>
      </c>
      <c r="L751" t="s">
        <v>13</v>
      </c>
      <c r="M751" t="s">
        <v>14</v>
      </c>
    </row>
    <row r="752" spans="1:13" x14ac:dyDescent="0.25">
      <c r="A752" t="s">
        <v>15</v>
      </c>
      <c r="C752" t="s">
        <v>16</v>
      </c>
      <c r="F752">
        <v>42.33</v>
      </c>
      <c r="J752">
        <v>4</v>
      </c>
    </row>
    <row r="753" spans="1:16" x14ac:dyDescent="0.25">
      <c r="A753" t="s">
        <v>19</v>
      </c>
      <c r="B753" t="s">
        <v>20</v>
      </c>
      <c r="C753" t="s">
        <v>16</v>
      </c>
      <c r="D753">
        <v>20.58</v>
      </c>
      <c r="E753">
        <v>0.13647000000000001</v>
      </c>
      <c r="F753">
        <v>28.09</v>
      </c>
      <c r="G753">
        <v>0.04</v>
      </c>
      <c r="H753">
        <v>46.58</v>
      </c>
      <c r="I753">
        <v>7.0000000000000007E-2</v>
      </c>
      <c r="J753">
        <v>1.75</v>
      </c>
      <c r="K753" t="s">
        <v>21</v>
      </c>
      <c r="L753" t="s">
        <v>22</v>
      </c>
      <c r="P753">
        <f>(H753/40.3044)/((H753/40.3044)+(H757/71.844))</f>
        <v>0.87271453224396101</v>
      </c>
    </row>
    <row r="754" spans="1:16" x14ac:dyDescent="0.25">
      <c r="A754" t="s">
        <v>23</v>
      </c>
      <c r="B754" t="s">
        <v>20</v>
      </c>
      <c r="C754" t="s">
        <v>16</v>
      </c>
      <c r="D754">
        <v>12.07</v>
      </c>
      <c r="E754">
        <v>9.5640000000000003E-2</v>
      </c>
      <c r="F754">
        <v>18.36</v>
      </c>
      <c r="G754">
        <v>0.04</v>
      </c>
      <c r="H754">
        <v>39.28</v>
      </c>
      <c r="I754">
        <v>0.08</v>
      </c>
      <c r="J754">
        <v>0.99</v>
      </c>
      <c r="K754" t="s">
        <v>24</v>
      </c>
      <c r="L754" t="s">
        <v>22</v>
      </c>
    </row>
    <row r="755" spans="1:16" x14ac:dyDescent="0.25">
      <c r="A755" t="s">
        <v>25</v>
      </c>
      <c r="B755" t="s">
        <v>20</v>
      </c>
      <c r="C755" t="s">
        <v>16</v>
      </c>
      <c r="D755">
        <v>0.21</v>
      </c>
      <c r="E755">
        <v>1.89E-3</v>
      </c>
      <c r="F755">
        <v>0.22</v>
      </c>
      <c r="G755">
        <v>0.01</v>
      </c>
      <c r="H755">
        <v>0.31</v>
      </c>
      <c r="I755">
        <v>0.01</v>
      </c>
      <c r="J755">
        <v>0.01</v>
      </c>
      <c r="K755" t="s">
        <v>26</v>
      </c>
      <c r="L755" t="s">
        <v>22</v>
      </c>
    </row>
    <row r="756" spans="1:16" x14ac:dyDescent="0.25">
      <c r="A756" t="s">
        <v>27</v>
      </c>
      <c r="B756" t="s">
        <v>20</v>
      </c>
      <c r="C756" t="s">
        <v>16</v>
      </c>
      <c r="D756">
        <v>0.12</v>
      </c>
      <c r="E756">
        <v>1.15E-3</v>
      </c>
      <c r="F756">
        <v>0.14000000000000001</v>
      </c>
      <c r="G756">
        <v>0.02</v>
      </c>
      <c r="H756">
        <v>0.18</v>
      </c>
      <c r="I756">
        <v>0.02</v>
      </c>
      <c r="J756">
        <v>0</v>
      </c>
      <c r="K756" t="s">
        <v>27</v>
      </c>
      <c r="L756" t="s">
        <v>22</v>
      </c>
    </row>
    <row r="757" spans="1:16" x14ac:dyDescent="0.25">
      <c r="A757" t="s">
        <v>28</v>
      </c>
      <c r="B757" t="s">
        <v>20</v>
      </c>
      <c r="C757" t="s">
        <v>16</v>
      </c>
      <c r="D757">
        <v>7.9</v>
      </c>
      <c r="E757">
        <v>7.9009999999999997E-2</v>
      </c>
      <c r="F757">
        <v>9.41</v>
      </c>
      <c r="G757">
        <v>0.04</v>
      </c>
      <c r="H757">
        <v>12.11</v>
      </c>
      <c r="I757">
        <v>0.05</v>
      </c>
      <c r="J757">
        <v>0.25</v>
      </c>
      <c r="K757" t="s">
        <v>28</v>
      </c>
      <c r="L757" t="s">
        <v>22</v>
      </c>
    </row>
    <row r="758" spans="1:16" x14ac:dyDescent="0.25">
      <c r="A758" t="s">
        <v>29</v>
      </c>
      <c r="B758" t="s">
        <v>20</v>
      </c>
      <c r="C758" t="s">
        <v>16</v>
      </c>
      <c r="D758">
        <v>0.31</v>
      </c>
      <c r="E758">
        <v>3.1199999999999999E-3</v>
      </c>
      <c r="F758">
        <v>0.37</v>
      </c>
      <c r="G758">
        <v>0.02</v>
      </c>
      <c r="H758">
        <v>0.47</v>
      </c>
      <c r="I758">
        <v>0.03</v>
      </c>
      <c r="J758">
        <v>0.01</v>
      </c>
      <c r="K758" t="s">
        <v>29</v>
      </c>
      <c r="L758" t="s">
        <v>22</v>
      </c>
    </row>
    <row r="759" spans="1:16" x14ac:dyDescent="0.25">
      <c r="A759" t="s">
        <v>30</v>
      </c>
      <c r="F759">
        <v>98.93</v>
      </c>
      <c r="H759">
        <v>98.93</v>
      </c>
      <c r="J759" t="s">
        <v>31</v>
      </c>
    </row>
    <row r="760" spans="1:16" x14ac:dyDescent="0.25">
      <c r="A760" t="s">
        <v>129</v>
      </c>
    </row>
    <row r="761" spans="1:16" x14ac:dyDescent="0.25">
      <c r="A761" t="s">
        <v>1</v>
      </c>
      <c r="B761" t="s">
        <v>2</v>
      </c>
      <c r="C761" t="s">
        <v>3</v>
      </c>
      <c r="D761" t="s">
        <v>4</v>
      </c>
      <c r="E761" t="s">
        <v>5</v>
      </c>
      <c r="F761" t="s">
        <v>6</v>
      </c>
      <c r="G761" t="s">
        <v>7</v>
      </c>
      <c r="H761" t="s">
        <v>9</v>
      </c>
      <c r="I761" t="s">
        <v>10</v>
      </c>
      <c r="J761" t="s">
        <v>11</v>
      </c>
      <c r="K761" t="s">
        <v>12</v>
      </c>
      <c r="L761" t="s">
        <v>13</v>
      </c>
      <c r="M761" t="s">
        <v>14</v>
      </c>
    </row>
    <row r="762" spans="1:16" x14ac:dyDescent="0.25">
      <c r="A762" t="s">
        <v>15</v>
      </c>
      <c r="C762" t="s">
        <v>16</v>
      </c>
      <c r="F762">
        <v>43.04</v>
      </c>
      <c r="J762">
        <v>4</v>
      </c>
    </row>
    <row r="763" spans="1:16" x14ac:dyDescent="0.25">
      <c r="A763" t="s">
        <v>19</v>
      </c>
      <c r="B763" t="s">
        <v>20</v>
      </c>
      <c r="C763" t="s">
        <v>16</v>
      </c>
      <c r="D763">
        <v>20.97</v>
      </c>
      <c r="E763">
        <v>0.13905999999999999</v>
      </c>
      <c r="F763">
        <v>28.61</v>
      </c>
      <c r="G763">
        <v>0.04</v>
      </c>
      <c r="H763">
        <v>47.44</v>
      </c>
      <c r="I763">
        <v>7.0000000000000007E-2</v>
      </c>
      <c r="J763">
        <v>1.75</v>
      </c>
      <c r="K763" t="s">
        <v>21</v>
      </c>
      <c r="L763" t="s">
        <v>22</v>
      </c>
      <c r="P763">
        <f>(H763/40.3044)/((H763/40.3044)+(H767/71.844))</f>
        <v>0.87346800234605337</v>
      </c>
    </row>
    <row r="764" spans="1:16" x14ac:dyDescent="0.25">
      <c r="A764" t="s">
        <v>23</v>
      </c>
      <c r="B764" t="s">
        <v>20</v>
      </c>
      <c r="C764" t="s">
        <v>16</v>
      </c>
      <c r="D764">
        <v>12.25</v>
      </c>
      <c r="E764">
        <v>9.708E-2</v>
      </c>
      <c r="F764">
        <v>18.649999999999999</v>
      </c>
      <c r="G764">
        <v>0.04</v>
      </c>
      <c r="H764">
        <v>39.89</v>
      </c>
      <c r="I764">
        <v>0.08</v>
      </c>
      <c r="J764">
        <v>0.99</v>
      </c>
      <c r="K764" t="s">
        <v>24</v>
      </c>
      <c r="L764" t="s">
        <v>22</v>
      </c>
    </row>
    <row r="765" spans="1:16" x14ac:dyDescent="0.25">
      <c r="A765" t="s">
        <v>25</v>
      </c>
      <c r="B765" t="s">
        <v>20</v>
      </c>
      <c r="C765" t="s">
        <v>16</v>
      </c>
      <c r="D765">
        <v>0.2</v>
      </c>
      <c r="E765">
        <v>1.82E-3</v>
      </c>
      <c r="F765">
        <v>0.21</v>
      </c>
      <c r="G765">
        <v>0.01</v>
      </c>
      <c r="H765">
        <v>0.3</v>
      </c>
      <c r="I765">
        <v>0.01</v>
      </c>
      <c r="J765">
        <v>0.01</v>
      </c>
      <c r="K765" t="s">
        <v>26</v>
      </c>
      <c r="L765" t="s">
        <v>22</v>
      </c>
    </row>
    <row r="766" spans="1:16" x14ac:dyDescent="0.25">
      <c r="A766" t="s">
        <v>27</v>
      </c>
      <c r="B766" t="s">
        <v>20</v>
      </c>
      <c r="C766" t="s">
        <v>16</v>
      </c>
      <c r="D766">
        <v>0.13</v>
      </c>
      <c r="E766">
        <v>1.31E-3</v>
      </c>
      <c r="F766">
        <v>0.16</v>
      </c>
      <c r="G766">
        <v>0.02</v>
      </c>
      <c r="H766">
        <v>0.21</v>
      </c>
      <c r="I766">
        <v>0.02</v>
      </c>
      <c r="J766">
        <v>0</v>
      </c>
      <c r="K766" t="s">
        <v>27</v>
      </c>
      <c r="L766" t="s">
        <v>22</v>
      </c>
    </row>
    <row r="767" spans="1:16" x14ac:dyDescent="0.25">
      <c r="A767" t="s">
        <v>28</v>
      </c>
      <c r="B767" t="s">
        <v>20</v>
      </c>
      <c r="C767" t="s">
        <v>16</v>
      </c>
      <c r="D767">
        <v>8</v>
      </c>
      <c r="E767">
        <v>7.9969999999999999E-2</v>
      </c>
      <c r="F767">
        <v>9.52</v>
      </c>
      <c r="G767">
        <v>0.04</v>
      </c>
      <c r="H767">
        <v>12.25</v>
      </c>
      <c r="I767">
        <v>0.05</v>
      </c>
      <c r="J767">
        <v>0.25</v>
      </c>
      <c r="K767" t="s">
        <v>28</v>
      </c>
      <c r="L767" t="s">
        <v>22</v>
      </c>
    </row>
    <row r="768" spans="1:16" x14ac:dyDescent="0.25">
      <c r="A768" t="s">
        <v>29</v>
      </c>
      <c r="B768" t="s">
        <v>20</v>
      </c>
      <c r="C768" t="s">
        <v>16</v>
      </c>
      <c r="D768">
        <v>0.32</v>
      </c>
      <c r="E768">
        <v>3.2399999999999998E-3</v>
      </c>
      <c r="F768">
        <v>0.39</v>
      </c>
      <c r="G768">
        <v>0.02</v>
      </c>
      <c r="H768">
        <v>0.49</v>
      </c>
      <c r="I768">
        <v>0.03</v>
      </c>
      <c r="J768">
        <v>0.01</v>
      </c>
      <c r="K768" t="s">
        <v>29</v>
      </c>
      <c r="L768" t="s">
        <v>22</v>
      </c>
    </row>
    <row r="769" spans="1:16" x14ac:dyDescent="0.25">
      <c r="A769" t="s">
        <v>30</v>
      </c>
      <c r="F769">
        <v>100.58</v>
      </c>
      <c r="H769">
        <v>100.58</v>
      </c>
      <c r="J769" t="s">
        <v>31</v>
      </c>
    </row>
    <row r="770" spans="1:16" x14ac:dyDescent="0.25">
      <c r="A770" t="s">
        <v>130</v>
      </c>
    </row>
    <row r="771" spans="1:16" x14ac:dyDescent="0.25">
      <c r="A771" t="s">
        <v>1</v>
      </c>
      <c r="B771" t="s">
        <v>2</v>
      </c>
      <c r="C771" t="s">
        <v>3</v>
      </c>
      <c r="D771" t="s">
        <v>4</v>
      </c>
      <c r="E771" t="s">
        <v>5</v>
      </c>
      <c r="F771" t="s">
        <v>6</v>
      </c>
      <c r="G771" t="s">
        <v>7</v>
      </c>
      <c r="H771" t="s">
        <v>9</v>
      </c>
      <c r="I771" t="s">
        <v>10</v>
      </c>
      <c r="J771" t="s">
        <v>11</v>
      </c>
      <c r="K771" t="s">
        <v>12</v>
      </c>
      <c r="L771" t="s">
        <v>13</v>
      </c>
      <c r="M771" t="s">
        <v>14</v>
      </c>
    </row>
    <row r="772" spans="1:16" x14ac:dyDescent="0.25">
      <c r="A772" t="s">
        <v>15</v>
      </c>
      <c r="C772" t="s">
        <v>16</v>
      </c>
      <c r="F772">
        <v>43.25</v>
      </c>
      <c r="J772">
        <v>4</v>
      </c>
    </row>
    <row r="773" spans="1:16" x14ac:dyDescent="0.25">
      <c r="A773" t="s">
        <v>19</v>
      </c>
      <c r="B773" t="s">
        <v>20</v>
      </c>
      <c r="C773" t="s">
        <v>16</v>
      </c>
      <c r="D773">
        <v>21.79</v>
      </c>
      <c r="E773">
        <v>0.14451</v>
      </c>
      <c r="F773">
        <v>29.22</v>
      </c>
      <c r="G773">
        <v>0.04</v>
      </c>
      <c r="H773">
        <v>48.45</v>
      </c>
      <c r="I773">
        <v>7.0000000000000007E-2</v>
      </c>
      <c r="J773">
        <v>1.78</v>
      </c>
      <c r="K773" t="s">
        <v>21</v>
      </c>
      <c r="L773" t="s">
        <v>22</v>
      </c>
      <c r="P773">
        <f>(H773/40.3044)/((H773/40.3044)+(H777/71.844))</f>
        <v>0.8880249597613038</v>
      </c>
    </row>
    <row r="774" spans="1:16" x14ac:dyDescent="0.25">
      <c r="A774" t="s">
        <v>23</v>
      </c>
      <c r="B774" t="s">
        <v>20</v>
      </c>
      <c r="C774" t="s">
        <v>16</v>
      </c>
      <c r="D774">
        <v>12.32</v>
      </c>
      <c r="E774">
        <v>9.7589999999999996E-2</v>
      </c>
      <c r="F774">
        <v>18.75</v>
      </c>
      <c r="G774">
        <v>0.04</v>
      </c>
      <c r="H774">
        <v>40.11</v>
      </c>
      <c r="I774">
        <v>0.08</v>
      </c>
      <c r="J774">
        <v>0.99</v>
      </c>
      <c r="K774" t="s">
        <v>24</v>
      </c>
      <c r="L774" t="s">
        <v>22</v>
      </c>
    </row>
    <row r="775" spans="1:16" x14ac:dyDescent="0.25">
      <c r="A775" t="s">
        <v>25</v>
      </c>
      <c r="B775" t="s">
        <v>20</v>
      </c>
      <c r="C775" t="s">
        <v>16</v>
      </c>
      <c r="D775">
        <v>0.23</v>
      </c>
      <c r="E775">
        <v>2.0699999999999998E-3</v>
      </c>
      <c r="F775">
        <v>0.24</v>
      </c>
      <c r="G775">
        <v>0.01</v>
      </c>
      <c r="H775">
        <v>0.34</v>
      </c>
      <c r="I775">
        <v>0.01</v>
      </c>
      <c r="J775">
        <v>0.01</v>
      </c>
      <c r="K775" t="s">
        <v>26</v>
      </c>
      <c r="L775" t="s">
        <v>22</v>
      </c>
    </row>
    <row r="776" spans="1:16" x14ac:dyDescent="0.25">
      <c r="A776" t="s">
        <v>27</v>
      </c>
      <c r="B776" t="s">
        <v>20</v>
      </c>
      <c r="C776" t="s">
        <v>16</v>
      </c>
      <c r="D776">
        <v>0.12</v>
      </c>
      <c r="E776">
        <v>1.17E-3</v>
      </c>
      <c r="F776">
        <v>0.14000000000000001</v>
      </c>
      <c r="G776">
        <v>0.02</v>
      </c>
      <c r="H776">
        <v>0.18</v>
      </c>
      <c r="I776">
        <v>0.02</v>
      </c>
      <c r="J776">
        <v>0</v>
      </c>
      <c r="K776" t="s">
        <v>27</v>
      </c>
      <c r="L776" t="s">
        <v>22</v>
      </c>
    </row>
    <row r="777" spans="1:16" x14ac:dyDescent="0.25">
      <c r="A777" t="s">
        <v>28</v>
      </c>
      <c r="B777" t="s">
        <v>20</v>
      </c>
      <c r="C777" t="s">
        <v>16</v>
      </c>
      <c r="D777">
        <v>7.09</v>
      </c>
      <c r="E777">
        <v>7.0940000000000003E-2</v>
      </c>
      <c r="F777">
        <v>8.4700000000000006</v>
      </c>
      <c r="G777">
        <v>0.04</v>
      </c>
      <c r="H777">
        <v>10.89</v>
      </c>
      <c r="I777">
        <v>0.05</v>
      </c>
      <c r="J777">
        <v>0.22</v>
      </c>
      <c r="K777" t="s">
        <v>28</v>
      </c>
      <c r="L777" t="s">
        <v>22</v>
      </c>
    </row>
    <row r="778" spans="1:16" x14ac:dyDescent="0.25">
      <c r="A778" t="s">
        <v>29</v>
      </c>
      <c r="B778" t="s">
        <v>20</v>
      </c>
      <c r="C778" t="s">
        <v>16</v>
      </c>
      <c r="D778">
        <v>0.28999999999999998</v>
      </c>
      <c r="E778">
        <v>2.8500000000000001E-3</v>
      </c>
      <c r="F778">
        <v>0.34</v>
      </c>
      <c r="G778">
        <v>0.02</v>
      </c>
      <c r="H778">
        <v>0.43</v>
      </c>
      <c r="I778">
        <v>0.03</v>
      </c>
      <c r="J778">
        <v>0.01</v>
      </c>
      <c r="K778" t="s">
        <v>29</v>
      </c>
      <c r="L778" t="s">
        <v>22</v>
      </c>
    </row>
    <row r="779" spans="1:16" x14ac:dyDescent="0.25">
      <c r="A779" t="s">
        <v>30</v>
      </c>
      <c r="F779">
        <v>100.42</v>
      </c>
      <c r="H779">
        <v>100.42</v>
      </c>
      <c r="J779" t="s">
        <v>31</v>
      </c>
    </row>
    <row r="780" spans="1:16" x14ac:dyDescent="0.25">
      <c r="A780" t="s">
        <v>131</v>
      </c>
    </row>
    <row r="781" spans="1:16" x14ac:dyDescent="0.25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9</v>
      </c>
      <c r="I781" t="s">
        <v>10</v>
      </c>
      <c r="J781" t="s">
        <v>11</v>
      </c>
      <c r="K781" t="s">
        <v>12</v>
      </c>
      <c r="L781" t="s">
        <v>13</v>
      </c>
      <c r="M781" t="s">
        <v>14</v>
      </c>
    </row>
    <row r="782" spans="1:16" x14ac:dyDescent="0.25">
      <c r="A782" t="s">
        <v>15</v>
      </c>
      <c r="C782" t="s">
        <v>16</v>
      </c>
      <c r="F782">
        <v>44.07</v>
      </c>
      <c r="J782">
        <v>4</v>
      </c>
    </row>
    <row r="783" spans="1:16" x14ac:dyDescent="0.25">
      <c r="A783" t="s">
        <v>19</v>
      </c>
      <c r="B783" t="s">
        <v>20</v>
      </c>
      <c r="C783" t="s">
        <v>16</v>
      </c>
      <c r="D783">
        <v>21.78</v>
      </c>
      <c r="E783">
        <v>0.14446000000000001</v>
      </c>
      <c r="F783">
        <v>29.45</v>
      </c>
      <c r="G783">
        <v>0.04</v>
      </c>
      <c r="H783">
        <v>48.83</v>
      </c>
      <c r="I783">
        <v>7.0000000000000007E-2</v>
      </c>
      <c r="J783">
        <v>1.76</v>
      </c>
      <c r="K783" t="s">
        <v>21</v>
      </c>
      <c r="L783" t="s">
        <v>22</v>
      </c>
    </row>
    <row r="784" spans="1:16" x14ac:dyDescent="0.25">
      <c r="A784" t="s">
        <v>23</v>
      </c>
      <c r="B784" t="s">
        <v>20</v>
      </c>
      <c r="C784" t="s">
        <v>16</v>
      </c>
      <c r="D784">
        <v>12.59</v>
      </c>
      <c r="E784">
        <v>9.9790000000000004E-2</v>
      </c>
      <c r="F784">
        <v>19.149999999999999</v>
      </c>
      <c r="G784">
        <v>0.04</v>
      </c>
      <c r="H784">
        <v>40.97</v>
      </c>
      <c r="I784">
        <v>0.08</v>
      </c>
      <c r="J784">
        <v>0.99</v>
      </c>
      <c r="K784" t="s">
        <v>24</v>
      </c>
      <c r="L784" t="s">
        <v>22</v>
      </c>
    </row>
    <row r="785" spans="1:13" x14ac:dyDescent="0.25">
      <c r="A785" t="s">
        <v>25</v>
      </c>
      <c r="B785" t="s">
        <v>20</v>
      </c>
      <c r="C785" t="s">
        <v>16</v>
      </c>
      <c r="D785">
        <v>0.25</v>
      </c>
      <c r="E785">
        <v>2.2499999999999998E-3</v>
      </c>
      <c r="F785">
        <v>0.26</v>
      </c>
      <c r="G785">
        <v>0.01</v>
      </c>
      <c r="H785">
        <v>0.37</v>
      </c>
      <c r="I785">
        <v>0.01</v>
      </c>
      <c r="J785">
        <v>0.01</v>
      </c>
      <c r="K785" t="s">
        <v>26</v>
      </c>
      <c r="L785" t="s">
        <v>22</v>
      </c>
    </row>
    <row r="786" spans="1:13" x14ac:dyDescent="0.25">
      <c r="A786" t="s">
        <v>27</v>
      </c>
      <c r="B786" t="s">
        <v>20</v>
      </c>
      <c r="C786" t="s">
        <v>16</v>
      </c>
      <c r="D786">
        <v>0.11</v>
      </c>
      <c r="E786">
        <v>1.09E-3</v>
      </c>
      <c r="F786">
        <v>0.13</v>
      </c>
      <c r="G786">
        <v>0.02</v>
      </c>
      <c r="H786">
        <v>0.17</v>
      </c>
      <c r="I786">
        <v>0.02</v>
      </c>
      <c r="J786">
        <v>0</v>
      </c>
      <c r="K786" t="s">
        <v>27</v>
      </c>
      <c r="L786" t="s">
        <v>22</v>
      </c>
    </row>
    <row r="787" spans="1:13" x14ac:dyDescent="0.25">
      <c r="A787" t="s">
        <v>28</v>
      </c>
      <c r="B787" t="s">
        <v>20</v>
      </c>
      <c r="C787" t="s">
        <v>16</v>
      </c>
      <c r="D787">
        <v>7.7</v>
      </c>
      <c r="E787">
        <v>7.6980000000000007E-2</v>
      </c>
      <c r="F787">
        <v>9.18</v>
      </c>
      <c r="G787">
        <v>0.04</v>
      </c>
      <c r="H787">
        <v>11.81</v>
      </c>
      <c r="I787">
        <v>0.05</v>
      </c>
      <c r="J787">
        <v>0.24</v>
      </c>
      <c r="K787" t="s">
        <v>28</v>
      </c>
      <c r="L787" t="s">
        <v>22</v>
      </c>
    </row>
    <row r="788" spans="1:13" x14ac:dyDescent="0.25">
      <c r="A788" t="s">
        <v>29</v>
      </c>
      <c r="B788" t="s">
        <v>20</v>
      </c>
      <c r="C788" t="s">
        <v>16</v>
      </c>
      <c r="D788">
        <v>0.28999999999999998</v>
      </c>
      <c r="E788">
        <v>2.8800000000000002E-3</v>
      </c>
      <c r="F788">
        <v>0.34</v>
      </c>
      <c r="G788">
        <v>0.02</v>
      </c>
      <c r="H788">
        <v>0.44</v>
      </c>
      <c r="I788">
        <v>0.03</v>
      </c>
      <c r="J788">
        <v>0.01</v>
      </c>
      <c r="K788" t="s">
        <v>29</v>
      </c>
      <c r="L788" t="s">
        <v>22</v>
      </c>
    </row>
    <row r="789" spans="1:13" x14ac:dyDescent="0.25">
      <c r="A789" t="s">
        <v>30</v>
      </c>
      <c r="F789">
        <v>102.59</v>
      </c>
      <c r="H789">
        <v>102.59</v>
      </c>
      <c r="J789" t="s">
        <v>31</v>
      </c>
    </row>
    <row r="790" spans="1:13" x14ac:dyDescent="0.25">
      <c r="A790" t="s">
        <v>132</v>
      </c>
    </row>
    <row r="791" spans="1:13" x14ac:dyDescent="0.25">
      <c r="A791" t="s">
        <v>1</v>
      </c>
      <c r="B791" t="s">
        <v>2</v>
      </c>
      <c r="C791" t="s">
        <v>3</v>
      </c>
      <c r="D791" t="s">
        <v>4</v>
      </c>
      <c r="E791" t="s">
        <v>5</v>
      </c>
      <c r="F791" t="s">
        <v>6</v>
      </c>
      <c r="G791" t="s">
        <v>7</v>
      </c>
      <c r="H791" t="s">
        <v>9</v>
      </c>
      <c r="I791" t="s">
        <v>10</v>
      </c>
      <c r="J791" t="s">
        <v>11</v>
      </c>
      <c r="K791" t="s">
        <v>12</v>
      </c>
      <c r="L791" t="s">
        <v>13</v>
      </c>
      <c r="M791" t="s">
        <v>14</v>
      </c>
    </row>
    <row r="792" spans="1:13" x14ac:dyDescent="0.25">
      <c r="A792" t="s">
        <v>15</v>
      </c>
      <c r="C792" t="s">
        <v>16</v>
      </c>
      <c r="F792">
        <v>43.7</v>
      </c>
      <c r="J792">
        <v>4</v>
      </c>
    </row>
    <row r="793" spans="1:13" x14ac:dyDescent="0.25">
      <c r="A793" t="s">
        <v>19</v>
      </c>
      <c r="B793" t="s">
        <v>20</v>
      </c>
      <c r="C793" t="s">
        <v>16</v>
      </c>
      <c r="D793">
        <v>21.72</v>
      </c>
      <c r="E793">
        <v>0.14407</v>
      </c>
      <c r="F793">
        <v>29.29</v>
      </c>
      <c r="G793">
        <v>0.04</v>
      </c>
      <c r="H793">
        <v>48.57</v>
      </c>
      <c r="I793">
        <v>7.0000000000000007E-2</v>
      </c>
      <c r="J793">
        <v>1.76</v>
      </c>
      <c r="K793" t="s">
        <v>21</v>
      </c>
      <c r="L793" t="s">
        <v>22</v>
      </c>
    </row>
    <row r="794" spans="1:13" x14ac:dyDescent="0.25">
      <c r="A794" t="s">
        <v>23</v>
      </c>
      <c r="B794" t="s">
        <v>20</v>
      </c>
      <c r="C794" t="s">
        <v>16</v>
      </c>
      <c r="D794">
        <v>12.49</v>
      </c>
      <c r="E794">
        <v>9.894E-2</v>
      </c>
      <c r="F794">
        <v>18.989999999999998</v>
      </c>
      <c r="G794">
        <v>0.04</v>
      </c>
      <c r="H794">
        <v>40.619999999999997</v>
      </c>
      <c r="I794">
        <v>0.08</v>
      </c>
      <c r="J794">
        <v>0.99</v>
      </c>
      <c r="K794" t="s">
        <v>24</v>
      </c>
      <c r="L794" t="s">
        <v>22</v>
      </c>
    </row>
    <row r="795" spans="1:13" x14ac:dyDescent="0.25">
      <c r="A795" t="s">
        <v>25</v>
      </c>
      <c r="B795" t="s">
        <v>20</v>
      </c>
      <c r="C795" t="s">
        <v>16</v>
      </c>
      <c r="D795">
        <v>0.24</v>
      </c>
      <c r="E795">
        <v>2.1800000000000001E-3</v>
      </c>
      <c r="F795">
        <v>0.26</v>
      </c>
      <c r="G795">
        <v>0.01</v>
      </c>
      <c r="H795">
        <v>0.36</v>
      </c>
      <c r="I795">
        <v>0.01</v>
      </c>
      <c r="J795">
        <v>0.01</v>
      </c>
      <c r="K795" t="s">
        <v>26</v>
      </c>
      <c r="L795" t="s">
        <v>22</v>
      </c>
    </row>
    <row r="796" spans="1:13" x14ac:dyDescent="0.25">
      <c r="A796" t="s">
        <v>27</v>
      </c>
      <c r="B796" t="s">
        <v>20</v>
      </c>
      <c r="C796" t="s">
        <v>16</v>
      </c>
      <c r="D796">
        <v>0.12</v>
      </c>
      <c r="E796">
        <v>1.24E-3</v>
      </c>
      <c r="F796">
        <v>0.15</v>
      </c>
      <c r="G796">
        <v>0.02</v>
      </c>
      <c r="H796">
        <v>0.2</v>
      </c>
      <c r="I796">
        <v>0.02</v>
      </c>
      <c r="J796">
        <v>0</v>
      </c>
      <c r="K796" t="s">
        <v>27</v>
      </c>
      <c r="L796" t="s">
        <v>22</v>
      </c>
    </row>
    <row r="797" spans="1:13" x14ac:dyDescent="0.25">
      <c r="A797" t="s">
        <v>28</v>
      </c>
      <c r="B797" t="s">
        <v>20</v>
      </c>
      <c r="C797" t="s">
        <v>16</v>
      </c>
      <c r="D797">
        <v>7.46</v>
      </c>
      <c r="E797">
        <v>7.4620000000000006E-2</v>
      </c>
      <c r="F797">
        <v>8.9</v>
      </c>
      <c r="G797">
        <v>0.04</v>
      </c>
      <c r="H797">
        <v>11.45</v>
      </c>
      <c r="I797">
        <v>0.05</v>
      </c>
      <c r="J797">
        <v>0.23</v>
      </c>
      <c r="K797" t="s">
        <v>28</v>
      </c>
      <c r="L797" t="s">
        <v>22</v>
      </c>
    </row>
    <row r="798" spans="1:13" x14ac:dyDescent="0.25">
      <c r="A798" t="s">
        <v>29</v>
      </c>
      <c r="B798" t="s">
        <v>20</v>
      </c>
      <c r="C798" t="s">
        <v>16</v>
      </c>
      <c r="D798">
        <v>0.28999999999999998</v>
      </c>
      <c r="E798">
        <v>2.8700000000000002E-3</v>
      </c>
      <c r="F798">
        <v>0.34</v>
      </c>
      <c r="G798">
        <v>0.02</v>
      </c>
      <c r="H798">
        <v>0.44</v>
      </c>
      <c r="I798">
        <v>0.03</v>
      </c>
      <c r="J798">
        <v>0.01</v>
      </c>
      <c r="K798" t="s">
        <v>29</v>
      </c>
      <c r="L798" t="s">
        <v>22</v>
      </c>
    </row>
    <row r="799" spans="1:13" x14ac:dyDescent="0.25">
      <c r="A799" t="s">
        <v>30</v>
      </c>
      <c r="F799">
        <v>101.63</v>
      </c>
      <c r="H799">
        <v>101.63</v>
      </c>
      <c r="J799" t="s">
        <v>31</v>
      </c>
    </row>
    <row r="800" spans="1:13" x14ac:dyDescent="0.25">
      <c r="A800" t="s">
        <v>133</v>
      </c>
    </row>
    <row r="801" spans="1:13" x14ac:dyDescent="0.25">
      <c r="A801" t="s">
        <v>1</v>
      </c>
      <c r="B801" t="s">
        <v>2</v>
      </c>
      <c r="C801" t="s">
        <v>3</v>
      </c>
      <c r="D801" t="s">
        <v>4</v>
      </c>
      <c r="E801" t="s">
        <v>5</v>
      </c>
      <c r="F801" t="s">
        <v>6</v>
      </c>
      <c r="G801" t="s">
        <v>7</v>
      </c>
      <c r="H801" t="s">
        <v>9</v>
      </c>
      <c r="I801" t="s">
        <v>10</v>
      </c>
      <c r="J801" t="s">
        <v>11</v>
      </c>
      <c r="K801" t="s">
        <v>12</v>
      </c>
      <c r="L801" t="s">
        <v>13</v>
      </c>
      <c r="M801" t="s">
        <v>14</v>
      </c>
    </row>
    <row r="802" spans="1:13" x14ac:dyDescent="0.25">
      <c r="A802" t="s">
        <v>15</v>
      </c>
      <c r="C802" t="s">
        <v>16</v>
      </c>
      <c r="F802">
        <v>44.31</v>
      </c>
      <c r="J802">
        <v>4</v>
      </c>
    </row>
    <row r="803" spans="1:13" x14ac:dyDescent="0.25">
      <c r="A803" t="s">
        <v>19</v>
      </c>
      <c r="B803" t="s">
        <v>20</v>
      </c>
      <c r="C803" t="s">
        <v>16</v>
      </c>
      <c r="D803">
        <v>21.33</v>
      </c>
      <c r="E803">
        <v>0.14144999999999999</v>
      </c>
      <c r="F803">
        <v>29.23</v>
      </c>
      <c r="G803">
        <v>0.04</v>
      </c>
      <c r="H803">
        <v>48.47</v>
      </c>
      <c r="I803">
        <v>7.0000000000000007E-2</v>
      </c>
      <c r="J803">
        <v>1.74</v>
      </c>
      <c r="K803" t="s">
        <v>21</v>
      </c>
      <c r="L803" t="s">
        <v>22</v>
      </c>
    </row>
    <row r="804" spans="1:13" x14ac:dyDescent="0.25">
      <c r="A804" t="s">
        <v>23</v>
      </c>
      <c r="B804" t="s">
        <v>20</v>
      </c>
      <c r="C804" t="s">
        <v>16</v>
      </c>
      <c r="D804">
        <v>12.64</v>
      </c>
      <c r="E804">
        <v>0.1002</v>
      </c>
      <c r="F804">
        <v>19.22</v>
      </c>
      <c r="G804">
        <v>0.04</v>
      </c>
      <c r="H804">
        <v>41.12</v>
      </c>
      <c r="I804">
        <v>0.08</v>
      </c>
      <c r="J804">
        <v>0.99</v>
      </c>
      <c r="K804" t="s">
        <v>24</v>
      </c>
      <c r="L804" t="s">
        <v>22</v>
      </c>
    </row>
    <row r="805" spans="1:13" x14ac:dyDescent="0.25">
      <c r="A805" t="s">
        <v>25</v>
      </c>
      <c r="B805" t="s">
        <v>20</v>
      </c>
      <c r="C805" t="s">
        <v>16</v>
      </c>
      <c r="D805">
        <v>0.27</v>
      </c>
      <c r="E805">
        <v>2.4299999999999999E-3</v>
      </c>
      <c r="F805">
        <v>0.28999999999999998</v>
      </c>
      <c r="G805">
        <v>0.01</v>
      </c>
      <c r="H805">
        <v>0.4</v>
      </c>
      <c r="I805">
        <v>0.01</v>
      </c>
      <c r="J805">
        <v>0.01</v>
      </c>
      <c r="K805" t="s">
        <v>26</v>
      </c>
      <c r="L805" t="s">
        <v>22</v>
      </c>
    </row>
    <row r="806" spans="1:13" x14ac:dyDescent="0.25">
      <c r="A806" t="s">
        <v>27</v>
      </c>
      <c r="B806" t="s">
        <v>20</v>
      </c>
      <c r="C806" t="s">
        <v>16</v>
      </c>
      <c r="D806">
        <v>0.13</v>
      </c>
      <c r="E806">
        <v>1.2899999999999999E-3</v>
      </c>
      <c r="F806">
        <v>0.16</v>
      </c>
      <c r="G806">
        <v>0.02</v>
      </c>
      <c r="H806">
        <v>0.2</v>
      </c>
      <c r="I806">
        <v>0.02</v>
      </c>
      <c r="J806">
        <v>0</v>
      </c>
      <c r="K806" t="s">
        <v>27</v>
      </c>
      <c r="L806" t="s">
        <v>22</v>
      </c>
    </row>
    <row r="807" spans="1:13" x14ac:dyDescent="0.25">
      <c r="A807" t="s">
        <v>28</v>
      </c>
      <c r="B807" t="s">
        <v>20</v>
      </c>
      <c r="C807" t="s">
        <v>16</v>
      </c>
      <c r="D807">
        <v>8.59</v>
      </c>
      <c r="E807">
        <v>8.591E-2</v>
      </c>
      <c r="F807">
        <v>10.23</v>
      </c>
      <c r="G807">
        <v>0.04</v>
      </c>
      <c r="H807">
        <v>13.16</v>
      </c>
      <c r="I807">
        <v>0.05</v>
      </c>
      <c r="J807">
        <v>0.26</v>
      </c>
      <c r="K807" t="s">
        <v>28</v>
      </c>
      <c r="L807" t="s">
        <v>22</v>
      </c>
    </row>
    <row r="808" spans="1:13" x14ac:dyDescent="0.25">
      <c r="A808" t="s">
        <v>29</v>
      </c>
      <c r="B808" t="s">
        <v>20</v>
      </c>
      <c r="C808" t="s">
        <v>16</v>
      </c>
      <c r="D808">
        <v>0.25</v>
      </c>
      <c r="E808">
        <v>2.5200000000000001E-3</v>
      </c>
      <c r="F808">
        <v>0.3</v>
      </c>
      <c r="G808">
        <v>0.02</v>
      </c>
      <c r="H808">
        <v>0.38</v>
      </c>
      <c r="I808">
        <v>0.03</v>
      </c>
      <c r="J808">
        <v>0.01</v>
      </c>
      <c r="K808" t="s">
        <v>29</v>
      </c>
      <c r="L808" t="s">
        <v>22</v>
      </c>
    </row>
    <row r="809" spans="1:13" x14ac:dyDescent="0.25">
      <c r="A809" t="s">
        <v>30</v>
      </c>
      <c r="F809">
        <v>103.73</v>
      </c>
      <c r="H809">
        <v>103.73</v>
      </c>
      <c r="J809" t="s">
        <v>31</v>
      </c>
    </row>
    <row r="810" spans="1:13" x14ac:dyDescent="0.25">
      <c r="A810" t="s">
        <v>134</v>
      </c>
    </row>
    <row r="811" spans="1:13" x14ac:dyDescent="0.25">
      <c r="A811" t="s">
        <v>1</v>
      </c>
      <c r="B811" t="s">
        <v>2</v>
      </c>
      <c r="C811" t="s">
        <v>3</v>
      </c>
      <c r="D811" t="s">
        <v>4</v>
      </c>
      <c r="E811" t="s">
        <v>5</v>
      </c>
      <c r="F811" t="s">
        <v>6</v>
      </c>
      <c r="G811" t="s">
        <v>7</v>
      </c>
      <c r="H811" t="s">
        <v>9</v>
      </c>
      <c r="I811" t="s">
        <v>10</v>
      </c>
      <c r="J811" t="s">
        <v>11</v>
      </c>
      <c r="K811" t="s">
        <v>12</v>
      </c>
      <c r="L811" t="s">
        <v>13</v>
      </c>
      <c r="M811" t="s">
        <v>14</v>
      </c>
    </row>
    <row r="812" spans="1:13" x14ac:dyDescent="0.25">
      <c r="A812" t="s">
        <v>15</v>
      </c>
      <c r="C812" t="s">
        <v>16</v>
      </c>
      <c r="F812">
        <v>43.31</v>
      </c>
      <c r="J812">
        <v>4</v>
      </c>
    </row>
    <row r="813" spans="1:13" x14ac:dyDescent="0.25">
      <c r="A813" t="s">
        <v>19</v>
      </c>
      <c r="B813" t="s">
        <v>20</v>
      </c>
      <c r="C813" t="s">
        <v>16</v>
      </c>
      <c r="D813">
        <v>22.47</v>
      </c>
      <c r="E813">
        <v>0.14901</v>
      </c>
      <c r="F813">
        <v>29.75</v>
      </c>
      <c r="G813">
        <v>0.04</v>
      </c>
      <c r="H813">
        <v>49.33</v>
      </c>
      <c r="I813">
        <v>7.0000000000000007E-2</v>
      </c>
      <c r="J813">
        <v>1.81</v>
      </c>
      <c r="K813" t="s">
        <v>21</v>
      </c>
      <c r="L813" t="s">
        <v>22</v>
      </c>
    </row>
    <row r="814" spans="1:13" x14ac:dyDescent="0.25">
      <c r="A814" t="s">
        <v>23</v>
      </c>
      <c r="B814" t="s">
        <v>20</v>
      </c>
      <c r="C814" t="s">
        <v>16</v>
      </c>
      <c r="D814">
        <v>12.3</v>
      </c>
      <c r="E814">
        <v>9.7449999999999995E-2</v>
      </c>
      <c r="F814">
        <v>18.77</v>
      </c>
      <c r="G814">
        <v>0.04</v>
      </c>
      <c r="H814">
        <v>40.15</v>
      </c>
      <c r="I814">
        <v>0.08</v>
      </c>
      <c r="J814">
        <v>0.99</v>
      </c>
      <c r="K814" t="s">
        <v>24</v>
      </c>
      <c r="L814" t="s">
        <v>22</v>
      </c>
    </row>
    <row r="815" spans="1:13" x14ac:dyDescent="0.25">
      <c r="A815" t="s">
        <v>25</v>
      </c>
      <c r="B815" t="s">
        <v>20</v>
      </c>
      <c r="C815" t="s">
        <v>16</v>
      </c>
      <c r="D815">
        <v>7.0000000000000007E-2</v>
      </c>
      <c r="E815">
        <v>6.4000000000000005E-4</v>
      </c>
      <c r="F815">
        <v>0.08</v>
      </c>
      <c r="G815">
        <v>0.01</v>
      </c>
      <c r="H815">
        <v>0.11</v>
      </c>
      <c r="I815">
        <v>0.01</v>
      </c>
      <c r="J815">
        <v>0</v>
      </c>
      <c r="K815" t="s">
        <v>26</v>
      </c>
      <c r="L815" t="s">
        <v>22</v>
      </c>
    </row>
    <row r="816" spans="1:13" x14ac:dyDescent="0.25">
      <c r="A816" t="s">
        <v>27</v>
      </c>
      <c r="B816" t="s">
        <v>20</v>
      </c>
      <c r="C816" t="s">
        <v>16</v>
      </c>
      <c r="D816">
        <v>0.11</v>
      </c>
      <c r="E816">
        <v>1.06E-3</v>
      </c>
      <c r="F816">
        <v>0.13</v>
      </c>
      <c r="G816">
        <v>0.01</v>
      </c>
      <c r="H816">
        <v>0.17</v>
      </c>
      <c r="I816">
        <v>0.02</v>
      </c>
      <c r="J816">
        <v>0</v>
      </c>
      <c r="K816" t="s">
        <v>27</v>
      </c>
      <c r="L816" t="s">
        <v>22</v>
      </c>
    </row>
    <row r="817" spans="1:13" x14ac:dyDescent="0.25">
      <c r="A817" t="s">
        <v>28</v>
      </c>
      <c r="B817" t="s">
        <v>20</v>
      </c>
      <c r="C817" t="s">
        <v>16</v>
      </c>
      <c r="D817">
        <v>6.29</v>
      </c>
      <c r="E817">
        <v>6.293E-2</v>
      </c>
      <c r="F817">
        <v>7.52</v>
      </c>
      <c r="G817">
        <v>0.04</v>
      </c>
      <c r="H817">
        <v>9.67</v>
      </c>
      <c r="I817">
        <v>0.05</v>
      </c>
      <c r="J817">
        <v>0.2</v>
      </c>
      <c r="K817" t="s">
        <v>28</v>
      </c>
      <c r="L817" t="s">
        <v>22</v>
      </c>
    </row>
    <row r="818" spans="1:13" x14ac:dyDescent="0.25">
      <c r="A818" t="s">
        <v>29</v>
      </c>
      <c r="B818" t="s">
        <v>20</v>
      </c>
      <c r="C818" t="s">
        <v>16</v>
      </c>
      <c r="D818">
        <v>0.4</v>
      </c>
      <c r="E818">
        <v>4.0200000000000001E-3</v>
      </c>
      <c r="F818">
        <v>0.48</v>
      </c>
      <c r="G818">
        <v>0.02</v>
      </c>
      <c r="H818">
        <v>0.61</v>
      </c>
      <c r="I818">
        <v>0.03</v>
      </c>
      <c r="J818">
        <v>0.01</v>
      </c>
      <c r="K818" t="s">
        <v>29</v>
      </c>
      <c r="L818" t="s">
        <v>22</v>
      </c>
    </row>
    <row r="819" spans="1:13" x14ac:dyDescent="0.25">
      <c r="A819" t="s">
        <v>30</v>
      </c>
      <c r="F819">
        <v>100.03</v>
      </c>
      <c r="H819">
        <v>100.03</v>
      </c>
      <c r="J819" t="s">
        <v>31</v>
      </c>
    </row>
    <row r="820" spans="1:13" x14ac:dyDescent="0.25">
      <c r="A820" t="s">
        <v>136</v>
      </c>
    </row>
    <row r="821" spans="1:13" x14ac:dyDescent="0.25">
      <c r="A821" t="s">
        <v>1</v>
      </c>
      <c r="B821" t="s">
        <v>2</v>
      </c>
      <c r="C821" t="s">
        <v>3</v>
      </c>
      <c r="D821" t="s">
        <v>4</v>
      </c>
      <c r="E821" t="s">
        <v>5</v>
      </c>
      <c r="F821" t="s">
        <v>6</v>
      </c>
      <c r="G821" t="s">
        <v>7</v>
      </c>
      <c r="H821" t="s">
        <v>9</v>
      </c>
      <c r="I821" t="s">
        <v>10</v>
      </c>
      <c r="J821" t="s">
        <v>11</v>
      </c>
      <c r="K821" t="s">
        <v>12</v>
      </c>
      <c r="L821" t="s">
        <v>13</v>
      </c>
      <c r="M821" t="s">
        <v>14</v>
      </c>
    </row>
    <row r="822" spans="1:13" x14ac:dyDescent="0.25">
      <c r="A822" t="s">
        <v>15</v>
      </c>
      <c r="C822" t="s">
        <v>16</v>
      </c>
      <c r="F822">
        <v>43.13</v>
      </c>
      <c r="J822">
        <v>4</v>
      </c>
    </row>
    <row r="823" spans="1:13" x14ac:dyDescent="0.25">
      <c r="A823" t="s">
        <v>19</v>
      </c>
      <c r="B823" t="s">
        <v>20</v>
      </c>
      <c r="C823" t="s">
        <v>16</v>
      </c>
      <c r="D823">
        <v>22.34</v>
      </c>
      <c r="E823">
        <v>0.14817</v>
      </c>
      <c r="F823">
        <v>29.58</v>
      </c>
      <c r="G823">
        <v>0.04</v>
      </c>
      <c r="H823">
        <v>49.04</v>
      </c>
      <c r="I823">
        <v>7.0000000000000007E-2</v>
      </c>
      <c r="J823">
        <v>1.8</v>
      </c>
      <c r="K823" t="s">
        <v>21</v>
      </c>
      <c r="L823" t="s">
        <v>22</v>
      </c>
    </row>
    <row r="824" spans="1:13" x14ac:dyDescent="0.25">
      <c r="A824" t="s">
        <v>23</v>
      </c>
      <c r="B824" t="s">
        <v>20</v>
      </c>
      <c r="C824" t="s">
        <v>16</v>
      </c>
      <c r="D824">
        <v>12.28</v>
      </c>
      <c r="E824">
        <v>9.7299999999999998E-2</v>
      </c>
      <c r="F824">
        <v>18.73</v>
      </c>
      <c r="G824">
        <v>0.04</v>
      </c>
      <c r="H824">
        <v>40.06</v>
      </c>
      <c r="I824">
        <v>0.08</v>
      </c>
      <c r="J824">
        <v>0.99</v>
      </c>
      <c r="K824" t="s">
        <v>24</v>
      </c>
      <c r="L824" t="s">
        <v>22</v>
      </c>
    </row>
    <row r="825" spans="1:13" x14ac:dyDescent="0.25">
      <c r="A825" t="s">
        <v>25</v>
      </c>
      <c r="B825" t="s">
        <v>20</v>
      </c>
      <c r="C825" t="s">
        <v>16</v>
      </c>
      <c r="D825">
        <v>0.06</v>
      </c>
      <c r="E825">
        <v>5.1999999999999995E-4</v>
      </c>
      <c r="F825">
        <v>0.06</v>
      </c>
      <c r="G825">
        <v>0.01</v>
      </c>
      <c r="H825">
        <v>0.09</v>
      </c>
      <c r="I825">
        <v>0.01</v>
      </c>
      <c r="J825">
        <v>0</v>
      </c>
      <c r="K825" t="s">
        <v>26</v>
      </c>
      <c r="L825" t="s">
        <v>22</v>
      </c>
    </row>
    <row r="826" spans="1:13" x14ac:dyDescent="0.25">
      <c r="A826" t="s">
        <v>27</v>
      </c>
      <c r="B826" t="s">
        <v>20</v>
      </c>
      <c r="C826" t="s">
        <v>16</v>
      </c>
      <c r="D826">
        <v>0.08</v>
      </c>
      <c r="E826">
        <v>7.6000000000000004E-4</v>
      </c>
      <c r="F826">
        <v>0.09</v>
      </c>
      <c r="G826">
        <v>0.01</v>
      </c>
      <c r="H826">
        <v>0.12</v>
      </c>
      <c r="I826">
        <v>0.02</v>
      </c>
      <c r="J826">
        <v>0</v>
      </c>
      <c r="K826" t="s">
        <v>27</v>
      </c>
      <c r="L826" t="s">
        <v>22</v>
      </c>
    </row>
    <row r="827" spans="1:13" x14ac:dyDescent="0.25">
      <c r="A827" t="s">
        <v>28</v>
      </c>
      <c r="B827" t="s">
        <v>20</v>
      </c>
      <c r="C827" t="s">
        <v>16</v>
      </c>
      <c r="D827">
        <v>6.31</v>
      </c>
      <c r="E827">
        <v>6.3130000000000006E-2</v>
      </c>
      <c r="F827">
        <v>7.54</v>
      </c>
      <c r="G827">
        <v>0.04</v>
      </c>
      <c r="H827">
        <v>9.6999999999999993</v>
      </c>
      <c r="I827">
        <v>0.05</v>
      </c>
      <c r="J827">
        <v>0.2</v>
      </c>
      <c r="K827" t="s">
        <v>28</v>
      </c>
      <c r="L827" t="s">
        <v>22</v>
      </c>
    </row>
    <row r="828" spans="1:13" x14ac:dyDescent="0.25">
      <c r="A828" t="s">
        <v>29</v>
      </c>
      <c r="B828" t="s">
        <v>20</v>
      </c>
      <c r="C828" t="s">
        <v>16</v>
      </c>
      <c r="D828">
        <v>0.37</v>
      </c>
      <c r="E828">
        <v>3.7399999999999998E-3</v>
      </c>
      <c r="F828">
        <v>0.45</v>
      </c>
      <c r="G828">
        <v>0.02</v>
      </c>
      <c r="H828">
        <v>0.56999999999999995</v>
      </c>
      <c r="I828">
        <v>0.03</v>
      </c>
      <c r="J828">
        <v>0.01</v>
      </c>
      <c r="K828" t="s">
        <v>29</v>
      </c>
      <c r="L828" t="s">
        <v>22</v>
      </c>
    </row>
    <row r="829" spans="1:13" x14ac:dyDescent="0.25">
      <c r="A829" t="s">
        <v>30</v>
      </c>
      <c r="F829">
        <v>99.58</v>
      </c>
      <c r="H829">
        <v>99.58</v>
      </c>
      <c r="J829" t="s">
        <v>31</v>
      </c>
    </row>
    <row r="830" spans="1:13" x14ac:dyDescent="0.25">
      <c r="A830" t="s">
        <v>135</v>
      </c>
    </row>
    <row r="831" spans="1:13" x14ac:dyDescent="0.25">
      <c r="A831" t="s">
        <v>1</v>
      </c>
      <c r="B831" t="s">
        <v>2</v>
      </c>
      <c r="C831" t="s">
        <v>3</v>
      </c>
      <c r="D831" t="s">
        <v>4</v>
      </c>
      <c r="E831" t="s">
        <v>5</v>
      </c>
      <c r="F831" t="s">
        <v>6</v>
      </c>
      <c r="G831" t="s">
        <v>7</v>
      </c>
      <c r="H831" t="s">
        <v>9</v>
      </c>
      <c r="I831" t="s">
        <v>10</v>
      </c>
      <c r="J831" t="s">
        <v>11</v>
      </c>
      <c r="K831" t="s">
        <v>12</v>
      </c>
      <c r="L831" t="s">
        <v>13</v>
      </c>
      <c r="M831" t="s">
        <v>14</v>
      </c>
    </row>
    <row r="832" spans="1:13" x14ac:dyDescent="0.25">
      <c r="A832" t="s">
        <v>15</v>
      </c>
      <c r="C832" t="s">
        <v>16</v>
      </c>
      <c r="F832">
        <v>42.36</v>
      </c>
      <c r="J832">
        <v>4</v>
      </c>
    </row>
    <row r="833" spans="1:13" x14ac:dyDescent="0.25">
      <c r="A833" t="s">
        <v>19</v>
      </c>
      <c r="B833" t="s">
        <v>20</v>
      </c>
      <c r="C833" t="s">
        <v>16</v>
      </c>
      <c r="D833">
        <v>18.77</v>
      </c>
      <c r="E833">
        <v>0.12449</v>
      </c>
      <c r="F833">
        <v>26.77</v>
      </c>
      <c r="G833">
        <v>0.04</v>
      </c>
      <c r="H833">
        <v>44.39</v>
      </c>
      <c r="I833">
        <v>7.0000000000000007E-2</v>
      </c>
      <c r="J833">
        <v>1.66</v>
      </c>
      <c r="K833" t="s">
        <v>21</v>
      </c>
      <c r="L833" t="s">
        <v>22</v>
      </c>
    </row>
    <row r="834" spans="1:13" x14ac:dyDescent="0.25">
      <c r="A834" t="s">
        <v>23</v>
      </c>
      <c r="B834" t="s">
        <v>20</v>
      </c>
      <c r="C834" t="s">
        <v>16</v>
      </c>
      <c r="D834">
        <v>12.13</v>
      </c>
      <c r="E834">
        <v>9.6129999999999993E-2</v>
      </c>
      <c r="F834">
        <v>18.41</v>
      </c>
      <c r="G834">
        <v>0.04</v>
      </c>
      <c r="H834">
        <v>39.39</v>
      </c>
      <c r="I834">
        <v>0.08</v>
      </c>
      <c r="J834">
        <v>0.99</v>
      </c>
      <c r="K834" t="s">
        <v>24</v>
      </c>
      <c r="L834" t="s">
        <v>22</v>
      </c>
    </row>
    <row r="835" spans="1:13" x14ac:dyDescent="0.25">
      <c r="A835" t="s">
        <v>25</v>
      </c>
      <c r="B835" t="s">
        <v>20</v>
      </c>
      <c r="C835" t="s">
        <v>16</v>
      </c>
      <c r="D835">
        <v>0.01</v>
      </c>
      <c r="E835">
        <v>6.0000000000000002E-5</v>
      </c>
      <c r="F835">
        <v>0.01</v>
      </c>
      <c r="G835">
        <v>0.01</v>
      </c>
      <c r="H835">
        <v>0.01</v>
      </c>
      <c r="I835">
        <v>0.01</v>
      </c>
      <c r="J835">
        <v>0</v>
      </c>
      <c r="K835" t="s">
        <v>26</v>
      </c>
      <c r="L835" t="s">
        <v>22</v>
      </c>
    </row>
    <row r="836" spans="1:13" x14ac:dyDescent="0.25">
      <c r="A836" t="s">
        <v>27</v>
      </c>
      <c r="B836" t="s">
        <v>20</v>
      </c>
      <c r="C836" t="s">
        <v>16</v>
      </c>
      <c r="D836">
        <v>0.2</v>
      </c>
      <c r="E836">
        <v>1.98E-3</v>
      </c>
      <c r="F836">
        <v>0.24</v>
      </c>
      <c r="G836">
        <v>0.02</v>
      </c>
      <c r="H836">
        <v>0.31</v>
      </c>
      <c r="I836">
        <v>0.02</v>
      </c>
      <c r="J836">
        <v>0.01</v>
      </c>
      <c r="K836" t="s">
        <v>27</v>
      </c>
      <c r="L836" t="s">
        <v>22</v>
      </c>
    </row>
    <row r="837" spans="1:13" x14ac:dyDescent="0.25">
      <c r="A837" t="s">
        <v>28</v>
      </c>
      <c r="B837" t="s">
        <v>20</v>
      </c>
      <c r="C837" t="s">
        <v>16</v>
      </c>
      <c r="D837">
        <v>10.76</v>
      </c>
      <c r="E837">
        <v>0.10761</v>
      </c>
      <c r="F837">
        <v>12.76</v>
      </c>
      <c r="G837">
        <v>0.04</v>
      </c>
      <c r="H837">
        <v>16.41</v>
      </c>
      <c r="I837">
        <v>0.06</v>
      </c>
      <c r="J837">
        <v>0.35</v>
      </c>
      <c r="K837" t="s">
        <v>28</v>
      </c>
      <c r="L837" t="s">
        <v>22</v>
      </c>
    </row>
    <row r="838" spans="1:13" x14ac:dyDescent="0.25">
      <c r="A838" t="s">
        <v>29</v>
      </c>
      <c r="B838" t="s">
        <v>20</v>
      </c>
      <c r="C838" t="s">
        <v>16</v>
      </c>
      <c r="D838">
        <v>0.12</v>
      </c>
      <c r="E838">
        <v>1.2099999999999999E-3</v>
      </c>
      <c r="F838">
        <v>0.14000000000000001</v>
      </c>
      <c r="G838">
        <v>0.02</v>
      </c>
      <c r="H838">
        <v>0.18</v>
      </c>
      <c r="I838">
        <v>0.03</v>
      </c>
      <c r="J838">
        <v>0</v>
      </c>
      <c r="K838" t="s">
        <v>29</v>
      </c>
      <c r="L838" t="s">
        <v>22</v>
      </c>
    </row>
    <row r="839" spans="1:13" x14ac:dyDescent="0.25">
      <c r="A839" t="s">
        <v>30</v>
      </c>
      <c r="F839">
        <v>100.69</v>
      </c>
      <c r="H839">
        <v>100.69</v>
      </c>
      <c r="J839" t="s">
        <v>31</v>
      </c>
    </row>
    <row r="840" spans="1:13" x14ac:dyDescent="0.25">
      <c r="A840" t="s">
        <v>137</v>
      </c>
    </row>
    <row r="841" spans="1:13" x14ac:dyDescent="0.25">
      <c r="A841" t="s">
        <v>1</v>
      </c>
      <c r="B841" t="s">
        <v>2</v>
      </c>
      <c r="C841" t="s">
        <v>3</v>
      </c>
      <c r="D841" t="s">
        <v>4</v>
      </c>
      <c r="E841" t="s">
        <v>5</v>
      </c>
      <c r="F841" t="s">
        <v>6</v>
      </c>
      <c r="G841" t="s">
        <v>7</v>
      </c>
      <c r="H841" t="s">
        <v>9</v>
      </c>
      <c r="I841" t="s">
        <v>10</v>
      </c>
      <c r="J841" t="s">
        <v>11</v>
      </c>
      <c r="K841" t="s">
        <v>12</v>
      </c>
      <c r="L841" t="s">
        <v>13</v>
      </c>
      <c r="M841" t="s">
        <v>14</v>
      </c>
    </row>
    <row r="842" spans="1:13" x14ac:dyDescent="0.25">
      <c r="A842" t="s">
        <v>15</v>
      </c>
      <c r="C842" t="s">
        <v>16</v>
      </c>
      <c r="F842">
        <v>42.63</v>
      </c>
      <c r="J842">
        <v>4</v>
      </c>
    </row>
    <row r="843" spans="1:13" x14ac:dyDescent="0.25">
      <c r="A843" t="s">
        <v>19</v>
      </c>
      <c r="B843" t="s">
        <v>20</v>
      </c>
      <c r="C843" t="s">
        <v>16</v>
      </c>
      <c r="D843">
        <v>18.920000000000002</v>
      </c>
      <c r="E843">
        <v>0.12551000000000001</v>
      </c>
      <c r="F843">
        <v>26.95</v>
      </c>
      <c r="G843">
        <v>0.04</v>
      </c>
      <c r="H843">
        <v>44.68</v>
      </c>
      <c r="I843">
        <v>7.0000000000000007E-2</v>
      </c>
      <c r="J843">
        <v>1.66</v>
      </c>
      <c r="K843" t="s">
        <v>21</v>
      </c>
      <c r="L843" t="s">
        <v>22</v>
      </c>
    </row>
    <row r="844" spans="1:13" x14ac:dyDescent="0.25">
      <c r="A844" t="s">
        <v>23</v>
      </c>
      <c r="B844" t="s">
        <v>20</v>
      </c>
      <c r="C844" t="s">
        <v>16</v>
      </c>
      <c r="D844">
        <v>12.23</v>
      </c>
      <c r="E844">
        <v>9.6890000000000004E-2</v>
      </c>
      <c r="F844">
        <v>18.55</v>
      </c>
      <c r="G844">
        <v>0.04</v>
      </c>
      <c r="H844">
        <v>39.68</v>
      </c>
      <c r="I844">
        <v>0.08</v>
      </c>
      <c r="J844">
        <v>0.99</v>
      </c>
      <c r="K844" t="s">
        <v>24</v>
      </c>
      <c r="L844" t="s">
        <v>22</v>
      </c>
    </row>
    <row r="845" spans="1:13" x14ac:dyDescent="0.25">
      <c r="A845" t="s">
        <v>25</v>
      </c>
      <c r="B845" t="s">
        <v>20</v>
      </c>
      <c r="C845" t="s">
        <v>16</v>
      </c>
      <c r="D845">
        <v>0.02</v>
      </c>
      <c r="E845">
        <v>1.4999999999999999E-4</v>
      </c>
      <c r="F845">
        <v>0.02</v>
      </c>
      <c r="G845">
        <v>0.01</v>
      </c>
      <c r="H845">
        <v>0.02</v>
      </c>
      <c r="I845">
        <v>0.01</v>
      </c>
      <c r="J845">
        <v>0</v>
      </c>
      <c r="K845" t="s">
        <v>26</v>
      </c>
      <c r="L845" t="s">
        <v>22</v>
      </c>
    </row>
    <row r="846" spans="1:13" x14ac:dyDescent="0.25">
      <c r="A846" t="s">
        <v>27</v>
      </c>
      <c r="B846" t="s">
        <v>20</v>
      </c>
      <c r="C846" t="s">
        <v>16</v>
      </c>
      <c r="D846">
        <v>0.21</v>
      </c>
      <c r="E846">
        <v>2.0600000000000002E-3</v>
      </c>
      <c r="F846">
        <v>0.25</v>
      </c>
      <c r="G846">
        <v>0.02</v>
      </c>
      <c r="H846">
        <v>0.32</v>
      </c>
      <c r="I846">
        <v>0.02</v>
      </c>
      <c r="J846">
        <v>0.01</v>
      </c>
      <c r="K846" t="s">
        <v>27</v>
      </c>
      <c r="L846" t="s">
        <v>22</v>
      </c>
    </row>
    <row r="847" spans="1:13" x14ac:dyDescent="0.25">
      <c r="A847" t="s">
        <v>28</v>
      </c>
      <c r="B847" t="s">
        <v>20</v>
      </c>
      <c r="C847" t="s">
        <v>16</v>
      </c>
      <c r="D847">
        <v>10.76</v>
      </c>
      <c r="E847">
        <v>0.1076</v>
      </c>
      <c r="F847">
        <v>12.76</v>
      </c>
      <c r="G847">
        <v>0.04</v>
      </c>
      <c r="H847">
        <v>16.41</v>
      </c>
      <c r="I847">
        <v>0.06</v>
      </c>
      <c r="J847">
        <v>0.34</v>
      </c>
      <c r="K847" t="s">
        <v>28</v>
      </c>
      <c r="L847" t="s">
        <v>22</v>
      </c>
    </row>
    <row r="848" spans="1:13" x14ac:dyDescent="0.25">
      <c r="A848" t="s">
        <v>29</v>
      </c>
      <c r="B848" t="s">
        <v>20</v>
      </c>
      <c r="C848" t="s">
        <v>16</v>
      </c>
      <c r="D848">
        <v>0.09</v>
      </c>
      <c r="E848">
        <v>8.9999999999999998E-4</v>
      </c>
      <c r="F848">
        <v>0.11</v>
      </c>
      <c r="G848">
        <v>0.02</v>
      </c>
      <c r="H848">
        <v>0.14000000000000001</v>
      </c>
      <c r="I848">
        <v>0.02</v>
      </c>
      <c r="J848">
        <v>0</v>
      </c>
      <c r="K848" t="s">
        <v>29</v>
      </c>
      <c r="L848" t="s">
        <v>22</v>
      </c>
    </row>
    <row r="849" spans="1:10" x14ac:dyDescent="0.25">
      <c r="A849" t="s">
        <v>30</v>
      </c>
      <c r="F849">
        <v>101.26</v>
      </c>
      <c r="H849">
        <v>101.26</v>
      </c>
      <c r="J849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oi 051s007423</cp:lastModifiedBy>
  <dcterms:created xsi:type="dcterms:W3CDTF">2024-05-08T18:20:56Z</dcterms:created>
  <dcterms:modified xsi:type="dcterms:W3CDTF">2024-05-09T00:35:27Z</dcterms:modified>
</cp:coreProperties>
</file>