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13_ncr:1_{BE4A9E59-E9D6-490C-8323-4F7B77784CB6}" xr6:coauthVersionLast="47" xr6:coauthVersionMax="47" xr10:uidLastSave="{00000000-0000-0000-0000-000000000000}"/>
  <bookViews>
    <workbookView xWindow="1575" yWindow="1740" windowWidth="24150" windowHeight="12990" activeTab="1" xr2:uid="{C70875FC-ECE4-47F5-8252-6C811C5E271D}"/>
  </bookViews>
  <sheets>
    <sheet name="SummaryInput" sheetId="6" r:id="rId1"/>
    <sheet name="Full Output" sheetId="9" r:id="rId2"/>
    <sheet name="Sheet1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9" l="1" a="1"/>
  <c r="A41" i="9" s="1"/>
  <c r="A42" i="9" a="1"/>
  <c r="A42" i="9"/>
  <c r="A43" i="9" a="1"/>
  <c r="A43" i="9"/>
  <c r="A44" i="9" a="1"/>
  <c r="A44" i="9" s="1"/>
  <c r="A45" i="9" a="1"/>
  <c r="A45" i="9" s="1"/>
  <c r="A46" i="9" a="1"/>
  <c r="A46" i="9"/>
  <c r="A56" i="9" a="1"/>
  <c r="A56" i="9" s="1"/>
  <c r="A57" i="9" a="1"/>
  <c r="A57" i="9" s="1"/>
  <c r="A58" i="9" a="1"/>
  <c r="A58" i="9" s="1"/>
  <c r="A59" i="9" a="1"/>
  <c r="A59" i="9"/>
  <c r="A60" i="9" a="1"/>
  <c r="A60" i="9" s="1"/>
  <c r="A61" i="9" a="1"/>
  <c r="A61" i="9" s="1"/>
  <c r="A71" i="9" a="1"/>
  <c r="A71" i="9"/>
  <c r="A72" i="9" a="1"/>
  <c r="A72" i="9"/>
  <c r="A73" i="9" a="1"/>
  <c r="A73" i="9" s="1"/>
  <c r="A74" i="9" a="1"/>
  <c r="A74" i="9" s="1"/>
  <c r="A75" i="9" a="1"/>
  <c r="A75" i="9" s="1"/>
  <c r="A76" i="9" a="1"/>
  <c r="A76" i="9" s="1"/>
  <c r="A86" i="9" a="1"/>
  <c r="A86" i="9"/>
  <c r="A87" i="9" a="1"/>
  <c r="A87" i="9"/>
  <c r="A88" i="9" a="1"/>
  <c r="A88" i="9" s="1"/>
  <c r="A89" i="9" a="1"/>
  <c r="A89" i="9" s="1"/>
  <c r="A90" i="9" a="1"/>
  <c r="A90" i="9" s="1"/>
  <c r="A91" i="9" a="1"/>
  <c r="A91" i="9"/>
  <c r="A101" i="9" a="1"/>
  <c r="A101" i="9" s="1"/>
  <c r="A102" i="9" a="1"/>
  <c r="A102" i="9" s="1"/>
  <c r="A103" i="9" a="1"/>
  <c r="A103" i="9"/>
  <c r="A104" i="9" a="1"/>
  <c r="A104" i="9" s="1"/>
  <c r="A105" i="9" a="1"/>
  <c r="A105" i="9"/>
  <c r="A106" i="9" a="1"/>
  <c r="A106" i="9"/>
  <c r="A119" i="9" a="1"/>
  <c r="A119" i="9" s="1"/>
  <c r="A120" i="9" a="1"/>
  <c r="A120" i="9" s="1"/>
  <c r="A121" i="9" a="1"/>
  <c r="A121" i="9"/>
  <c r="A134" i="9" a="1"/>
  <c r="A134" i="9" s="1"/>
  <c r="A135" i="9" a="1"/>
  <c r="A135" i="9" s="1"/>
  <c r="A136" i="9" a="1"/>
  <c r="A136" i="9"/>
  <c r="A148" i="9" a="1"/>
  <c r="A148" i="9"/>
  <c r="A149" i="9" a="1"/>
  <c r="A149" i="9" s="1"/>
  <c r="A150" i="9" a="1"/>
  <c r="A150" i="9"/>
  <c r="A151" i="9" a="1"/>
  <c r="A151" i="9" s="1"/>
  <c r="A161" i="9" a="1"/>
  <c r="A161" i="9" s="1"/>
  <c r="A162" i="9" a="1"/>
  <c r="A162" i="9"/>
  <c r="A163" i="9" a="1"/>
  <c r="A163" i="9"/>
  <c r="A164" i="9" a="1"/>
  <c r="A164" i="9" s="1"/>
  <c r="A165" i="9" a="1"/>
  <c r="A165" i="9" s="1"/>
  <c r="A166" i="9" a="1"/>
  <c r="A166" i="9"/>
  <c r="A174" i="9" a="1"/>
  <c r="A174" i="9" s="1"/>
  <c r="A175" i="9" a="1"/>
  <c r="A175" i="9"/>
  <c r="A176" i="9" a="1"/>
  <c r="A176" i="9" s="1"/>
  <c r="A177" i="9" a="1"/>
  <c r="A177" i="9" s="1"/>
  <c r="A178" i="9" a="1"/>
  <c r="A178" i="9" s="1"/>
  <c r="A179" i="9" a="1"/>
  <c r="A179" i="9" s="1"/>
  <c r="A180" i="9" a="1"/>
  <c r="A180" i="9"/>
  <c r="A181" i="9" a="1"/>
  <c r="A181" i="9" s="1"/>
  <c r="A191" i="9" a="1"/>
  <c r="A191" i="9" s="1"/>
  <c r="A192" i="9" a="1"/>
  <c r="A192" i="9" s="1"/>
  <c r="A193" i="9" a="1"/>
  <c r="A193" i="9"/>
  <c r="A194" i="9" a="1"/>
  <c r="A194" i="9" s="1"/>
  <c r="A195" i="9" a="1"/>
  <c r="A195" i="9" s="1"/>
  <c r="A196" i="9" a="1"/>
  <c r="A196" i="9"/>
  <c r="A206" i="9" a="1"/>
  <c r="A206" i="9"/>
  <c r="A207" i="9" a="1"/>
  <c r="A207" i="9" s="1"/>
  <c r="A208" i="9" a="1"/>
  <c r="A208" i="9" s="1"/>
  <c r="A209" i="9" a="1"/>
  <c r="A209" i="9"/>
  <c r="A210" i="9" a="1"/>
  <c r="A210" i="9" s="1"/>
  <c r="A211" i="9" a="1"/>
  <c r="A211" i="9" s="1"/>
  <c r="A221" i="9" a="1"/>
  <c r="A221" i="9"/>
  <c r="A222" i="9" a="1"/>
  <c r="A222" i="9"/>
  <c r="A223" i="9" a="1"/>
  <c r="A223" i="9" s="1"/>
  <c r="A224" i="9" a="1"/>
  <c r="A224" i="9" s="1"/>
  <c r="A225" i="9" a="1"/>
  <c r="A225" i="9" s="1"/>
  <c r="A226" i="9" a="1"/>
  <c r="A226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/>
  <c r="A251" i="9" a="1"/>
  <c r="A251" i="9"/>
  <c r="A252" i="9" a="1"/>
  <c r="A252" i="9" s="1"/>
  <c r="A253" i="9" a="1"/>
  <c r="A253" i="9" s="1"/>
  <c r="A254" i="9" a="1"/>
  <c r="A254" i="9" s="1"/>
  <c r="A255" i="9" a="1"/>
  <c r="A255" i="9" s="1"/>
  <c r="A256" i="9" a="1"/>
  <c r="A256" i="9"/>
  <c r="A266" i="9" a="1"/>
  <c r="A266" i="9"/>
  <c r="A267" i="9" a="1"/>
  <c r="A267" i="9" s="1"/>
  <c r="A268" i="9" a="1"/>
  <c r="A268" i="9" s="1"/>
  <c r="A269" i="9" a="1"/>
  <c r="A269" i="9" s="1"/>
  <c r="A270" i="9" a="1"/>
  <c r="A270" i="9" s="1"/>
  <c r="A271" i="9" a="1"/>
  <c r="A271" i="9"/>
  <c r="A281" i="9" a="1"/>
  <c r="A281" i="9"/>
  <c r="A282" i="9" a="1"/>
  <c r="A282" i="9" s="1"/>
  <c r="A283" i="9" a="1"/>
  <c r="A283" i="9"/>
  <c r="A284" i="9" a="1"/>
  <c r="A284" i="9" s="1"/>
  <c r="A285" i="9" a="1"/>
  <c r="A285" i="9" s="1"/>
  <c r="A286" i="9" a="1"/>
  <c r="A286" i="9"/>
  <c r="A296" i="9" a="1"/>
  <c r="A296" i="9" s="1"/>
  <c r="A297" i="9" a="1"/>
  <c r="A297" i="9" s="1"/>
  <c r="A298" i="9" a="1"/>
  <c r="A298" i="9"/>
  <c r="A299" i="9" a="1"/>
  <c r="A299" i="9"/>
  <c r="A300" i="9" a="1"/>
  <c r="A300" i="9" s="1"/>
  <c r="A301" i="9" a="1"/>
  <c r="A301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/>
  <c r="A316" i="9" a="1"/>
  <c r="A316" i="9" s="1"/>
  <c r="A326" i="9" a="1"/>
  <c r="A326" i="9"/>
  <c r="A327" i="9" a="1"/>
  <c r="A327" i="9"/>
  <c r="A328" i="9" a="1"/>
  <c r="A328" i="9"/>
  <c r="A329" i="9" a="1"/>
  <c r="A329" i="9"/>
  <c r="A330" i="9" a="1"/>
  <c r="A330" i="9"/>
  <c r="A331" i="9" a="1"/>
  <c r="A331" i="9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56" i="9" a="1"/>
  <c r="A356" i="9" s="1"/>
  <c r="A357" i="9" a="1"/>
  <c r="A357" i="9"/>
  <c r="A358" i="9" a="1"/>
  <c r="A358" i="9" s="1"/>
  <c r="A359" i="9" a="1"/>
  <c r="A359" i="9"/>
  <c r="A360" i="9" a="1"/>
  <c r="A360" i="9" s="1"/>
  <c r="A361" i="9" a="1"/>
  <c r="A361" i="9"/>
  <c r="A371" i="9" a="1"/>
  <c r="A371" i="9" s="1"/>
  <c r="A372" i="9" a="1"/>
  <c r="A372" i="9"/>
  <c r="A373" i="9" a="1"/>
  <c r="A373" i="9"/>
  <c r="A374" i="9" a="1"/>
  <c r="A374" i="9"/>
  <c r="A375" i="9" a="1"/>
  <c r="A375" i="9" s="1"/>
  <c r="A376" i="9" a="1"/>
  <c r="A376" i="9"/>
  <c r="A386" i="9" a="1"/>
  <c r="A386" i="9" s="1"/>
  <c r="A387" i="9" a="1"/>
  <c r="A387" i="9" s="1"/>
  <c r="A388" i="9" a="1"/>
  <c r="A388" i="9"/>
  <c r="A389" i="9" a="1"/>
  <c r="A389" i="9" s="1"/>
  <c r="A390" i="9" a="1"/>
  <c r="A390" i="9" s="1"/>
  <c r="A391" i="9" a="1"/>
  <c r="A391" i="9"/>
  <c r="A401" i="9" a="1"/>
  <c r="A401" i="9"/>
  <c r="A402" i="9" a="1"/>
  <c r="A402" i="9"/>
  <c r="A403" i="9" a="1"/>
  <c r="A403" i="9"/>
  <c r="A404" i="9" a="1"/>
  <c r="A404" i="9" s="1"/>
  <c r="A405" i="9" a="1"/>
  <c r="A405" i="9"/>
  <c r="A406" i="9" a="1"/>
  <c r="A406" i="9" s="1"/>
  <c r="A416" i="9" a="1"/>
  <c r="A416" i="9" s="1"/>
  <c r="A417" i="9" a="1"/>
  <c r="A417" i="9" s="1"/>
  <c r="A418" i="9" a="1"/>
  <c r="A418" i="9"/>
  <c r="A419" i="9" a="1"/>
  <c r="A419" i="9" s="1"/>
  <c r="A420" i="9" a="1"/>
  <c r="A420" i="9" s="1"/>
  <c r="A421" i="9" a="1"/>
  <c r="A421" i="9" s="1"/>
  <c r="A431" i="9" a="1"/>
  <c r="A431" i="9" s="1"/>
  <c r="A432" i="9" a="1"/>
  <c r="A432" i="9" s="1"/>
  <c r="A433" i="9" a="1"/>
  <c r="A433" i="9" s="1"/>
  <c r="A434" i="9" a="1"/>
  <c r="A434" i="9"/>
  <c r="A435" i="9" a="1"/>
  <c r="A435" i="9" s="1"/>
  <c r="A436" i="9" a="1"/>
  <c r="A436" i="9"/>
  <c r="A446" i="9" a="1"/>
  <c r="A446" i="9" s="1"/>
  <c r="A447" i="9" a="1"/>
  <c r="A447" i="9" s="1"/>
  <c r="A448" i="9" a="1"/>
  <c r="A448" i="9" s="1"/>
  <c r="A449" i="9" a="1"/>
  <c r="A449" i="9"/>
  <c r="A450" i="9" a="1"/>
  <c r="A450" i="9"/>
  <c r="A451" i="9" a="1"/>
  <c r="A451" i="9" s="1"/>
  <c r="A461" i="9" a="1"/>
  <c r="A461" i="9" s="1"/>
  <c r="A462" i="9" a="1"/>
  <c r="A462" i="9" s="1"/>
  <c r="A463" i="9" a="1"/>
  <c r="A463" i="9"/>
  <c r="A464" i="9" a="1"/>
  <c r="A464" i="9" s="1"/>
  <c r="A465" i="9" a="1"/>
  <c r="A465" i="9" s="1"/>
  <c r="A466" i="9" a="1"/>
  <c r="A466" i="9"/>
  <c r="A476" i="9" a="1"/>
  <c r="A476" i="9" s="1"/>
  <c r="A477" i="9" a="1"/>
  <c r="A477" i="9" s="1"/>
  <c r="A478" i="9" a="1"/>
  <c r="A478" i="9"/>
  <c r="A479" i="9" a="1"/>
  <c r="A479" i="9" s="1"/>
  <c r="A480" i="9" a="1"/>
  <c r="A480" i="9"/>
  <c r="A481" i="9" a="1"/>
  <c r="A481" i="9"/>
  <c r="A491" i="9" a="1"/>
  <c r="A491" i="9" s="1"/>
  <c r="A492" i="9" a="1"/>
  <c r="A492" i="9"/>
  <c r="A493" i="9" a="1"/>
  <c r="A493" i="9" s="1"/>
  <c r="A494" i="9" a="1"/>
  <c r="A494" i="9"/>
  <c r="A495" i="9" a="1"/>
  <c r="A495" i="9" s="1"/>
  <c r="A496" i="9" a="1"/>
  <c r="A496" i="9" s="1"/>
  <c r="A506" i="9" a="1"/>
  <c r="A506" i="9"/>
  <c r="A507" i="9" a="1"/>
  <c r="A507" i="9"/>
  <c r="A508" i="9" a="1"/>
  <c r="A508" i="9" s="1"/>
  <c r="A509" i="9" a="1"/>
  <c r="A509" i="9"/>
  <c r="A510" i="9" a="1"/>
  <c r="A510" i="9" s="1"/>
  <c r="A511" i="9" a="1"/>
  <c r="A511" i="9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/>
  <c r="A536" i="9" a="1"/>
  <c r="A536" i="9" s="1"/>
  <c r="A537" i="9" a="1"/>
  <c r="A537" i="9"/>
  <c r="A538" i="9" a="1"/>
  <c r="A538" i="9"/>
  <c r="A539" i="9" a="1"/>
  <c r="A539" i="9"/>
  <c r="A540" i="9" a="1"/>
  <c r="A540" i="9"/>
  <c r="A541" i="9" a="1"/>
  <c r="A541" i="9" s="1"/>
  <c r="A551" i="9" a="1"/>
  <c r="A551" i="9"/>
  <c r="A552" i="9" a="1"/>
  <c r="A552" i="9" s="1"/>
  <c r="A553" i="9" a="1"/>
  <c r="A553" i="9"/>
  <c r="A554" i="9" a="1"/>
  <c r="A554" i="9" s="1"/>
  <c r="A555" i="9" a="1"/>
  <c r="A555" i="9" s="1"/>
  <c r="A556" i="9" a="1"/>
  <c r="A556" i="9" s="1"/>
  <c r="A566" i="9" a="1"/>
  <c r="A566" i="9"/>
  <c r="A567" i="9" a="1"/>
  <c r="A567" i="9" s="1"/>
  <c r="A568" i="9" a="1"/>
  <c r="A568" i="9"/>
  <c r="A569" i="9" a="1"/>
  <c r="A569" i="9"/>
  <c r="A570" i="9" a="1"/>
  <c r="A570" i="9" s="1"/>
  <c r="A571" i="9" a="1"/>
  <c r="A571" i="9" s="1"/>
  <c r="A581" i="9" a="1"/>
  <c r="A581" i="9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/>
  <c r="A611" i="9" a="1"/>
  <c r="A611" i="9"/>
  <c r="A612" i="9" a="1"/>
  <c r="A612" i="9"/>
  <c r="A613" i="9" a="1"/>
  <c r="A613" i="9" s="1"/>
  <c r="A614" i="9" a="1"/>
  <c r="A614" i="9" s="1"/>
  <c r="A615" i="9" a="1"/>
  <c r="A615" i="9" s="1"/>
  <c r="A616" i="9" a="1"/>
  <c r="A616" i="9" s="1"/>
  <c r="A626" i="9" a="1"/>
  <c r="A626" i="9" s="1"/>
  <c r="A627" i="9" a="1"/>
  <c r="A627" i="9" s="1"/>
  <c r="A628" i="9" a="1"/>
  <c r="A628" i="9" s="1"/>
  <c r="A629" i="9" a="1"/>
  <c r="A629" i="9"/>
  <c r="A630" i="9" a="1"/>
  <c r="A630" i="9" s="1"/>
  <c r="A631" i="9" a="1"/>
  <c r="A631" i="9" s="1"/>
  <c r="A641" i="9" a="1"/>
  <c r="A641" i="9"/>
  <c r="A642" i="9" a="1"/>
  <c r="A642" i="9" s="1"/>
  <c r="A643" i="9" a="1"/>
  <c r="A643" i="9"/>
  <c r="A644" i="9" a="1"/>
  <c r="A644" i="9" s="1"/>
  <c r="A645" i="9" a="1"/>
  <c r="A645" i="9"/>
  <c r="A646" i="9" a="1"/>
  <c r="A646" i="9" s="1"/>
  <c r="A656" i="9" a="1"/>
  <c r="A656" i="9" s="1"/>
  <c r="A657" i="9" a="1"/>
  <c r="A657" i="9"/>
  <c r="A658" i="9" a="1"/>
  <c r="A658" i="9" s="1"/>
  <c r="A659" i="9" a="1"/>
  <c r="A659" i="9" s="1"/>
  <c r="A660" i="9" a="1"/>
  <c r="A660" i="9"/>
  <c r="A661" i="9" a="1"/>
  <c r="A661" i="9"/>
  <c r="A671" i="9" a="1"/>
  <c r="A671" i="9" s="1"/>
  <c r="A672" i="9" a="1"/>
  <c r="A672" i="9"/>
  <c r="A673" i="9" a="1"/>
  <c r="A673" i="9" s="1"/>
  <c r="A674" i="9" a="1"/>
  <c r="A674" i="9"/>
  <c r="A675" i="9" a="1"/>
  <c r="A675" i="9" s="1"/>
  <c r="A676" i="9" a="1"/>
  <c r="A676" i="9"/>
  <c r="A686" i="9" a="1"/>
  <c r="A686" i="9"/>
  <c r="A687" i="9" a="1"/>
  <c r="A687" i="9"/>
  <c r="A688" i="9" a="1"/>
  <c r="A688" i="9"/>
  <c r="A689" i="9" a="1"/>
  <c r="A689" i="9"/>
  <c r="A690" i="9" a="1"/>
  <c r="A690" i="9" s="1"/>
  <c r="A691" i="9" a="1"/>
  <c r="A691" i="9" s="1"/>
  <c r="A701" i="9" a="1"/>
  <c r="A701" i="9" s="1"/>
  <c r="A702" i="9" a="1"/>
  <c r="A702" i="9" s="1"/>
  <c r="A703" i="9" a="1"/>
  <c r="A703" i="9"/>
  <c r="A704" i="9" a="1"/>
  <c r="A704" i="9" s="1"/>
  <c r="A705" i="9" a="1"/>
  <c r="A705" i="9"/>
  <c r="A706" i="9" a="1"/>
  <c r="A706" i="9" s="1"/>
  <c r="A716" i="9" a="1"/>
  <c r="A716" i="9" s="1"/>
  <c r="A717" i="9" a="1"/>
  <c r="A717" i="9"/>
  <c r="A718" i="9" a="1"/>
  <c r="A718" i="9" s="1"/>
  <c r="A719" i="9" a="1"/>
  <c r="A719" i="9"/>
  <c r="A720" i="9" a="1"/>
  <c r="A720" i="9" s="1"/>
  <c r="A721" i="9" a="1"/>
  <c r="A721" i="9" s="1"/>
  <c r="A722" i="9" a="1"/>
  <c r="A722" i="9" s="1"/>
  <c r="A723" i="9" a="1"/>
  <c r="A723" i="9" s="1"/>
  <c r="A724" i="9" a="1"/>
  <c r="A724" i="9" s="1"/>
  <c r="A725" i="9" a="1"/>
  <c r="A725" i="9" s="1"/>
  <c r="A726" i="9" a="1"/>
  <c r="A726" i="9" s="1"/>
  <c r="A727" i="9" a="1"/>
  <c r="A727" i="9" s="1"/>
  <c r="A728" i="9" a="1"/>
  <c r="A728" i="9" s="1"/>
  <c r="A729" i="9" a="1"/>
  <c r="A729" i="9"/>
  <c r="A730" i="9" a="1"/>
  <c r="A730" i="9"/>
  <c r="A731" i="9" a="1"/>
  <c r="A731" i="9"/>
  <c r="A732" i="9" a="1"/>
  <c r="A732" i="9" s="1"/>
  <c r="A733" i="9" a="1"/>
  <c r="A733" i="9" s="1"/>
  <c r="A734" i="9" a="1"/>
  <c r="A734" i="9" s="1"/>
  <c r="A735" i="9" a="1"/>
  <c r="A735" i="9"/>
  <c r="A736" i="9" a="1"/>
  <c r="A736" i="9" s="1"/>
  <c r="A737" i="9" a="1"/>
  <c r="A737" i="9"/>
  <c r="A738" i="9" a="1"/>
  <c r="A738" i="9" s="1"/>
  <c r="A739" i="9" a="1"/>
  <c r="A739" i="9"/>
  <c r="A740" i="9" a="1"/>
  <c r="A740" i="9" s="1"/>
  <c r="A741" i="9" a="1"/>
  <c r="A741" i="9" s="1"/>
  <c r="A742" i="9" a="1"/>
  <c r="A742" i="9"/>
  <c r="A743" i="9" a="1"/>
  <c r="A743" i="9"/>
  <c r="A744" i="9" a="1"/>
  <c r="A744" i="9"/>
  <c r="A745" i="9" a="1"/>
  <c r="A745" i="9"/>
  <c r="A746" i="9" a="1"/>
  <c r="A746" i="9" s="1"/>
  <c r="A747" i="9" a="1"/>
  <c r="A747" i="9" s="1"/>
  <c r="A748" i="9" a="1"/>
  <c r="A748" i="9" s="1"/>
  <c r="A749" i="9" a="1"/>
  <c r="A749" i="9"/>
  <c r="A750" i="9" a="1"/>
  <c r="A750" i="9" s="1"/>
  <c r="A751" i="9" a="1"/>
  <c r="A751" i="9"/>
  <c r="A752" i="9" a="1"/>
  <c r="A752" i="9" s="1"/>
  <c r="A753" i="9" a="1"/>
  <c r="A753" i="9" s="1"/>
  <c r="A754" i="9" a="1"/>
  <c r="A754" i="9"/>
  <c r="A755" i="9" a="1"/>
  <c r="A755" i="9" s="1"/>
  <c r="A756" i="9" a="1"/>
  <c r="A756" i="9" s="1"/>
  <c r="A757" i="9" a="1"/>
  <c r="A757" i="9"/>
  <c r="A758" i="9" a="1"/>
  <c r="A758" i="9" s="1"/>
  <c r="A759" i="9" a="1"/>
  <c r="A759" i="9"/>
  <c r="A760" i="9" a="1"/>
  <c r="A760" i="9"/>
  <c r="A761" i="9" a="1"/>
  <c r="A761" i="9" s="1"/>
  <c r="A762" i="9" a="1"/>
  <c r="A762" i="9"/>
  <c r="A763" i="9" a="1"/>
  <c r="A763" i="9" s="1"/>
  <c r="A764" i="9" a="1"/>
  <c r="A764" i="9" s="1"/>
  <c r="A765" i="9" a="1"/>
  <c r="A765" i="9" s="1"/>
  <c r="A766" i="9" a="1"/>
  <c r="A766" i="9" s="1"/>
  <c r="A767" i="9" a="1"/>
  <c r="A767" i="9" s="1"/>
  <c r="A768" i="9" a="1"/>
  <c r="A768" i="9" s="1"/>
  <c r="A769" i="9" a="1"/>
  <c r="A769" i="9" s="1"/>
  <c r="A770" i="9" a="1"/>
  <c r="A770" i="9"/>
  <c r="A771" i="9" a="1"/>
  <c r="A771" i="9" s="1"/>
  <c r="A772" i="9" a="1"/>
  <c r="A772" i="9" s="1"/>
  <c r="A773" i="9" a="1"/>
  <c r="A773" i="9" s="1"/>
  <c r="A774" i="9" a="1"/>
  <c r="A774" i="9"/>
  <c r="A775" i="9" a="1"/>
  <c r="A775" i="9" s="1"/>
  <c r="A31" i="9" a="1"/>
  <c r="A31" i="9" s="1"/>
  <c r="A1" i="9"/>
  <c r="A16" i="9" a="1"/>
  <c r="A16" i="9" s="1"/>
  <c r="A26" i="9" a="1"/>
  <c r="A26" i="9"/>
  <c r="A27" i="9" a="1"/>
  <c r="A27" i="9"/>
  <c r="A28" i="9" a="1"/>
  <c r="A28" i="9" s="1"/>
  <c r="A29" i="9" a="1"/>
  <c r="A29" i="9" s="1"/>
  <c r="A30" i="9" a="1"/>
  <c r="A3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<sst xmlns="http://schemas.openxmlformats.org/spreadsheetml/2006/main" count="3052" uniqueCount="112">
  <si>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</si>
  <si>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</si>
  <si>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</si>
  <si>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</si>
  <si>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</si>
  <si>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</si>
  <si>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</si>
  <si>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</si>
  <si>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</si>
  <si>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</si>
  <si>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</si>
  <si>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</si>
  <si>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</si>
  <si>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</si>
  <si>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</si>
  <si>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</si>
  <si>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</si>
  <si>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</si>
  <si>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</si>
  <si>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</si>
  <si>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</si>
  <si>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</si>
  <si>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</si>
  <si>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</si>
  <si>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</si>
  <si>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</si>
  <si>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</si>
  <si>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</si>
  <si>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</si>
  <si>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</si>
  <si>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</si>
  <si>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</si>
  <si>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</si>
  <si>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Statistic</t>
  </si>
  <si>
    <t>Max</t>
  </si>
  <si>
    <t>Min</t>
  </si>
  <si>
    <t>Average</t>
  </si>
  <si>
    <t>Standard Deviation</t>
  </si>
  <si>
    <t>1_FIA_1</t>
  </si>
  <si>
    <t>Samples</t>
  </si>
  <si>
    <t>1_FIB_1</t>
  </si>
  <si>
    <t>1_FIC,D_1</t>
  </si>
  <si>
    <t>2_FIA-C_1</t>
  </si>
  <si>
    <t>2_FIA-C_2</t>
  </si>
  <si>
    <t>2_FIA-C_3</t>
  </si>
  <si>
    <t>2_FIA-C_4</t>
  </si>
  <si>
    <t>3_FIA_1</t>
  </si>
  <si>
    <t>3_FIB,C_1</t>
  </si>
  <si>
    <t>3_FID,E_1</t>
  </si>
  <si>
    <t>4_FIA-C_1</t>
  </si>
  <si>
    <t>4_FIA-C_2</t>
  </si>
  <si>
    <t>4_FIA-C_3</t>
  </si>
  <si>
    <t>4_FIA-C_4</t>
  </si>
  <si>
    <t>5_FIA_1</t>
  </si>
  <si>
    <t>5_FIA_2</t>
  </si>
  <si>
    <t>5_FIA_3</t>
  </si>
  <si>
    <t>6_FIA_1</t>
  </si>
  <si>
    <t>6_FIA_2</t>
  </si>
  <si>
    <t>6_FIA_3</t>
  </si>
  <si>
    <t>7_FIA_1</t>
  </si>
  <si>
    <t>7_FIA_2</t>
  </si>
  <si>
    <t>7_FIA_3</t>
  </si>
  <si>
    <t>7_FIA_4</t>
  </si>
  <si>
    <t>7_FIB_1</t>
  </si>
  <si>
    <t>7_FIA_5</t>
  </si>
  <si>
    <t>8_FIA_1</t>
  </si>
  <si>
    <t>8_FIB_1</t>
  </si>
  <si>
    <t>8_FIB,C,D_1</t>
  </si>
  <si>
    <t>8_FIB,C,D_2</t>
  </si>
  <si>
    <t>8_FIE_1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</si>
  <si>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</si>
  <si>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</si>
  <si>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</si>
  <si>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</si>
  <si>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</si>
  <si>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</si>
  <si>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</si>
  <si>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</si>
  <si>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</si>
  <si>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</si>
  <si>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</si>
  <si>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</si>
  <si>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</si>
  <si>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</si>
  <si>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</si>
  <si>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</si>
  <si>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</si>
  <si>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</si>
  <si>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</si>
  <si>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</si>
  <si>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</si>
  <si>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</si>
  <si>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</si>
  <si>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</si>
  <si>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</si>
  <si>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</si>
  <si>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</si>
  <si>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</si>
  <si>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</si>
  <si>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</si>
  <si>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</si>
  <si>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</si>
  <si>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</t>
  </si>
  <si>
    <t>TiO2</t>
  </si>
  <si>
    <t>Cr2O3</t>
  </si>
  <si>
    <t>Cu</t>
  </si>
  <si>
    <t>CuO</t>
  </si>
  <si>
    <t>8_FIE_2</t>
  </si>
  <si>
    <t>9_FIA_1</t>
  </si>
  <si>
    <t>10_FIA_1</t>
  </si>
  <si>
    <t>10_FIB_1</t>
  </si>
  <si>
    <t>11_FIA,B_1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</si>
</sst>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Sheet1!$E$2:$E$29</c:f>
              <c:numCache>
                <c:formatCode>General</c:formatCode>
                <c:ptCount val="28"/>
                <c:pt idx="0">
                  <c:v>46.757199999999997</c:v>
                </c:pt>
                <c:pt idx="1">
                  <c:v>46.982300000000002</c:v>
                </c:pt>
                <c:pt idx="2">
                  <c:v>46.178400000000003</c:v>
                </c:pt>
                <c:pt idx="3">
                  <c:v>46.901299999999999</c:v>
                </c:pt>
                <c:pt idx="4">
                  <c:v>46.623699999999999</c:v>
                </c:pt>
                <c:pt idx="5">
                  <c:v>46.5304</c:v>
                </c:pt>
                <c:pt idx="6">
                  <c:v>47.480800000000002</c:v>
                </c:pt>
                <c:pt idx="7">
                  <c:v>45.3005</c:v>
                </c:pt>
                <c:pt idx="8">
                  <c:v>45.581899999999997</c:v>
                </c:pt>
                <c:pt idx="9">
                  <c:v>45.445999999999998</c:v>
                </c:pt>
                <c:pt idx="10">
                  <c:v>45.693899999999999</c:v>
                </c:pt>
                <c:pt idx="11">
                  <c:v>45.599400000000003</c:v>
                </c:pt>
                <c:pt idx="12">
                  <c:v>45.911200000000001</c:v>
                </c:pt>
                <c:pt idx="13">
                  <c:v>45.638100000000001</c:v>
                </c:pt>
                <c:pt idx="14">
                  <c:v>47.287399999999998</c:v>
                </c:pt>
                <c:pt idx="15">
                  <c:v>47.300600000000003</c:v>
                </c:pt>
                <c:pt idx="16">
                  <c:v>47.516199999999998</c:v>
                </c:pt>
                <c:pt idx="17">
                  <c:v>48.972099999999998</c:v>
                </c:pt>
                <c:pt idx="18">
                  <c:v>48.7423</c:v>
                </c:pt>
                <c:pt idx="19">
                  <c:v>48.669199999999996</c:v>
                </c:pt>
                <c:pt idx="20">
                  <c:v>46.462499999999999</c:v>
                </c:pt>
                <c:pt idx="21">
                  <c:v>46.429600000000001</c:v>
                </c:pt>
                <c:pt idx="22">
                  <c:v>46.546599999999998</c:v>
                </c:pt>
                <c:pt idx="23">
                  <c:v>45.734499999999997</c:v>
                </c:pt>
                <c:pt idx="24">
                  <c:v>45.240200000000002</c:v>
                </c:pt>
                <c:pt idx="25">
                  <c:v>46.054099999999998</c:v>
                </c:pt>
                <c:pt idx="26">
                  <c:v>47.407600000000002</c:v>
                </c:pt>
                <c:pt idx="27">
                  <c:v>46.683599999999998</c:v>
                </c:pt>
              </c:numCache>
            </c:numRef>
          </c:xVal>
          <c:yVal>
            <c:numRef>
              <c:f>Sheet1!$L$2:$L$29</c:f>
              <c:numCache>
                <c:formatCode>General</c:formatCode>
                <c:ptCount val="28"/>
                <c:pt idx="0">
                  <c:v>100.39700000000001</c:v>
                </c:pt>
                <c:pt idx="1">
                  <c:v>100.2895</c:v>
                </c:pt>
                <c:pt idx="2">
                  <c:v>99.739000000000004</c:v>
                </c:pt>
                <c:pt idx="3">
                  <c:v>102.72369999999999</c:v>
                </c:pt>
                <c:pt idx="4">
                  <c:v>102.4346</c:v>
                </c:pt>
                <c:pt idx="5">
                  <c:v>102.9171</c:v>
                </c:pt>
                <c:pt idx="6">
                  <c:v>103.5902</c:v>
                </c:pt>
                <c:pt idx="7">
                  <c:v>100.47</c:v>
                </c:pt>
                <c:pt idx="8">
                  <c:v>100.8297</c:v>
                </c:pt>
                <c:pt idx="9">
                  <c:v>100.7979</c:v>
                </c:pt>
                <c:pt idx="10">
                  <c:v>102.19759999999999</c:v>
                </c:pt>
                <c:pt idx="11">
                  <c:v>102.0651</c:v>
                </c:pt>
                <c:pt idx="12">
                  <c:v>102.7462</c:v>
                </c:pt>
                <c:pt idx="13">
                  <c:v>102.0951</c:v>
                </c:pt>
                <c:pt idx="14">
                  <c:v>101.5973</c:v>
                </c:pt>
                <c:pt idx="15">
                  <c:v>101.5222</c:v>
                </c:pt>
                <c:pt idx="16">
                  <c:v>101.6632</c:v>
                </c:pt>
                <c:pt idx="17">
                  <c:v>102.61020000000001</c:v>
                </c:pt>
                <c:pt idx="18">
                  <c:v>102.2818</c:v>
                </c:pt>
                <c:pt idx="19">
                  <c:v>101.7514</c:v>
                </c:pt>
                <c:pt idx="20">
                  <c:v>102.1651</c:v>
                </c:pt>
                <c:pt idx="21">
                  <c:v>102.2221</c:v>
                </c:pt>
                <c:pt idx="22">
                  <c:v>102.2068</c:v>
                </c:pt>
                <c:pt idx="23">
                  <c:v>102.04040000000001</c:v>
                </c:pt>
                <c:pt idx="24">
                  <c:v>100.6778</c:v>
                </c:pt>
                <c:pt idx="25">
                  <c:v>101.96850000000001</c:v>
                </c:pt>
                <c:pt idx="26">
                  <c:v>104.023</c:v>
                </c:pt>
                <c:pt idx="27">
                  <c:v>102.3334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6-4E9C-BC8D-51391273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11616"/>
        <c:axId val="597808376"/>
      </c:scatterChart>
      <c:valAx>
        <c:axId val="5978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08376"/>
        <c:crosses val="autoZero"/>
        <c:crossBetween val="midCat"/>
      </c:valAx>
      <c:valAx>
        <c:axId val="59780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1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2</xdr:row>
      <xdr:rowOff>9525</xdr:rowOff>
    </xdr:from>
    <xdr:to>
      <xdr:col>22</xdr:col>
      <xdr:colOff>571500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BE2A7-76E3-DF5F-7FAD-1C87F9DD4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Q55"/>
  <sheetViews>
    <sheetView topLeftCell="A28" workbookViewId="0">
      <selection activeCell="A15" sqref="A15:XFD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-22036</v>
      </c>
      <c r="C2">
        <v>27606</v>
      </c>
      <c r="E2">
        <v>49.2592</v>
      </c>
      <c r="G2">
        <v>40.802100000000003</v>
      </c>
      <c r="H2">
        <v>0.14860000000000001</v>
      </c>
      <c r="J2">
        <v>8.8200000000000001E-2</v>
      </c>
      <c r="K2">
        <v>9.6395999999999997</v>
      </c>
      <c r="L2">
        <v>0.37819999999999998</v>
      </c>
      <c r="M2" t="s">
        <v>18</v>
      </c>
      <c r="N2">
        <v>100.3159</v>
      </c>
      <c r="O2" t="s">
        <v>19</v>
      </c>
      <c r="P2" t="s">
        <v>20</v>
      </c>
      <c r="Q2" t="s">
        <v>21</v>
      </c>
    </row>
    <row r="3" spans="1:17" x14ac:dyDescent="0.25">
      <c r="A3" t="s">
        <v>22</v>
      </c>
      <c r="B3">
        <v>-22031.5</v>
      </c>
      <c r="C3">
        <v>27594.5</v>
      </c>
      <c r="E3">
        <v>49.318100000000001</v>
      </c>
      <c r="G3">
        <v>40.974400000000003</v>
      </c>
      <c r="H3">
        <v>3.56E-2</v>
      </c>
      <c r="J3">
        <v>0.11940000000000001</v>
      </c>
      <c r="K3">
        <v>9.8998000000000008</v>
      </c>
      <c r="L3">
        <v>0.379</v>
      </c>
      <c r="M3" t="s">
        <v>18</v>
      </c>
      <c r="N3">
        <v>100.72620000000001</v>
      </c>
      <c r="O3" t="s">
        <v>19</v>
      </c>
      <c r="P3" t="s">
        <v>20</v>
      </c>
      <c r="Q3" t="s">
        <v>21</v>
      </c>
    </row>
    <row r="4" spans="1:17" x14ac:dyDescent="0.25">
      <c r="A4" t="s">
        <v>23</v>
      </c>
      <c r="B4">
        <v>-22000.5</v>
      </c>
      <c r="C4">
        <v>27585.5</v>
      </c>
      <c r="E4">
        <v>49.348700000000001</v>
      </c>
      <c r="G4">
        <v>41.357999999999997</v>
      </c>
      <c r="H4">
        <v>0.13270000000000001</v>
      </c>
      <c r="J4">
        <v>0.20150000000000001</v>
      </c>
      <c r="K4">
        <v>9.6981000000000002</v>
      </c>
      <c r="L4">
        <v>0.36080000000000001</v>
      </c>
      <c r="M4" t="s">
        <v>18</v>
      </c>
      <c r="N4">
        <v>101.0998</v>
      </c>
      <c r="O4" t="s">
        <v>19</v>
      </c>
      <c r="P4" t="s">
        <v>20</v>
      </c>
      <c r="Q4" t="s">
        <v>21</v>
      </c>
    </row>
    <row r="5" spans="1:17" x14ac:dyDescent="0.25">
      <c r="A5" t="s">
        <v>24</v>
      </c>
      <c r="B5">
        <v>-22081.25</v>
      </c>
      <c r="C5">
        <v>27589.25</v>
      </c>
      <c r="E5">
        <v>49.051600000000001</v>
      </c>
      <c r="G5">
        <v>41.122900000000001</v>
      </c>
      <c r="H5">
        <v>-2.07E-2</v>
      </c>
      <c r="J5">
        <v>0.186</v>
      </c>
      <c r="K5">
        <v>9.5762</v>
      </c>
      <c r="L5">
        <v>0.37840000000000001</v>
      </c>
      <c r="M5" t="s">
        <v>18</v>
      </c>
      <c r="N5">
        <v>100.2944</v>
      </c>
      <c r="O5" t="s">
        <v>19</v>
      </c>
      <c r="P5" t="s">
        <v>20</v>
      </c>
      <c r="Q5" t="s">
        <v>21</v>
      </c>
    </row>
    <row r="6" spans="1:17" x14ac:dyDescent="0.25">
      <c r="A6" t="s">
        <v>25</v>
      </c>
      <c r="B6">
        <v>-15488.5</v>
      </c>
      <c r="C6">
        <v>26400.5</v>
      </c>
      <c r="E6">
        <v>44.377499999999998</v>
      </c>
      <c r="G6">
        <v>40.323399999999999</v>
      </c>
      <c r="H6">
        <v>3.7999999999999999E-2</v>
      </c>
      <c r="J6">
        <v>0.32329999999999998</v>
      </c>
      <c r="K6">
        <v>16.599900000000002</v>
      </c>
      <c r="L6">
        <v>1.18E-2</v>
      </c>
      <c r="M6" t="s">
        <v>18</v>
      </c>
      <c r="N6">
        <v>101.67400000000001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>
        <v>-15487.25</v>
      </c>
      <c r="C7">
        <v>26434.5</v>
      </c>
      <c r="E7">
        <v>43.656300000000002</v>
      </c>
      <c r="G7">
        <v>39.224299999999999</v>
      </c>
      <c r="H7">
        <v>4.1999999999999997E-3</v>
      </c>
      <c r="J7">
        <v>0.25650000000000001</v>
      </c>
      <c r="K7">
        <v>17.098299999999998</v>
      </c>
      <c r="L7">
        <v>9.1999999999999998E-3</v>
      </c>
      <c r="M7" t="s">
        <v>18</v>
      </c>
      <c r="N7">
        <v>100.24890000000001</v>
      </c>
      <c r="O7" t="s">
        <v>19</v>
      </c>
      <c r="P7" t="s">
        <v>20</v>
      </c>
      <c r="Q7" t="s">
        <v>21</v>
      </c>
    </row>
    <row r="8" spans="1:17" x14ac:dyDescent="0.25">
      <c r="A8" t="s">
        <v>27</v>
      </c>
      <c r="B8">
        <v>-15477.75</v>
      </c>
      <c r="C8">
        <v>26446</v>
      </c>
      <c r="E8">
        <v>43.0471</v>
      </c>
      <c r="G8">
        <v>39.270899999999997</v>
      </c>
      <c r="H8">
        <v>-5.6099999999999997E-2</v>
      </c>
      <c r="J8">
        <v>0.37409999999999999</v>
      </c>
      <c r="K8">
        <v>16.590299999999999</v>
      </c>
      <c r="L8">
        <v>0.01</v>
      </c>
      <c r="M8" t="s">
        <v>18</v>
      </c>
      <c r="N8">
        <v>99.236199999999997</v>
      </c>
      <c r="O8" t="s">
        <v>19</v>
      </c>
      <c r="P8" t="s">
        <v>20</v>
      </c>
      <c r="Q8" t="s">
        <v>21</v>
      </c>
    </row>
    <row r="9" spans="1:17" x14ac:dyDescent="0.25">
      <c r="A9" t="s">
        <v>28</v>
      </c>
      <c r="B9">
        <v>-27054</v>
      </c>
      <c r="C9">
        <v>23170.25</v>
      </c>
      <c r="E9">
        <v>26.566099999999999</v>
      </c>
      <c r="F9">
        <v>0.99539999999999995</v>
      </c>
      <c r="G9">
        <v>55.414299999999997</v>
      </c>
      <c r="H9">
        <v>1.3322000000000001</v>
      </c>
      <c r="I9">
        <v>0.63129999999999997</v>
      </c>
      <c r="J9">
        <v>0.4919</v>
      </c>
      <c r="K9">
        <v>15.154</v>
      </c>
      <c r="N9">
        <v>100.5852</v>
      </c>
      <c r="O9" t="s">
        <v>19</v>
      </c>
      <c r="P9" t="s">
        <v>20</v>
      </c>
      <c r="Q9" t="s">
        <v>21</v>
      </c>
    </row>
    <row r="10" spans="1:17" x14ac:dyDescent="0.25">
      <c r="A10" t="s">
        <v>29</v>
      </c>
      <c r="B10">
        <v>-27048.25</v>
      </c>
      <c r="C10">
        <v>23159.25</v>
      </c>
      <c r="E10">
        <v>26.891400000000001</v>
      </c>
      <c r="F10">
        <v>0.99529999999999996</v>
      </c>
      <c r="G10">
        <v>55.484999999999999</v>
      </c>
      <c r="H10">
        <v>1.2356</v>
      </c>
      <c r="I10">
        <v>0.65539999999999998</v>
      </c>
      <c r="J10">
        <v>0.51229999999999998</v>
      </c>
      <c r="K10">
        <v>15.0184</v>
      </c>
      <c r="N10">
        <v>100.79340000000001</v>
      </c>
      <c r="O10" t="s">
        <v>19</v>
      </c>
      <c r="P10" t="s">
        <v>20</v>
      </c>
      <c r="Q10" t="s">
        <v>21</v>
      </c>
    </row>
    <row r="11" spans="1:17" x14ac:dyDescent="0.25">
      <c r="A11" t="s">
        <v>30</v>
      </c>
      <c r="B11">
        <v>-27046</v>
      </c>
      <c r="C11">
        <v>23165.5</v>
      </c>
      <c r="E11">
        <v>27.066199999999998</v>
      </c>
      <c r="F11">
        <v>1.0207999999999999</v>
      </c>
      <c r="G11">
        <v>55.227800000000002</v>
      </c>
      <c r="H11">
        <v>1.3743000000000001</v>
      </c>
      <c r="I11">
        <v>0.72940000000000005</v>
      </c>
      <c r="J11">
        <v>0.59250000000000003</v>
      </c>
      <c r="K11">
        <v>14.977</v>
      </c>
      <c r="N11">
        <v>100.988</v>
      </c>
      <c r="O11" t="s">
        <v>19</v>
      </c>
      <c r="P11" t="s">
        <v>20</v>
      </c>
      <c r="Q11" t="s">
        <v>21</v>
      </c>
    </row>
    <row r="12" spans="1:17" x14ac:dyDescent="0.25">
      <c r="A12" t="s">
        <v>24</v>
      </c>
      <c r="B12">
        <v>-22016.75</v>
      </c>
      <c r="C12">
        <v>27618</v>
      </c>
      <c r="E12">
        <v>48.867199999999997</v>
      </c>
      <c r="G12">
        <v>40.672899999999998</v>
      </c>
      <c r="H12">
        <v>9.1700000000000004E-2</v>
      </c>
      <c r="J12">
        <v>0.15740000000000001</v>
      </c>
      <c r="K12">
        <v>9.6883999999999997</v>
      </c>
      <c r="L12">
        <v>0.37440000000000001</v>
      </c>
      <c r="M12" t="s">
        <v>18</v>
      </c>
      <c r="N12">
        <v>99.852000000000004</v>
      </c>
      <c r="O12" t="s">
        <v>19</v>
      </c>
      <c r="P12" t="s">
        <v>20</v>
      </c>
      <c r="Q12" t="s">
        <v>21</v>
      </c>
    </row>
    <row r="13" spans="1:17" x14ac:dyDescent="0.25">
      <c r="A13" t="s">
        <v>31</v>
      </c>
      <c r="B13">
        <v>-15483.25</v>
      </c>
      <c r="C13">
        <v>26439.75</v>
      </c>
      <c r="E13">
        <v>43.6569</v>
      </c>
      <c r="G13">
        <v>39.593899999999998</v>
      </c>
      <c r="J13">
        <v>0.374</v>
      </c>
      <c r="K13">
        <v>16.651499999999999</v>
      </c>
      <c r="N13">
        <v>100.2764</v>
      </c>
      <c r="O13" t="s">
        <v>19</v>
      </c>
      <c r="P13" t="s">
        <v>20</v>
      </c>
      <c r="Q13" t="s">
        <v>21</v>
      </c>
    </row>
    <row r="14" spans="1:17" x14ac:dyDescent="0.25">
      <c r="A14" t="s">
        <v>32</v>
      </c>
      <c r="B14">
        <v>-15471.25</v>
      </c>
      <c r="C14">
        <v>26440.25</v>
      </c>
      <c r="E14">
        <v>43.7806</v>
      </c>
      <c r="G14">
        <v>39.5229</v>
      </c>
      <c r="J14">
        <v>0.31619999999999998</v>
      </c>
      <c r="K14">
        <v>16.715800000000002</v>
      </c>
      <c r="N14">
        <v>100.3355</v>
      </c>
      <c r="O14" t="s">
        <v>19</v>
      </c>
      <c r="P14" t="s">
        <v>20</v>
      </c>
      <c r="Q14" t="s">
        <v>21</v>
      </c>
    </row>
    <row r="15" spans="1:17" x14ac:dyDescent="0.25">
      <c r="A15" t="s">
        <v>38</v>
      </c>
      <c r="B15">
        <v>-22713.75</v>
      </c>
      <c r="C15">
        <v>-24481.25</v>
      </c>
      <c r="E15">
        <v>46.314599999999999</v>
      </c>
      <c r="F15">
        <v>40.094900000000003</v>
      </c>
      <c r="G15">
        <v>0.2467</v>
      </c>
      <c r="H15">
        <v>0.20979999999999999</v>
      </c>
      <c r="I15">
        <v>12.8475</v>
      </c>
      <c r="J15">
        <v>0.3463</v>
      </c>
      <c r="K15" t="s">
        <v>18</v>
      </c>
      <c r="L15">
        <v>100.0599</v>
      </c>
      <c r="M15" t="s">
        <v>19</v>
      </c>
      <c r="N15" t="s">
        <v>20</v>
      </c>
      <c r="O15" t="s">
        <v>39</v>
      </c>
    </row>
    <row r="16" spans="1:17" x14ac:dyDescent="0.25">
      <c r="A16" t="s">
        <v>40</v>
      </c>
      <c r="B16">
        <v>-22620.75</v>
      </c>
      <c r="C16">
        <v>-24434</v>
      </c>
      <c r="E16">
        <v>46.549199999999999</v>
      </c>
      <c r="F16">
        <v>40.2453</v>
      </c>
      <c r="G16">
        <v>0.25509999999999999</v>
      </c>
      <c r="H16">
        <v>0.14349999999999999</v>
      </c>
      <c r="I16">
        <v>12.3626</v>
      </c>
      <c r="J16">
        <v>0.40100000000000002</v>
      </c>
      <c r="K16" t="s">
        <v>18</v>
      </c>
      <c r="L16">
        <v>99.956699999999998</v>
      </c>
      <c r="M16" t="s">
        <v>19</v>
      </c>
      <c r="N16" t="s">
        <v>20</v>
      </c>
      <c r="O16" t="s">
        <v>39</v>
      </c>
    </row>
    <row r="17" spans="1:15" x14ac:dyDescent="0.25">
      <c r="A17" t="s">
        <v>41</v>
      </c>
      <c r="B17">
        <v>-23377.5</v>
      </c>
      <c r="C17">
        <v>-24144</v>
      </c>
      <c r="E17">
        <v>45.762500000000003</v>
      </c>
      <c r="F17">
        <v>39.9345</v>
      </c>
      <c r="G17">
        <v>0.2271</v>
      </c>
      <c r="H17">
        <v>0.19620000000000001</v>
      </c>
      <c r="I17">
        <v>12.9544</v>
      </c>
      <c r="J17">
        <v>0.38990000000000002</v>
      </c>
      <c r="K17" t="s">
        <v>18</v>
      </c>
      <c r="L17">
        <v>99.464600000000004</v>
      </c>
      <c r="M17" t="s">
        <v>19</v>
      </c>
      <c r="N17" t="s">
        <v>20</v>
      </c>
      <c r="O17" t="s">
        <v>39</v>
      </c>
    </row>
    <row r="18" spans="1:15" x14ac:dyDescent="0.25">
      <c r="A18" t="s">
        <v>42</v>
      </c>
      <c r="B18">
        <v>-21371.75</v>
      </c>
      <c r="C18">
        <v>-26022.25</v>
      </c>
      <c r="E18">
        <v>46.194600000000001</v>
      </c>
      <c r="F18">
        <v>40.6554</v>
      </c>
      <c r="G18">
        <v>0.25659999999999999</v>
      </c>
      <c r="H18">
        <v>0.2094</v>
      </c>
      <c r="I18">
        <v>13.847099999999999</v>
      </c>
      <c r="J18">
        <v>0.36199999999999999</v>
      </c>
      <c r="K18" t="s">
        <v>18</v>
      </c>
      <c r="L18">
        <v>101.5252</v>
      </c>
      <c r="M18" t="s">
        <v>19</v>
      </c>
      <c r="N18" t="s">
        <v>20</v>
      </c>
      <c r="O18" t="s">
        <v>39</v>
      </c>
    </row>
    <row r="19" spans="1:15" x14ac:dyDescent="0.25">
      <c r="A19" t="s">
        <v>43</v>
      </c>
      <c r="B19">
        <v>-21366.75</v>
      </c>
      <c r="C19">
        <v>-26041.75</v>
      </c>
      <c r="E19">
        <v>45.921300000000002</v>
      </c>
      <c r="F19">
        <v>40.473300000000002</v>
      </c>
      <c r="G19">
        <v>0.23860000000000001</v>
      </c>
      <c r="H19">
        <v>0.18129999999999999</v>
      </c>
      <c r="I19">
        <v>14.0562</v>
      </c>
      <c r="J19">
        <v>0.37090000000000001</v>
      </c>
      <c r="K19" t="s">
        <v>18</v>
      </c>
      <c r="L19">
        <v>101.24160000000001</v>
      </c>
      <c r="M19" t="s">
        <v>19</v>
      </c>
      <c r="N19" t="s">
        <v>20</v>
      </c>
      <c r="O19" t="s">
        <v>39</v>
      </c>
    </row>
    <row r="20" spans="1:15" x14ac:dyDescent="0.25">
      <c r="A20" t="s">
        <v>44</v>
      </c>
      <c r="B20">
        <v>-21357.5</v>
      </c>
      <c r="C20">
        <v>-26058.75</v>
      </c>
      <c r="E20">
        <v>45.830399999999997</v>
      </c>
      <c r="F20">
        <v>40.647399999999998</v>
      </c>
      <c r="G20">
        <v>0.2495</v>
      </c>
      <c r="H20">
        <v>0.20530000000000001</v>
      </c>
      <c r="I20">
        <v>14.432399999999999</v>
      </c>
      <c r="J20">
        <v>0.35649999999999998</v>
      </c>
      <c r="K20" t="s">
        <v>18</v>
      </c>
      <c r="L20">
        <v>101.72150000000001</v>
      </c>
      <c r="M20" t="s">
        <v>19</v>
      </c>
      <c r="N20" t="s">
        <v>20</v>
      </c>
      <c r="O20" t="s">
        <v>39</v>
      </c>
    </row>
    <row r="21" spans="1:15" x14ac:dyDescent="0.25">
      <c r="A21" t="s">
        <v>45</v>
      </c>
      <c r="B21">
        <v>-21430.75</v>
      </c>
      <c r="C21">
        <v>-26073.5</v>
      </c>
      <c r="E21">
        <v>46.765300000000003</v>
      </c>
      <c r="F21">
        <v>40.910600000000002</v>
      </c>
      <c r="G21">
        <v>0.22109999999999999</v>
      </c>
      <c r="H21">
        <v>0.2089</v>
      </c>
      <c r="I21">
        <v>13.918799999999999</v>
      </c>
      <c r="J21">
        <v>0.35370000000000001</v>
      </c>
      <c r="K21" t="s">
        <v>18</v>
      </c>
      <c r="L21">
        <v>102.3785</v>
      </c>
      <c r="M21" t="s">
        <v>19</v>
      </c>
      <c r="N21" t="s">
        <v>20</v>
      </c>
      <c r="O21" t="s">
        <v>39</v>
      </c>
    </row>
    <row r="22" spans="1:15" x14ac:dyDescent="0.25">
      <c r="A22" t="s">
        <v>46</v>
      </c>
      <c r="B22">
        <v>-18701</v>
      </c>
      <c r="C22">
        <v>-26498</v>
      </c>
      <c r="E22">
        <v>44.619300000000003</v>
      </c>
      <c r="F22">
        <v>39.612499999999997</v>
      </c>
      <c r="G22">
        <v>0.27400000000000002</v>
      </c>
      <c r="H22">
        <v>0.21990000000000001</v>
      </c>
      <c r="I22">
        <v>14.2584</v>
      </c>
      <c r="J22">
        <v>0.32179999999999997</v>
      </c>
      <c r="K22" t="s">
        <v>18</v>
      </c>
      <c r="L22">
        <v>99.305999999999997</v>
      </c>
      <c r="M22" t="s">
        <v>19</v>
      </c>
      <c r="N22" t="s">
        <v>20</v>
      </c>
      <c r="O22" t="s">
        <v>39</v>
      </c>
    </row>
    <row r="23" spans="1:15" x14ac:dyDescent="0.25">
      <c r="A23" t="s">
        <v>47</v>
      </c>
      <c r="B23">
        <v>-18990.5</v>
      </c>
      <c r="C23">
        <v>-26540.5</v>
      </c>
      <c r="E23">
        <v>44.8962</v>
      </c>
      <c r="F23">
        <v>39.719900000000003</v>
      </c>
      <c r="G23">
        <v>0.26579999999999998</v>
      </c>
      <c r="H23">
        <v>0.2094</v>
      </c>
      <c r="I23">
        <v>14.2309</v>
      </c>
      <c r="J23">
        <v>0.33850000000000002</v>
      </c>
      <c r="K23" t="s">
        <v>18</v>
      </c>
      <c r="L23">
        <v>99.660700000000006</v>
      </c>
      <c r="M23" t="s">
        <v>19</v>
      </c>
      <c r="N23" t="s">
        <v>20</v>
      </c>
      <c r="O23" t="s">
        <v>39</v>
      </c>
    </row>
    <row r="24" spans="1:15" x14ac:dyDescent="0.25">
      <c r="A24" t="s">
        <v>48</v>
      </c>
      <c r="B24">
        <v>-18866.5</v>
      </c>
      <c r="C24">
        <v>-26435.5</v>
      </c>
      <c r="E24">
        <v>44.762599999999999</v>
      </c>
      <c r="F24">
        <v>39.764600000000002</v>
      </c>
      <c r="G24">
        <v>0.26500000000000001</v>
      </c>
      <c r="H24">
        <v>0.22770000000000001</v>
      </c>
      <c r="I24">
        <v>14.2767</v>
      </c>
      <c r="J24">
        <v>0.33379999999999999</v>
      </c>
      <c r="K24" t="s">
        <v>18</v>
      </c>
      <c r="L24">
        <v>99.630399999999995</v>
      </c>
      <c r="M24" t="s">
        <v>19</v>
      </c>
      <c r="N24" t="s">
        <v>20</v>
      </c>
      <c r="O24" t="s">
        <v>39</v>
      </c>
    </row>
    <row r="25" spans="1:15" x14ac:dyDescent="0.25">
      <c r="A25" t="s">
        <v>49</v>
      </c>
      <c r="B25">
        <v>-18968.75</v>
      </c>
      <c r="C25">
        <v>-25481.75</v>
      </c>
      <c r="E25">
        <v>45.007199999999997</v>
      </c>
      <c r="F25">
        <v>40.216200000000001</v>
      </c>
      <c r="G25">
        <v>0.25769999999999998</v>
      </c>
      <c r="H25">
        <v>0.23419999999999999</v>
      </c>
      <c r="I25">
        <v>15.0038</v>
      </c>
      <c r="J25">
        <v>0.29699999999999999</v>
      </c>
      <c r="K25" t="s">
        <v>18</v>
      </c>
      <c r="L25">
        <v>101.01600000000001</v>
      </c>
      <c r="M25" t="s">
        <v>19</v>
      </c>
      <c r="N25" t="s">
        <v>20</v>
      </c>
      <c r="O25" t="s">
        <v>39</v>
      </c>
    </row>
    <row r="26" spans="1:15" x14ac:dyDescent="0.25">
      <c r="A26" t="s">
        <v>50</v>
      </c>
      <c r="B26">
        <v>-18943.75</v>
      </c>
      <c r="C26">
        <v>-25489.5</v>
      </c>
      <c r="E26">
        <v>44.914700000000003</v>
      </c>
      <c r="F26">
        <v>40.135800000000003</v>
      </c>
      <c r="G26">
        <v>0.28260000000000002</v>
      </c>
      <c r="H26">
        <v>0.22600000000000001</v>
      </c>
      <c r="I26">
        <v>15.0352</v>
      </c>
      <c r="J26">
        <v>0.29320000000000002</v>
      </c>
      <c r="K26" t="s">
        <v>18</v>
      </c>
      <c r="L26">
        <v>100.8875</v>
      </c>
      <c r="M26" t="s">
        <v>19</v>
      </c>
      <c r="N26" t="s">
        <v>20</v>
      </c>
      <c r="O26" t="s">
        <v>39</v>
      </c>
    </row>
    <row r="27" spans="1:15" x14ac:dyDescent="0.25">
      <c r="A27" t="s">
        <v>51</v>
      </c>
      <c r="B27">
        <v>-18973.5</v>
      </c>
      <c r="C27">
        <v>-25519.75</v>
      </c>
      <c r="E27">
        <v>45.2209</v>
      </c>
      <c r="F27">
        <v>40.424900000000001</v>
      </c>
      <c r="G27">
        <v>0.28539999999999999</v>
      </c>
      <c r="H27">
        <v>0.22070000000000001</v>
      </c>
      <c r="I27">
        <v>15.1273</v>
      </c>
      <c r="J27">
        <v>0.28139999999999998</v>
      </c>
      <c r="K27" t="s">
        <v>18</v>
      </c>
      <c r="L27">
        <v>101.5605</v>
      </c>
      <c r="M27" t="s">
        <v>19</v>
      </c>
      <c r="N27" t="s">
        <v>20</v>
      </c>
      <c r="O27" t="s">
        <v>39</v>
      </c>
    </row>
    <row r="28" spans="1:15" x14ac:dyDescent="0.25">
      <c r="A28" t="s">
        <v>52</v>
      </c>
      <c r="B28">
        <v>-18969.75</v>
      </c>
      <c r="C28">
        <v>-25428</v>
      </c>
      <c r="E28">
        <v>44.951900000000002</v>
      </c>
      <c r="F28">
        <v>40.279899999999998</v>
      </c>
      <c r="G28">
        <v>0.23960000000000001</v>
      </c>
      <c r="H28">
        <v>0.21870000000000001</v>
      </c>
      <c r="I28">
        <v>14.9438</v>
      </c>
      <c r="J28">
        <v>0.28139999999999998</v>
      </c>
      <c r="K28" t="s">
        <v>18</v>
      </c>
      <c r="L28">
        <v>100.9153</v>
      </c>
      <c r="M28" t="s">
        <v>19</v>
      </c>
      <c r="N28" t="s">
        <v>20</v>
      </c>
      <c r="O28" t="s">
        <v>39</v>
      </c>
    </row>
    <row r="29" spans="1:15" x14ac:dyDescent="0.25">
      <c r="A29" t="s">
        <v>53</v>
      </c>
      <c r="B29">
        <v>-16608.25</v>
      </c>
      <c r="C29">
        <v>-25828.5</v>
      </c>
      <c r="E29">
        <v>46.572600000000001</v>
      </c>
      <c r="F29">
        <v>40.361800000000002</v>
      </c>
      <c r="G29">
        <v>0.26679999999999998</v>
      </c>
      <c r="H29">
        <v>0.15620000000000001</v>
      </c>
      <c r="I29">
        <v>12.6706</v>
      </c>
      <c r="J29">
        <v>0.36880000000000002</v>
      </c>
      <c r="K29" t="s">
        <v>18</v>
      </c>
      <c r="L29">
        <v>100.3969</v>
      </c>
      <c r="M29" t="s">
        <v>19</v>
      </c>
      <c r="N29" t="s">
        <v>20</v>
      </c>
      <c r="O29" t="s">
        <v>39</v>
      </c>
    </row>
    <row r="30" spans="1:15" x14ac:dyDescent="0.25">
      <c r="A30" t="s">
        <v>54</v>
      </c>
      <c r="B30">
        <v>-16646.25</v>
      </c>
      <c r="C30">
        <v>-25839.5</v>
      </c>
      <c r="E30">
        <v>46.584800000000001</v>
      </c>
      <c r="F30">
        <v>40.458799999999997</v>
      </c>
      <c r="G30">
        <v>0.23119999999999999</v>
      </c>
      <c r="H30">
        <v>0.223</v>
      </c>
      <c r="I30">
        <v>12.446400000000001</v>
      </c>
      <c r="J30">
        <v>0.37740000000000001</v>
      </c>
      <c r="K30" t="s">
        <v>18</v>
      </c>
      <c r="L30">
        <v>100.32170000000001</v>
      </c>
      <c r="M30" t="s">
        <v>19</v>
      </c>
      <c r="N30" t="s">
        <v>20</v>
      </c>
      <c r="O30" t="s">
        <v>39</v>
      </c>
    </row>
    <row r="31" spans="1:15" x14ac:dyDescent="0.25">
      <c r="A31" t="s">
        <v>55</v>
      </c>
      <c r="B31">
        <v>-16608.5</v>
      </c>
      <c r="C31">
        <v>-25843.75</v>
      </c>
      <c r="E31">
        <v>46.798699999999997</v>
      </c>
      <c r="F31">
        <v>40.238500000000002</v>
      </c>
      <c r="G31">
        <v>0.26860000000000001</v>
      </c>
      <c r="H31">
        <v>0.21360000000000001</v>
      </c>
      <c r="I31">
        <v>12.5509</v>
      </c>
      <c r="J31">
        <v>0.39340000000000003</v>
      </c>
      <c r="K31" t="s">
        <v>18</v>
      </c>
      <c r="L31">
        <v>100.4637</v>
      </c>
      <c r="M31" t="s">
        <v>19</v>
      </c>
      <c r="N31" t="s">
        <v>20</v>
      </c>
      <c r="O31" t="s">
        <v>39</v>
      </c>
    </row>
    <row r="32" spans="1:15" x14ac:dyDescent="0.25">
      <c r="A32" t="s">
        <v>56</v>
      </c>
      <c r="B32">
        <v>-14525.75</v>
      </c>
      <c r="C32">
        <v>-26146.25</v>
      </c>
      <c r="E32">
        <v>48.228900000000003</v>
      </c>
      <c r="F32">
        <v>41.0199</v>
      </c>
      <c r="G32">
        <v>0.24249999999999999</v>
      </c>
      <c r="H32">
        <v>0.1477</v>
      </c>
      <c r="I32">
        <v>11.327299999999999</v>
      </c>
      <c r="J32">
        <v>0.4153</v>
      </c>
      <c r="K32" t="s">
        <v>18</v>
      </c>
      <c r="L32">
        <v>101.38160000000001</v>
      </c>
      <c r="M32" t="s">
        <v>19</v>
      </c>
      <c r="N32" t="s">
        <v>20</v>
      </c>
      <c r="O32" t="s">
        <v>39</v>
      </c>
    </row>
    <row r="33" spans="1:15" x14ac:dyDescent="0.25">
      <c r="A33" t="s">
        <v>57</v>
      </c>
      <c r="B33">
        <v>-14541</v>
      </c>
      <c r="C33">
        <v>-26123.75</v>
      </c>
      <c r="E33">
        <v>48.002699999999997</v>
      </c>
      <c r="F33">
        <v>40.901400000000002</v>
      </c>
      <c r="G33">
        <v>0.22869999999999999</v>
      </c>
      <c r="H33">
        <v>0.2266</v>
      </c>
      <c r="I33">
        <v>11.2995</v>
      </c>
      <c r="J33">
        <v>0.39979999999999999</v>
      </c>
      <c r="K33" t="s">
        <v>18</v>
      </c>
      <c r="L33">
        <v>101.0587</v>
      </c>
      <c r="M33" t="s">
        <v>19</v>
      </c>
      <c r="N33" t="s">
        <v>20</v>
      </c>
      <c r="O33" t="s">
        <v>39</v>
      </c>
    </row>
    <row r="34" spans="1:15" x14ac:dyDescent="0.25">
      <c r="A34" t="s">
        <v>58</v>
      </c>
      <c r="B34">
        <v>-14618.75</v>
      </c>
      <c r="C34">
        <v>-26084.75</v>
      </c>
      <c r="E34">
        <v>47.930300000000003</v>
      </c>
      <c r="F34">
        <v>40.517400000000002</v>
      </c>
      <c r="G34">
        <v>0.25069999999999998</v>
      </c>
      <c r="H34">
        <v>0.16439999999999999</v>
      </c>
      <c r="I34">
        <v>11.2698</v>
      </c>
      <c r="J34">
        <v>0.3997</v>
      </c>
      <c r="K34" t="s">
        <v>18</v>
      </c>
      <c r="L34">
        <v>100.5322</v>
      </c>
      <c r="M34" t="s">
        <v>19</v>
      </c>
      <c r="N34" t="s">
        <v>20</v>
      </c>
      <c r="O34" t="s">
        <v>39</v>
      </c>
    </row>
    <row r="35" spans="1:15" x14ac:dyDescent="0.25">
      <c r="A35" t="s">
        <v>59</v>
      </c>
      <c r="B35">
        <v>-25174</v>
      </c>
      <c r="C35">
        <v>-22965</v>
      </c>
      <c r="E35">
        <v>45.762799999999999</v>
      </c>
      <c r="F35">
        <v>40.342799999999997</v>
      </c>
      <c r="G35">
        <v>0.2346</v>
      </c>
      <c r="H35">
        <v>0.1585</v>
      </c>
      <c r="I35">
        <v>14.116099999999999</v>
      </c>
      <c r="J35">
        <v>0.3594</v>
      </c>
      <c r="K35" t="s">
        <v>18</v>
      </c>
      <c r="L35">
        <v>100.9742</v>
      </c>
      <c r="M35" t="s">
        <v>19</v>
      </c>
      <c r="N35" t="s">
        <v>20</v>
      </c>
      <c r="O35" t="s">
        <v>39</v>
      </c>
    </row>
    <row r="36" spans="1:15" x14ac:dyDescent="0.25">
      <c r="A36" t="s">
        <v>60</v>
      </c>
      <c r="B36">
        <v>-25139</v>
      </c>
      <c r="C36">
        <v>-22929.5</v>
      </c>
      <c r="E36">
        <v>45.731099999999998</v>
      </c>
      <c r="F36">
        <v>40.289499999999997</v>
      </c>
      <c r="G36">
        <v>0.2702</v>
      </c>
      <c r="H36">
        <v>0.17369999999999999</v>
      </c>
      <c r="I36">
        <v>14.2196</v>
      </c>
      <c r="J36">
        <v>0.34899999999999998</v>
      </c>
      <c r="K36" t="s">
        <v>18</v>
      </c>
      <c r="L36">
        <v>101.0331</v>
      </c>
      <c r="M36" t="s">
        <v>19</v>
      </c>
      <c r="N36" t="s">
        <v>20</v>
      </c>
      <c r="O36" t="s">
        <v>39</v>
      </c>
    </row>
    <row r="37" spans="1:15" x14ac:dyDescent="0.25">
      <c r="A37" t="s">
        <v>61</v>
      </c>
      <c r="B37">
        <v>-25170.75</v>
      </c>
      <c r="C37">
        <v>-22924</v>
      </c>
      <c r="E37">
        <v>45.845300000000002</v>
      </c>
      <c r="F37">
        <v>40.322200000000002</v>
      </c>
      <c r="G37">
        <v>0.24229999999999999</v>
      </c>
      <c r="H37">
        <v>0.1729</v>
      </c>
      <c r="I37">
        <v>14.074</v>
      </c>
      <c r="J37">
        <v>0.35820000000000002</v>
      </c>
      <c r="K37" t="s">
        <v>18</v>
      </c>
      <c r="L37">
        <v>101.0149</v>
      </c>
      <c r="M37" t="s">
        <v>19</v>
      </c>
      <c r="N37" t="s">
        <v>20</v>
      </c>
      <c r="O37" t="s">
        <v>39</v>
      </c>
    </row>
    <row r="38" spans="1:15" x14ac:dyDescent="0.25">
      <c r="A38" t="s">
        <v>62</v>
      </c>
      <c r="B38">
        <v>-25067.25</v>
      </c>
      <c r="C38">
        <v>-22949.25</v>
      </c>
      <c r="E38">
        <v>45.046900000000001</v>
      </c>
      <c r="F38">
        <v>40.1676</v>
      </c>
      <c r="G38">
        <v>0.2344</v>
      </c>
      <c r="H38">
        <v>0.20180000000000001</v>
      </c>
      <c r="I38">
        <v>14.8949</v>
      </c>
      <c r="J38">
        <v>0.31559999999999999</v>
      </c>
      <c r="K38" t="s">
        <v>18</v>
      </c>
      <c r="L38">
        <v>100.8612</v>
      </c>
      <c r="M38" t="s">
        <v>19</v>
      </c>
      <c r="N38" t="s">
        <v>20</v>
      </c>
      <c r="O38" t="s">
        <v>39</v>
      </c>
    </row>
    <row r="39" spans="1:15" x14ac:dyDescent="0.25">
      <c r="A39" t="s">
        <v>63</v>
      </c>
      <c r="B39">
        <v>-25131.5</v>
      </c>
      <c r="C39">
        <v>-22692</v>
      </c>
      <c r="E39">
        <v>44.5608</v>
      </c>
      <c r="F39">
        <v>39.608400000000003</v>
      </c>
      <c r="G39">
        <v>0.2475</v>
      </c>
      <c r="H39">
        <v>0.22589999999999999</v>
      </c>
      <c r="I39">
        <v>14.546799999999999</v>
      </c>
      <c r="J39">
        <v>0.3251</v>
      </c>
      <c r="K39" t="s">
        <v>18</v>
      </c>
      <c r="L39">
        <v>99.514600000000002</v>
      </c>
      <c r="M39" t="s">
        <v>19</v>
      </c>
      <c r="N39" t="s">
        <v>20</v>
      </c>
      <c r="O39" t="s">
        <v>39</v>
      </c>
    </row>
    <row r="40" spans="1:15" x14ac:dyDescent="0.25">
      <c r="A40" t="s">
        <v>64</v>
      </c>
      <c r="B40">
        <v>-25125</v>
      </c>
      <c r="C40">
        <v>-22941</v>
      </c>
      <c r="E40">
        <v>45.360799999999998</v>
      </c>
      <c r="F40">
        <v>40.404600000000002</v>
      </c>
      <c r="G40">
        <v>0.23350000000000001</v>
      </c>
      <c r="H40">
        <v>0.17780000000000001</v>
      </c>
      <c r="I40">
        <v>14.2727</v>
      </c>
      <c r="J40">
        <v>0.3337</v>
      </c>
      <c r="K40" t="s">
        <v>18</v>
      </c>
      <c r="L40">
        <v>100.7831</v>
      </c>
      <c r="M40" t="s">
        <v>19</v>
      </c>
      <c r="N40" t="s">
        <v>20</v>
      </c>
      <c r="O40" t="s">
        <v>39</v>
      </c>
    </row>
    <row r="41" spans="1:15" x14ac:dyDescent="0.25">
      <c r="A41" t="s">
        <v>65</v>
      </c>
      <c r="B41">
        <v>-24263.25</v>
      </c>
      <c r="C41">
        <v>-23084.5</v>
      </c>
      <c r="E41">
        <v>46.6937</v>
      </c>
      <c r="F41">
        <v>41.148800000000001</v>
      </c>
      <c r="G41">
        <v>0.30630000000000002</v>
      </c>
      <c r="H41">
        <v>0.23019999999999999</v>
      </c>
      <c r="I41">
        <v>14.0588</v>
      </c>
      <c r="J41">
        <v>0.37319999999999998</v>
      </c>
      <c r="K41" t="s">
        <v>18</v>
      </c>
      <c r="L41">
        <v>102.8109</v>
      </c>
      <c r="M41" t="s">
        <v>19</v>
      </c>
      <c r="N41" t="s">
        <v>20</v>
      </c>
      <c r="O41" t="s">
        <v>39</v>
      </c>
    </row>
    <row r="42" spans="1:15" x14ac:dyDescent="0.25">
      <c r="A42" t="s">
        <v>67</v>
      </c>
      <c r="B42">
        <v>-24227</v>
      </c>
      <c r="C42">
        <v>-22869.75</v>
      </c>
      <c r="E42">
        <v>45.921300000000002</v>
      </c>
      <c r="F42">
        <v>40.625900000000001</v>
      </c>
      <c r="G42">
        <v>0.26879999999999998</v>
      </c>
      <c r="H42">
        <v>0.20810000000000001</v>
      </c>
      <c r="I42">
        <v>13.7342</v>
      </c>
      <c r="J42">
        <v>0.36599999999999999</v>
      </c>
      <c r="K42" t="s">
        <v>18</v>
      </c>
      <c r="L42">
        <v>101.12430000000001</v>
      </c>
      <c r="M42" t="s">
        <v>19</v>
      </c>
      <c r="N42" t="s">
        <v>20</v>
      </c>
      <c r="O42" t="s">
        <v>39</v>
      </c>
    </row>
    <row r="43" spans="1:15" x14ac:dyDescent="0.25">
      <c r="A43" t="s">
        <v>68</v>
      </c>
      <c r="B43">
        <v>-24229</v>
      </c>
      <c r="C43">
        <v>-22880</v>
      </c>
      <c r="E43">
        <v>45.8857</v>
      </c>
      <c r="F43">
        <v>40.798200000000001</v>
      </c>
      <c r="G43">
        <v>0.24060000000000001</v>
      </c>
      <c r="H43">
        <v>0.1507</v>
      </c>
      <c r="I43">
        <v>13.9236</v>
      </c>
      <c r="J43">
        <v>0.35339999999999999</v>
      </c>
      <c r="K43" t="s">
        <v>18</v>
      </c>
      <c r="L43">
        <v>101.3523</v>
      </c>
      <c r="M43" t="s">
        <v>19</v>
      </c>
      <c r="N43" t="s">
        <v>20</v>
      </c>
      <c r="O43" t="s">
        <v>39</v>
      </c>
    </row>
    <row r="44" spans="1:15" x14ac:dyDescent="0.25">
      <c r="A44" t="s">
        <v>69</v>
      </c>
      <c r="B44">
        <v>-24321.25</v>
      </c>
      <c r="C44">
        <v>-22891.5</v>
      </c>
      <c r="E44">
        <v>46.052999999999997</v>
      </c>
      <c r="F44">
        <v>40.636000000000003</v>
      </c>
      <c r="G44">
        <v>0.2868</v>
      </c>
      <c r="H44">
        <v>0.18609999999999999</v>
      </c>
      <c r="I44">
        <v>14.0832</v>
      </c>
      <c r="J44">
        <v>0.36170000000000002</v>
      </c>
      <c r="K44" t="s">
        <v>18</v>
      </c>
      <c r="L44">
        <v>101.607</v>
      </c>
      <c r="M44" t="s">
        <v>19</v>
      </c>
      <c r="N44" t="s">
        <v>20</v>
      </c>
      <c r="O44" t="s">
        <v>39</v>
      </c>
    </row>
    <row r="45" spans="1:15" x14ac:dyDescent="0.25">
      <c r="A45" t="s">
        <v>107</v>
      </c>
      <c r="B45">
        <v>-24319.5</v>
      </c>
      <c r="C45">
        <v>-22875.25</v>
      </c>
      <c r="E45">
        <v>45.952800000000003</v>
      </c>
      <c r="F45">
        <v>40.482399999999998</v>
      </c>
      <c r="G45">
        <v>0.25080000000000002</v>
      </c>
      <c r="H45">
        <v>0.2611</v>
      </c>
      <c r="I45">
        <v>13.9177</v>
      </c>
      <c r="J45">
        <v>0.35630000000000001</v>
      </c>
      <c r="K45" t="s">
        <v>18</v>
      </c>
      <c r="L45">
        <v>101.221</v>
      </c>
      <c r="M45" t="s">
        <v>19</v>
      </c>
      <c r="N45" t="s">
        <v>20</v>
      </c>
      <c r="O45" t="s">
        <v>39</v>
      </c>
    </row>
    <row r="46" spans="1:15" x14ac:dyDescent="0.25">
      <c r="A46" t="s">
        <v>108</v>
      </c>
      <c r="B46">
        <v>-22777.25</v>
      </c>
      <c r="C46">
        <v>-22326.5</v>
      </c>
      <c r="E46">
        <v>44.886099999999999</v>
      </c>
      <c r="F46">
        <v>40.165599999999998</v>
      </c>
      <c r="G46">
        <v>0.26400000000000001</v>
      </c>
      <c r="H46">
        <v>0.22020000000000001</v>
      </c>
      <c r="I46">
        <v>14.785500000000001</v>
      </c>
      <c r="J46">
        <v>0.28239999999999998</v>
      </c>
      <c r="K46" t="s">
        <v>18</v>
      </c>
      <c r="L46">
        <v>100.6037</v>
      </c>
      <c r="M46" t="s">
        <v>19</v>
      </c>
      <c r="N46" t="s">
        <v>20</v>
      </c>
      <c r="O46" t="s">
        <v>39</v>
      </c>
    </row>
    <row r="47" spans="1:15" x14ac:dyDescent="0.25">
      <c r="A47" t="s">
        <v>109</v>
      </c>
      <c r="B47">
        <v>-21160.25</v>
      </c>
      <c r="C47">
        <v>-22599.25</v>
      </c>
      <c r="E47">
        <v>46.6004</v>
      </c>
      <c r="F47">
        <v>40.435000000000002</v>
      </c>
      <c r="G47">
        <v>0.29210000000000003</v>
      </c>
      <c r="H47">
        <v>0.16489999999999999</v>
      </c>
      <c r="I47">
        <v>12.7768</v>
      </c>
      <c r="J47">
        <v>0.3639</v>
      </c>
      <c r="K47" t="s">
        <v>18</v>
      </c>
      <c r="L47">
        <v>100.6331</v>
      </c>
      <c r="M47" t="s">
        <v>19</v>
      </c>
      <c r="N47" t="s">
        <v>20</v>
      </c>
      <c r="O47" t="s">
        <v>39</v>
      </c>
    </row>
    <row r="48" spans="1:15" x14ac:dyDescent="0.25">
      <c r="A48" t="s">
        <v>110</v>
      </c>
      <c r="B48">
        <v>-21194</v>
      </c>
      <c r="C48">
        <v>-22327.5</v>
      </c>
      <c r="E48">
        <v>46.258899999999997</v>
      </c>
      <c r="F48">
        <v>40.233499999999999</v>
      </c>
      <c r="G48">
        <v>0.28699999999999998</v>
      </c>
      <c r="H48">
        <v>0.14499999999999999</v>
      </c>
      <c r="I48">
        <v>12.644</v>
      </c>
      <c r="J48">
        <v>0.36620000000000003</v>
      </c>
      <c r="K48" t="s">
        <v>18</v>
      </c>
      <c r="L48">
        <v>99.9345</v>
      </c>
      <c r="M48" t="s">
        <v>19</v>
      </c>
      <c r="N48" t="s">
        <v>20</v>
      </c>
      <c r="O48" t="s">
        <v>39</v>
      </c>
    </row>
    <row r="49" spans="1:15" x14ac:dyDescent="0.25">
      <c r="A49" t="s">
        <v>111</v>
      </c>
      <c r="B49">
        <v>-19676.25</v>
      </c>
      <c r="C49">
        <v>-23246.75</v>
      </c>
      <c r="E49">
        <v>45.722799999999999</v>
      </c>
      <c r="F49">
        <v>40.6021</v>
      </c>
      <c r="G49">
        <v>0.23880000000000001</v>
      </c>
      <c r="H49">
        <v>0.2288</v>
      </c>
      <c r="I49">
        <v>14.074199999999999</v>
      </c>
      <c r="J49">
        <v>0.3614</v>
      </c>
      <c r="L49">
        <v>101.2281</v>
      </c>
      <c r="M49" t="s">
        <v>19</v>
      </c>
      <c r="N49" t="s">
        <v>20</v>
      </c>
      <c r="O49" t="s">
        <v>39</v>
      </c>
    </row>
    <row r="51" spans="1:15" x14ac:dyDescent="0.25">
      <c r="A51" t="s">
        <v>33</v>
      </c>
      <c r="B51" t="s">
        <v>4</v>
      </c>
      <c r="C51" t="s">
        <v>6</v>
      </c>
      <c r="D51" t="s">
        <v>7</v>
      </c>
      <c r="E51" t="s">
        <v>9</v>
      </c>
      <c r="F51" t="s">
        <v>10</v>
      </c>
      <c r="G51" t="s">
        <v>11</v>
      </c>
    </row>
    <row r="52" spans="1:15" x14ac:dyDescent="0.25">
      <c r="A52" t="s">
        <v>34</v>
      </c>
      <c r="B52">
        <v>48.228900000000003</v>
      </c>
      <c r="C52">
        <v>41.148800000000001</v>
      </c>
      <c r="D52">
        <v>0.30630000000000002</v>
      </c>
      <c r="E52">
        <v>0.2611</v>
      </c>
      <c r="F52">
        <v>15.1273</v>
      </c>
      <c r="G52">
        <v>0.4153</v>
      </c>
    </row>
    <row r="53" spans="1:15" x14ac:dyDescent="0.25">
      <c r="A53" t="s">
        <v>35</v>
      </c>
      <c r="B53">
        <v>44.5608</v>
      </c>
      <c r="C53">
        <v>39.608400000000003</v>
      </c>
      <c r="D53">
        <v>0.22109999999999999</v>
      </c>
      <c r="E53">
        <v>0.14349999999999999</v>
      </c>
      <c r="F53">
        <v>11.2698</v>
      </c>
      <c r="G53">
        <v>0.28139999999999998</v>
      </c>
    </row>
    <row r="54" spans="1:15" x14ac:dyDescent="0.25">
      <c r="A54" t="s">
        <v>36</v>
      </c>
      <c r="B54">
        <v>45.945999999999998</v>
      </c>
      <c r="C54">
        <v>40.367899999999999</v>
      </c>
      <c r="D54">
        <v>0.25580000000000003</v>
      </c>
      <c r="E54">
        <v>0.19850000000000001</v>
      </c>
      <c r="F54">
        <v>13.6852</v>
      </c>
      <c r="G54">
        <v>0.35160000000000002</v>
      </c>
    </row>
    <row r="55" spans="1:15" x14ac:dyDescent="0.25">
      <c r="A55" t="s">
        <v>37</v>
      </c>
      <c r="B55">
        <v>0.92900000000000005</v>
      </c>
      <c r="C55">
        <v>0.36919999999999997</v>
      </c>
      <c r="D55">
        <v>2.1100000000000001E-2</v>
      </c>
      <c r="E55">
        <v>3.0700000000000002E-2</v>
      </c>
      <c r="F55">
        <v>1.0812999999999999</v>
      </c>
      <c r="G55">
        <v>3.5099999999999999E-2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O776"/>
  <sheetViews>
    <sheetView tabSelected="1" topLeftCell="A694" workbookViewId="0">
      <selection activeCell="L715" sqref="L715"/>
    </sheetView>
  </sheetViews>
  <sheetFormatPr defaultRowHeight="15" x14ac:dyDescent="0.25"/>
  <sheetData>
    <row r="1" spans="1:15" x14ac:dyDescent="0.25">
      <c r="A1" t="str">
        <f>IF(ROW(A1)=1, SummaryInput!A2,"")</f>
        <v>SanCarlos1_1</v>
      </c>
    </row>
    <row r="2" spans="1:15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15" x14ac:dyDescent="0.25">
      <c r="A3" t="s">
        <v>85</v>
      </c>
      <c r="C3" t="s">
        <v>86</v>
      </c>
      <c r="G3">
        <v>43.035499999999999</v>
      </c>
      <c r="I3">
        <v>57.137500000000003</v>
      </c>
    </row>
    <row r="4" spans="1:15" x14ac:dyDescent="0.25">
      <c r="A4" t="s">
        <v>4</v>
      </c>
      <c r="B4" t="s">
        <v>87</v>
      </c>
      <c r="C4" t="s">
        <v>86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88</v>
      </c>
      <c r="K4">
        <v>48.507899999999999</v>
      </c>
      <c r="L4">
        <v>0.39</v>
      </c>
      <c r="M4" t="s">
        <v>89</v>
      </c>
      <c r="N4" t="s">
        <v>90</v>
      </c>
      <c r="O4" s="1">
        <v>45451.722430555557</v>
      </c>
    </row>
    <row r="5" spans="1:15" x14ac:dyDescent="0.25">
      <c r="A5" t="s">
        <v>6</v>
      </c>
      <c r="B5" t="s">
        <v>87</v>
      </c>
      <c r="C5" t="s">
        <v>86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91</v>
      </c>
      <c r="K5">
        <v>40.3782</v>
      </c>
      <c r="L5">
        <v>0.42630000000000001</v>
      </c>
      <c r="M5" t="s">
        <v>89</v>
      </c>
      <c r="N5" t="s">
        <v>90</v>
      </c>
      <c r="O5" s="1">
        <v>45451.72247685185</v>
      </c>
    </row>
    <row r="6" spans="1:15" x14ac:dyDescent="0.25">
      <c r="A6" t="s">
        <v>7</v>
      </c>
      <c r="B6" t="s">
        <v>87</v>
      </c>
      <c r="C6" t="s">
        <v>86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92</v>
      </c>
      <c r="K6">
        <v>0.14849999999999999</v>
      </c>
      <c r="L6">
        <v>7.2800000000000004E-2</v>
      </c>
      <c r="M6" t="s">
        <v>93</v>
      </c>
      <c r="N6" t="s">
        <v>94</v>
      </c>
      <c r="O6" s="1"/>
    </row>
    <row r="7" spans="1:15" x14ac:dyDescent="0.25">
      <c r="A7" t="s">
        <v>9</v>
      </c>
      <c r="B7" t="s">
        <v>87</v>
      </c>
      <c r="C7" t="s">
        <v>86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95</v>
      </c>
      <c r="K7">
        <v>8.8200000000000001E-2</v>
      </c>
      <c r="L7">
        <v>0.1086</v>
      </c>
      <c r="M7" t="s">
        <v>9</v>
      </c>
      <c r="N7" t="s">
        <v>94</v>
      </c>
      <c r="O7" s="1"/>
    </row>
    <row r="8" spans="1:15" x14ac:dyDescent="0.25">
      <c r="A8" t="s">
        <v>10</v>
      </c>
      <c r="B8" t="s">
        <v>87</v>
      </c>
      <c r="C8" t="s">
        <v>86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96</v>
      </c>
      <c r="K8">
        <v>9.5936000000000003</v>
      </c>
      <c r="L8">
        <v>0.254</v>
      </c>
      <c r="M8" t="s">
        <v>97</v>
      </c>
      <c r="N8" t="s">
        <v>90</v>
      </c>
      <c r="O8" s="1">
        <v>45451.722604166665</v>
      </c>
    </row>
    <row r="9" spans="1:15" x14ac:dyDescent="0.25">
      <c r="A9" t="s">
        <v>11</v>
      </c>
      <c r="B9" t="s">
        <v>18</v>
      </c>
      <c r="C9" t="s">
        <v>98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99</v>
      </c>
      <c r="K9">
        <v>0.37819999999999998</v>
      </c>
      <c r="L9">
        <v>1.04E-2</v>
      </c>
      <c r="M9" t="s">
        <v>100</v>
      </c>
      <c r="N9" t="s">
        <v>90</v>
      </c>
      <c r="O9" s="1">
        <v>45451.447905092595</v>
      </c>
    </row>
    <row r="10" spans="1:15" x14ac:dyDescent="0.25">
      <c r="A10" t="s">
        <v>13</v>
      </c>
      <c r="G10">
        <v>99.0946</v>
      </c>
      <c r="I10">
        <v>100</v>
      </c>
      <c r="K10">
        <v>99.0946</v>
      </c>
    </row>
    <row r="11" spans="1:15" x14ac:dyDescent="0.25">
      <c r="O11" s="1"/>
    </row>
    <row r="16" spans="1:15" x14ac:dyDescent="0.25">
      <c r="A16" t="str" cm="1">
        <f t="array" ref="A16">IF(MOD(ROW(A16)-1,15)=0,INDEX(SummaryInput!$A:$A,(ROW(A16)-1)/15+2), " ")</f>
        <v>SanCarlos1_2</v>
      </c>
    </row>
    <row r="17" spans="1:1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</row>
    <row r="18" spans="1:15" x14ac:dyDescent="0.25">
      <c r="A18" t="s">
        <v>85</v>
      </c>
      <c r="C18" t="s">
        <v>86</v>
      </c>
      <c r="G18">
        <v>43.182200000000002</v>
      </c>
      <c r="I18">
        <v>57.143599999999999</v>
      </c>
    </row>
    <row r="19" spans="1:15" x14ac:dyDescent="0.25">
      <c r="A19" t="s">
        <v>4</v>
      </c>
      <c r="B19" t="s">
        <v>87</v>
      </c>
      <c r="C19" t="s">
        <v>86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88</v>
      </c>
      <c r="K19">
        <v>48.569499999999998</v>
      </c>
      <c r="L19">
        <v>0.3911</v>
      </c>
      <c r="M19" t="s">
        <v>89</v>
      </c>
      <c r="N19" t="s">
        <v>90</v>
      </c>
      <c r="O19" s="1">
        <v>45451.722430555557</v>
      </c>
    </row>
    <row r="20" spans="1:15" x14ac:dyDescent="0.25">
      <c r="A20" t="s">
        <v>6</v>
      </c>
      <c r="B20" t="s">
        <v>87</v>
      </c>
      <c r="C20" t="s">
        <v>86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91</v>
      </c>
      <c r="K20">
        <v>40.546199999999999</v>
      </c>
      <c r="L20">
        <v>0.42749999999999999</v>
      </c>
      <c r="M20" t="s">
        <v>89</v>
      </c>
      <c r="N20" t="s">
        <v>90</v>
      </c>
      <c r="O20" s="1">
        <v>45451.72247685185</v>
      </c>
    </row>
    <row r="21" spans="1:15" x14ac:dyDescent="0.25">
      <c r="A21" t="s">
        <v>7</v>
      </c>
      <c r="B21" t="s">
        <v>87</v>
      </c>
      <c r="C21" t="s">
        <v>86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92</v>
      </c>
      <c r="K21">
        <v>3.6299999999999999E-2</v>
      </c>
      <c r="L21">
        <v>7.0099999999999996E-2</v>
      </c>
      <c r="M21" t="s">
        <v>93</v>
      </c>
      <c r="N21" t="s">
        <v>94</v>
      </c>
      <c r="O21" s="1"/>
    </row>
    <row r="22" spans="1:15" x14ac:dyDescent="0.25">
      <c r="A22" t="s">
        <v>9</v>
      </c>
      <c r="B22" t="s">
        <v>87</v>
      </c>
      <c r="C22" t="s">
        <v>86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95</v>
      </c>
      <c r="K22">
        <v>0.11940000000000001</v>
      </c>
      <c r="L22">
        <v>0.10780000000000001</v>
      </c>
      <c r="M22" t="s">
        <v>9</v>
      </c>
      <c r="N22" t="s">
        <v>94</v>
      </c>
      <c r="O22" s="1"/>
    </row>
    <row r="23" spans="1:15" x14ac:dyDescent="0.25">
      <c r="A23" t="s">
        <v>10</v>
      </c>
      <c r="B23" t="s">
        <v>87</v>
      </c>
      <c r="C23" t="s">
        <v>86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96</v>
      </c>
      <c r="K23">
        <v>9.8524999999999991</v>
      </c>
      <c r="L23">
        <v>0.25409999999999999</v>
      </c>
      <c r="M23" t="s">
        <v>97</v>
      </c>
      <c r="N23" t="s">
        <v>90</v>
      </c>
      <c r="O23" s="1">
        <v>45451.722604166665</v>
      </c>
    </row>
    <row r="24" spans="1:15" x14ac:dyDescent="0.25">
      <c r="A24" t="s">
        <v>11</v>
      </c>
      <c r="B24" t="s">
        <v>18</v>
      </c>
      <c r="C24" t="s">
        <v>98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99</v>
      </c>
      <c r="K24">
        <v>0.379</v>
      </c>
      <c r="L24">
        <v>1.0500000000000001E-2</v>
      </c>
      <c r="M24" t="s">
        <v>100</v>
      </c>
      <c r="N24" t="s">
        <v>90</v>
      </c>
      <c r="O24" s="1">
        <v>45451.447905092595</v>
      </c>
    </row>
    <row r="25" spans="1:15" x14ac:dyDescent="0.25">
      <c r="A25" t="s">
        <v>13</v>
      </c>
      <c r="G25">
        <v>99.502899999999997</v>
      </c>
      <c r="I25">
        <v>100</v>
      </c>
      <c r="K25">
        <v>99.502899999999997</v>
      </c>
    </row>
    <row r="26" spans="1:15" x14ac:dyDescent="0.25">
      <c r="A26" t="str" cm="1">
        <f t="array" ref="A26">IF(MOD(ROW(A26)-1,15)=0,INDEX(SummaryInput!$A:$A,(ROW(A26)-1)/15+5), " ")</f>
        <v xml:space="preserve"> </v>
      </c>
      <c r="O26" s="1"/>
    </row>
    <row r="27" spans="1:15" x14ac:dyDescent="0.25">
      <c r="A27" t="str" cm="1">
        <f t="array" ref="A27">IF(MOD(ROW(A27)-1,15)=0,INDEX(SummaryInput!$A:$A,(ROW(A27)-1)/15+5), " ")</f>
        <v xml:space="preserve"> </v>
      </c>
    </row>
    <row r="28" spans="1:15" x14ac:dyDescent="0.25">
      <c r="A28" t="str" cm="1">
        <f t="array" ref="A28">IF(MOD(ROW(A28)-1,15)=0,INDEX(SummaryInput!$A:$A,(ROW(A28)-1)/15+5), " ")</f>
        <v xml:space="preserve"> </v>
      </c>
    </row>
    <row r="29" spans="1:15" x14ac:dyDescent="0.25">
      <c r="A29" t="str" cm="1">
        <f t="array" ref="A29">IF(MOD(ROW(A29)-1,15)=0,INDEX(SummaryInput!$A:$A,(ROW(A29)-1)/15+5), " ")</f>
        <v xml:space="preserve"> </v>
      </c>
    </row>
    <row r="30" spans="1:15" x14ac:dyDescent="0.25">
      <c r="A30" t="str" cm="1">
        <f t="array" ref="A30">IF(MOD(ROW(A30)-1,15)=0,INDEX(SummaryInput!$A:$A,(ROW(A30)-1)/15+5), " ")</f>
        <v xml:space="preserve"> </v>
      </c>
    </row>
    <row r="31" spans="1:15" x14ac:dyDescent="0.25">
      <c r="A31" t="str" cm="1">
        <f t="array" ref="A31">IF(MOD(ROW(A31)-1,15)=0,INDEX(SummaryInput!$A:$A,(ROW(A31)-1)/15+2), " ")</f>
        <v>SanCarlos1_3</v>
      </c>
    </row>
    <row r="32" spans="1:15" x14ac:dyDescent="0.25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</row>
    <row r="33" spans="1:15" x14ac:dyDescent="0.25">
      <c r="A33" t="s">
        <v>85</v>
      </c>
      <c r="C33" t="s">
        <v>86</v>
      </c>
      <c r="G33">
        <v>43.3934</v>
      </c>
      <c r="I33">
        <v>57.180100000000003</v>
      </c>
    </row>
    <row r="34" spans="1:15" x14ac:dyDescent="0.25">
      <c r="A34" t="s">
        <v>4</v>
      </c>
      <c r="B34" t="s">
        <v>87</v>
      </c>
      <c r="C34" t="s">
        <v>86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88</v>
      </c>
      <c r="K34">
        <v>48.597999999999999</v>
      </c>
      <c r="L34">
        <v>0.39050000000000001</v>
      </c>
      <c r="M34" t="s">
        <v>89</v>
      </c>
      <c r="N34" t="s">
        <v>90</v>
      </c>
      <c r="O34" s="1">
        <v>45451.722430555557</v>
      </c>
    </row>
    <row r="35" spans="1:15" x14ac:dyDescent="0.25">
      <c r="A35" t="s">
        <v>6</v>
      </c>
      <c r="B35" t="s">
        <v>87</v>
      </c>
      <c r="C35" t="s">
        <v>86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91</v>
      </c>
      <c r="K35">
        <v>40.926299999999998</v>
      </c>
      <c r="L35">
        <v>0.43020000000000003</v>
      </c>
      <c r="M35" t="s">
        <v>89</v>
      </c>
      <c r="N35" t="s">
        <v>90</v>
      </c>
      <c r="O35" s="1">
        <v>45451.72247685185</v>
      </c>
    </row>
    <row r="36" spans="1:15" x14ac:dyDescent="0.25">
      <c r="A36" t="s">
        <v>7</v>
      </c>
      <c r="B36" t="s">
        <v>87</v>
      </c>
      <c r="C36" t="s">
        <v>86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92</v>
      </c>
      <c r="K36">
        <v>0.1326</v>
      </c>
      <c r="L36">
        <v>6.9900000000000004E-2</v>
      </c>
      <c r="M36" t="s">
        <v>93</v>
      </c>
      <c r="N36" t="s">
        <v>94</v>
      </c>
      <c r="O36" s="1"/>
    </row>
    <row r="37" spans="1:15" x14ac:dyDescent="0.25">
      <c r="A37" t="s">
        <v>9</v>
      </c>
      <c r="B37" t="s">
        <v>87</v>
      </c>
      <c r="C37" t="s">
        <v>86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95</v>
      </c>
      <c r="K37">
        <v>0.20150000000000001</v>
      </c>
      <c r="L37">
        <v>0.1043</v>
      </c>
      <c r="M37" t="s">
        <v>9</v>
      </c>
      <c r="N37" t="s">
        <v>94</v>
      </c>
      <c r="O37" s="1"/>
    </row>
    <row r="38" spans="1:15" x14ac:dyDescent="0.25">
      <c r="A38" t="s">
        <v>10</v>
      </c>
      <c r="B38" t="s">
        <v>87</v>
      </c>
      <c r="C38" t="s">
        <v>86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96</v>
      </c>
      <c r="K38">
        <v>9.6517999999999997</v>
      </c>
      <c r="L38">
        <v>0.25469999999999998</v>
      </c>
      <c r="M38" t="s">
        <v>97</v>
      </c>
      <c r="N38" t="s">
        <v>90</v>
      </c>
      <c r="O38" s="1">
        <v>45451.722604166665</v>
      </c>
    </row>
    <row r="39" spans="1:15" x14ac:dyDescent="0.25">
      <c r="A39" t="s">
        <v>11</v>
      </c>
      <c r="B39" t="s">
        <v>18</v>
      </c>
      <c r="C39" t="s">
        <v>98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99</v>
      </c>
      <c r="K39">
        <v>0.36080000000000001</v>
      </c>
      <c r="L39">
        <v>1.04E-2</v>
      </c>
      <c r="M39" t="s">
        <v>100</v>
      </c>
      <c r="N39" t="s">
        <v>90</v>
      </c>
      <c r="O39" s="1">
        <v>45451.447905092595</v>
      </c>
    </row>
    <row r="40" spans="1:15" x14ac:dyDescent="0.25">
      <c r="A40" t="s">
        <v>13</v>
      </c>
      <c r="G40">
        <v>99.870999999999995</v>
      </c>
      <c r="I40">
        <v>100</v>
      </c>
      <c r="K40">
        <v>99.870999999999995</v>
      </c>
    </row>
    <row r="41" spans="1:15" x14ac:dyDescent="0.25">
      <c r="A41" t="str" cm="1">
        <f t="array" ref="A41">IF(MOD(ROW(A41)-1,15)=0,INDEX(SummaryInput!$A:$A,(ROW(A41)-1)/15+2), " ")</f>
        <v xml:space="preserve"> </v>
      </c>
      <c r="O41" s="1"/>
    </row>
    <row r="42" spans="1:15" x14ac:dyDescent="0.25">
      <c r="A42" t="str" cm="1">
        <f t="array" ref="A42">IF(MOD(ROW(A42)-1,15)=0,INDEX(SummaryInput!$A:$A,(ROW(A42)-1)/15+2), " ")</f>
        <v xml:space="preserve"> </v>
      </c>
    </row>
    <row r="43" spans="1:15" x14ac:dyDescent="0.25">
      <c r="A43" t="str" cm="1">
        <f t="array" ref="A43">IF(MOD(ROW(A43)-1,15)=0,INDEX(SummaryInput!$A:$A,(ROW(A43)-1)/15+2), " ")</f>
        <v xml:space="preserve"> </v>
      </c>
    </row>
    <row r="44" spans="1:15" x14ac:dyDescent="0.25">
      <c r="A44" t="str" cm="1">
        <f t="array" ref="A44">IF(MOD(ROW(A44)-1,15)=0,INDEX(SummaryInput!$A:$A,(ROW(A44)-1)/15+2), " ")</f>
        <v xml:space="preserve"> </v>
      </c>
    </row>
    <row r="45" spans="1:15" x14ac:dyDescent="0.25">
      <c r="A45" t="str" cm="1">
        <f t="array" ref="A45">IF(MOD(ROW(A45)-1,15)=0,INDEX(SummaryInput!$A:$A,(ROW(A45)-1)/15+2), " ")</f>
        <v xml:space="preserve"> </v>
      </c>
    </row>
    <row r="46" spans="1:15" x14ac:dyDescent="0.25">
      <c r="A46" t="str" cm="1">
        <f t="array" ref="A46">IF(MOD(ROW(A46)-1,15)=0,INDEX(SummaryInput!$A:$A,(ROW(A46)-1)/15+2), " ")</f>
        <v>SanCarlos1_4</v>
      </c>
    </row>
    <row r="47" spans="1:15" x14ac:dyDescent="0.25">
      <c r="A47" t="s">
        <v>70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84</v>
      </c>
    </row>
    <row r="48" spans="1:15" x14ac:dyDescent="0.25">
      <c r="A48" t="s">
        <v>85</v>
      </c>
      <c r="C48" t="s">
        <v>86</v>
      </c>
      <c r="G48">
        <v>43.082500000000003</v>
      </c>
      <c r="I48">
        <v>57.192300000000003</v>
      </c>
    </row>
    <row r="49" spans="1:15" x14ac:dyDescent="0.25">
      <c r="A49" t="s">
        <v>4</v>
      </c>
      <c r="B49" t="s">
        <v>87</v>
      </c>
      <c r="C49" t="s">
        <v>86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88</v>
      </c>
      <c r="K49">
        <v>48.304200000000002</v>
      </c>
      <c r="L49">
        <v>0.38900000000000001</v>
      </c>
      <c r="M49" t="s">
        <v>89</v>
      </c>
      <c r="N49" t="s">
        <v>90</v>
      </c>
      <c r="O49" s="1">
        <v>45451.722430555557</v>
      </c>
    </row>
    <row r="50" spans="1:15" x14ac:dyDescent="0.25">
      <c r="A50" t="s">
        <v>6</v>
      </c>
      <c r="B50" t="s">
        <v>87</v>
      </c>
      <c r="C50" t="s">
        <v>86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91</v>
      </c>
      <c r="K50">
        <v>40.693800000000003</v>
      </c>
      <c r="L50">
        <v>0.42730000000000001</v>
      </c>
      <c r="M50" t="s">
        <v>89</v>
      </c>
      <c r="N50" t="s">
        <v>90</v>
      </c>
      <c r="O50" s="1">
        <v>45451.72247685185</v>
      </c>
    </row>
    <row r="51" spans="1:15" x14ac:dyDescent="0.25">
      <c r="A51" t="s">
        <v>7</v>
      </c>
      <c r="B51" t="s">
        <v>87</v>
      </c>
      <c r="C51" t="s">
        <v>86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92</v>
      </c>
      <c r="K51">
        <v>-2.07E-2</v>
      </c>
      <c r="L51">
        <v>7.0000000000000007E-2</v>
      </c>
      <c r="M51" t="s">
        <v>93</v>
      </c>
      <c r="N51" t="s">
        <v>94</v>
      </c>
      <c r="O51" s="1"/>
    </row>
    <row r="52" spans="1:15" x14ac:dyDescent="0.25">
      <c r="A52" t="s">
        <v>9</v>
      </c>
      <c r="B52" t="s">
        <v>87</v>
      </c>
      <c r="C52" t="s">
        <v>86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95</v>
      </c>
      <c r="K52">
        <v>0.186</v>
      </c>
      <c r="L52">
        <v>0.10730000000000001</v>
      </c>
      <c r="M52" t="s">
        <v>9</v>
      </c>
      <c r="N52" t="s">
        <v>94</v>
      </c>
      <c r="O52" s="1"/>
    </row>
    <row r="53" spans="1:15" x14ac:dyDescent="0.25">
      <c r="A53" t="s">
        <v>10</v>
      </c>
      <c r="B53" t="s">
        <v>87</v>
      </c>
      <c r="C53" t="s">
        <v>86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96</v>
      </c>
      <c r="K53">
        <v>9.5304000000000002</v>
      </c>
      <c r="L53">
        <v>0.252</v>
      </c>
      <c r="M53" t="s">
        <v>97</v>
      </c>
      <c r="N53" t="s">
        <v>90</v>
      </c>
      <c r="O53" s="1">
        <v>45451.722604166665</v>
      </c>
    </row>
    <row r="54" spans="1:15" x14ac:dyDescent="0.25">
      <c r="A54" t="s">
        <v>11</v>
      </c>
      <c r="B54" t="s">
        <v>18</v>
      </c>
      <c r="C54" t="s">
        <v>98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99</v>
      </c>
      <c r="K54">
        <v>0.37840000000000001</v>
      </c>
      <c r="L54">
        <v>1.0500000000000001E-2</v>
      </c>
      <c r="M54" t="s">
        <v>100</v>
      </c>
      <c r="N54" t="s">
        <v>90</v>
      </c>
      <c r="O54" s="1">
        <v>45451.447905092595</v>
      </c>
    </row>
    <row r="55" spans="1:15" x14ac:dyDescent="0.25">
      <c r="A55" t="s">
        <v>13</v>
      </c>
      <c r="G55">
        <v>99.072100000000006</v>
      </c>
      <c r="I55">
        <v>100</v>
      </c>
      <c r="K55">
        <v>99.072100000000006</v>
      </c>
    </row>
    <row r="56" spans="1:15" x14ac:dyDescent="0.25">
      <c r="A56" t="str" cm="1">
        <f t="array" ref="A56">IF(MOD(ROW(A56)-1,15)=0,INDEX(SummaryInput!$A:$A,(ROW(A56)-1)/15+2), " ")</f>
        <v xml:space="preserve"> </v>
      </c>
    </row>
    <row r="57" spans="1:15" x14ac:dyDescent="0.25">
      <c r="A57" t="str" cm="1">
        <f t="array" ref="A57">IF(MOD(ROW(A57)-1,15)=0,INDEX(SummaryInput!$A:$A,(ROW(A57)-1)/15+2), " ")</f>
        <v xml:space="preserve"> </v>
      </c>
    </row>
    <row r="58" spans="1:15" x14ac:dyDescent="0.25">
      <c r="A58" t="str" cm="1">
        <f t="array" ref="A58">IF(MOD(ROW(A58)-1,15)=0,INDEX(SummaryInput!$A:$A,(ROW(A58)-1)/15+2), " ")</f>
        <v xml:space="preserve"> </v>
      </c>
    </row>
    <row r="59" spans="1:15" x14ac:dyDescent="0.25">
      <c r="A59" t="str" cm="1">
        <f t="array" ref="A59">IF(MOD(ROW(A59)-1,15)=0,INDEX(SummaryInput!$A:$A,(ROW(A59)-1)/15+2), " ")</f>
        <v xml:space="preserve"> </v>
      </c>
    </row>
    <row r="60" spans="1:15" x14ac:dyDescent="0.25">
      <c r="A60" t="str" cm="1">
        <f t="array" ref="A60">IF(MOD(ROW(A60)-1,15)=0,INDEX(SummaryInput!$A:$A,(ROW(A60)-1)/15+2), " ")</f>
        <v xml:space="preserve"> </v>
      </c>
    </row>
    <row r="61" spans="1:15" x14ac:dyDescent="0.25">
      <c r="A61" t="str" cm="1">
        <f t="array" ref="A61">IF(MOD(ROW(A61)-1,15)=0,INDEX(SummaryInput!$A:$A,(ROW(A61)-1)/15+2), " ")</f>
        <v>Springwater1_1</v>
      </c>
    </row>
    <row r="62" spans="1:15" x14ac:dyDescent="0.25">
      <c r="A62" t="s">
        <v>70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84</v>
      </c>
    </row>
    <row r="63" spans="1:15" x14ac:dyDescent="0.25">
      <c r="A63" t="s">
        <v>85</v>
      </c>
      <c r="C63" t="s">
        <v>86</v>
      </c>
      <c r="G63">
        <v>42.366300000000003</v>
      </c>
      <c r="I63">
        <v>57.169600000000003</v>
      </c>
    </row>
    <row r="64" spans="1:15" x14ac:dyDescent="0.25">
      <c r="A64" t="s">
        <v>4</v>
      </c>
      <c r="B64" t="s">
        <v>87</v>
      </c>
      <c r="C64" t="s">
        <v>86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88</v>
      </c>
      <c r="K64">
        <v>43.711799999999997</v>
      </c>
      <c r="L64">
        <v>0.38800000000000001</v>
      </c>
      <c r="M64" t="s">
        <v>89</v>
      </c>
      <c r="N64" t="s">
        <v>90</v>
      </c>
      <c r="O64" s="1">
        <v>45451.722430555557</v>
      </c>
    </row>
    <row r="65" spans="1:15" x14ac:dyDescent="0.25">
      <c r="A65" t="s">
        <v>6</v>
      </c>
      <c r="B65" t="s">
        <v>87</v>
      </c>
      <c r="C65" t="s">
        <v>86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91</v>
      </c>
      <c r="K65">
        <v>39.906799999999997</v>
      </c>
      <c r="L65">
        <v>0.42809999999999998</v>
      </c>
      <c r="M65" t="s">
        <v>89</v>
      </c>
      <c r="N65" t="s">
        <v>90</v>
      </c>
      <c r="O65" s="1">
        <v>45451.72247685185</v>
      </c>
    </row>
    <row r="66" spans="1:15" x14ac:dyDescent="0.25">
      <c r="A66" t="s">
        <v>7</v>
      </c>
      <c r="B66" t="s">
        <v>87</v>
      </c>
      <c r="C66" t="s">
        <v>86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92</v>
      </c>
      <c r="K66">
        <v>3.7999999999999999E-2</v>
      </c>
      <c r="L66">
        <v>6.9800000000000001E-2</v>
      </c>
      <c r="M66" t="s">
        <v>93</v>
      </c>
      <c r="N66" t="s">
        <v>94</v>
      </c>
      <c r="O66" s="1"/>
    </row>
    <row r="67" spans="1:15" x14ac:dyDescent="0.25">
      <c r="A67" t="s">
        <v>9</v>
      </c>
      <c r="B67" t="s">
        <v>87</v>
      </c>
      <c r="C67" t="s">
        <v>86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95</v>
      </c>
      <c r="K67">
        <v>0.32329999999999998</v>
      </c>
      <c r="L67">
        <v>0.11559999999999999</v>
      </c>
      <c r="M67" t="s">
        <v>9</v>
      </c>
      <c r="N67" t="s">
        <v>94</v>
      </c>
      <c r="O67" s="1"/>
    </row>
    <row r="68" spans="1:15" x14ac:dyDescent="0.25">
      <c r="A68" t="s">
        <v>10</v>
      </c>
      <c r="B68" t="s">
        <v>87</v>
      </c>
      <c r="C68" t="s">
        <v>86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96</v>
      </c>
      <c r="K68">
        <v>16.52</v>
      </c>
      <c r="L68">
        <v>0.31619999999999998</v>
      </c>
      <c r="M68" t="s">
        <v>97</v>
      </c>
      <c r="N68" t="s">
        <v>90</v>
      </c>
      <c r="O68" s="1">
        <v>45451.722604166665</v>
      </c>
    </row>
    <row r="69" spans="1:15" x14ac:dyDescent="0.25">
      <c r="A69" t="s">
        <v>11</v>
      </c>
      <c r="B69" t="s">
        <v>18</v>
      </c>
      <c r="C69" t="s">
        <v>98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99</v>
      </c>
      <c r="K69">
        <v>1.18E-2</v>
      </c>
      <c r="L69">
        <v>8.3000000000000001E-3</v>
      </c>
      <c r="M69" t="s">
        <v>100</v>
      </c>
      <c r="N69" t="s">
        <v>90</v>
      </c>
      <c r="O69" s="1">
        <v>45451.447905092595</v>
      </c>
    </row>
    <row r="70" spans="1:15" x14ac:dyDescent="0.25">
      <c r="A70" t="s">
        <v>13</v>
      </c>
      <c r="G70">
        <v>100.5117</v>
      </c>
      <c r="I70">
        <v>100</v>
      </c>
      <c r="K70">
        <v>100.5117</v>
      </c>
    </row>
    <row r="71" spans="1:15" x14ac:dyDescent="0.25">
      <c r="A71" t="str" cm="1">
        <f t="array" ref="A71">IF(MOD(ROW(A71)-1,15)=0,INDEX(SummaryInput!$A:$A,(ROW(A71)-1)/15+2), " ")</f>
        <v xml:space="preserve"> </v>
      </c>
    </row>
    <row r="72" spans="1:15" x14ac:dyDescent="0.25">
      <c r="A72" t="str" cm="1">
        <f t="array" ref="A72">IF(MOD(ROW(A72)-1,15)=0,INDEX(SummaryInput!$A:$A,(ROW(A72)-1)/15+2), " ")</f>
        <v xml:space="preserve"> </v>
      </c>
    </row>
    <row r="73" spans="1:15" x14ac:dyDescent="0.25">
      <c r="A73" t="str" cm="1">
        <f t="array" ref="A73">IF(MOD(ROW(A73)-1,15)=0,INDEX(SummaryInput!$A:$A,(ROW(A73)-1)/15+2), " ")</f>
        <v xml:space="preserve"> </v>
      </c>
    </row>
    <row r="74" spans="1:15" x14ac:dyDescent="0.25">
      <c r="A74" t="str" cm="1">
        <f t="array" ref="A74">IF(MOD(ROW(A74)-1,15)=0,INDEX(SummaryInput!$A:$A,(ROW(A74)-1)/15+2), " ")</f>
        <v xml:space="preserve"> </v>
      </c>
    </row>
    <row r="75" spans="1:15" x14ac:dyDescent="0.25">
      <c r="A75" t="str" cm="1">
        <f t="array" ref="A75">IF(MOD(ROW(A75)-1,15)=0,INDEX(SummaryInput!$A:$A,(ROW(A75)-1)/15+2), " ")</f>
        <v xml:space="preserve"> </v>
      </c>
    </row>
    <row r="76" spans="1:15" x14ac:dyDescent="0.25">
      <c r="A76" t="str" cm="1">
        <f t="array" ref="A76">IF(MOD(ROW(A76)-1,15)=0,INDEX(SummaryInput!$A:$A,(ROW(A76)-1)/15+2), " ")</f>
        <v>Springwater1_2</v>
      </c>
    </row>
    <row r="77" spans="1:15" x14ac:dyDescent="0.25">
      <c r="A77" t="s">
        <v>70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76</v>
      </c>
      <c r="H77" t="s">
        <v>77</v>
      </c>
      <c r="I77" t="s">
        <v>78</v>
      </c>
      <c r="J77" t="s">
        <v>79</v>
      </c>
      <c r="K77" t="s">
        <v>80</v>
      </c>
      <c r="L77" t="s">
        <v>81</v>
      </c>
      <c r="M77" t="s">
        <v>82</v>
      </c>
      <c r="N77" t="s">
        <v>83</v>
      </c>
      <c r="O77" t="s">
        <v>84</v>
      </c>
    </row>
    <row r="78" spans="1:15" x14ac:dyDescent="0.25">
      <c r="A78" t="s">
        <v>85</v>
      </c>
      <c r="C78" t="s">
        <v>86</v>
      </c>
      <c r="G78">
        <v>41.591900000000003</v>
      </c>
      <c r="I78">
        <v>57.094900000000003</v>
      </c>
    </row>
    <row r="79" spans="1:15" x14ac:dyDescent="0.25">
      <c r="A79" t="s">
        <v>4</v>
      </c>
      <c r="B79" t="s">
        <v>87</v>
      </c>
      <c r="C79" t="s">
        <v>86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88</v>
      </c>
      <c r="K79">
        <v>43.004600000000003</v>
      </c>
      <c r="L79">
        <v>0.38640000000000002</v>
      </c>
      <c r="M79" t="s">
        <v>89</v>
      </c>
      <c r="N79" t="s">
        <v>90</v>
      </c>
      <c r="O79" s="1">
        <v>45451.722430555557</v>
      </c>
    </row>
    <row r="80" spans="1:15" x14ac:dyDescent="0.25">
      <c r="A80" t="s">
        <v>6</v>
      </c>
      <c r="B80" t="s">
        <v>87</v>
      </c>
      <c r="C80" t="s">
        <v>86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91</v>
      </c>
      <c r="K80">
        <v>38.819800000000001</v>
      </c>
      <c r="L80">
        <v>0.42159999999999997</v>
      </c>
      <c r="M80" t="s">
        <v>89</v>
      </c>
      <c r="N80" t="s">
        <v>90</v>
      </c>
      <c r="O80" s="1">
        <v>45451.72247685185</v>
      </c>
    </row>
    <row r="81" spans="1:15" x14ac:dyDescent="0.25">
      <c r="A81" t="s">
        <v>7</v>
      </c>
      <c r="B81" t="s">
        <v>87</v>
      </c>
      <c r="C81" t="s">
        <v>86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92</v>
      </c>
      <c r="K81">
        <v>4.1999999999999997E-3</v>
      </c>
      <c r="L81">
        <v>6.9099999999999995E-2</v>
      </c>
      <c r="M81" t="s">
        <v>93</v>
      </c>
      <c r="N81" t="s">
        <v>94</v>
      </c>
      <c r="O81" s="1"/>
    </row>
    <row r="82" spans="1:15" x14ac:dyDescent="0.25">
      <c r="A82" t="s">
        <v>9</v>
      </c>
      <c r="B82" t="s">
        <v>87</v>
      </c>
      <c r="C82" t="s">
        <v>86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95</v>
      </c>
      <c r="K82">
        <v>0.25640000000000002</v>
      </c>
      <c r="L82">
        <v>0.1137</v>
      </c>
      <c r="M82" t="s">
        <v>9</v>
      </c>
      <c r="N82" t="s">
        <v>94</v>
      </c>
      <c r="O82" s="1"/>
    </row>
    <row r="83" spans="1:15" x14ac:dyDescent="0.25">
      <c r="A83" t="s">
        <v>10</v>
      </c>
      <c r="B83" t="s">
        <v>87</v>
      </c>
      <c r="C83" t="s">
        <v>86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96</v>
      </c>
      <c r="K83">
        <v>17.015699999999999</v>
      </c>
      <c r="L83">
        <v>0.31580000000000003</v>
      </c>
      <c r="M83" t="s">
        <v>97</v>
      </c>
      <c r="N83" t="s">
        <v>90</v>
      </c>
      <c r="O83" s="1">
        <v>45451.722604166665</v>
      </c>
    </row>
    <row r="84" spans="1:15" x14ac:dyDescent="0.25">
      <c r="A84" t="s">
        <v>11</v>
      </c>
      <c r="B84" t="s">
        <v>18</v>
      </c>
      <c r="C84" t="s">
        <v>98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99</v>
      </c>
      <c r="K84">
        <v>9.1999999999999998E-3</v>
      </c>
      <c r="L84">
        <v>7.1000000000000004E-3</v>
      </c>
      <c r="M84" t="s">
        <v>100</v>
      </c>
      <c r="N84" t="s">
        <v>90</v>
      </c>
      <c r="O84" s="1">
        <v>45451.447905092595</v>
      </c>
    </row>
    <row r="85" spans="1:15" x14ac:dyDescent="0.25">
      <c r="A85" t="s">
        <v>13</v>
      </c>
      <c r="G85">
        <v>99.11</v>
      </c>
      <c r="I85">
        <v>100</v>
      </c>
      <c r="K85">
        <v>99.11</v>
      </c>
    </row>
    <row r="86" spans="1:15" x14ac:dyDescent="0.25">
      <c r="A86" t="str" cm="1">
        <f t="array" ref="A86">IF(MOD(ROW(A86)-1,15)=0,INDEX(SummaryInput!$A:$A,(ROW(A86)-1)/15+2), " ")</f>
        <v xml:space="preserve"> </v>
      </c>
    </row>
    <row r="87" spans="1:15" x14ac:dyDescent="0.25">
      <c r="A87" t="str" cm="1">
        <f t="array" ref="A87">IF(MOD(ROW(A87)-1,15)=0,INDEX(SummaryInput!$A:$A,(ROW(A87)-1)/15+2), " ")</f>
        <v xml:space="preserve"> </v>
      </c>
    </row>
    <row r="88" spans="1:15" x14ac:dyDescent="0.25">
      <c r="A88" t="str" cm="1">
        <f t="array" ref="A88">IF(MOD(ROW(A88)-1,15)=0,INDEX(SummaryInput!$A:$A,(ROW(A88)-1)/15+2), " ")</f>
        <v xml:space="preserve"> </v>
      </c>
    </row>
    <row r="89" spans="1:15" x14ac:dyDescent="0.25">
      <c r="A89" t="str" cm="1">
        <f t="array" ref="A89">IF(MOD(ROW(A89)-1,15)=0,INDEX(SummaryInput!$A:$A,(ROW(A89)-1)/15+2), " ")</f>
        <v xml:space="preserve"> </v>
      </c>
    </row>
    <row r="90" spans="1:15" x14ac:dyDescent="0.25">
      <c r="A90" t="str" cm="1">
        <f t="array" ref="A90">IF(MOD(ROW(A90)-1,15)=0,INDEX(SummaryInput!$A:$A,(ROW(A90)-1)/15+2), " ")</f>
        <v xml:space="preserve"> </v>
      </c>
    </row>
    <row r="91" spans="1:15" x14ac:dyDescent="0.25">
      <c r="A91" t="str" cm="1">
        <f t="array" ref="A91">IF(MOD(ROW(A91)-1,15)=0,INDEX(SummaryInput!$A:$A,(ROW(A91)-1)/15+2), " ")</f>
        <v>Springwater1_3</v>
      </c>
    </row>
    <row r="92" spans="1:15" x14ac:dyDescent="0.25">
      <c r="A92" t="s">
        <v>70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77</v>
      </c>
      <c r="I92" t="s">
        <v>78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84</v>
      </c>
    </row>
    <row r="93" spans="1:15" x14ac:dyDescent="0.25">
      <c r="A93" t="s">
        <v>85</v>
      </c>
      <c r="C93" t="s">
        <v>86</v>
      </c>
      <c r="G93">
        <v>41.273299999999999</v>
      </c>
      <c r="I93">
        <v>57.166699999999999</v>
      </c>
    </row>
    <row r="94" spans="1:15" x14ac:dyDescent="0.25">
      <c r="A94" t="s">
        <v>4</v>
      </c>
      <c r="B94" t="s">
        <v>87</v>
      </c>
      <c r="C94" t="s">
        <v>86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88</v>
      </c>
      <c r="K94">
        <v>42.403199999999998</v>
      </c>
      <c r="L94">
        <v>0.3831</v>
      </c>
      <c r="M94" t="s">
        <v>89</v>
      </c>
      <c r="N94" t="s">
        <v>90</v>
      </c>
      <c r="O94" s="1">
        <v>45451.722430555557</v>
      </c>
    </row>
    <row r="95" spans="1:15" x14ac:dyDescent="0.25">
      <c r="A95" t="s">
        <v>6</v>
      </c>
      <c r="B95" t="s">
        <v>87</v>
      </c>
      <c r="C95" t="s">
        <v>86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91</v>
      </c>
      <c r="K95">
        <v>38.863399999999999</v>
      </c>
      <c r="L95">
        <v>0.42</v>
      </c>
      <c r="M95" t="s">
        <v>89</v>
      </c>
      <c r="N95" t="s">
        <v>90</v>
      </c>
      <c r="O95" s="1">
        <v>45451.72247685185</v>
      </c>
    </row>
    <row r="96" spans="1:15" x14ac:dyDescent="0.25">
      <c r="A96" t="s">
        <v>7</v>
      </c>
      <c r="B96" t="s">
        <v>87</v>
      </c>
      <c r="C96" t="s">
        <v>86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92</v>
      </c>
      <c r="K96">
        <v>-5.6099999999999997E-2</v>
      </c>
      <c r="L96">
        <v>6.6600000000000006E-2</v>
      </c>
      <c r="M96" t="s">
        <v>93</v>
      </c>
      <c r="N96" t="s">
        <v>94</v>
      </c>
      <c r="O96" s="1"/>
    </row>
    <row r="97" spans="1:15" x14ac:dyDescent="0.25">
      <c r="A97" t="s">
        <v>9</v>
      </c>
      <c r="B97" t="s">
        <v>87</v>
      </c>
      <c r="C97" t="s">
        <v>86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95</v>
      </c>
      <c r="K97">
        <v>0.374</v>
      </c>
      <c r="L97">
        <v>0.11550000000000001</v>
      </c>
      <c r="M97" t="s">
        <v>9</v>
      </c>
      <c r="N97" t="s">
        <v>94</v>
      </c>
      <c r="O97" s="1"/>
    </row>
    <row r="98" spans="1:15" x14ac:dyDescent="0.25">
      <c r="A98" t="s">
        <v>10</v>
      </c>
      <c r="B98" t="s">
        <v>87</v>
      </c>
      <c r="C98" t="s">
        <v>86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96</v>
      </c>
      <c r="K98">
        <v>16.510300000000001</v>
      </c>
      <c r="L98">
        <v>0.3125</v>
      </c>
      <c r="M98" t="s">
        <v>97</v>
      </c>
      <c r="N98" t="s">
        <v>90</v>
      </c>
      <c r="O98" s="1">
        <v>45451.722604166665</v>
      </c>
    </row>
    <row r="99" spans="1:15" x14ac:dyDescent="0.25">
      <c r="A99" t="s">
        <v>11</v>
      </c>
      <c r="B99" t="s">
        <v>18</v>
      </c>
      <c r="C99" t="s">
        <v>98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99</v>
      </c>
      <c r="K99">
        <v>0.01</v>
      </c>
      <c r="L99">
        <v>7.7000000000000002E-3</v>
      </c>
      <c r="M99" t="s">
        <v>100</v>
      </c>
      <c r="N99" t="s">
        <v>90</v>
      </c>
      <c r="O99" s="1">
        <v>45451.447905092595</v>
      </c>
    </row>
    <row r="100" spans="1:15" x14ac:dyDescent="0.25">
      <c r="A100" t="s">
        <v>13</v>
      </c>
      <c r="G100">
        <v>98.104900000000001</v>
      </c>
      <c r="I100">
        <v>100</v>
      </c>
      <c r="K100">
        <v>98.104900000000001</v>
      </c>
    </row>
    <row r="101" spans="1:15" x14ac:dyDescent="0.25">
      <c r="A101" t="str" cm="1">
        <f t="array" ref="A101">IF(MOD(ROW(A101)-1,15)=0,INDEX(SummaryInput!$A:$A,(ROW(A101)-1)/15+2), " ")</f>
        <v xml:space="preserve"> </v>
      </c>
    </row>
    <row r="102" spans="1:15" x14ac:dyDescent="0.25">
      <c r="A102" t="str" cm="1">
        <f t="array" ref="A102">IF(MOD(ROW(A102)-1,15)=0,INDEX(SummaryInput!$A:$A,(ROW(A102)-1)/15+2), " ")</f>
        <v xml:space="preserve"> </v>
      </c>
    </row>
    <row r="103" spans="1:15" x14ac:dyDescent="0.25">
      <c r="A103" t="str" cm="1">
        <f t="array" ref="A103">IF(MOD(ROW(A103)-1,15)=0,INDEX(SummaryInput!$A:$A,(ROW(A103)-1)/15+2), " ")</f>
        <v xml:space="preserve"> </v>
      </c>
    </row>
    <row r="104" spans="1:15" x14ac:dyDescent="0.25">
      <c r="A104" t="str" cm="1">
        <f t="array" ref="A104">IF(MOD(ROW(A104)-1,15)=0,INDEX(SummaryInput!$A:$A,(ROW(A104)-1)/15+2), " ")</f>
        <v xml:space="preserve"> </v>
      </c>
    </row>
    <row r="105" spans="1:15" x14ac:dyDescent="0.25">
      <c r="A105" t="str" cm="1">
        <f t="array" ref="A105">IF(MOD(ROW(A105)-1,15)=0,INDEX(SummaryInput!$A:$A,(ROW(A105)-1)/15+2), " ")</f>
        <v xml:space="preserve"> </v>
      </c>
    </row>
    <row r="106" spans="1:15" x14ac:dyDescent="0.25">
      <c r="A106" t="str" cm="1">
        <f t="array" ref="A106">IF(MOD(ROW(A106)-1,15)=0,INDEX(SummaryInput!$A:$A,(ROW(A106)-1)/15+2), " ")</f>
        <v>Jhyp1_1</v>
      </c>
    </row>
    <row r="107" spans="1:15" x14ac:dyDescent="0.25">
      <c r="A107" t="s">
        <v>70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76</v>
      </c>
      <c r="H107" t="s">
        <v>77</v>
      </c>
      <c r="I107" t="s">
        <v>78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84</v>
      </c>
    </row>
    <row r="108" spans="1:15" x14ac:dyDescent="0.25">
      <c r="A108" t="s">
        <v>85</v>
      </c>
      <c r="C108" t="s">
        <v>86</v>
      </c>
      <c r="G108">
        <v>44.248100000000001</v>
      </c>
      <c r="I108">
        <v>60.095599999999997</v>
      </c>
    </row>
    <row r="109" spans="1:15" x14ac:dyDescent="0.25">
      <c r="A109" t="s">
        <v>4</v>
      </c>
      <c r="B109" t="s">
        <v>87</v>
      </c>
      <c r="C109" t="s">
        <v>86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88</v>
      </c>
      <c r="K109">
        <v>26.215800000000002</v>
      </c>
      <c r="L109">
        <v>9.3200000000000005E-2</v>
      </c>
      <c r="M109" t="s">
        <v>89</v>
      </c>
      <c r="N109" t="s">
        <v>90</v>
      </c>
      <c r="O109" s="1">
        <v>45451.722430555557</v>
      </c>
    </row>
    <row r="110" spans="1:15" x14ac:dyDescent="0.25">
      <c r="A110" t="s">
        <v>5</v>
      </c>
      <c r="B110" t="s">
        <v>87</v>
      </c>
      <c r="C110" t="s">
        <v>86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101</v>
      </c>
      <c r="K110">
        <v>0.99550000000000005</v>
      </c>
      <c r="L110">
        <v>3.8800000000000001E-2</v>
      </c>
      <c r="M110" t="s">
        <v>101</v>
      </c>
      <c r="N110" t="s">
        <v>94</v>
      </c>
      <c r="O110" s="1"/>
    </row>
    <row r="111" spans="1:15" x14ac:dyDescent="0.25">
      <c r="A111" t="s">
        <v>6</v>
      </c>
      <c r="B111" t="s">
        <v>87</v>
      </c>
      <c r="C111" t="s">
        <v>86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91</v>
      </c>
      <c r="K111">
        <v>54.887999999999998</v>
      </c>
      <c r="L111">
        <v>0.1394</v>
      </c>
      <c r="M111" t="s">
        <v>89</v>
      </c>
      <c r="N111" t="s">
        <v>90</v>
      </c>
      <c r="O111" s="1">
        <v>45451.72247685185</v>
      </c>
    </row>
    <row r="112" spans="1:15" x14ac:dyDescent="0.25">
      <c r="A112" t="s">
        <v>7</v>
      </c>
      <c r="B112" t="s">
        <v>87</v>
      </c>
      <c r="C112" t="s">
        <v>86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92</v>
      </c>
      <c r="K112">
        <v>1.3315999999999999</v>
      </c>
      <c r="L112">
        <v>2.8400000000000002E-2</v>
      </c>
      <c r="M112" t="s">
        <v>93</v>
      </c>
      <c r="N112" t="s">
        <v>94</v>
      </c>
      <c r="O112" s="1"/>
    </row>
    <row r="113" spans="1:15" x14ac:dyDescent="0.25">
      <c r="A113" t="s">
        <v>102</v>
      </c>
      <c r="B113" t="s">
        <v>87</v>
      </c>
      <c r="C113" t="s">
        <v>86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103</v>
      </c>
      <c r="K113">
        <v>0.1429</v>
      </c>
      <c r="L113">
        <v>3.09E-2</v>
      </c>
      <c r="M113" t="s">
        <v>102</v>
      </c>
      <c r="N113" t="s">
        <v>94</v>
      </c>
    </row>
    <row r="114" spans="1:15" x14ac:dyDescent="0.25">
      <c r="A114" t="s">
        <v>8</v>
      </c>
      <c r="B114" t="s">
        <v>87</v>
      </c>
      <c r="C114" t="s">
        <v>86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104</v>
      </c>
      <c r="K114">
        <v>0.63100000000000001</v>
      </c>
      <c r="L114">
        <v>3.5400000000000001E-2</v>
      </c>
      <c r="M114" t="s">
        <v>8</v>
      </c>
      <c r="N114" t="s">
        <v>94</v>
      </c>
    </row>
    <row r="115" spans="1:15" x14ac:dyDescent="0.25">
      <c r="A115" t="s">
        <v>9</v>
      </c>
      <c r="B115" t="s">
        <v>87</v>
      </c>
      <c r="C115" t="s">
        <v>86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95</v>
      </c>
      <c r="K115">
        <v>0.49199999999999999</v>
      </c>
      <c r="L115">
        <v>3.6299999999999999E-2</v>
      </c>
      <c r="M115" t="s">
        <v>9</v>
      </c>
      <c r="N115" t="s">
        <v>94</v>
      </c>
      <c r="O115" s="1"/>
    </row>
    <row r="116" spans="1:15" x14ac:dyDescent="0.25">
      <c r="A116" t="s">
        <v>10</v>
      </c>
      <c r="B116" t="s">
        <v>87</v>
      </c>
      <c r="C116" t="s">
        <v>86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96</v>
      </c>
      <c r="K116">
        <v>15.0677</v>
      </c>
      <c r="L116">
        <v>9.0499999999999997E-2</v>
      </c>
      <c r="M116" t="s">
        <v>97</v>
      </c>
      <c r="N116" t="s">
        <v>90</v>
      </c>
      <c r="O116" s="1">
        <v>45451.722604166665</v>
      </c>
    </row>
    <row r="117" spans="1:15" x14ac:dyDescent="0.25">
      <c r="A117" t="s">
        <v>11</v>
      </c>
      <c r="B117" t="s">
        <v>87</v>
      </c>
      <c r="C117" t="s">
        <v>86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99</v>
      </c>
      <c r="K117">
        <v>0.19209999999999999</v>
      </c>
      <c r="L117">
        <v>4.1799999999999997E-2</v>
      </c>
      <c r="M117" t="s">
        <v>11</v>
      </c>
      <c r="N117" t="s">
        <v>94</v>
      </c>
    </row>
    <row r="118" spans="1:15" x14ac:dyDescent="0.25">
      <c r="A118" t="s">
        <v>13</v>
      </c>
      <c r="G118">
        <v>99.956599999999995</v>
      </c>
      <c r="I118">
        <v>100</v>
      </c>
      <c r="K118">
        <v>99.956599999999995</v>
      </c>
    </row>
    <row r="119" spans="1:15" x14ac:dyDescent="0.25">
      <c r="A119" t="str" cm="1">
        <f t="array" ref="A119">IF(MOD(ROW(A119)-1,15)=0,INDEX(SummaryInput!$A:$A,(ROW(A119)-1)/15+2), " ")</f>
        <v xml:space="preserve"> </v>
      </c>
    </row>
    <row r="120" spans="1:15" x14ac:dyDescent="0.25">
      <c r="A120" t="str" cm="1">
        <f t="array" ref="A120">IF(MOD(ROW(A120)-1,15)=0,INDEX(SummaryInput!$A:$A,(ROW(A120)-1)/15+2), " ")</f>
        <v xml:space="preserve"> </v>
      </c>
    </row>
    <row r="121" spans="1:15" x14ac:dyDescent="0.25">
      <c r="A121" t="str" cm="1">
        <f t="array" ref="A121">IF(MOD(ROW(A121)-1,15)=0,INDEX(SummaryInput!$A:$A,(ROW(A121)-1)/15+2), " ")</f>
        <v>Jhyp1_2</v>
      </c>
    </row>
    <row r="122" spans="1:15" x14ac:dyDescent="0.25">
      <c r="A122" t="s">
        <v>70</v>
      </c>
      <c r="B122" t="s">
        <v>71</v>
      </c>
      <c r="C122" t="s">
        <v>72</v>
      </c>
      <c r="D122" t="s">
        <v>73</v>
      </c>
      <c r="E122" t="s">
        <v>74</v>
      </c>
      <c r="F122" t="s">
        <v>75</v>
      </c>
      <c r="G122" t="s">
        <v>76</v>
      </c>
      <c r="H122" t="s">
        <v>77</v>
      </c>
      <c r="I122" t="s">
        <v>78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84</v>
      </c>
    </row>
    <row r="123" spans="1:15" x14ac:dyDescent="0.25">
      <c r="A123" t="s">
        <v>85</v>
      </c>
      <c r="C123" t="s">
        <v>86</v>
      </c>
      <c r="G123">
        <v>44.333599999999997</v>
      </c>
      <c r="I123">
        <v>60.081600000000002</v>
      </c>
    </row>
    <row r="124" spans="1:15" x14ac:dyDescent="0.25">
      <c r="A124" t="s">
        <v>4</v>
      </c>
      <c r="B124" t="s">
        <v>87</v>
      </c>
      <c r="C124" t="s">
        <v>86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88</v>
      </c>
      <c r="K124">
        <v>26.5215</v>
      </c>
      <c r="L124">
        <v>9.35E-2</v>
      </c>
      <c r="M124" t="s">
        <v>89</v>
      </c>
      <c r="N124" t="s">
        <v>90</v>
      </c>
      <c r="O124" s="1">
        <v>45451.722430555557</v>
      </c>
    </row>
    <row r="125" spans="1:15" x14ac:dyDescent="0.25">
      <c r="A125" t="s">
        <v>5</v>
      </c>
      <c r="B125" t="s">
        <v>87</v>
      </c>
      <c r="C125" t="s">
        <v>86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101</v>
      </c>
      <c r="K125">
        <v>0.99560000000000004</v>
      </c>
      <c r="L125">
        <v>3.9E-2</v>
      </c>
      <c r="M125" t="s">
        <v>101</v>
      </c>
      <c r="N125" t="s">
        <v>94</v>
      </c>
      <c r="O125" s="1"/>
    </row>
    <row r="126" spans="1:15" x14ac:dyDescent="0.25">
      <c r="A126" t="s">
        <v>6</v>
      </c>
      <c r="B126" t="s">
        <v>87</v>
      </c>
      <c r="C126" t="s">
        <v>86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91</v>
      </c>
      <c r="K126">
        <v>54.947000000000003</v>
      </c>
      <c r="L126">
        <v>0.13950000000000001</v>
      </c>
      <c r="M126" t="s">
        <v>89</v>
      </c>
      <c r="N126" t="s">
        <v>90</v>
      </c>
      <c r="O126" s="1">
        <v>45451.72247685185</v>
      </c>
    </row>
    <row r="127" spans="1:15" x14ac:dyDescent="0.25">
      <c r="A127" t="s">
        <v>7</v>
      </c>
      <c r="B127" t="s">
        <v>87</v>
      </c>
      <c r="C127" t="s">
        <v>86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92</v>
      </c>
      <c r="K127">
        <v>1.2352000000000001</v>
      </c>
      <c r="L127">
        <v>2.8199999999999999E-2</v>
      </c>
      <c r="M127" t="s">
        <v>93</v>
      </c>
      <c r="N127" t="s">
        <v>94</v>
      </c>
      <c r="O127" s="1"/>
    </row>
    <row r="128" spans="1:15" x14ac:dyDescent="0.25">
      <c r="A128" t="s">
        <v>102</v>
      </c>
      <c r="B128" t="s">
        <v>87</v>
      </c>
      <c r="C128" t="s">
        <v>86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103</v>
      </c>
      <c r="K128">
        <v>0.10929999999999999</v>
      </c>
      <c r="L128">
        <v>3.1199999999999999E-2</v>
      </c>
      <c r="M128" t="s">
        <v>102</v>
      </c>
      <c r="N128" t="s">
        <v>94</v>
      </c>
    </row>
    <row r="129" spans="1:15" x14ac:dyDescent="0.25">
      <c r="A129" t="s">
        <v>8</v>
      </c>
      <c r="B129" t="s">
        <v>87</v>
      </c>
      <c r="C129" t="s">
        <v>86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104</v>
      </c>
      <c r="K129">
        <v>0.65539999999999998</v>
      </c>
      <c r="L129">
        <v>3.5299999999999998E-2</v>
      </c>
      <c r="M129" t="s">
        <v>8</v>
      </c>
      <c r="N129" t="s">
        <v>94</v>
      </c>
    </row>
    <row r="130" spans="1:15" x14ac:dyDescent="0.25">
      <c r="A130" t="s">
        <v>9</v>
      </c>
      <c r="B130" t="s">
        <v>87</v>
      </c>
      <c r="C130" t="s">
        <v>86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95</v>
      </c>
      <c r="K130">
        <v>0.51219999999999999</v>
      </c>
      <c r="L130">
        <v>3.6400000000000002E-2</v>
      </c>
      <c r="M130" t="s">
        <v>9</v>
      </c>
      <c r="N130" t="s">
        <v>94</v>
      </c>
      <c r="O130" s="1"/>
    </row>
    <row r="131" spans="1:15" x14ac:dyDescent="0.25">
      <c r="A131" t="s">
        <v>10</v>
      </c>
      <c r="B131" t="s">
        <v>87</v>
      </c>
      <c r="C131" t="s">
        <v>86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96</v>
      </c>
      <c r="K131">
        <v>14.9359</v>
      </c>
      <c r="L131">
        <v>9.0300000000000005E-2</v>
      </c>
      <c r="M131" t="s">
        <v>97</v>
      </c>
      <c r="N131" t="s">
        <v>90</v>
      </c>
      <c r="O131" s="1">
        <v>45451.722604166665</v>
      </c>
    </row>
    <row r="132" spans="1:15" x14ac:dyDescent="0.25">
      <c r="A132" t="s">
        <v>11</v>
      </c>
      <c r="B132" t="s">
        <v>87</v>
      </c>
      <c r="C132" t="s">
        <v>86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99</v>
      </c>
      <c r="K132">
        <v>0.14899999999999999</v>
      </c>
      <c r="L132">
        <v>4.1599999999999998E-2</v>
      </c>
      <c r="M132" t="s">
        <v>11</v>
      </c>
      <c r="N132" t="s">
        <v>94</v>
      </c>
    </row>
    <row r="133" spans="1:15" x14ac:dyDescent="0.25">
      <c r="A133" t="s">
        <v>13</v>
      </c>
      <c r="G133">
        <v>100.06100000000001</v>
      </c>
      <c r="I133">
        <v>100</v>
      </c>
      <c r="K133">
        <v>100.06100000000001</v>
      </c>
    </row>
    <row r="134" spans="1:15" x14ac:dyDescent="0.25">
      <c r="A134" t="str" cm="1">
        <f t="array" ref="A134">IF(MOD(ROW(A134)-1,15)=0,INDEX(SummaryInput!$A:$A,(ROW(A134)-1)/15+2), " ")</f>
        <v xml:space="preserve"> </v>
      </c>
    </row>
    <row r="135" spans="1:15" x14ac:dyDescent="0.25">
      <c r="A135" t="str" cm="1">
        <f t="array" ref="A135">IF(MOD(ROW(A135)-1,15)=0,INDEX(SummaryInput!$A:$A,(ROW(A135)-1)/15+2), " ")</f>
        <v xml:space="preserve"> </v>
      </c>
    </row>
    <row r="136" spans="1:15" x14ac:dyDescent="0.25">
      <c r="A136" t="str" cm="1">
        <f t="array" ref="A136">IF(MOD(ROW(A136)-1,15)=0,INDEX(SummaryInput!$A:$A,(ROW(A136)-1)/15+2), " ")</f>
        <v>Jhyp1_3</v>
      </c>
    </row>
    <row r="137" spans="1:15" x14ac:dyDescent="0.25">
      <c r="A137" t="s">
        <v>70</v>
      </c>
      <c r="B137" t="s">
        <v>71</v>
      </c>
      <c r="C137" t="s">
        <v>72</v>
      </c>
      <c r="D137" t="s">
        <v>73</v>
      </c>
      <c r="E137" t="s">
        <v>74</v>
      </c>
      <c r="F137" t="s">
        <v>75</v>
      </c>
      <c r="G137" t="s">
        <v>76</v>
      </c>
      <c r="H137" t="s">
        <v>77</v>
      </c>
      <c r="I137" t="s">
        <v>78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84</v>
      </c>
    </row>
    <row r="138" spans="1:15" x14ac:dyDescent="0.25">
      <c r="A138" t="s">
        <v>85</v>
      </c>
      <c r="C138" t="s">
        <v>86</v>
      </c>
      <c r="G138">
        <v>44.343299999999999</v>
      </c>
      <c r="I138">
        <v>60.021900000000002</v>
      </c>
    </row>
    <row r="139" spans="1:15" x14ac:dyDescent="0.25">
      <c r="A139" t="s">
        <v>4</v>
      </c>
      <c r="B139" t="s">
        <v>87</v>
      </c>
      <c r="C139" t="s">
        <v>86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88</v>
      </c>
      <c r="K139">
        <v>26.717199999999998</v>
      </c>
      <c r="L139">
        <v>9.3899999999999997E-2</v>
      </c>
      <c r="M139" t="s">
        <v>89</v>
      </c>
      <c r="N139" t="s">
        <v>90</v>
      </c>
      <c r="O139" s="1">
        <v>45451.722430555557</v>
      </c>
    </row>
    <row r="140" spans="1:15" x14ac:dyDescent="0.25">
      <c r="A140" t="s">
        <v>5</v>
      </c>
      <c r="B140" t="s">
        <v>87</v>
      </c>
      <c r="C140" t="s">
        <v>86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101</v>
      </c>
      <c r="K140">
        <v>1.0223</v>
      </c>
      <c r="L140">
        <v>3.8800000000000001E-2</v>
      </c>
      <c r="M140" t="s">
        <v>101</v>
      </c>
      <c r="N140" t="s">
        <v>94</v>
      </c>
      <c r="O140" s="1"/>
    </row>
    <row r="141" spans="1:15" x14ac:dyDescent="0.25">
      <c r="A141" t="s">
        <v>6</v>
      </c>
      <c r="B141" t="s">
        <v>87</v>
      </c>
      <c r="C141" t="s">
        <v>86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91</v>
      </c>
      <c r="K141">
        <v>54.720999999999997</v>
      </c>
      <c r="L141">
        <v>0.13950000000000001</v>
      </c>
      <c r="M141" t="s">
        <v>89</v>
      </c>
      <c r="N141" t="s">
        <v>90</v>
      </c>
      <c r="O141" s="1">
        <v>45451.72247685185</v>
      </c>
    </row>
    <row r="142" spans="1:15" x14ac:dyDescent="0.25">
      <c r="A142" t="s">
        <v>7</v>
      </c>
      <c r="B142" t="s">
        <v>87</v>
      </c>
      <c r="C142" t="s">
        <v>86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92</v>
      </c>
      <c r="K142">
        <v>1.3737999999999999</v>
      </c>
      <c r="L142">
        <v>2.87E-2</v>
      </c>
      <c r="M142" t="s">
        <v>93</v>
      </c>
      <c r="N142" t="s">
        <v>94</v>
      </c>
    </row>
    <row r="143" spans="1:15" x14ac:dyDescent="0.25">
      <c r="A143" t="s">
        <v>8</v>
      </c>
      <c r="B143" t="s">
        <v>87</v>
      </c>
      <c r="C143" t="s">
        <v>86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104</v>
      </c>
      <c r="K143">
        <v>0.72899999999999998</v>
      </c>
      <c r="L143">
        <v>3.5299999999999998E-2</v>
      </c>
      <c r="M143" t="s">
        <v>8</v>
      </c>
      <c r="N143" t="s">
        <v>94</v>
      </c>
      <c r="O143" s="1"/>
    </row>
    <row r="144" spans="1:15" x14ac:dyDescent="0.25">
      <c r="A144" t="s">
        <v>9</v>
      </c>
      <c r="B144" t="s">
        <v>87</v>
      </c>
      <c r="C144" t="s">
        <v>86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95</v>
      </c>
      <c r="K144">
        <v>0.59230000000000005</v>
      </c>
      <c r="L144">
        <v>3.6600000000000001E-2</v>
      </c>
      <c r="M144" t="s">
        <v>9</v>
      </c>
      <c r="N144" t="s">
        <v>94</v>
      </c>
      <c r="O144" s="1"/>
    </row>
    <row r="145" spans="1:15" x14ac:dyDescent="0.25">
      <c r="A145" t="s">
        <v>10</v>
      </c>
      <c r="B145" t="s">
        <v>87</v>
      </c>
      <c r="C145" t="s">
        <v>86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96</v>
      </c>
      <c r="K145">
        <v>14.890700000000001</v>
      </c>
      <c r="L145">
        <v>9.0200000000000002E-2</v>
      </c>
      <c r="M145" t="s">
        <v>97</v>
      </c>
      <c r="N145" t="s">
        <v>90</v>
      </c>
      <c r="O145" s="1">
        <v>45451.722604166665</v>
      </c>
    </row>
    <row r="146" spans="1:15" x14ac:dyDescent="0.25">
      <c r="A146" t="s">
        <v>11</v>
      </c>
      <c r="B146" t="s">
        <v>87</v>
      </c>
      <c r="C146" t="s">
        <v>86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99</v>
      </c>
      <c r="K146">
        <v>0.2089</v>
      </c>
      <c r="L146">
        <v>4.1500000000000002E-2</v>
      </c>
      <c r="M146" t="s">
        <v>11</v>
      </c>
      <c r="N146" t="s">
        <v>94</v>
      </c>
    </row>
    <row r="147" spans="1:15" x14ac:dyDescent="0.25">
      <c r="A147" t="s">
        <v>13</v>
      </c>
      <c r="G147">
        <v>100.2552</v>
      </c>
      <c r="I147">
        <v>100</v>
      </c>
      <c r="K147">
        <v>100.2552</v>
      </c>
    </row>
    <row r="148" spans="1:15" x14ac:dyDescent="0.25">
      <c r="A148" t="str" cm="1">
        <f t="array" ref="A148">IF(MOD(ROW(A148)-1,15)=0,INDEX(SummaryInput!$A:$A,(ROW(A148)-1)/15+2), " ")</f>
        <v xml:space="preserve"> </v>
      </c>
    </row>
    <row r="149" spans="1:15" x14ac:dyDescent="0.25">
      <c r="A149" t="str" cm="1">
        <f t="array" ref="A149">IF(MOD(ROW(A149)-1,15)=0,INDEX(SummaryInput!$A:$A,(ROW(A149)-1)/15+2), " ")</f>
        <v xml:space="preserve"> </v>
      </c>
    </row>
    <row r="150" spans="1:15" x14ac:dyDescent="0.25">
      <c r="A150" t="str" cm="1">
        <f t="array" ref="A150">IF(MOD(ROW(A150)-1,15)=0,INDEX(SummaryInput!$A:$A,(ROW(A150)-1)/15+2), " ")</f>
        <v xml:space="preserve"> </v>
      </c>
    </row>
    <row r="151" spans="1:15" x14ac:dyDescent="0.25">
      <c r="A151" t="str" cm="1">
        <f t="array" ref="A151">IF(MOD(ROW(A151)-1,15)=0,INDEX(SummaryInput!$A:$A,(ROW(A151)-1)/15+2), " ")</f>
        <v>SanCarlos1_4</v>
      </c>
    </row>
    <row r="152" spans="1:15" x14ac:dyDescent="0.25">
      <c r="A152" t="s">
        <v>70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76</v>
      </c>
      <c r="H152" t="s">
        <v>77</v>
      </c>
      <c r="I152" t="s">
        <v>78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84</v>
      </c>
    </row>
    <row r="153" spans="1:15" x14ac:dyDescent="0.25">
      <c r="A153" t="s">
        <v>85</v>
      </c>
      <c r="C153" t="s">
        <v>86</v>
      </c>
      <c r="G153">
        <v>42.822600000000001</v>
      </c>
      <c r="I153">
        <v>57.151800000000001</v>
      </c>
    </row>
    <row r="154" spans="1:15" x14ac:dyDescent="0.25">
      <c r="A154" t="s">
        <v>4</v>
      </c>
      <c r="B154" t="s">
        <v>87</v>
      </c>
      <c r="C154" t="s">
        <v>86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88</v>
      </c>
      <c r="K154">
        <v>48.121400000000001</v>
      </c>
      <c r="L154">
        <v>0.11600000000000001</v>
      </c>
      <c r="M154" t="s">
        <v>89</v>
      </c>
      <c r="N154" t="s">
        <v>90</v>
      </c>
      <c r="O154" s="1">
        <v>45451.722430555557</v>
      </c>
    </row>
    <row r="155" spans="1:15" x14ac:dyDescent="0.25">
      <c r="A155" t="s">
        <v>6</v>
      </c>
      <c r="B155" t="s">
        <v>87</v>
      </c>
      <c r="C155" t="s">
        <v>86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91</v>
      </c>
      <c r="K155">
        <v>40.248800000000003</v>
      </c>
      <c r="L155">
        <v>0.12720000000000001</v>
      </c>
      <c r="M155" t="s">
        <v>89</v>
      </c>
      <c r="N155" t="s">
        <v>90</v>
      </c>
      <c r="O155" s="1">
        <v>45451.72247685185</v>
      </c>
    </row>
    <row r="156" spans="1:15" x14ac:dyDescent="0.25">
      <c r="A156" t="s">
        <v>7</v>
      </c>
      <c r="B156" t="s">
        <v>87</v>
      </c>
      <c r="C156" t="s">
        <v>86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92</v>
      </c>
      <c r="K156">
        <v>9.1600000000000001E-2</v>
      </c>
      <c r="L156">
        <v>2.12E-2</v>
      </c>
      <c r="M156" t="s">
        <v>93</v>
      </c>
      <c r="N156" t="s">
        <v>94</v>
      </c>
      <c r="O156" s="1"/>
    </row>
    <row r="157" spans="1:15" x14ac:dyDescent="0.25">
      <c r="A157" t="s">
        <v>9</v>
      </c>
      <c r="B157" t="s">
        <v>87</v>
      </c>
      <c r="C157" t="s">
        <v>86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95</v>
      </c>
      <c r="K157">
        <v>0.15809999999999999</v>
      </c>
      <c r="L157">
        <v>3.1699999999999999E-2</v>
      </c>
      <c r="M157" t="s">
        <v>9</v>
      </c>
      <c r="N157" t="s">
        <v>94</v>
      </c>
    </row>
    <row r="158" spans="1:15" x14ac:dyDescent="0.25">
      <c r="A158" t="s">
        <v>10</v>
      </c>
      <c r="B158" t="s">
        <v>87</v>
      </c>
      <c r="C158" t="s">
        <v>86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96</v>
      </c>
      <c r="K158">
        <v>9.6417000000000002</v>
      </c>
      <c r="L158">
        <v>7.5499999999999998E-2</v>
      </c>
      <c r="M158" t="s">
        <v>97</v>
      </c>
      <c r="N158" t="s">
        <v>90</v>
      </c>
      <c r="O158" s="1">
        <v>45451.722604166665</v>
      </c>
    </row>
    <row r="159" spans="1:15" x14ac:dyDescent="0.25">
      <c r="A159" t="s">
        <v>11</v>
      </c>
      <c r="B159" t="s">
        <v>18</v>
      </c>
      <c r="C159" t="s">
        <v>98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99</v>
      </c>
      <c r="K159">
        <v>0.37440000000000001</v>
      </c>
      <c r="L159">
        <v>1.0200000000000001E-2</v>
      </c>
      <c r="M159" t="s">
        <v>100</v>
      </c>
      <c r="N159" t="s">
        <v>90</v>
      </c>
      <c r="O159" s="1">
        <v>45451.447905092595</v>
      </c>
    </row>
    <row r="160" spans="1:15" x14ac:dyDescent="0.25">
      <c r="A160" t="s">
        <v>13</v>
      </c>
      <c r="G160">
        <v>98.636099999999999</v>
      </c>
      <c r="I160">
        <v>100</v>
      </c>
      <c r="K160">
        <v>98.636099999999999</v>
      </c>
    </row>
    <row r="161" spans="1:15" x14ac:dyDescent="0.25">
      <c r="A161" t="str" cm="1">
        <f t="array" ref="A161">IF(MOD(ROW(A161)-1,15)=0,INDEX(SummaryInput!$A:$A,(ROW(A161)-1)/15+2), " ")</f>
        <v xml:space="preserve"> </v>
      </c>
    </row>
    <row r="162" spans="1:15" x14ac:dyDescent="0.25">
      <c r="A162" t="str" cm="1">
        <f t="array" ref="A162">IF(MOD(ROW(A162)-1,15)=0,INDEX(SummaryInput!$A:$A,(ROW(A162)-1)/15+2), " ")</f>
        <v xml:space="preserve"> </v>
      </c>
    </row>
    <row r="163" spans="1:15" x14ac:dyDescent="0.25">
      <c r="A163" t="str" cm="1">
        <f t="array" ref="A163">IF(MOD(ROW(A163)-1,15)=0,INDEX(SummaryInput!$A:$A,(ROW(A163)-1)/15+2), " ")</f>
        <v xml:space="preserve"> </v>
      </c>
    </row>
    <row r="164" spans="1:15" x14ac:dyDescent="0.25">
      <c r="A164" t="str" cm="1">
        <f t="array" ref="A164">IF(MOD(ROW(A164)-1,15)=0,INDEX(SummaryInput!$A:$A,(ROW(A164)-1)/15+2), " ")</f>
        <v xml:space="preserve"> </v>
      </c>
    </row>
    <row r="165" spans="1:15" x14ac:dyDescent="0.25">
      <c r="A165" t="str" cm="1">
        <f t="array" ref="A165">IF(MOD(ROW(A165)-1,15)=0,INDEX(SummaryInput!$A:$A,(ROW(A165)-1)/15+2), " ")</f>
        <v xml:space="preserve"> </v>
      </c>
    </row>
    <row r="166" spans="1:15" x14ac:dyDescent="0.25">
      <c r="A166" t="str" cm="1">
        <f t="array" ref="A166">IF(MOD(ROW(A166)-1,15)=0,INDEX(SummaryInput!$A:$A,(ROW(A166)-1)/15+2), " ")</f>
        <v>Springwater1_4</v>
      </c>
    </row>
    <row r="167" spans="1:15" x14ac:dyDescent="0.25">
      <c r="A167" t="s">
        <v>70</v>
      </c>
      <c r="B167" t="s">
        <v>71</v>
      </c>
      <c r="C167" t="s">
        <v>72</v>
      </c>
      <c r="D167" t="s">
        <v>73</v>
      </c>
      <c r="E167" t="s">
        <v>74</v>
      </c>
      <c r="F167" t="s">
        <v>75</v>
      </c>
      <c r="G167" t="s">
        <v>76</v>
      </c>
      <c r="H167" t="s">
        <v>77</v>
      </c>
      <c r="I167" t="s">
        <v>78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84</v>
      </c>
    </row>
    <row r="168" spans="1:15" x14ac:dyDescent="0.25">
      <c r="A168" t="s">
        <v>85</v>
      </c>
      <c r="C168" t="s">
        <v>86</v>
      </c>
      <c r="G168">
        <v>41.710099999999997</v>
      </c>
      <c r="I168">
        <v>57.148000000000003</v>
      </c>
    </row>
    <row r="169" spans="1:15" x14ac:dyDescent="0.25">
      <c r="A169" t="s">
        <v>4</v>
      </c>
      <c r="B169" t="s">
        <v>87</v>
      </c>
      <c r="C169" t="s">
        <v>86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88</v>
      </c>
      <c r="K169">
        <v>43.002800000000001</v>
      </c>
      <c r="L169">
        <v>0.122</v>
      </c>
      <c r="M169" t="s">
        <v>89</v>
      </c>
      <c r="N169" t="s">
        <v>90</v>
      </c>
      <c r="O169" s="1">
        <v>45451.722430555557</v>
      </c>
    </row>
    <row r="170" spans="1:15" x14ac:dyDescent="0.25">
      <c r="A170" t="s">
        <v>6</v>
      </c>
      <c r="B170" t="s">
        <v>87</v>
      </c>
      <c r="C170" t="s">
        <v>86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91</v>
      </c>
      <c r="K170">
        <v>39.185000000000002</v>
      </c>
      <c r="L170">
        <v>0.1333</v>
      </c>
      <c r="M170" t="s">
        <v>89</v>
      </c>
      <c r="N170" t="s">
        <v>90</v>
      </c>
      <c r="O170" s="1">
        <v>45451.72247685185</v>
      </c>
    </row>
    <row r="171" spans="1:15" x14ac:dyDescent="0.25">
      <c r="A171" t="s">
        <v>9</v>
      </c>
      <c r="B171" t="s">
        <v>87</v>
      </c>
      <c r="C171" t="s">
        <v>86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95</v>
      </c>
      <c r="K171">
        <v>0.37430000000000002</v>
      </c>
      <c r="L171">
        <v>3.6200000000000003E-2</v>
      </c>
      <c r="M171" t="s">
        <v>9</v>
      </c>
      <c r="N171" t="s">
        <v>94</v>
      </c>
      <c r="O171" s="1"/>
    </row>
    <row r="172" spans="1:15" x14ac:dyDescent="0.25">
      <c r="A172" t="s">
        <v>10</v>
      </c>
      <c r="B172" t="s">
        <v>87</v>
      </c>
      <c r="C172" t="s">
        <v>86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96</v>
      </c>
      <c r="K172">
        <v>16.5715</v>
      </c>
      <c r="L172">
        <v>9.9699999999999997E-2</v>
      </c>
      <c r="M172" t="s">
        <v>97</v>
      </c>
      <c r="N172" t="s">
        <v>90</v>
      </c>
      <c r="O172" s="1">
        <v>45451.722604166665</v>
      </c>
    </row>
    <row r="173" spans="1:15" x14ac:dyDescent="0.25">
      <c r="A173" t="s">
        <v>13</v>
      </c>
      <c r="G173">
        <v>99.133600000000001</v>
      </c>
      <c r="I173">
        <v>100</v>
      </c>
      <c r="K173">
        <v>99.133600000000001</v>
      </c>
      <c r="O173" s="1"/>
    </row>
    <row r="174" spans="1:15" x14ac:dyDescent="0.25">
      <c r="A174" t="str" cm="1">
        <f t="array" ref="A174">IF(MOD(ROW(A174)-1,15)=0,INDEX(SummaryInput!$A:$A,(ROW(A174)-1)/15+2), " ")</f>
        <v xml:space="preserve"> </v>
      </c>
      <c r="O174" s="1"/>
    </row>
    <row r="175" spans="1:15" x14ac:dyDescent="0.25">
      <c r="A175" t="str" cm="1">
        <f t="array" ref="A175">IF(MOD(ROW(A175)-1,15)=0,INDEX(SummaryInput!$A:$A,(ROW(A175)-1)/15+2), " ")</f>
        <v xml:space="preserve"> </v>
      </c>
    </row>
    <row r="176" spans="1:15" x14ac:dyDescent="0.25">
      <c r="A176" t="str" cm="1">
        <f t="array" ref="A176">IF(MOD(ROW(A176)-1,15)=0,INDEX(SummaryInput!$A:$A,(ROW(A176)-1)/15+2), " ")</f>
        <v xml:space="preserve"> </v>
      </c>
    </row>
    <row r="177" spans="1:15" x14ac:dyDescent="0.25">
      <c r="A177" t="str" cm="1">
        <f t="array" ref="A177">IF(MOD(ROW(A177)-1,15)=0,INDEX(SummaryInput!$A:$A,(ROW(A177)-1)/15+2), " ")</f>
        <v xml:space="preserve"> </v>
      </c>
    </row>
    <row r="178" spans="1:15" x14ac:dyDescent="0.25">
      <c r="A178" t="str" cm="1">
        <f t="array" ref="A178">IF(MOD(ROW(A178)-1,15)=0,INDEX(SummaryInput!$A:$A,(ROW(A178)-1)/15+2), " ")</f>
        <v xml:space="preserve"> </v>
      </c>
    </row>
    <row r="179" spans="1:15" x14ac:dyDescent="0.25">
      <c r="A179" t="str" cm="1">
        <f t="array" ref="A179">IF(MOD(ROW(A179)-1,15)=0,INDEX(SummaryInput!$A:$A,(ROW(A179)-1)/15+2), " ")</f>
        <v xml:space="preserve"> </v>
      </c>
    </row>
    <row r="180" spans="1:15" x14ac:dyDescent="0.25">
      <c r="A180" t="str" cm="1">
        <f t="array" ref="A180">IF(MOD(ROW(A180)-1,15)=0,INDEX(SummaryInput!$A:$A,(ROW(A180)-1)/15+2), " ")</f>
        <v xml:space="preserve"> </v>
      </c>
    </row>
    <row r="181" spans="1:15" x14ac:dyDescent="0.25">
      <c r="A181" t="str" cm="1">
        <f t="array" ref="A181">IF(MOD(ROW(A181)-1,15)=0,INDEX(SummaryInput!$A:$A,(ROW(A181)-1)/15+2), " ")</f>
        <v>Springwater1_5</v>
      </c>
    </row>
    <row r="182" spans="1:15" x14ac:dyDescent="0.25">
      <c r="A182" t="s">
        <v>70</v>
      </c>
      <c r="B182" t="s">
        <v>71</v>
      </c>
      <c r="C182" t="s">
        <v>72</v>
      </c>
      <c r="D182" t="s">
        <v>73</v>
      </c>
      <c r="E182" t="s">
        <v>74</v>
      </c>
      <c r="F182" t="s">
        <v>75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84</v>
      </c>
    </row>
    <row r="183" spans="1:15" x14ac:dyDescent="0.25">
      <c r="A183" t="s">
        <v>85</v>
      </c>
      <c r="C183" t="s">
        <v>86</v>
      </c>
      <c r="G183">
        <v>41.801600000000001</v>
      </c>
      <c r="I183">
        <v>57.121400000000001</v>
      </c>
    </row>
    <row r="184" spans="1:15" x14ac:dyDescent="0.25">
      <c r="A184" t="s">
        <v>4</v>
      </c>
      <c r="B184" t="s">
        <v>87</v>
      </c>
      <c r="C184" t="s">
        <v>86</v>
      </c>
      <c r="D184">
        <v>20.85</v>
      </c>
      <c r="E184">
        <v>0.8</v>
      </c>
      <c r="F184">
        <v>0.12052</v>
      </c>
      <c r="G184">
        <v>26.061699999999998</v>
      </c>
      <c r="H184">
        <v>6.9500000000000006E-2</v>
      </c>
      <c r="I184">
        <v>23.4358</v>
      </c>
      <c r="J184" t="s">
        <v>88</v>
      </c>
      <c r="K184">
        <v>43.2121</v>
      </c>
      <c r="L184">
        <v>0.1152</v>
      </c>
      <c r="M184" t="s">
        <v>89</v>
      </c>
      <c r="N184" t="s">
        <v>90</v>
      </c>
      <c r="O184" s="1">
        <v>45451.722430555557</v>
      </c>
    </row>
    <row r="185" spans="1:15" x14ac:dyDescent="0.25">
      <c r="A185" t="s">
        <v>6</v>
      </c>
      <c r="B185" t="s">
        <v>87</v>
      </c>
      <c r="C185" t="s">
        <v>86</v>
      </c>
      <c r="D185">
        <v>18.46</v>
      </c>
      <c r="E185">
        <v>1.0089999999999999</v>
      </c>
      <c r="F185">
        <v>9.5699999999999993E-2</v>
      </c>
      <c r="G185">
        <v>18.2971</v>
      </c>
      <c r="H185">
        <v>5.8799999999999998E-2</v>
      </c>
      <c r="I185">
        <v>14.242699999999999</v>
      </c>
      <c r="J185" t="s">
        <v>91</v>
      </c>
      <c r="K185">
        <v>39.142800000000001</v>
      </c>
      <c r="L185">
        <v>0.1258</v>
      </c>
      <c r="M185" t="s">
        <v>89</v>
      </c>
      <c r="N185" t="s">
        <v>90</v>
      </c>
      <c r="O185" s="1">
        <v>45451.72247685185</v>
      </c>
    </row>
    <row r="186" spans="1:15" x14ac:dyDescent="0.25">
      <c r="A186" t="s">
        <v>9</v>
      </c>
      <c r="B186" t="s">
        <v>87</v>
      </c>
      <c r="C186" t="s">
        <v>86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9.7199999999999995E-2</v>
      </c>
      <c r="J186" t="s">
        <v>95</v>
      </c>
      <c r="K186">
        <v>0.3155</v>
      </c>
      <c r="L186">
        <v>3.39E-2</v>
      </c>
      <c r="M186" t="s">
        <v>9</v>
      </c>
      <c r="N186" t="s">
        <v>94</v>
      </c>
      <c r="O186" s="1"/>
    </row>
    <row r="187" spans="1:15" x14ac:dyDescent="0.25">
      <c r="A187" t="s">
        <v>10</v>
      </c>
      <c r="B187" t="s">
        <v>87</v>
      </c>
      <c r="C187" t="s">
        <v>86</v>
      </c>
      <c r="D187">
        <v>12</v>
      </c>
      <c r="E187">
        <v>0.92800000000000005</v>
      </c>
      <c r="F187">
        <v>0.10904</v>
      </c>
      <c r="G187">
        <v>12.920299999999999</v>
      </c>
      <c r="H187">
        <v>7.2999999999999995E-2</v>
      </c>
      <c r="I187">
        <v>5.0579000000000001</v>
      </c>
      <c r="J187" t="s">
        <v>96</v>
      </c>
      <c r="K187">
        <v>16.621700000000001</v>
      </c>
      <c r="L187">
        <v>9.3899999999999997E-2</v>
      </c>
      <c r="M187" t="s">
        <v>97</v>
      </c>
      <c r="N187" t="s">
        <v>90</v>
      </c>
      <c r="O187" s="1">
        <v>45451.722604166665</v>
      </c>
    </row>
    <row r="188" spans="1:15" x14ac:dyDescent="0.25">
      <c r="A188" t="s">
        <v>11</v>
      </c>
      <c r="B188" t="s">
        <v>18</v>
      </c>
      <c r="C188" t="s">
        <v>98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99</v>
      </c>
      <c r="K188">
        <v>-2.0999999999999999E-3</v>
      </c>
      <c r="L188">
        <v>7.3000000000000001E-3</v>
      </c>
      <c r="M188" t="s">
        <v>100</v>
      </c>
      <c r="N188" t="s">
        <v>90</v>
      </c>
      <c r="O188" s="1">
        <v>45451.447905092595</v>
      </c>
    </row>
    <row r="189" spans="1:15" x14ac:dyDescent="0.25">
      <c r="A189" t="s">
        <v>105</v>
      </c>
      <c r="B189" t="s">
        <v>87</v>
      </c>
      <c r="C189" t="s">
        <v>86</v>
      </c>
      <c r="D189">
        <v>0.11</v>
      </c>
      <c r="E189">
        <v>0.79800000000000004</v>
      </c>
      <c r="F189">
        <v>1.06E-3</v>
      </c>
      <c r="G189">
        <v>0.13250000000000001</v>
      </c>
      <c r="H189">
        <v>3.7699999999999997E-2</v>
      </c>
      <c r="I189">
        <v>4.5600000000000002E-2</v>
      </c>
      <c r="J189" t="s">
        <v>106</v>
      </c>
      <c r="K189">
        <v>0.1658</v>
      </c>
      <c r="L189">
        <v>4.7199999999999999E-2</v>
      </c>
      <c r="M189" t="s">
        <v>105</v>
      </c>
      <c r="N189" t="s">
        <v>94</v>
      </c>
      <c r="O189" s="1"/>
    </row>
    <row r="190" spans="1:15" x14ac:dyDescent="0.25">
      <c r="A190" t="s">
        <v>13</v>
      </c>
      <c r="G190">
        <v>99.455799999999996</v>
      </c>
      <c r="I190">
        <v>100</v>
      </c>
      <c r="K190">
        <v>99.455799999999996</v>
      </c>
    </row>
    <row r="191" spans="1:15" x14ac:dyDescent="0.25">
      <c r="A191" t="str" cm="1">
        <f t="array" ref="A191">IF(MOD(ROW(A191)-1,15)=0,INDEX(SummaryInput!$A:$A,(ROW(A191)-1)/15+2), " ")</f>
        <v xml:space="preserve"> </v>
      </c>
    </row>
    <row r="192" spans="1:15" x14ac:dyDescent="0.25">
      <c r="A192" t="str" cm="1">
        <f t="array" ref="A192">IF(MOD(ROW(A192)-1,15)=0,INDEX(SummaryInput!$A:$A,(ROW(A192)-1)/15+2), " ")</f>
        <v xml:space="preserve"> </v>
      </c>
    </row>
    <row r="193" spans="1:15" x14ac:dyDescent="0.25">
      <c r="A193" t="str" cm="1">
        <f t="array" ref="A193">IF(MOD(ROW(A193)-1,15)=0,INDEX(SummaryInput!$A:$A,(ROW(A193)-1)/15+2), " ")</f>
        <v xml:space="preserve"> </v>
      </c>
    </row>
    <row r="194" spans="1:15" x14ac:dyDescent="0.25">
      <c r="A194" t="str" cm="1">
        <f t="array" ref="A194">IF(MOD(ROW(A194)-1,15)=0,INDEX(SummaryInput!$A:$A,(ROW(A194)-1)/15+2), " ")</f>
        <v xml:space="preserve"> </v>
      </c>
    </row>
    <row r="195" spans="1:15" x14ac:dyDescent="0.25">
      <c r="A195" t="str" cm="1">
        <f t="array" ref="A195">IF(MOD(ROW(A195)-1,15)=0,INDEX(SummaryInput!$A:$A,(ROW(A195)-1)/15+2), " ")</f>
        <v xml:space="preserve"> </v>
      </c>
    </row>
    <row r="196" spans="1:15" x14ac:dyDescent="0.25">
      <c r="A196" t="str" cm="1">
        <f t="array" ref="A196">IF(MOD(ROW(A196)-1,15)=0,INDEX(SummaryInput!$A:$A,(ROW(A196)-1)/15+2), " ")</f>
        <v>1_FIA_1</v>
      </c>
    </row>
    <row r="197" spans="1:15" x14ac:dyDescent="0.25">
      <c r="A197" t="s">
        <v>70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81</v>
      </c>
      <c r="M197" t="s">
        <v>82</v>
      </c>
      <c r="N197" t="s">
        <v>83</v>
      </c>
      <c r="O197" t="s">
        <v>84</v>
      </c>
    </row>
    <row r="198" spans="1:15" x14ac:dyDescent="0.25">
      <c r="A198" t="s">
        <v>85</v>
      </c>
      <c r="C198" t="s">
        <v>86</v>
      </c>
      <c r="G198">
        <v>42.787300000000002</v>
      </c>
      <c r="I198">
        <v>57.127200000000002</v>
      </c>
    </row>
    <row r="199" spans="1:15" x14ac:dyDescent="0.25">
      <c r="A199" t="s">
        <v>4</v>
      </c>
      <c r="B199" t="s">
        <v>87</v>
      </c>
      <c r="C199" t="s">
        <v>86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88</v>
      </c>
      <c r="K199">
        <v>46.314599999999999</v>
      </c>
      <c r="L199">
        <v>0.11650000000000001</v>
      </c>
      <c r="M199" t="s">
        <v>89</v>
      </c>
      <c r="N199" t="s">
        <v>90</v>
      </c>
      <c r="O199" s="1">
        <v>45451.722430555557</v>
      </c>
    </row>
    <row r="200" spans="1:15" x14ac:dyDescent="0.25">
      <c r="A200" t="s">
        <v>6</v>
      </c>
      <c r="B200" t="s">
        <v>87</v>
      </c>
      <c r="C200" t="s">
        <v>86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91</v>
      </c>
      <c r="K200">
        <v>40.094900000000003</v>
      </c>
      <c r="L200">
        <v>0.12709999999999999</v>
      </c>
      <c r="M200" t="s">
        <v>89</v>
      </c>
      <c r="N200" t="s">
        <v>90</v>
      </c>
      <c r="O200" s="1">
        <v>45451.72247685185</v>
      </c>
    </row>
    <row r="201" spans="1:15" x14ac:dyDescent="0.25">
      <c r="A201" t="s">
        <v>7</v>
      </c>
      <c r="B201" t="s">
        <v>87</v>
      </c>
      <c r="C201" t="s">
        <v>86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92</v>
      </c>
      <c r="K201">
        <v>0.2467</v>
      </c>
      <c r="L201">
        <v>2.23E-2</v>
      </c>
      <c r="M201" t="s">
        <v>93</v>
      </c>
      <c r="N201" t="s">
        <v>94</v>
      </c>
      <c r="O201" s="1"/>
    </row>
    <row r="202" spans="1:15" x14ac:dyDescent="0.25">
      <c r="A202" t="s">
        <v>9</v>
      </c>
      <c r="B202" t="s">
        <v>87</v>
      </c>
      <c r="C202" t="s">
        <v>86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95</v>
      </c>
      <c r="K202">
        <v>0.20979999999999999</v>
      </c>
      <c r="L202">
        <v>3.2199999999999999E-2</v>
      </c>
      <c r="M202" t="s">
        <v>9</v>
      </c>
      <c r="N202" t="s">
        <v>94</v>
      </c>
      <c r="O202" s="1"/>
    </row>
    <row r="203" spans="1:15" x14ac:dyDescent="0.25">
      <c r="A203" t="s">
        <v>10</v>
      </c>
      <c r="B203" t="s">
        <v>87</v>
      </c>
      <c r="C203" t="s">
        <v>86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96</v>
      </c>
      <c r="K203">
        <v>12.8475</v>
      </c>
      <c r="L203">
        <v>8.4400000000000003E-2</v>
      </c>
      <c r="M203" t="s">
        <v>97</v>
      </c>
      <c r="N203" t="s">
        <v>90</v>
      </c>
      <c r="O203" s="1">
        <v>45451.722604166665</v>
      </c>
    </row>
    <row r="204" spans="1:15" x14ac:dyDescent="0.25">
      <c r="A204" t="s">
        <v>11</v>
      </c>
      <c r="B204" t="s">
        <v>18</v>
      </c>
      <c r="C204" t="s">
        <v>98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99</v>
      </c>
      <c r="K204">
        <v>0.3463</v>
      </c>
      <c r="L204">
        <v>0.01</v>
      </c>
      <c r="M204" t="s">
        <v>100</v>
      </c>
      <c r="N204" t="s">
        <v>90</v>
      </c>
      <c r="O204" s="1">
        <v>45451.447905092595</v>
      </c>
    </row>
    <row r="205" spans="1:15" x14ac:dyDescent="0.25">
      <c r="A205" t="s">
        <v>13</v>
      </c>
      <c r="G205">
        <v>100.0599</v>
      </c>
      <c r="I205">
        <v>100</v>
      </c>
      <c r="K205">
        <v>100.0599</v>
      </c>
    </row>
    <row r="206" spans="1:15" x14ac:dyDescent="0.25">
      <c r="A206" t="str" cm="1">
        <f t="array" ref="A206">IF(MOD(ROW(A206)-1,15)=0,INDEX(SummaryInput!$A:$A,(ROW(A206)-1)/15+2), " ")</f>
        <v xml:space="preserve"> </v>
      </c>
    </row>
    <row r="207" spans="1:15" x14ac:dyDescent="0.25">
      <c r="A207" t="str" cm="1">
        <f t="array" ref="A207">IF(MOD(ROW(A207)-1,15)=0,INDEX(SummaryInput!$A:$A,(ROW(A207)-1)/15+2), " ")</f>
        <v xml:space="preserve"> </v>
      </c>
    </row>
    <row r="208" spans="1:15" x14ac:dyDescent="0.25">
      <c r="A208" t="str" cm="1">
        <f t="array" ref="A208">IF(MOD(ROW(A208)-1,15)=0,INDEX(SummaryInput!$A:$A,(ROW(A208)-1)/15+2), " ")</f>
        <v xml:space="preserve"> </v>
      </c>
    </row>
    <row r="209" spans="1:15" x14ac:dyDescent="0.25">
      <c r="A209" t="str" cm="1">
        <f t="array" ref="A209">IF(MOD(ROW(A209)-1,15)=0,INDEX(SummaryInput!$A:$A,(ROW(A209)-1)/15+2), " ")</f>
        <v xml:space="preserve"> </v>
      </c>
    </row>
    <row r="210" spans="1:15" x14ac:dyDescent="0.25">
      <c r="A210" t="str" cm="1">
        <f t="array" ref="A210">IF(MOD(ROW(A210)-1,15)=0,INDEX(SummaryInput!$A:$A,(ROW(A210)-1)/15+2), " ")</f>
        <v xml:space="preserve"> </v>
      </c>
    </row>
    <row r="211" spans="1:15" x14ac:dyDescent="0.25">
      <c r="A211" t="str" cm="1">
        <f t="array" ref="A211">IF(MOD(ROW(A211)-1,15)=0,INDEX(SummaryInput!$A:$A,(ROW(A211)-1)/15+2), " ")</f>
        <v>1_FIB_1</v>
      </c>
    </row>
    <row r="212" spans="1:15" x14ac:dyDescent="0.25">
      <c r="A212" t="s">
        <v>70</v>
      </c>
      <c r="B212" t="s">
        <v>71</v>
      </c>
      <c r="C212" t="s">
        <v>72</v>
      </c>
      <c r="D212" t="s">
        <v>73</v>
      </c>
      <c r="E212" t="s">
        <v>74</v>
      </c>
      <c r="F212" t="s">
        <v>75</v>
      </c>
      <c r="G212" t="s">
        <v>76</v>
      </c>
      <c r="H212" t="s">
        <v>77</v>
      </c>
      <c r="I212" t="s">
        <v>78</v>
      </c>
      <c r="J212" t="s">
        <v>79</v>
      </c>
      <c r="K212" t="s">
        <v>80</v>
      </c>
      <c r="L212" t="s">
        <v>81</v>
      </c>
      <c r="M212" t="s">
        <v>82</v>
      </c>
      <c r="N212" t="s">
        <v>83</v>
      </c>
      <c r="O212" t="s">
        <v>84</v>
      </c>
    </row>
    <row r="213" spans="1:15" x14ac:dyDescent="0.25">
      <c r="A213" t="s">
        <v>85</v>
      </c>
      <c r="C213" t="s">
        <v>86</v>
      </c>
      <c r="G213">
        <v>42.851700000000001</v>
      </c>
      <c r="I213">
        <v>57.145499999999998</v>
      </c>
    </row>
    <row r="214" spans="1:15" x14ac:dyDescent="0.25">
      <c r="A214" t="s">
        <v>4</v>
      </c>
      <c r="B214" t="s">
        <v>87</v>
      </c>
      <c r="C214" t="s">
        <v>86</v>
      </c>
      <c r="D214">
        <v>23.57</v>
      </c>
      <c r="E214">
        <v>0.83899999999999997</v>
      </c>
      <c r="F214">
        <v>0.13628000000000001</v>
      </c>
      <c r="G214">
        <v>28.074300000000001</v>
      </c>
      <c r="H214">
        <v>7.4899999999999994E-2</v>
      </c>
      <c r="I214">
        <v>24.637499999999999</v>
      </c>
      <c r="J214" t="s">
        <v>88</v>
      </c>
      <c r="K214">
        <v>46.549199999999999</v>
      </c>
      <c r="L214">
        <v>0.1242</v>
      </c>
      <c r="M214" t="s">
        <v>89</v>
      </c>
      <c r="N214" t="s">
        <v>90</v>
      </c>
      <c r="O214" s="1">
        <v>45451.722430555557</v>
      </c>
    </row>
    <row r="215" spans="1:15" x14ac:dyDescent="0.25">
      <c r="A215" t="s">
        <v>6</v>
      </c>
      <c r="B215" t="s">
        <v>87</v>
      </c>
      <c r="C215" t="s">
        <v>86</v>
      </c>
      <c r="D215">
        <v>18.96</v>
      </c>
      <c r="E215">
        <v>1.008</v>
      </c>
      <c r="F215">
        <v>9.8280000000000006E-2</v>
      </c>
      <c r="G215">
        <v>18.8125</v>
      </c>
      <c r="H215">
        <v>6.3500000000000001E-2</v>
      </c>
      <c r="I215">
        <v>14.291</v>
      </c>
      <c r="J215" t="s">
        <v>91</v>
      </c>
      <c r="K215">
        <v>40.2453</v>
      </c>
      <c r="L215">
        <v>0.13589999999999999</v>
      </c>
      <c r="M215" t="s">
        <v>89</v>
      </c>
      <c r="N215" t="s">
        <v>90</v>
      </c>
      <c r="O215" s="1">
        <v>45451.72247685185</v>
      </c>
    </row>
    <row r="216" spans="1:15" x14ac:dyDescent="0.25">
      <c r="A216" t="s">
        <v>7</v>
      </c>
      <c r="B216" t="s">
        <v>87</v>
      </c>
      <c r="C216" t="s">
        <v>86</v>
      </c>
      <c r="D216">
        <v>0.17</v>
      </c>
      <c r="E216">
        <v>0.95199999999999996</v>
      </c>
      <c r="F216">
        <v>1.5499999999999999E-3</v>
      </c>
      <c r="G216">
        <v>0.18229999999999999</v>
      </c>
      <c r="H216">
        <v>1.6899999999999998E-2</v>
      </c>
      <c r="I216">
        <v>9.7100000000000006E-2</v>
      </c>
      <c r="J216" t="s">
        <v>92</v>
      </c>
      <c r="K216">
        <v>0.25509999999999999</v>
      </c>
      <c r="L216">
        <v>2.3699999999999999E-2</v>
      </c>
      <c r="M216" t="s">
        <v>93</v>
      </c>
      <c r="N216" t="s">
        <v>94</v>
      </c>
      <c r="O216" s="1"/>
    </row>
    <row r="217" spans="1:15" x14ac:dyDescent="0.25">
      <c r="A217" t="s">
        <v>9</v>
      </c>
      <c r="B217" t="s">
        <v>87</v>
      </c>
      <c r="C217" t="s">
        <v>86</v>
      </c>
      <c r="D217">
        <v>0.09</v>
      </c>
      <c r="E217">
        <v>0.82199999999999995</v>
      </c>
      <c r="F217">
        <v>9.1E-4</v>
      </c>
      <c r="G217">
        <v>0.1111</v>
      </c>
      <c r="H217">
        <v>2.6599999999999999E-2</v>
      </c>
      <c r="I217">
        <v>4.3200000000000002E-2</v>
      </c>
      <c r="J217" t="s">
        <v>95</v>
      </c>
      <c r="K217">
        <v>0.14349999999999999</v>
      </c>
      <c r="L217">
        <v>3.4299999999999997E-2</v>
      </c>
      <c r="M217" t="s">
        <v>9</v>
      </c>
      <c r="N217" t="s">
        <v>94</v>
      </c>
    </row>
    <row r="218" spans="1:15" x14ac:dyDescent="0.25">
      <c r="A218" t="s">
        <v>10</v>
      </c>
      <c r="B218" t="s">
        <v>87</v>
      </c>
      <c r="C218" t="s">
        <v>86</v>
      </c>
      <c r="D218">
        <v>8.8699999999999992</v>
      </c>
      <c r="E218">
        <v>0.92300000000000004</v>
      </c>
      <c r="F218">
        <v>8.0659999999999996E-2</v>
      </c>
      <c r="G218">
        <v>9.6097000000000001</v>
      </c>
      <c r="H218">
        <v>6.9099999999999995E-2</v>
      </c>
      <c r="I218">
        <v>3.6713</v>
      </c>
      <c r="J218" t="s">
        <v>96</v>
      </c>
      <c r="K218">
        <v>12.3626</v>
      </c>
      <c r="L218">
        <v>8.8900000000000007E-2</v>
      </c>
      <c r="M218" t="s">
        <v>97</v>
      </c>
      <c r="N218" t="s">
        <v>90</v>
      </c>
      <c r="O218" s="1">
        <v>45451.722604166665</v>
      </c>
    </row>
    <row r="219" spans="1:15" x14ac:dyDescent="0.25">
      <c r="A219" t="s">
        <v>11</v>
      </c>
      <c r="B219" t="s">
        <v>18</v>
      </c>
      <c r="C219" t="s">
        <v>98</v>
      </c>
      <c r="D219">
        <v>0.28000000000000003</v>
      </c>
      <c r="E219">
        <v>0.878</v>
      </c>
      <c r="F219">
        <v>2.64E-3</v>
      </c>
      <c r="G219">
        <v>0.31509999999999999</v>
      </c>
      <c r="H219">
        <v>8.3000000000000001E-3</v>
      </c>
      <c r="I219">
        <v>0.1145</v>
      </c>
      <c r="J219" t="s">
        <v>99</v>
      </c>
      <c r="K219">
        <v>0.40100000000000002</v>
      </c>
      <c r="L219">
        <v>1.06E-2</v>
      </c>
      <c r="M219" t="s">
        <v>100</v>
      </c>
      <c r="N219" t="s">
        <v>90</v>
      </c>
      <c r="O219" s="1">
        <v>45451.447905092595</v>
      </c>
    </row>
    <row r="220" spans="1:15" x14ac:dyDescent="0.25">
      <c r="A220" t="s">
        <v>13</v>
      </c>
      <c r="G220">
        <v>99.956699999999998</v>
      </c>
      <c r="I220">
        <v>100</v>
      </c>
      <c r="K220">
        <v>99.956699999999998</v>
      </c>
    </row>
    <row r="221" spans="1:15" x14ac:dyDescent="0.25">
      <c r="A221" t="str" cm="1">
        <f t="array" ref="A221">IF(MOD(ROW(A221)-1,15)=0,INDEX(SummaryInput!$A:$A,(ROW(A221)-1)/15+2), " ")</f>
        <v xml:space="preserve"> </v>
      </c>
    </row>
    <row r="222" spans="1:15" x14ac:dyDescent="0.25">
      <c r="A222" t="str" cm="1">
        <f t="array" ref="A222">IF(MOD(ROW(A222)-1,15)=0,INDEX(SummaryInput!$A:$A,(ROW(A222)-1)/15+2), " ")</f>
        <v xml:space="preserve"> </v>
      </c>
    </row>
    <row r="223" spans="1:15" x14ac:dyDescent="0.25">
      <c r="A223" t="str" cm="1">
        <f t="array" ref="A223">IF(MOD(ROW(A223)-1,15)=0,INDEX(SummaryInput!$A:$A,(ROW(A223)-1)/15+2), " ")</f>
        <v xml:space="preserve"> </v>
      </c>
    </row>
    <row r="224" spans="1:15" x14ac:dyDescent="0.25">
      <c r="A224" t="str" cm="1">
        <f t="array" ref="A224">IF(MOD(ROW(A224)-1,15)=0,INDEX(SummaryInput!$A:$A,(ROW(A224)-1)/15+2), " ")</f>
        <v xml:space="preserve"> </v>
      </c>
    </row>
    <row r="225" spans="1:15" x14ac:dyDescent="0.25">
      <c r="A225" t="str" cm="1">
        <f t="array" ref="A225">IF(MOD(ROW(A225)-1,15)=0,INDEX(SummaryInput!$A:$A,(ROW(A225)-1)/15+2), " ")</f>
        <v xml:space="preserve"> </v>
      </c>
    </row>
    <row r="226" spans="1:15" x14ac:dyDescent="0.25">
      <c r="A226" t="str" cm="1">
        <f t="array" ref="A226">IF(MOD(ROW(A226)-1,15)=0,INDEX(SummaryInput!$A:$A,(ROW(A226)-1)/15+2), " ")</f>
        <v>1_FIC,D_1</v>
      </c>
    </row>
    <row r="227" spans="1:15" x14ac:dyDescent="0.25">
      <c r="A227" t="s">
        <v>70</v>
      </c>
      <c r="B227" t="s">
        <v>71</v>
      </c>
      <c r="C227" t="s">
        <v>72</v>
      </c>
      <c r="D227" t="s">
        <v>73</v>
      </c>
      <c r="E227" t="s">
        <v>74</v>
      </c>
      <c r="F227" t="s">
        <v>75</v>
      </c>
      <c r="G227" t="s">
        <v>76</v>
      </c>
      <c r="H227" t="s">
        <v>77</v>
      </c>
      <c r="I227" t="s">
        <v>78</v>
      </c>
      <c r="J227" t="s">
        <v>79</v>
      </c>
      <c r="K227" t="s">
        <v>80</v>
      </c>
      <c r="L227" t="s">
        <v>81</v>
      </c>
      <c r="M227" t="s">
        <v>82</v>
      </c>
      <c r="N227" t="s">
        <v>83</v>
      </c>
      <c r="O227" t="s">
        <v>84</v>
      </c>
    </row>
    <row r="228" spans="1:15" x14ac:dyDescent="0.25">
      <c r="A228" t="s">
        <v>85</v>
      </c>
      <c r="C228" t="s">
        <v>86</v>
      </c>
      <c r="G228">
        <v>42.507199999999997</v>
      </c>
      <c r="I228">
        <v>57.148099999999999</v>
      </c>
    </row>
    <row r="229" spans="1:15" x14ac:dyDescent="0.25">
      <c r="A229" t="s">
        <v>4</v>
      </c>
      <c r="B229" t="s">
        <v>87</v>
      </c>
      <c r="C229" t="s">
        <v>86</v>
      </c>
      <c r="D229">
        <v>22.98</v>
      </c>
      <c r="E229">
        <v>0.83199999999999996</v>
      </c>
      <c r="F229">
        <v>0.13286999999999999</v>
      </c>
      <c r="G229">
        <v>27.599900000000002</v>
      </c>
      <c r="H229">
        <v>7.4399999999999994E-2</v>
      </c>
      <c r="I229">
        <v>24.418500000000002</v>
      </c>
      <c r="J229" t="s">
        <v>88</v>
      </c>
      <c r="K229">
        <v>45.762500000000003</v>
      </c>
      <c r="L229">
        <v>0.1234</v>
      </c>
      <c r="M229" t="s">
        <v>89</v>
      </c>
      <c r="N229" t="s">
        <v>90</v>
      </c>
      <c r="O229" s="1">
        <v>45451.722430555557</v>
      </c>
    </row>
    <row r="230" spans="1:15" x14ac:dyDescent="0.25">
      <c r="A230" t="s">
        <v>6</v>
      </c>
      <c r="B230" t="s">
        <v>87</v>
      </c>
      <c r="C230" t="s">
        <v>86</v>
      </c>
      <c r="D230">
        <v>18.82</v>
      </c>
      <c r="E230">
        <v>1.008</v>
      </c>
      <c r="F230">
        <v>9.7570000000000004E-2</v>
      </c>
      <c r="G230">
        <v>18.667200000000001</v>
      </c>
      <c r="H230">
        <v>6.3100000000000003E-2</v>
      </c>
      <c r="I230">
        <v>14.296200000000001</v>
      </c>
      <c r="J230" t="s">
        <v>91</v>
      </c>
      <c r="K230">
        <v>39.9345</v>
      </c>
      <c r="L230">
        <v>0.13500000000000001</v>
      </c>
      <c r="M230" t="s">
        <v>89</v>
      </c>
      <c r="N230" t="s">
        <v>90</v>
      </c>
      <c r="O230" s="1">
        <v>45451.72247685185</v>
      </c>
    </row>
    <row r="231" spans="1:15" x14ac:dyDescent="0.25">
      <c r="A231" t="s">
        <v>7</v>
      </c>
      <c r="B231" t="s">
        <v>87</v>
      </c>
      <c r="C231" t="s">
        <v>86</v>
      </c>
      <c r="D231">
        <v>0.15</v>
      </c>
      <c r="E231">
        <v>0.95299999999999996</v>
      </c>
      <c r="F231">
        <v>1.3799999999999999E-3</v>
      </c>
      <c r="G231">
        <v>0.1623</v>
      </c>
      <c r="H231">
        <v>1.67E-2</v>
      </c>
      <c r="I231">
        <v>8.7099999999999997E-2</v>
      </c>
      <c r="J231" t="s">
        <v>92</v>
      </c>
      <c r="K231">
        <v>0.2271</v>
      </c>
      <c r="L231">
        <v>2.3400000000000001E-2</v>
      </c>
      <c r="M231" t="s">
        <v>93</v>
      </c>
      <c r="N231" t="s">
        <v>94</v>
      </c>
      <c r="O231" s="1"/>
    </row>
    <row r="232" spans="1:15" x14ac:dyDescent="0.25">
      <c r="A232" t="s">
        <v>9</v>
      </c>
      <c r="B232" t="s">
        <v>87</v>
      </c>
      <c r="C232" t="s">
        <v>86</v>
      </c>
      <c r="D232">
        <v>0.12</v>
      </c>
      <c r="E232">
        <v>0.82199999999999995</v>
      </c>
      <c r="F232">
        <v>1.25E-3</v>
      </c>
      <c r="G232">
        <v>0.152</v>
      </c>
      <c r="H232">
        <v>2.6700000000000002E-2</v>
      </c>
      <c r="I232">
        <v>5.9499999999999997E-2</v>
      </c>
      <c r="J232" t="s">
        <v>95</v>
      </c>
      <c r="K232">
        <v>0.19620000000000001</v>
      </c>
      <c r="L232">
        <v>3.4500000000000003E-2</v>
      </c>
      <c r="M232" t="s">
        <v>9</v>
      </c>
      <c r="N232" t="s">
        <v>94</v>
      </c>
    </row>
    <row r="233" spans="1:15" x14ac:dyDescent="0.25">
      <c r="A233" t="s">
        <v>10</v>
      </c>
      <c r="B233" t="s">
        <v>87</v>
      </c>
      <c r="C233" t="s">
        <v>86</v>
      </c>
      <c r="D233">
        <v>9.31</v>
      </c>
      <c r="E233">
        <v>0.92400000000000004</v>
      </c>
      <c r="F233">
        <v>8.4599999999999995E-2</v>
      </c>
      <c r="G233">
        <v>10.069599999999999</v>
      </c>
      <c r="H233">
        <v>7.0099999999999996E-2</v>
      </c>
      <c r="I233">
        <v>3.8782999999999999</v>
      </c>
      <c r="J233" t="s">
        <v>96</v>
      </c>
      <c r="K233">
        <v>12.9544</v>
      </c>
      <c r="L233">
        <v>9.01E-2</v>
      </c>
      <c r="M233" t="s">
        <v>97</v>
      </c>
      <c r="N233" t="s">
        <v>90</v>
      </c>
      <c r="O233" s="1">
        <v>45451.722604166665</v>
      </c>
    </row>
    <row r="234" spans="1:15" x14ac:dyDescent="0.25">
      <c r="A234" t="s">
        <v>11</v>
      </c>
      <c r="B234" t="s">
        <v>18</v>
      </c>
      <c r="C234" t="s">
        <v>98</v>
      </c>
      <c r="D234">
        <v>0.27</v>
      </c>
      <c r="E234">
        <v>0.878</v>
      </c>
      <c r="F234">
        <v>2.5600000000000002E-3</v>
      </c>
      <c r="G234">
        <v>0.30640000000000001</v>
      </c>
      <c r="H234">
        <v>8.2000000000000007E-3</v>
      </c>
      <c r="I234">
        <v>0.1123</v>
      </c>
      <c r="J234" t="s">
        <v>99</v>
      </c>
      <c r="K234">
        <v>0.38990000000000002</v>
      </c>
      <c r="L234">
        <v>1.0500000000000001E-2</v>
      </c>
      <c r="M234" t="s">
        <v>100</v>
      </c>
      <c r="N234" t="s">
        <v>90</v>
      </c>
      <c r="O234" s="1">
        <v>45451.447905092595</v>
      </c>
    </row>
    <row r="235" spans="1:15" x14ac:dyDescent="0.25">
      <c r="A235" t="s">
        <v>13</v>
      </c>
      <c r="G235">
        <v>99.464600000000004</v>
      </c>
      <c r="I235">
        <v>100</v>
      </c>
      <c r="K235">
        <v>99.464600000000004</v>
      </c>
    </row>
    <row r="236" spans="1:15" x14ac:dyDescent="0.25">
      <c r="A236" t="str" cm="1">
        <f t="array" ref="A236">IF(MOD(ROW(A236)-1,15)=0,INDEX(SummaryInput!$A:$A,(ROW(A236)-1)/15+2), " ")</f>
        <v xml:space="preserve"> </v>
      </c>
    </row>
    <row r="237" spans="1:15" x14ac:dyDescent="0.25">
      <c r="A237" t="str" cm="1">
        <f t="array" ref="A237">IF(MOD(ROW(A237)-1,15)=0,INDEX(SummaryInput!$A:$A,(ROW(A237)-1)/15+2), " ")</f>
        <v xml:space="preserve"> </v>
      </c>
    </row>
    <row r="238" spans="1:15" x14ac:dyDescent="0.25">
      <c r="A238" t="str" cm="1">
        <f t="array" ref="A238">IF(MOD(ROW(A238)-1,15)=0,INDEX(SummaryInput!$A:$A,(ROW(A238)-1)/15+2), " ")</f>
        <v xml:space="preserve"> </v>
      </c>
    </row>
    <row r="239" spans="1:15" x14ac:dyDescent="0.25">
      <c r="A239" t="str" cm="1">
        <f t="array" ref="A239">IF(MOD(ROW(A239)-1,15)=0,INDEX(SummaryInput!$A:$A,(ROW(A239)-1)/15+2), " ")</f>
        <v xml:space="preserve"> </v>
      </c>
    </row>
    <row r="240" spans="1:15" x14ac:dyDescent="0.25">
      <c r="A240" t="str" cm="1">
        <f t="array" ref="A240">IF(MOD(ROW(A240)-1,15)=0,INDEX(SummaryInput!$A:$A,(ROW(A240)-1)/15+2), " ")</f>
        <v xml:space="preserve"> </v>
      </c>
    </row>
    <row r="241" spans="1:15" x14ac:dyDescent="0.25">
      <c r="A241" t="str" cm="1">
        <f t="array" ref="A241">IF(MOD(ROW(A241)-1,15)=0,INDEX(SummaryInput!$A:$A,(ROW(A241)-1)/15+2), " ")</f>
        <v>2_FIA-C_1</v>
      </c>
    </row>
    <row r="242" spans="1:15" x14ac:dyDescent="0.25">
      <c r="A242" t="s">
        <v>70</v>
      </c>
      <c r="B242" t="s">
        <v>71</v>
      </c>
      <c r="C242" t="s">
        <v>72</v>
      </c>
      <c r="D242" t="s">
        <v>73</v>
      </c>
      <c r="E242" t="s">
        <v>74</v>
      </c>
      <c r="F242" t="s">
        <v>75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81</v>
      </c>
      <c r="M242" t="s">
        <v>82</v>
      </c>
      <c r="N242" t="s">
        <v>83</v>
      </c>
      <c r="O242" t="s">
        <v>84</v>
      </c>
    </row>
    <row r="243" spans="1:15" x14ac:dyDescent="0.25">
      <c r="A243" t="s">
        <v>85</v>
      </c>
      <c r="C243" t="s">
        <v>86</v>
      </c>
      <c r="G243">
        <v>43.2669</v>
      </c>
      <c r="I243">
        <v>57.1496</v>
      </c>
    </row>
    <row r="244" spans="1:15" x14ac:dyDescent="0.25">
      <c r="A244" t="s">
        <v>4</v>
      </c>
      <c r="B244" t="s">
        <v>87</v>
      </c>
      <c r="C244" t="s">
        <v>86</v>
      </c>
      <c r="D244">
        <v>23.04</v>
      </c>
      <c r="E244">
        <v>0.82699999999999996</v>
      </c>
      <c r="F244">
        <v>0.13319</v>
      </c>
      <c r="G244">
        <v>27.860499999999998</v>
      </c>
      <c r="H244">
        <v>7.5300000000000006E-2</v>
      </c>
      <c r="I244">
        <v>24.216899999999999</v>
      </c>
      <c r="J244" t="s">
        <v>88</v>
      </c>
      <c r="K244">
        <v>46.194600000000001</v>
      </c>
      <c r="L244">
        <v>0.1249</v>
      </c>
      <c r="M244" t="s">
        <v>89</v>
      </c>
      <c r="N244" t="s">
        <v>90</v>
      </c>
      <c r="O244" s="1">
        <v>45451.722430555557</v>
      </c>
    </row>
    <row r="245" spans="1:15" x14ac:dyDescent="0.25">
      <c r="A245" t="s">
        <v>6</v>
      </c>
      <c r="B245" t="s">
        <v>87</v>
      </c>
      <c r="C245" t="s">
        <v>86</v>
      </c>
      <c r="D245">
        <v>19.170000000000002</v>
      </c>
      <c r="E245">
        <v>1.0089999999999999</v>
      </c>
      <c r="F245">
        <v>9.9390000000000006E-2</v>
      </c>
      <c r="G245">
        <v>19.004200000000001</v>
      </c>
      <c r="H245">
        <v>6.4000000000000001E-2</v>
      </c>
      <c r="I245">
        <v>14.299099999999999</v>
      </c>
      <c r="J245" t="s">
        <v>91</v>
      </c>
      <c r="K245">
        <v>40.6554</v>
      </c>
      <c r="L245">
        <v>0.13689999999999999</v>
      </c>
      <c r="M245" t="s">
        <v>89</v>
      </c>
      <c r="N245" t="s">
        <v>90</v>
      </c>
      <c r="O245" s="1">
        <v>45451.72247685185</v>
      </c>
    </row>
    <row r="246" spans="1:15" x14ac:dyDescent="0.25">
      <c r="A246" t="s">
        <v>7</v>
      </c>
      <c r="B246" t="s">
        <v>87</v>
      </c>
      <c r="C246" t="s">
        <v>86</v>
      </c>
      <c r="D246">
        <v>0.18</v>
      </c>
      <c r="E246">
        <v>0.95399999999999996</v>
      </c>
      <c r="F246">
        <v>1.56E-3</v>
      </c>
      <c r="G246">
        <v>0.18340000000000001</v>
      </c>
      <c r="H246">
        <v>1.7100000000000001E-2</v>
      </c>
      <c r="I246">
        <v>9.6699999999999994E-2</v>
      </c>
      <c r="J246" t="s">
        <v>92</v>
      </c>
      <c r="K246">
        <v>0.25659999999999999</v>
      </c>
      <c r="L246">
        <v>2.4E-2</v>
      </c>
      <c r="M246" t="s">
        <v>93</v>
      </c>
      <c r="N246" t="s">
        <v>94</v>
      </c>
      <c r="O246" s="1"/>
    </row>
    <row r="247" spans="1:15" x14ac:dyDescent="0.25">
      <c r="A247" t="s">
        <v>9</v>
      </c>
      <c r="B247" t="s">
        <v>87</v>
      </c>
      <c r="C247" t="s">
        <v>86</v>
      </c>
      <c r="D247">
        <v>0.13</v>
      </c>
      <c r="E247">
        <v>0.82299999999999995</v>
      </c>
      <c r="F247">
        <v>1.33E-3</v>
      </c>
      <c r="G247">
        <v>0.16220000000000001</v>
      </c>
      <c r="H247">
        <v>2.7300000000000001E-2</v>
      </c>
      <c r="I247">
        <v>6.2399999999999997E-2</v>
      </c>
      <c r="J247" t="s">
        <v>95</v>
      </c>
      <c r="K247">
        <v>0.2094</v>
      </c>
      <c r="L247">
        <v>3.5299999999999998E-2</v>
      </c>
      <c r="M247" t="s">
        <v>9</v>
      </c>
      <c r="N247" t="s">
        <v>94</v>
      </c>
    </row>
    <row r="248" spans="1:15" x14ac:dyDescent="0.25">
      <c r="A248" t="s">
        <v>10</v>
      </c>
      <c r="B248" t="s">
        <v>87</v>
      </c>
      <c r="C248" t="s">
        <v>86</v>
      </c>
      <c r="D248">
        <v>9.9600000000000009</v>
      </c>
      <c r="E248">
        <v>0.92500000000000004</v>
      </c>
      <c r="F248">
        <v>9.0499999999999997E-2</v>
      </c>
      <c r="G248">
        <v>10.763500000000001</v>
      </c>
      <c r="H248">
        <v>7.2400000000000006E-2</v>
      </c>
      <c r="I248">
        <v>4.0728999999999997</v>
      </c>
      <c r="J248" t="s">
        <v>96</v>
      </c>
      <c r="K248">
        <v>13.847099999999999</v>
      </c>
      <c r="L248">
        <v>9.3100000000000002E-2</v>
      </c>
      <c r="M248" t="s">
        <v>97</v>
      </c>
      <c r="N248" t="s">
        <v>90</v>
      </c>
      <c r="O248" s="1">
        <v>45451.722604166665</v>
      </c>
    </row>
    <row r="249" spans="1:15" x14ac:dyDescent="0.25">
      <c r="A249" t="s">
        <v>11</v>
      </c>
      <c r="B249" t="s">
        <v>18</v>
      </c>
      <c r="C249" t="s">
        <v>98</v>
      </c>
      <c r="D249">
        <v>0.25</v>
      </c>
      <c r="E249">
        <v>0.878</v>
      </c>
      <c r="F249">
        <v>2.3800000000000002E-3</v>
      </c>
      <c r="G249">
        <v>0.28449999999999998</v>
      </c>
      <c r="H249">
        <v>8.0999999999999996E-3</v>
      </c>
      <c r="I249">
        <v>0.1024</v>
      </c>
      <c r="J249" t="s">
        <v>99</v>
      </c>
      <c r="K249">
        <v>0.36199999999999999</v>
      </c>
      <c r="L249">
        <v>1.03E-2</v>
      </c>
      <c r="M249" t="s">
        <v>100</v>
      </c>
      <c r="N249" t="s">
        <v>90</v>
      </c>
      <c r="O249" s="1">
        <v>45451.447905092595</v>
      </c>
    </row>
    <row r="250" spans="1:15" x14ac:dyDescent="0.25">
      <c r="A250" t="s">
        <v>13</v>
      </c>
      <c r="G250">
        <v>101.5252</v>
      </c>
      <c r="I250">
        <v>100</v>
      </c>
      <c r="K250">
        <v>101.5252</v>
      </c>
    </row>
    <row r="251" spans="1:15" x14ac:dyDescent="0.25">
      <c r="A251" t="str" cm="1">
        <f t="array" ref="A251">IF(MOD(ROW(A251)-1,15)=0,INDEX(SummaryInput!$A:$A,(ROW(A251)-1)/15+2), " ")</f>
        <v xml:space="preserve"> </v>
      </c>
    </row>
    <row r="252" spans="1:15" x14ac:dyDescent="0.25">
      <c r="A252" t="str" cm="1">
        <f t="array" ref="A252">IF(MOD(ROW(A252)-1,15)=0,INDEX(SummaryInput!$A:$A,(ROW(A252)-1)/15+2), " ")</f>
        <v xml:space="preserve"> </v>
      </c>
    </row>
    <row r="253" spans="1:15" x14ac:dyDescent="0.25">
      <c r="A253" t="str" cm="1">
        <f t="array" ref="A253">IF(MOD(ROW(A253)-1,15)=0,INDEX(SummaryInput!$A:$A,(ROW(A253)-1)/15+2), " ")</f>
        <v xml:space="preserve"> </v>
      </c>
    </row>
    <row r="254" spans="1:15" x14ac:dyDescent="0.25">
      <c r="A254" t="str" cm="1">
        <f t="array" ref="A254">IF(MOD(ROW(A254)-1,15)=0,INDEX(SummaryInput!$A:$A,(ROW(A254)-1)/15+2), " ")</f>
        <v xml:space="preserve"> </v>
      </c>
    </row>
    <row r="255" spans="1:15" x14ac:dyDescent="0.25">
      <c r="A255" t="str" cm="1">
        <f t="array" ref="A255">IF(MOD(ROW(A255)-1,15)=0,INDEX(SummaryInput!$A:$A,(ROW(A255)-1)/15+2), " ")</f>
        <v xml:space="preserve"> </v>
      </c>
    </row>
    <row r="256" spans="1:15" x14ac:dyDescent="0.25">
      <c r="A256" t="str" cm="1">
        <f t="array" ref="A256">IF(MOD(ROW(A256)-1,15)=0,INDEX(SummaryInput!$A:$A,(ROW(A256)-1)/15+2), " ")</f>
        <v>2_FIA-C_2</v>
      </c>
    </row>
    <row r="257" spans="1:15" x14ac:dyDescent="0.25">
      <c r="A257" t="s">
        <v>70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76</v>
      </c>
      <c r="H257" t="s">
        <v>77</v>
      </c>
      <c r="I257" t="s">
        <v>78</v>
      </c>
      <c r="J257" t="s">
        <v>79</v>
      </c>
      <c r="K257" t="s">
        <v>80</v>
      </c>
      <c r="L257" t="s">
        <v>81</v>
      </c>
      <c r="M257" t="s">
        <v>82</v>
      </c>
      <c r="N257" t="s">
        <v>83</v>
      </c>
      <c r="O257" t="s">
        <v>84</v>
      </c>
    </row>
    <row r="258" spans="1:15" x14ac:dyDescent="0.25">
      <c r="A258" t="s">
        <v>85</v>
      </c>
      <c r="C258" t="s">
        <v>86</v>
      </c>
      <c r="G258">
        <v>43.098399999999998</v>
      </c>
      <c r="I258">
        <v>57.144799999999996</v>
      </c>
    </row>
    <row r="259" spans="1:15" x14ac:dyDescent="0.25">
      <c r="A259" t="s">
        <v>4</v>
      </c>
      <c r="B259" t="s">
        <v>87</v>
      </c>
      <c r="C259" t="s">
        <v>86</v>
      </c>
      <c r="D259">
        <v>22.84</v>
      </c>
      <c r="E259">
        <v>0.82399999999999995</v>
      </c>
      <c r="F259">
        <v>0.13205</v>
      </c>
      <c r="G259">
        <v>27.695599999999999</v>
      </c>
      <c r="H259">
        <v>7.5399999999999995E-2</v>
      </c>
      <c r="I259">
        <v>24.165700000000001</v>
      </c>
      <c r="J259" t="s">
        <v>88</v>
      </c>
      <c r="K259">
        <v>45.921300000000002</v>
      </c>
      <c r="L259">
        <v>0.125</v>
      </c>
      <c r="M259" t="s">
        <v>89</v>
      </c>
      <c r="N259" t="s">
        <v>90</v>
      </c>
      <c r="O259" s="1">
        <v>45451.722430555557</v>
      </c>
    </row>
    <row r="260" spans="1:15" x14ac:dyDescent="0.25">
      <c r="A260" t="s">
        <v>6</v>
      </c>
      <c r="B260" t="s">
        <v>87</v>
      </c>
      <c r="C260" t="s">
        <v>86</v>
      </c>
      <c r="D260">
        <v>19.079999999999998</v>
      </c>
      <c r="E260">
        <v>1.0089999999999999</v>
      </c>
      <c r="F260">
        <v>9.8930000000000004E-2</v>
      </c>
      <c r="G260">
        <v>18.919</v>
      </c>
      <c r="H260">
        <v>6.3899999999999998E-2</v>
      </c>
      <c r="I260">
        <v>14.2895</v>
      </c>
      <c r="J260" t="s">
        <v>91</v>
      </c>
      <c r="K260">
        <v>40.473300000000002</v>
      </c>
      <c r="L260">
        <v>0.1366</v>
      </c>
      <c r="M260" t="s">
        <v>89</v>
      </c>
      <c r="N260" t="s">
        <v>90</v>
      </c>
      <c r="O260" s="1">
        <v>45451.72247685185</v>
      </c>
    </row>
    <row r="261" spans="1:15" x14ac:dyDescent="0.25">
      <c r="A261" t="s">
        <v>7</v>
      </c>
      <c r="B261" t="s">
        <v>87</v>
      </c>
      <c r="C261" t="s">
        <v>86</v>
      </c>
      <c r="D261">
        <v>0.16</v>
      </c>
      <c r="E261">
        <v>0.95499999999999996</v>
      </c>
      <c r="F261">
        <v>1.4499999999999999E-3</v>
      </c>
      <c r="G261">
        <v>0.17050000000000001</v>
      </c>
      <c r="H261">
        <v>1.7000000000000001E-2</v>
      </c>
      <c r="I261">
        <v>9.0200000000000002E-2</v>
      </c>
      <c r="J261" t="s">
        <v>92</v>
      </c>
      <c r="K261">
        <v>0.23860000000000001</v>
      </c>
      <c r="L261">
        <v>2.3800000000000002E-2</v>
      </c>
      <c r="M261" t="s">
        <v>93</v>
      </c>
      <c r="N261" t="s">
        <v>94</v>
      </c>
      <c r="O261" s="1"/>
    </row>
    <row r="262" spans="1:15" x14ac:dyDescent="0.25">
      <c r="A262" t="s">
        <v>9</v>
      </c>
      <c r="B262" t="s">
        <v>87</v>
      </c>
      <c r="C262" t="s">
        <v>86</v>
      </c>
      <c r="D262">
        <v>0.12</v>
      </c>
      <c r="E262">
        <v>0.82299999999999995</v>
      </c>
      <c r="F262">
        <v>1.16E-3</v>
      </c>
      <c r="G262">
        <v>0.1404</v>
      </c>
      <c r="H262">
        <v>2.69E-2</v>
      </c>
      <c r="I262">
        <v>5.4199999999999998E-2</v>
      </c>
      <c r="J262" t="s">
        <v>95</v>
      </c>
      <c r="K262">
        <v>0.18129999999999999</v>
      </c>
      <c r="L262">
        <v>3.4799999999999998E-2</v>
      </c>
      <c r="M262" t="s">
        <v>9</v>
      </c>
      <c r="N262" t="s">
        <v>94</v>
      </c>
      <c r="O262" s="1"/>
    </row>
    <row r="263" spans="1:15" x14ac:dyDescent="0.25">
      <c r="A263" t="s">
        <v>10</v>
      </c>
      <c r="B263" t="s">
        <v>87</v>
      </c>
      <c r="C263" t="s">
        <v>86</v>
      </c>
      <c r="D263">
        <v>10.11</v>
      </c>
      <c r="E263">
        <v>0.92500000000000004</v>
      </c>
      <c r="F263">
        <v>9.1899999999999996E-2</v>
      </c>
      <c r="G263">
        <v>10.9261</v>
      </c>
      <c r="H263">
        <v>7.2700000000000001E-2</v>
      </c>
      <c r="I263">
        <v>4.1502999999999997</v>
      </c>
      <c r="J263" t="s">
        <v>96</v>
      </c>
      <c r="K263">
        <v>14.0562</v>
      </c>
      <c r="L263">
        <v>9.3600000000000003E-2</v>
      </c>
      <c r="M263" t="s">
        <v>97</v>
      </c>
      <c r="N263" t="s">
        <v>90</v>
      </c>
      <c r="O263" s="1">
        <v>45451.722604166665</v>
      </c>
    </row>
    <row r="264" spans="1:15" x14ac:dyDescent="0.25">
      <c r="A264" t="s">
        <v>11</v>
      </c>
      <c r="B264" t="s">
        <v>18</v>
      </c>
      <c r="C264" t="s">
        <v>98</v>
      </c>
      <c r="D264">
        <v>0.26</v>
      </c>
      <c r="E264">
        <v>0.878</v>
      </c>
      <c r="F264">
        <v>2.4399999999999999E-3</v>
      </c>
      <c r="G264">
        <v>0.29149999999999998</v>
      </c>
      <c r="H264">
        <v>8.3000000000000001E-3</v>
      </c>
      <c r="I264">
        <v>0.1053</v>
      </c>
      <c r="J264" t="s">
        <v>99</v>
      </c>
      <c r="K264">
        <v>0.37090000000000001</v>
      </c>
      <c r="L264">
        <v>1.0500000000000001E-2</v>
      </c>
      <c r="M264" t="s">
        <v>100</v>
      </c>
      <c r="N264" t="s">
        <v>90</v>
      </c>
      <c r="O264" s="1">
        <v>45451.447905092595</v>
      </c>
    </row>
    <row r="265" spans="1:15" x14ac:dyDescent="0.25">
      <c r="A265" t="s">
        <v>13</v>
      </c>
      <c r="G265">
        <v>101.24160000000001</v>
      </c>
      <c r="I265">
        <v>100</v>
      </c>
      <c r="K265">
        <v>101.24160000000001</v>
      </c>
      <c r="O265" s="1"/>
    </row>
    <row r="266" spans="1:15" x14ac:dyDescent="0.25">
      <c r="A266" t="str" cm="1">
        <f t="array" ref="A266">IF(MOD(ROW(A266)-1,15)=0,INDEX(SummaryInput!$A:$A,(ROW(A266)-1)/15+2), " ")</f>
        <v xml:space="preserve"> </v>
      </c>
    </row>
    <row r="267" spans="1:15" x14ac:dyDescent="0.25">
      <c r="A267" t="str" cm="1">
        <f t="array" ref="A267">IF(MOD(ROW(A267)-1,15)=0,INDEX(SummaryInput!$A:$A,(ROW(A267)-1)/15+2), " ")</f>
        <v xml:space="preserve"> </v>
      </c>
    </row>
    <row r="268" spans="1:15" x14ac:dyDescent="0.25">
      <c r="A268" t="str" cm="1">
        <f t="array" ref="A268">IF(MOD(ROW(A268)-1,15)=0,INDEX(SummaryInput!$A:$A,(ROW(A268)-1)/15+2), " ")</f>
        <v xml:space="preserve"> </v>
      </c>
    </row>
    <row r="269" spans="1:15" x14ac:dyDescent="0.25">
      <c r="A269" t="str" cm="1">
        <f t="array" ref="A269">IF(MOD(ROW(A269)-1,15)=0,INDEX(SummaryInput!$A:$A,(ROW(A269)-1)/15+2), " ")</f>
        <v xml:space="preserve"> </v>
      </c>
    </row>
    <row r="270" spans="1:15" x14ac:dyDescent="0.25">
      <c r="A270" t="str" cm="1">
        <f t="array" ref="A270">IF(MOD(ROW(A270)-1,15)=0,INDEX(SummaryInput!$A:$A,(ROW(A270)-1)/15+2), " ")</f>
        <v xml:space="preserve"> </v>
      </c>
    </row>
    <row r="271" spans="1:15" x14ac:dyDescent="0.25">
      <c r="A271" t="str" cm="1">
        <f t="array" ref="A271">IF(MOD(ROW(A271)-1,15)=0,INDEX(SummaryInput!$A:$A,(ROW(A271)-1)/15+2), " ")</f>
        <v>2_FIA-C_3</v>
      </c>
    </row>
    <row r="272" spans="1:15" x14ac:dyDescent="0.25">
      <c r="A272" t="s">
        <v>70</v>
      </c>
      <c r="B272" t="s">
        <v>71</v>
      </c>
      <c r="C272" t="s">
        <v>72</v>
      </c>
      <c r="D272" t="s">
        <v>73</v>
      </c>
      <c r="E272" t="s">
        <v>74</v>
      </c>
      <c r="F272" t="s">
        <v>75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81</v>
      </c>
      <c r="M272" t="s">
        <v>82</v>
      </c>
      <c r="N272" t="s">
        <v>83</v>
      </c>
      <c r="O272" t="s">
        <v>84</v>
      </c>
    </row>
    <row r="273" spans="1:15" x14ac:dyDescent="0.25">
      <c r="A273" t="s">
        <v>85</v>
      </c>
      <c r="C273" t="s">
        <v>86</v>
      </c>
      <c r="G273">
        <v>43.244199999999999</v>
      </c>
      <c r="I273">
        <v>57.152200000000001</v>
      </c>
    </row>
    <row r="274" spans="1:15" x14ac:dyDescent="0.25">
      <c r="A274" t="s">
        <v>4</v>
      </c>
      <c r="B274" t="s">
        <v>87</v>
      </c>
      <c r="C274" t="s">
        <v>86</v>
      </c>
      <c r="D274">
        <v>22.71</v>
      </c>
      <c r="E274">
        <v>0.82099999999999995</v>
      </c>
      <c r="F274">
        <v>0.1313</v>
      </c>
      <c r="G274">
        <v>27.640799999999999</v>
      </c>
      <c r="H274">
        <v>7.5499999999999998E-2</v>
      </c>
      <c r="I274">
        <v>24.0396</v>
      </c>
      <c r="J274" t="s">
        <v>88</v>
      </c>
      <c r="K274">
        <v>45.830399999999997</v>
      </c>
      <c r="L274">
        <v>0.12529999999999999</v>
      </c>
      <c r="M274" t="s">
        <v>89</v>
      </c>
      <c r="N274" t="s">
        <v>90</v>
      </c>
      <c r="O274" s="1">
        <v>45451.722430555557</v>
      </c>
    </row>
    <row r="275" spans="1:15" x14ac:dyDescent="0.25">
      <c r="A275" t="s">
        <v>6</v>
      </c>
      <c r="B275" t="s">
        <v>87</v>
      </c>
      <c r="C275" t="s">
        <v>86</v>
      </c>
      <c r="D275">
        <v>19.18</v>
      </c>
      <c r="E275">
        <v>1.0089999999999999</v>
      </c>
      <c r="F275">
        <v>9.9409999999999998E-2</v>
      </c>
      <c r="G275">
        <v>19.000399999999999</v>
      </c>
      <c r="H275">
        <v>6.4100000000000004E-2</v>
      </c>
      <c r="I275">
        <v>14.304500000000001</v>
      </c>
      <c r="J275" t="s">
        <v>91</v>
      </c>
      <c r="K275">
        <v>40.647399999999998</v>
      </c>
      <c r="L275">
        <v>0.1371</v>
      </c>
      <c r="M275" t="s">
        <v>89</v>
      </c>
      <c r="N275" t="s">
        <v>90</v>
      </c>
      <c r="O275" s="1">
        <v>45451.72247685185</v>
      </c>
    </row>
    <row r="276" spans="1:15" x14ac:dyDescent="0.25">
      <c r="A276" t="s">
        <v>7</v>
      </c>
      <c r="B276" t="s">
        <v>87</v>
      </c>
      <c r="C276" t="s">
        <v>86</v>
      </c>
      <c r="D276">
        <v>0.17</v>
      </c>
      <c r="E276">
        <v>0.95499999999999996</v>
      </c>
      <c r="F276">
        <v>1.5200000000000001E-3</v>
      </c>
      <c r="G276">
        <v>0.17829999999999999</v>
      </c>
      <c r="H276">
        <v>1.72E-2</v>
      </c>
      <c r="I276">
        <v>9.4100000000000003E-2</v>
      </c>
      <c r="J276" t="s">
        <v>92</v>
      </c>
      <c r="K276">
        <v>0.2495</v>
      </c>
      <c r="L276">
        <v>2.4E-2</v>
      </c>
      <c r="M276" t="s">
        <v>93</v>
      </c>
      <c r="N276" t="s">
        <v>94</v>
      </c>
      <c r="O276" s="1"/>
    </row>
    <row r="277" spans="1:15" x14ac:dyDescent="0.25">
      <c r="A277" t="s">
        <v>9</v>
      </c>
      <c r="B277" t="s">
        <v>87</v>
      </c>
      <c r="C277" t="s">
        <v>86</v>
      </c>
      <c r="D277">
        <v>0.13</v>
      </c>
      <c r="E277">
        <v>0.82399999999999995</v>
      </c>
      <c r="F277">
        <v>1.31E-3</v>
      </c>
      <c r="G277">
        <v>0.159</v>
      </c>
      <c r="H277">
        <v>2.69E-2</v>
      </c>
      <c r="I277">
        <v>6.1199999999999997E-2</v>
      </c>
      <c r="J277" t="s">
        <v>95</v>
      </c>
      <c r="K277">
        <v>0.20530000000000001</v>
      </c>
      <c r="L277">
        <v>3.4799999999999998E-2</v>
      </c>
      <c r="M277" t="s">
        <v>9</v>
      </c>
      <c r="N277" t="s">
        <v>94</v>
      </c>
      <c r="O277" s="1"/>
    </row>
    <row r="278" spans="1:15" x14ac:dyDescent="0.25">
      <c r="A278" t="s">
        <v>10</v>
      </c>
      <c r="B278" t="s">
        <v>87</v>
      </c>
      <c r="C278" t="s">
        <v>86</v>
      </c>
      <c r="D278">
        <v>10.38</v>
      </c>
      <c r="E278">
        <v>0.92600000000000005</v>
      </c>
      <c r="F278">
        <v>9.4390000000000002E-2</v>
      </c>
      <c r="G278">
        <v>11.218500000000001</v>
      </c>
      <c r="H278">
        <v>7.3800000000000004E-2</v>
      </c>
      <c r="I278">
        <v>4.2474999999999996</v>
      </c>
      <c r="J278" t="s">
        <v>96</v>
      </c>
      <c r="K278">
        <v>14.432399999999999</v>
      </c>
      <c r="L278">
        <v>9.4899999999999998E-2</v>
      </c>
      <c r="M278" t="s">
        <v>97</v>
      </c>
      <c r="N278" t="s">
        <v>90</v>
      </c>
      <c r="O278" s="1">
        <v>45451.722604166665</v>
      </c>
    </row>
    <row r="279" spans="1:15" x14ac:dyDescent="0.25">
      <c r="A279" t="s">
        <v>11</v>
      </c>
      <c r="B279" t="s">
        <v>18</v>
      </c>
      <c r="C279" t="s">
        <v>98</v>
      </c>
      <c r="D279">
        <v>0.25</v>
      </c>
      <c r="E279">
        <v>0.878</v>
      </c>
      <c r="F279">
        <v>2.3500000000000001E-3</v>
      </c>
      <c r="G279">
        <v>0.2802</v>
      </c>
      <c r="H279">
        <v>8.2000000000000007E-3</v>
      </c>
      <c r="I279">
        <v>0.1009</v>
      </c>
      <c r="J279" t="s">
        <v>99</v>
      </c>
      <c r="K279">
        <v>0.35649999999999998</v>
      </c>
      <c r="L279">
        <v>1.04E-2</v>
      </c>
      <c r="M279" t="s">
        <v>100</v>
      </c>
      <c r="N279" t="s">
        <v>90</v>
      </c>
      <c r="O279" s="1">
        <v>45451.447905092595</v>
      </c>
    </row>
    <row r="280" spans="1:15" x14ac:dyDescent="0.25">
      <c r="A280" t="s">
        <v>13</v>
      </c>
      <c r="G280">
        <v>101.72150000000001</v>
      </c>
      <c r="I280">
        <v>100</v>
      </c>
      <c r="K280">
        <v>101.72150000000001</v>
      </c>
      <c r="O280" s="1"/>
    </row>
    <row r="281" spans="1:15" x14ac:dyDescent="0.25">
      <c r="A281" t="str" cm="1">
        <f t="array" ref="A281">IF(MOD(ROW(A281)-1,15)=0,INDEX(SummaryInput!$A:$A,(ROW(A281)-1)/15+2), " ")</f>
        <v xml:space="preserve"> </v>
      </c>
    </row>
    <row r="282" spans="1:15" x14ac:dyDescent="0.25">
      <c r="A282" t="str" cm="1">
        <f t="array" ref="A282">IF(MOD(ROW(A282)-1,15)=0,INDEX(SummaryInput!$A:$A,(ROW(A282)-1)/15+2), " ")</f>
        <v xml:space="preserve"> </v>
      </c>
    </row>
    <row r="283" spans="1:15" x14ac:dyDescent="0.25">
      <c r="A283" t="str" cm="1">
        <f t="array" ref="A283">IF(MOD(ROW(A283)-1,15)=0,INDEX(SummaryInput!$A:$A,(ROW(A283)-1)/15+2), " ")</f>
        <v xml:space="preserve"> </v>
      </c>
    </row>
    <row r="284" spans="1:15" x14ac:dyDescent="0.25">
      <c r="A284" t="str" cm="1">
        <f t="array" ref="A284">IF(MOD(ROW(A284)-1,15)=0,INDEX(SummaryInput!$A:$A,(ROW(A284)-1)/15+2), " ")</f>
        <v xml:space="preserve"> </v>
      </c>
    </row>
    <row r="285" spans="1:15" x14ac:dyDescent="0.25">
      <c r="A285" t="str" cm="1">
        <f t="array" ref="A285">IF(MOD(ROW(A285)-1,15)=0,INDEX(SummaryInput!$A:$A,(ROW(A285)-1)/15+2), " ")</f>
        <v xml:space="preserve"> </v>
      </c>
    </row>
    <row r="286" spans="1:15" x14ac:dyDescent="0.25">
      <c r="A286" t="str" cm="1">
        <f t="array" ref="A286">IF(MOD(ROW(A286)-1,15)=0,INDEX(SummaryInput!$A:$A,(ROW(A286)-1)/15+2), " ")</f>
        <v>2_FIA-C_4</v>
      </c>
    </row>
    <row r="287" spans="1:15" x14ac:dyDescent="0.25">
      <c r="A287" t="s">
        <v>70</v>
      </c>
      <c r="B287" t="s">
        <v>71</v>
      </c>
      <c r="C287" t="s">
        <v>72</v>
      </c>
      <c r="D287" t="s">
        <v>73</v>
      </c>
      <c r="E287" t="s">
        <v>74</v>
      </c>
      <c r="F287" t="s">
        <v>75</v>
      </c>
      <c r="G287" t="s">
        <v>76</v>
      </c>
      <c r="H287" t="s">
        <v>77</v>
      </c>
      <c r="I287" t="s">
        <v>78</v>
      </c>
      <c r="J287" t="s">
        <v>79</v>
      </c>
      <c r="K287" t="s">
        <v>80</v>
      </c>
      <c r="L287" t="s">
        <v>81</v>
      </c>
      <c r="M287" t="s">
        <v>82</v>
      </c>
      <c r="N287" t="s">
        <v>83</v>
      </c>
      <c r="O287" t="s">
        <v>84</v>
      </c>
    </row>
    <row r="288" spans="1:15" x14ac:dyDescent="0.25">
      <c r="A288" t="s">
        <v>85</v>
      </c>
      <c r="C288" t="s">
        <v>86</v>
      </c>
      <c r="G288">
        <v>43.633200000000002</v>
      </c>
      <c r="I288">
        <v>57.131799999999998</v>
      </c>
    </row>
    <row r="289" spans="1:15" x14ac:dyDescent="0.25">
      <c r="A289" t="s">
        <v>4</v>
      </c>
      <c r="B289" t="s">
        <v>87</v>
      </c>
      <c r="C289" t="s">
        <v>86</v>
      </c>
      <c r="D289">
        <v>23.35</v>
      </c>
      <c r="E289">
        <v>0.82799999999999996</v>
      </c>
      <c r="F289">
        <v>0.13497999999999999</v>
      </c>
      <c r="G289">
        <v>28.204699999999999</v>
      </c>
      <c r="H289">
        <v>7.5999999999999998E-2</v>
      </c>
      <c r="I289">
        <v>24.302700000000002</v>
      </c>
      <c r="J289" t="s">
        <v>88</v>
      </c>
      <c r="K289">
        <v>46.765300000000003</v>
      </c>
      <c r="L289">
        <v>0.12609999999999999</v>
      </c>
      <c r="M289" t="s">
        <v>89</v>
      </c>
      <c r="N289" t="s">
        <v>90</v>
      </c>
      <c r="O289" s="1">
        <v>45451.722430555557</v>
      </c>
    </row>
    <row r="290" spans="1:15" x14ac:dyDescent="0.25">
      <c r="A290" t="s">
        <v>6</v>
      </c>
      <c r="B290" t="s">
        <v>87</v>
      </c>
      <c r="C290" t="s">
        <v>86</v>
      </c>
      <c r="D290">
        <v>19.28</v>
      </c>
      <c r="E290">
        <v>1.008</v>
      </c>
      <c r="F290">
        <v>9.9930000000000005E-2</v>
      </c>
      <c r="G290">
        <v>19.1235</v>
      </c>
      <c r="H290">
        <v>6.4500000000000002E-2</v>
      </c>
      <c r="I290">
        <v>14.2636</v>
      </c>
      <c r="J290" t="s">
        <v>91</v>
      </c>
      <c r="K290">
        <v>40.910600000000002</v>
      </c>
      <c r="L290">
        <v>0.13789999999999999</v>
      </c>
      <c r="M290" t="s">
        <v>89</v>
      </c>
      <c r="N290" t="s">
        <v>90</v>
      </c>
      <c r="O290" s="1">
        <v>45451.72247685185</v>
      </c>
    </row>
    <row r="291" spans="1:15" x14ac:dyDescent="0.25">
      <c r="A291" t="s">
        <v>7</v>
      </c>
      <c r="B291" t="s">
        <v>87</v>
      </c>
      <c r="C291" t="s">
        <v>86</v>
      </c>
      <c r="D291">
        <v>0.15</v>
      </c>
      <c r="E291">
        <v>0.95399999999999996</v>
      </c>
      <c r="F291">
        <v>1.3500000000000001E-3</v>
      </c>
      <c r="G291">
        <v>0.158</v>
      </c>
      <c r="H291">
        <v>1.7000000000000001E-2</v>
      </c>
      <c r="I291">
        <v>8.2600000000000007E-2</v>
      </c>
      <c r="J291" t="s">
        <v>92</v>
      </c>
      <c r="K291">
        <v>0.22109999999999999</v>
      </c>
      <c r="L291">
        <v>2.3800000000000002E-2</v>
      </c>
      <c r="M291" t="s">
        <v>93</v>
      </c>
      <c r="N291" t="s">
        <v>94</v>
      </c>
      <c r="O291" s="1"/>
    </row>
    <row r="292" spans="1:15" x14ac:dyDescent="0.25">
      <c r="A292" t="s">
        <v>9</v>
      </c>
      <c r="B292" t="s">
        <v>87</v>
      </c>
      <c r="C292" t="s">
        <v>86</v>
      </c>
      <c r="D292">
        <v>0.13</v>
      </c>
      <c r="E292">
        <v>0.82299999999999995</v>
      </c>
      <c r="F292">
        <v>1.33E-3</v>
      </c>
      <c r="G292">
        <v>0.1618</v>
      </c>
      <c r="H292">
        <v>2.7300000000000001E-2</v>
      </c>
      <c r="I292">
        <v>6.1699999999999998E-2</v>
      </c>
      <c r="J292" t="s">
        <v>95</v>
      </c>
      <c r="K292">
        <v>0.2089</v>
      </c>
      <c r="L292">
        <v>3.5200000000000002E-2</v>
      </c>
      <c r="M292" t="s">
        <v>9</v>
      </c>
      <c r="N292" t="s">
        <v>94</v>
      </c>
      <c r="O292" s="1"/>
    </row>
    <row r="293" spans="1:15" x14ac:dyDescent="0.25">
      <c r="A293" t="s">
        <v>10</v>
      </c>
      <c r="B293" t="s">
        <v>87</v>
      </c>
      <c r="C293" t="s">
        <v>86</v>
      </c>
      <c r="D293">
        <v>10.01</v>
      </c>
      <c r="E293">
        <v>0.92500000000000004</v>
      </c>
      <c r="F293">
        <v>9.0959999999999999E-2</v>
      </c>
      <c r="G293">
        <v>10.8193</v>
      </c>
      <c r="H293">
        <v>7.2700000000000001E-2</v>
      </c>
      <c r="I293">
        <v>4.0583999999999998</v>
      </c>
      <c r="J293" t="s">
        <v>96</v>
      </c>
      <c r="K293">
        <v>13.918799999999999</v>
      </c>
      <c r="L293">
        <v>9.3600000000000003E-2</v>
      </c>
      <c r="M293" t="s">
        <v>97</v>
      </c>
      <c r="N293" t="s">
        <v>90</v>
      </c>
      <c r="O293" s="1">
        <v>45451.722604166665</v>
      </c>
    </row>
    <row r="294" spans="1:15" x14ac:dyDescent="0.25">
      <c r="A294" t="s">
        <v>11</v>
      </c>
      <c r="B294" t="s">
        <v>18</v>
      </c>
      <c r="C294" t="s">
        <v>98</v>
      </c>
      <c r="D294">
        <v>0.24</v>
      </c>
      <c r="E294">
        <v>0.878</v>
      </c>
      <c r="F294">
        <v>2.33E-3</v>
      </c>
      <c r="G294">
        <v>0.27800000000000002</v>
      </c>
      <c r="H294">
        <v>8.2000000000000007E-3</v>
      </c>
      <c r="I294">
        <v>9.9199999999999997E-2</v>
      </c>
      <c r="J294" t="s">
        <v>99</v>
      </c>
      <c r="K294">
        <v>0.35370000000000001</v>
      </c>
      <c r="L294">
        <v>1.0500000000000001E-2</v>
      </c>
      <c r="M294" t="s">
        <v>100</v>
      </c>
      <c r="N294" t="s">
        <v>90</v>
      </c>
      <c r="O294" s="1">
        <v>45451.447905092595</v>
      </c>
    </row>
    <row r="295" spans="1:15" x14ac:dyDescent="0.25">
      <c r="A295" t="s">
        <v>13</v>
      </c>
      <c r="G295">
        <v>102.3785</v>
      </c>
      <c r="I295">
        <v>100</v>
      </c>
      <c r="K295">
        <v>102.3785</v>
      </c>
      <c r="O295" s="1"/>
    </row>
    <row r="296" spans="1:15" x14ac:dyDescent="0.25">
      <c r="A296" t="str" cm="1">
        <f t="array" ref="A296">IF(MOD(ROW(A296)-1,15)=0,INDEX(SummaryInput!$A:$A,(ROW(A296)-1)/15+2), " ")</f>
        <v xml:space="preserve"> </v>
      </c>
    </row>
    <row r="297" spans="1:15" x14ac:dyDescent="0.25">
      <c r="A297" t="str" cm="1">
        <f t="array" ref="A297">IF(MOD(ROW(A297)-1,15)=0,INDEX(SummaryInput!$A:$A,(ROW(A297)-1)/15+2), " ")</f>
        <v xml:space="preserve"> </v>
      </c>
    </row>
    <row r="298" spans="1:15" x14ac:dyDescent="0.25">
      <c r="A298" t="str" cm="1">
        <f t="array" ref="A298">IF(MOD(ROW(A298)-1,15)=0,INDEX(SummaryInput!$A:$A,(ROW(A298)-1)/15+2), " ")</f>
        <v xml:space="preserve"> </v>
      </c>
    </row>
    <row r="299" spans="1:15" x14ac:dyDescent="0.25">
      <c r="A299" t="str" cm="1">
        <f t="array" ref="A299">IF(MOD(ROW(A299)-1,15)=0,INDEX(SummaryInput!$A:$A,(ROW(A299)-1)/15+2), " ")</f>
        <v xml:space="preserve"> </v>
      </c>
    </row>
    <row r="300" spans="1:15" x14ac:dyDescent="0.25">
      <c r="A300" t="str" cm="1">
        <f t="array" ref="A300">IF(MOD(ROW(A300)-1,15)=0,INDEX(SummaryInput!$A:$A,(ROW(A300)-1)/15+2), " ")</f>
        <v xml:space="preserve"> </v>
      </c>
    </row>
    <row r="301" spans="1:15" x14ac:dyDescent="0.25">
      <c r="A301" t="str" cm="1">
        <f t="array" ref="A301">IF(MOD(ROW(A301)-1,15)=0,INDEX(SummaryInput!$A:$A,(ROW(A301)-1)/15+2), " ")</f>
        <v>3_FIA_1</v>
      </c>
    </row>
    <row r="302" spans="1:15" x14ac:dyDescent="0.25">
      <c r="A302" t="s">
        <v>70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76</v>
      </c>
      <c r="H302" t="s">
        <v>77</v>
      </c>
      <c r="I302" t="s">
        <v>78</v>
      </c>
      <c r="J302" t="s">
        <v>79</v>
      </c>
      <c r="K302" t="s">
        <v>80</v>
      </c>
      <c r="L302" t="s">
        <v>81</v>
      </c>
      <c r="M302" t="s">
        <v>82</v>
      </c>
      <c r="N302" t="s">
        <v>83</v>
      </c>
      <c r="O302" t="s">
        <v>84</v>
      </c>
    </row>
    <row r="303" spans="1:15" x14ac:dyDescent="0.25">
      <c r="A303" t="s">
        <v>85</v>
      </c>
      <c r="C303" t="s">
        <v>86</v>
      </c>
      <c r="G303">
        <v>42.176600000000001</v>
      </c>
      <c r="I303">
        <v>57.145800000000001</v>
      </c>
    </row>
    <row r="304" spans="1:15" x14ac:dyDescent="0.25">
      <c r="A304" t="s">
        <v>4</v>
      </c>
      <c r="B304" t="s">
        <v>87</v>
      </c>
      <c r="C304" t="s">
        <v>86</v>
      </c>
      <c r="D304">
        <v>22.07</v>
      </c>
      <c r="E304">
        <v>0.82</v>
      </c>
      <c r="F304">
        <v>0.12759000000000001</v>
      </c>
      <c r="G304">
        <v>26.910399999999999</v>
      </c>
      <c r="H304">
        <v>7.4200000000000002E-2</v>
      </c>
      <c r="I304">
        <v>23.9941</v>
      </c>
      <c r="J304" t="s">
        <v>88</v>
      </c>
      <c r="K304">
        <v>44.619300000000003</v>
      </c>
      <c r="L304">
        <v>0.123</v>
      </c>
      <c r="M304" t="s">
        <v>89</v>
      </c>
      <c r="N304" t="s">
        <v>90</v>
      </c>
      <c r="O304" s="1">
        <v>45451.722430555557</v>
      </c>
    </row>
    <row r="305" spans="1:15" x14ac:dyDescent="0.25">
      <c r="A305" t="s">
        <v>6</v>
      </c>
      <c r="B305" t="s">
        <v>87</v>
      </c>
      <c r="C305" t="s">
        <v>86</v>
      </c>
      <c r="D305">
        <v>18.690000000000001</v>
      </c>
      <c r="E305">
        <v>1.01</v>
      </c>
      <c r="F305">
        <v>9.6890000000000004E-2</v>
      </c>
      <c r="G305">
        <v>18.5167</v>
      </c>
      <c r="H305">
        <v>6.2700000000000006E-2</v>
      </c>
      <c r="I305">
        <v>14.291499999999999</v>
      </c>
      <c r="J305" t="s">
        <v>91</v>
      </c>
      <c r="K305">
        <v>39.612499999999997</v>
      </c>
      <c r="L305">
        <v>0.13420000000000001</v>
      </c>
      <c r="M305" t="s">
        <v>89</v>
      </c>
      <c r="N305" t="s">
        <v>90</v>
      </c>
      <c r="O305" s="1">
        <v>45451.72247685185</v>
      </c>
    </row>
    <row r="306" spans="1:15" x14ac:dyDescent="0.25">
      <c r="A306" t="s">
        <v>7</v>
      </c>
      <c r="B306" t="s">
        <v>87</v>
      </c>
      <c r="C306" t="s">
        <v>86</v>
      </c>
      <c r="D306">
        <v>0.19</v>
      </c>
      <c r="E306">
        <v>0.95499999999999996</v>
      </c>
      <c r="F306">
        <v>1.67E-3</v>
      </c>
      <c r="G306">
        <v>0.19589999999999999</v>
      </c>
      <c r="H306">
        <v>1.7100000000000001E-2</v>
      </c>
      <c r="I306">
        <v>0.10589999999999999</v>
      </c>
      <c r="J306" t="s">
        <v>92</v>
      </c>
      <c r="K306">
        <v>0.27400000000000002</v>
      </c>
      <c r="L306">
        <v>2.3900000000000001E-2</v>
      </c>
      <c r="M306" t="s">
        <v>93</v>
      </c>
      <c r="N306" t="s">
        <v>94</v>
      </c>
      <c r="O306" s="1"/>
    </row>
    <row r="307" spans="1:15" x14ac:dyDescent="0.25">
      <c r="A307" t="s">
        <v>9</v>
      </c>
      <c r="B307" t="s">
        <v>87</v>
      </c>
      <c r="C307" t="s">
        <v>86</v>
      </c>
      <c r="D307">
        <v>0.14000000000000001</v>
      </c>
      <c r="E307">
        <v>0.82399999999999995</v>
      </c>
      <c r="F307">
        <v>1.4E-3</v>
      </c>
      <c r="G307">
        <v>0.17030000000000001</v>
      </c>
      <c r="H307">
        <v>2.69E-2</v>
      </c>
      <c r="I307">
        <v>6.7199999999999996E-2</v>
      </c>
      <c r="J307" t="s">
        <v>95</v>
      </c>
      <c r="K307">
        <v>0.21990000000000001</v>
      </c>
      <c r="L307">
        <v>3.4799999999999998E-2</v>
      </c>
      <c r="M307" t="s">
        <v>9</v>
      </c>
      <c r="N307" t="s">
        <v>94</v>
      </c>
    </row>
    <row r="308" spans="1:15" x14ac:dyDescent="0.25">
      <c r="A308" t="s">
        <v>10</v>
      </c>
      <c r="B308" t="s">
        <v>87</v>
      </c>
      <c r="C308" t="s">
        <v>86</v>
      </c>
      <c r="D308">
        <v>10.26</v>
      </c>
      <c r="E308">
        <v>0.92600000000000005</v>
      </c>
      <c r="F308">
        <v>9.3270000000000006E-2</v>
      </c>
      <c r="G308">
        <v>11.083299999999999</v>
      </c>
      <c r="H308">
        <v>7.2999999999999995E-2</v>
      </c>
      <c r="I308">
        <v>4.3019999999999996</v>
      </c>
      <c r="J308" t="s">
        <v>96</v>
      </c>
      <c r="K308">
        <v>14.2584</v>
      </c>
      <c r="L308">
        <v>9.3899999999999997E-2</v>
      </c>
      <c r="M308" t="s">
        <v>97</v>
      </c>
      <c r="N308" t="s">
        <v>90</v>
      </c>
      <c r="O308" s="1">
        <v>45451.722604166665</v>
      </c>
    </row>
    <row r="309" spans="1:15" x14ac:dyDescent="0.25">
      <c r="A309" t="s">
        <v>11</v>
      </c>
      <c r="B309" t="s">
        <v>18</v>
      </c>
      <c r="C309" t="s">
        <v>98</v>
      </c>
      <c r="D309">
        <v>0.22</v>
      </c>
      <c r="E309">
        <v>0.878</v>
      </c>
      <c r="F309">
        <v>2.1199999999999999E-3</v>
      </c>
      <c r="G309">
        <v>0.25290000000000001</v>
      </c>
      <c r="H309">
        <v>8.0999999999999996E-3</v>
      </c>
      <c r="I309">
        <v>9.3399999999999997E-2</v>
      </c>
      <c r="J309" t="s">
        <v>99</v>
      </c>
      <c r="K309">
        <v>0.32179999999999997</v>
      </c>
      <c r="L309">
        <v>1.03E-2</v>
      </c>
      <c r="M309" t="s">
        <v>100</v>
      </c>
      <c r="N309" t="s">
        <v>90</v>
      </c>
      <c r="O309" s="1">
        <v>45451.447905092595</v>
      </c>
    </row>
    <row r="310" spans="1:15" x14ac:dyDescent="0.25">
      <c r="A310" t="s">
        <v>13</v>
      </c>
      <c r="G310">
        <v>99.305999999999997</v>
      </c>
      <c r="I310">
        <v>100</v>
      </c>
      <c r="K310">
        <v>99.305999999999997</v>
      </c>
    </row>
    <row r="311" spans="1:15" x14ac:dyDescent="0.25">
      <c r="A311" t="str" cm="1">
        <f t="array" ref="A311">IF(MOD(ROW(A311)-1,15)=0,INDEX(SummaryInput!$A:$A,(ROW(A311)-1)/15+2), " ")</f>
        <v xml:space="preserve"> </v>
      </c>
    </row>
    <row r="312" spans="1:15" x14ac:dyDescent="0.25">
      <c r="A312" t="str" cm="1">
        <f t="array" ref="A312">IF(MOD(ROW(A312)-1,15)=0,INDEX(SummaryInput!$A:$A,(ROW(A312)-1)/15+2), " ")</f>
        <v xml:space="preserve"> </v>
      </c>
    </row>
    <row r="313" spans="1:15" x14ac:dyDescent="0.25">
      <c r="A313" t="str" cm="1">
        <f t="array" ref="A313">IF(MOD(ROW(A313)-1,15)=0,INDEX(SummaryInput!$A:$A,(ROW(A313)-1)/15+2), " ")</f>
        <v xml:space="preserve"> </v>
      </c>
    </row>
    <row r="314" spans="1:15" x14ac:dyDescent="0.25">
      <c r="A314" t="str" cm="1">
        <f t="array" ref="A314">IF(MOD(ROW(A314)-1,15)=0,INDEX(SummaryInput!$A:$A,(ROW(A314)-1)/15+2), " ")</f>
        <v xml:space="preserve"> </v>
      </c>
    </row>
    <row r="315" spans="1:15" x14ac:dyDescent="0.25">
      <c r="A315" t="str" cm="1">
        <f t="array" ref="A315">IF(MOD(ROW(A315)-1,15)=0,INDEX(SummaryInput!$A:$A,(ROW(A315)-1)/15+2), " ")</f>
        <v xml:space="preserve"> </v>
      </c>
    </row>
    <row r="316" spans="1:15" x14ac:dyDescent="0.25">
      <c r="A316" t="str" cm="1">
        <f t="array" ref="A316">IF(MOD(ROW(A316)-1,15)=0,INDEX(SummaryInput!$A:$A,(ROW(A316)-1)/15+2), " ")</f>
        <v>3_FIB,C_1</v>
      </c>
    </row>
    <row r="317" spans="1:15" x14ac:dyDescent="0.25">
      <c r="A317" t="s">
        <v>70</v>
      </c>
      <c r="B317" t="s">
        <v>71</v>
      </c>
      <c r="C317" t="s">
        <v>72</v>
      </c>
      <c r="D317" t="s">
        <v>73</v>
      </c>
      <c r="E317" t="s">
        <v>74</v>
      </c>
      <c r="F317" t="s">
        <v>75</v>
      </c>
      <c r="G317" t="s">
        <v>76</v>
      </c>
      <c r="H317" t="s">
        <v>77</v>
      </c>
      <c r="I317" t="s">
        <v>78</v>
      </c>
      <c r="J317" t="s">
        <v>79</v>
      </c>
      <c r="K317" t="s">
        <v>80</v>
      </c>
      <c r="L317" t="s">
        <v>81</v>
      </c>
      <c r="M317" t="s">
        <v>82</v>
      </c>
      <c r="N317" t="s">
        <v>83</v>
      </c>
      <c r="O317" t="s">
        <v>84</v>
      </c>
    </row>
    <row r="318" spans="1:15" x14ac:dyDescent="0.25">
      <c r="A318" t="s">
        <v>85</v>
      </c>
      <c r="C318" t="s">
        <v>86</v>
      </c>
      <c r="G318">
        <v>42.336399999999998</v>
      </c>
      <c r="I318">
        <v>57.137</v>
      </c>
    </row>
    <row r="319" spans="1:15" x14ac:dyDescent="0.25">
      <c r="A319" t="s">
        <v>4</v>
      </c>
      <c r="B319" t="s">
        <v>87</v>
      </c>
      <c r="C319" t="s">
        <v>86</v>
      </c>
      <c r="D319">
        <v>22.23</v>
      </c>
      <c r="E319">
        <v>0.82099999999999995</v>
      </c>
      <c r="F319">
        <v>0.1285</v>
      </c>
      <c r="G319">
        <v>27.077400000000001</v>
      </c>
      <c r="H319">
        <v>7.46E-2</v>
      </c>
      <c r="I319">
        <v>24.048200000000001</v>
      </c>
      <c r="J319" t="s">
        <v>88</v>
      </c>
      <c r="K319">
        <v>44.8962</v>
      </c>
      <c r="L319">
        <v>0.1237</v>
      </c>
      <c r="M319" t="s">
        <v>89</v>
      </c>
      <c r="N319" t="s">
        <v>90</v>
      </c>
      <c r="O319" s="1">
        <v>45451.722430555557</v>
      </c>
    </row>
    <row r="320" spans="1:15" x14ac:dyDescent="0.25">
      <c r="A320" t="s">
        <v>6</v>
      </c>
      <c r="B320" t="s">
        <v>87</v>
      </c>
      <c r="C320" t="s">
        <v>86</v>
      </c>
      <c r="D320">
        <v>18.73</v>
      </c>
      <c r="E320">
        <v>1.0089999999999999</v>
      </c>
      <c r="F320">
        <v>9.7110000000000002E-2</v>
      </c>
      <c r="G320">
        <v>18.5669</v>
      </c>
      <c r="H320">
        <v>6.3100000000000003E-2</v>
      </c>
      <c r="I320">
        <v>14.273999999999999</v>
      </c>
      <c r="J320" t="s">
        <v>91</v>
      </c>
      <c r="K320">
        <v>39.719900000000003</v>
      </c>
      <c r="L320">
        <v>0.13500000000000001</v>
      </c>
      <c r="M320" t="s">
        <v>89</v>
      </c>
      <c r="N320" t="s">
        <v>90</v>
      </c>
      <c r="O320" s="1">
        <v>45451.72247685185</v>
      </c>
    </row>
    <row r="321" spans="1:15" x14ac:dyDescent="0.25">
      <c r="A321" t="s">
        <v>7</v>
      </c>
      <c r="B321" t="s">
        <v>87</v>
      </c>
      <c r="C321" t="s">
        <v>86</v>
      </c>
      <c r="D321">
        <v>0.18</v>
      </c>
      <c r="E321">
        <v>0.95499999999999996</v>
      </c>
      <c r="F321">
        <v>1.6199999999999999E-3</v>
      </c>
      <c r="G321">
        <v>0.19</v>
      </c>
      <c r="H321">
        <v>1.7100000000000001E-2</v>
      </c>
      <c r="I321">
        <v>0.1023</v>
      </c>
      <c r="J321" t="s">
        <v>92</v>
      </c>
      <c r="K321">
        <v>0.26579999999999998</v>
      </c>
      <c r="L321">
        <v>2.3900000000000001E-2</v>
      </c>
      <c r="M321" t="s">
        <v>93</v>
      </c>
      <c r="N321" t="s">
        <v>94</v>
      </c>
      <c r="O321" s="1"/>
    </row>
    <row r="322" spans="1:15" x14ac:dyDescent="0.25">
      <c r="A322" t="s">
        <v>9</v>
      </c>
      <c r="B322" t="s">
        <v>87</v>
      </c>
      <c r="C322" t="s">
        <v>86</v>
      </c>
      <c r="D322">
        <v>0.13</v>
      </c>
      <c r="E322">
        <v>0.82399999999999995</v>
      </c>
      <c r="F322">
        <v>1.34E-3</v>
      </c>
      <c r="G322">
        <v>0.16220000000000001</v>
      </c>
      <c r="H322">
        <v>2.69E-2</v>
      </c>
      <c r="I322">
        <v>6.3700000000000007E-2</v>
      </c>
      <c r="J322" t="s">
        <v>95</v>
      </c>
      <c r="K322">
        <v>0.2094</v>
      </c>
      <c r="L322">
        <v>3.4700000000000002E-2</v>
      </c>
      <c r="M322" t="s">
        <v>9</v>
      </c>
      <c r="N322" t="s">
        <v>94</v>
      </c>
    </row>
    <row r="323" spans="1:15" x14ac:dyDescent="0.25">
      <c r="A323" t="s">
        <v>10</v>
      </c>
      <c r="B323" t="s">
        <v>87</v>
      </c>
      <c r="C323" t="s">
        <v>86</v>
      </c>
      <c r="D323">
        <v>10.24</v>
      </c>
      <c r="E323">
        <v>0.92600000000000005</v>
      </c>
      <c r="F323">
        <v>9.3079999999999996E-2</v>
      </c>
      <c r="G323">
        <v>11.0619</v>
      </c>
      <c r="H323">
        <v>7.3099999999999998E-2</v>
      </c>
      <c r="I323">
        <v>4.2769000000000004</v>
      </c>
      <c r="J323" t="s">
        <v>96</v>
      </c>
      <c r="K323">
        <v>14.2309</v>
      </c>
      <c r="L323">
        <v>9.4100000000000003E-2</v>
      </c>
      <c r="M323" t="s">
        <v>97</v>
      </c>
      <c r="N323" t="s">
        <v>90</v>
      </c>
      <c r="O323" s="1">
        <v>45451.722604166665</v>
      </c>
    </row>
    <row r="324" spans="1:15" x14ac:dyDescent="0.25">
      <c r="A324" t="s">
        <v>11</v>
      </c>
      <c r="B324" t="s">
        <v>18</v>
      </c>
      <c r="C324" t="s">
        <v>98</v>
      </c>
      <c r="D324">
        <v>0.23</v>
      </c>
      <c r="E324">
        <v>0.878</v>
      </c>
      <c r="F324">
        <v>2.2300000000000002E-3</v>
      </c>
      <c r="G324">
        <v>0.26600000000000001</v>
      </c>
      <c r="H324">
        <v>8.0000000000000002E-3</v>
      </c>
      <c r="I324">
        <v>9.7799999999999998E-2</v>
      </c>
      <c r="J324" t="s">
        <v>99</v>
      </c>
      <c r="K324">
        <v>0.33850000000000002</v>
      </c>
      <c r="L324">
        <v>1.0200000000000001E-2</v>
      </c>
      <c r="M324" t="s">
        <v>100</v>
      </c>
      <c r="N324" t="s">
        <v>90</v>
      </c>
      <c r="O324" s="1">
        <v>45451.447905092595</v>
      </c>
    </row>
    <row r="325" spans="1:15" x14ac:dyDescent="0.25">
      <c r="A325" t="s">
        <v>13</v>
      </c>
      <c r="G325">
        <v>99.660700000000006</v>
      </c>
      <c r="I325">
        <v>100</v>
      </c>
      <c r="K325">
        <v>99.660700000000006</v>
      </c>
    </row>
    <row r="326" spans="1:15" x14ac:dyDescent="0.25">
      <c r="A326" t="str" cm="1">
        <f t="array" ref="A326">IF(MOD(ROW(A326)-1,15)=0,INDEX(SummaryInput!$A:$A,(ROW(A326)-1)/15+2), " ")</f>
        <v xml:space="preserve"> </v>
      </c>
    </row>
    <row r="327" spans="1:15" x14ac:dyDescent="0.25">
      <c r="A327" t="str" cm="1">
        <f t="array" ref="A327">IF(MOD(ROW(A327)-1,15)=0,INDEX(SummaryInput!$A:$A,(ROW(A327)-1)/15+2), " ")</f>
        <v xml:space="preserve"> </v>
      </c>
    </row>
    <row r="328" spans="1:15" x14ac:dyDescent="0.25">
      <c r="A328" t="str" cm="1">
        <f t="array" ref="A328">IF(MOD(ROW(A328)-1,15)=0,INDEX(SummaryInput!$A:$A,(ROW(A328)-1)/15+2), " ")</f>
        <v xml:space="preserve"> </v>
      </c>
    </row>
    <row r="329" spans="1:15" x14ac:dyDescent="0.25">
      <c r="A329" t="str" cm="1">
        <f t="array" ref="A329">IF(MOD(ROW(A329)-1,15)=0,INDEX(SummaryInput!$A:$A,(ROW(A329)-1)/15+2), " ")</f>
        <v xml:space="preserve"> </v>
      </c>
    </row>
    <row r="330" spans="1:15" x14ac:dyDescent="0.25">
      <c r="A330" t="str" cm="1">
        <f t="array" ref="A330">IF(MOD(ROW(A330)-1,15)=0,INDEX(SummaryInput!$A:$A,(ROW(A330)-1)/15+2), " ")</f>
        <v xml:space="preserve"> </v>
      </c>
    </row>
    <row r="331" spans="1:15" x14ac:dyDescent="0.25">
      <c r="A331" t="str" cm="1">
        <f t="array" ref="A331">IF(MOD(ROW(A331)-1,15)=0,INDEX(SummaryInput!$A:$A,(ROW(A331)-1)/15+2), " ")</f>
        <v>3_FID,E_1</v>
      </c>
    </row>
    <row r="332" spans="1:15" x14ac:dyDescent="0.25">
      <c r="A332" t="s">
        <v>70</v>
      </c>
      <c r="B332" t="s">
        <v>71</v>
      </c>
      <c r="C332" t="s">
        <v>72</v>
      </c>
      <c r="D332" t="s">
        <v>73</v>
      </c>
      <c r="E332" t="s">
        <v>74</v>
      </c>
      <c r="F332" t="s">
        <v>75</v>
      </c>
      <c r="G332" t="s">
        <v>76</v>
      </c>
      <c r="H332" t="s">
        <v>77</v>
      </c>
      <c r="I332" t="s">
        <v>78</v>
      </c>
      <c r="J332" t="s">
        <v>79</v>
      </c>
      <c r="K332" t="s">
        <v>80</v>
      </c>
      <c r="L332" t="s">
        <v>81</v>
      </c>
      <c r="M332" t="s">
        <v>82</v>
      </c>
      <c r="N332" t="s">
        <v>83</v>
      </c>
      <c r="O332" t="s">
        <v>84</v>
      </c>
    </row>
    <row r="333" spans="1:15" x14ac:dyDescent="0.25">
      <c r="A333" t="s">
        <v>85</v>
      </c>
      <c r="C333" t="s">
        <v>86</v>
      </c>
      <c r="G333">
        <v>42.320300000000003</v>
      </c>
      <c r="I333">
        <v>57.149299999999997</v>
      </c>
    </row>
    <row r="334" spans="1:15" x14ac:dyDescent="0.25">
      <c r="A334" t="s">
        <v>4</v>
      </c>
      <c r="B334" t="s">
        <v>87</v>
      </c>
      <c r="C334" t="s">
        <v>86</v>
      </c>
      <c r="D334">
        <v>22.14</v>
      </c>
      <c r="E334">
        <v>0.82</v>
      </c>
      <c r="F334">
        <v>0.12801000000000001</v>
      </c>
      <c r="G334">
        <v>26.9968</v>
      </c>
      <c r="H334">
        <v>7.4399999999999994E-2</v>
      </c>
      <c r="I334">
        <v>23.9909</v>
      </c>
      <c r="J334" t="s">
        <v>88</v>
      </c>
      <c r="K334">
        <v>44.762599999999999</v>
      </c>
      <c r="L334">
        <v>0.12330000000000001</v>
      </c>
      <c r="M334" t="s">
        <v>89</v>
      </c>
      <c r="N334" t="s">
        <v>90</v>
      </c>
      <c r="O334" s="1">
        <v>45451.722430555557</v>
      </c>
    </row>
    <row r="335" spans="1:15" x14ac:dyDescent="0.25">
      <c r="A335" t="s">
        <v>6</v>
      </c>
      <c r="B335" t="s">
        <v>87</v>
      </c>
      <c r="C335" t="s">
        <v>86</v>
      </c>
      <c r="D335">
        <v>18.760000000000002</v>
      </c>
      <c r="E335">
        <v>1.01</v>
      </c>
      <c r="F335">
        <v>9.7259999999999999E-2</v>
      </c>
      <c r="G335">
        <v>18.587800000000001</v>
      </c>
      <c r="H335">
        <v>6.2899999999999998E-2</v>
      </c>
      <c r="I335">
        <v>14.2986</v>
      </c>
      <c r="J335" t="s">
        <v>91</v>
      </c>
      <c r="K335">
        <v>39.764600000000002</v>
      </c>
      <c r="L335">
        <v>0.1346</v>
      </c>
      <c r="M335" t="s">
        <v>89</v>
      </c>
      <c r="N335" t="s">
        <v>90</v>
      </c>
      <c r="O335" s="1">
        <v>45451.72247685185</v>
      </c>
    </row>
    <row r="336" spans="1:15" x14ac:dyDescent="0.25">
      <c r="A336" t="s">
        <v>7</v>
      </c>
      <c r="B336" t="s">
        <v>87</v>
      </c>
      <c r="C336" t="s">
        <v>86</v>
      </c>
      <c r="D336">
        <v>0.18</v>
      </c>
      <c r="E336">
        <v>0.95499999999999996</v>
      </c>
      <c r="F336">
        <v>1.6199999999999999E-3</v>
      </c>
      <c r="G336">
        <v>0.18940000000000001</v>
      </c>
      <c r="H336">
        <v>1.7100000000000001E-2</v>
      </c>
      <c r="I336">
        <v>0.1021</v>
      </c>
      <c r="J336" t="s">
        <v>92</v>
      </c>
      <c r="K336">
        <v>0.26500000000000001</v>
      </c>
      <c r="L336">
        <v>2.4E-2</v>
      </c>
      <c r="M336" t="s">
        <v>93</v>
      </c>
      <c r="N336" t="s">
        <v>94</v>
      </c>
      <c r="O336" s="1"/>
    </row>
    <row r="337" spans="1:15" x14ac:dyDescent="0.25">
      <c r="A337" t="s">
        <v>9</v>
      </c>
      <c r="B337" t="s">
        <v>87</v>
      </c>
      <c r="C337" t="s">
        <v>86</v>
      </c>
      <c r="D337">
        <v>0.15</v>
      </c>
      <c r="E337">
        <v>0.82399999999999995</v>
      </c>
      <c r="F337">
        <v>1.4499999999999999E-3</v>
      </c>
      <c r="G337">
        <v>0.17630000000000001</v>
      </c>
      <c r="H337">
        <v>2.69E-2</v>
      </c>
      <c r="I337">
        <v>6.93E-2</v>
      </c>
      <c r="J337" t="s">
        <v>95</v>
      </c>
      <c r="K337">
        <v>0.22770000000000001</v>
      </c>
      <c r="L337">
        <v>3.4700000000000002E-2</v>
      </c>
      <c r="M337" t="s">
        <v>9</v>
      </c>
      <c r="N337" t="s">
        <v>94</v>
      </c>
    </row>
    <row r="338" spans="1:15" x14ac:dyDescent="0.25">
      <c r="A338" t="s">
        <v>10</v>
      </c>
      <c r="B338" t="s">
        <v>87</v>
      </c>
      <c r="C338" t="s">
        <v>86</v>
      </c>
      <c r="D338">
        <v>10.27</v>
      </c>
      <c r="E338">
        <v>0.92600000000000005</v>
      </c>
      <c r="F338">
        <v>9.3390000000000001E-2</v>
      </c>
      <c r="G338">
        <v>11.0975</v>
      </c>
      <c r="H338">
        <v>7.3300000000000004E-2</v>
      </c>
      <c r="I338">
        <v>4.2931999999999997</v>
      </c>
      <c r="J338" t="s">
        <v>96</v>
      </c>
      <c r="K338">
        <v>14.2767</v>
      </c>
      <c r="L338">
        <v>9.4299999999999995E-2</v>
      </c>
      <c r="M338" t="s">
        <v>97</v>
      </c>
      <c r="N338" t="s">
        <v>90</v>
      </c>
      <c r="O338" s="1">
        <v>45451.722604166665</v>
      </c>
    </row>
    <row r="339" spans="1:15" x14ac:dyDescent="0.25">
      <c r="A339" t="s">
        <v>11</v>
      </c>
      <c r="B339" t="s">
        <v>18</v>
      </c>
      <c r="C339" t="s">
        <v>98</v>
      </c>
      <c r="D339">
        <v>0.23</v>
      </c>
      <c r="E339">
        <v>0.878</v>
      </c>
      <c r="F339">
        <v>2.2000000000000001E-3</v>
      </c>
      <c r="G339">
        <v>0.26229999999999998</v>
      </c>
      <c r="H339">
        <v>8.0000000000000002E-3</v>
      </c>
      <c r="I339">
        <v>9.6500000000000002E-2</v>
      </c>
      <c r="J339" t="s">
        <v>99</v>
      </c>
      <c r="K339">
        <v>0.33379999999999999</v>
      </c>
      <c r="L339">
        <v>1.0200000000000001E-2</v>
      </c>
      <c r="M339" t="s">
        <v>100</v>
      </c>
      <c r="N339" t="s">
        <v>90</v>
      </c>
      <c r="O339" s="1">
        <v>45451.447905092595</v>
      </c>
    </row>
    <row r="340" spans="1:15" x14ac:dyDescent="0.25">
      <c r="A340" t="s">
        <v>13</v>
      </c>
      <c r="G340">
        <v>99.630399999999995</v>
      </c>
      <c r="I340">
        <v>100</v>
      </c>
      <c r="K340">
        <v>99.630399999999995</v>
      </c>
    </row>
    <row r="341" spans="1:15" x14ac:dyDescent="0.25">
      <c r="A341" t="str" cm="1">
        <f t="array" ref="A341">IF(MOD(ROW(A341)-1,15)=0,INDEX(SummaryInput!$A:$A,(ROW(A341)-1)/15+2), " ")</f>
        <v xml:space="preserve"> </v>
      </c>
    </row>
    <row r="342" spans="1:15" x14ac:dyDescent="0.25">
      <c r="A342" t="str" cm="1">
        <f t="array" ref="A342">IF(MOD(ROW(A342)-1,15)=0,INDEX(SummaryInput!$A:$A,(ROW(A342)-1)/15+2), " ")</f>
        <v xml:space="preserve"> </v>
      </c>
    </row>
    <row r="343" spans="1:15" x14ac:dyDescent="0.25">
      <c r="A343" t="str" cm="1">
        <f t="array" ref="A343">IF(MOD(ROW(A343)-1,15)=0,INDEX(SummaryInput!$A:$A,(ROW(A343)-1)/15+2), " ")</f>
        <v xml:space="preserve"> </v>
      </c>
    </row>
    <row r="344" spans="1:15" x14ac:dyDescent="0.25">
      <c r="A344" t="str" cm="1">
        <f t="array" ref="A344">IF(MOD(ROW(A344)-1,15)=0,INDEX(SummaryInput!$A:$A,(ROW(A344)-1)/15+2), " ")</f>
        <v xml:space="preserve"> </v>
      </c>
    </row>
    <row r="345" spans="1:15" x14ac:dyDescent="0.25">
      <c r="A345" t="str" cm="1">
        <f t="array" ref="A345">IF(MOD(ROW(A345)-1,15)=0,INDEX(SummaryInput!$A:$A,(ROW(A345)-1)/15+2), " ")</f>
        <v xml:space="preserve"> </v>
      </c>
    </row>
    <row r="346" spans="1:15" x14ac:dyDescent="0.25">
      <c r="A346" t="str" cm="1">
        <f t="array" ref="A346">IF(MOD(ROW(A346)-1,15)=0,INDEX(SummaryInput!$A:$A,(ROW(A346)-1)/15+2), " ")</f>
        <v>4_FIA-C_1</v>
      </c>
    </row>
    <row r="347" spans="1:15" x14ac:dyDescent="0.25">
      <c r="A347" t="s">
        <v>70</v>
      </c>
      <c r="B347" t="s">
        <v>71</v>
      </c>
      <c r="C347" t="s">
        <v>72</v>
      </c>
      <c r="D347" t="s">
        <v>73</v>
      </c>
      <c r="E347" t="s">
        <v>74</v>
      </c>
      <c r="F347" t="s">
        <v>75</v>
      </c>
      <c r="G347" t="s">
        <v>76</v>
      </c>
      <c r="H347" t="s">
        <v>77</v>
      </c>
      <c r="I347" t="s">
        <v>78</v>
      </c>
      <c r="J347" t="s">
        <v>79</v>
      </c>
      <c r="K347" t="s">
        <v>80</v>
      </c>
      <c r="L347" t="s">
        <v>81</v>
      </c>
      <c r="M347" t="s">
        <v>82</v>
      </c>
      <c r="N347" t="s">
        <v>83</v>
      </c>
      <c r="O347" t="s">
        <v>84</v>
      </c>
    </row>
    <row r="348" spans="1:15" x14ac:dyDescent="0.25">
      <c r="A348" t="s">
        <v>85</v>
      </c>
      <c r="C348" t="s">
        <v>86</v>
      </c>
      <c r="G348">
        <v>42.811199999999999</v>
      </c>
      <c r="I348">
        <v>57.147300000000001</v>
      </c>
    </row>
    <row r="349" spans="1:15" x14ac:dyDescent="0.25">
      <c r="A349" t="s">
        <v>4</v>
      </c>
      <c r="B349" t="s">
        <v>87</v>
      </c>
      <c r="C349" t="s">
        <v>86</v>
      </c>
      <c r="D349">
        <v>22.14</v>
      </c>
      <c r="E349">
        <v>0.81499999999999995</v>
      </c>
      <c r="F349">
        <v>0.128</v>
      </c>
      <c r="G349">
        <v>27.144300000000001</v>
      </c>
      <c r="H349">
        <v>7.4999999999999997E-2</v>
      </c>
      <c r="I349">
        <v>23.8446</v>
      </c>
      <c r="J349" t="s">
        <v>88</v>
      </c>
      <c r="K349">
        <v>45.007199999999997</v>
      </c>
      <c r="L349">
        <v>0.12429999999999999</v>
      </c>
      <c r="M349" t="s">
        <v>89</v>
      </c>
      <c r="N349" t="s">
        <v>90</v>
      </c>
      <c r="O349" s="1">
        <v>45451.722430555557</v>
      </c>
    </row>
    <row r="350" spans="1:15" x14ac:dyDescent="0.25">
      <c r="A350" t="s">
        <v>6</v>
      </c>
      <c r="B350" t="s">
        <v>87</v>
      </c>
      <c r="C350" t="s">
        <v>86</v>
      </c>
      <c r="D350">
        <v>18.98</v>
      </c>
      <c r="E350">
        <v>1.01</v>
      </c>
      <c r="F350">
        <v>9.8390000000000005E-2</v>
      </c>
      <c r="G350">
        <v>18.7989</v>
      </c>
      <c r="H350">
        <v>6.3600000000000004E-2</v>
      </c>
      <c r="I350">
        <v>14.294600000000001</v>
      </c>
      <c r="J350" t="s">
        <v>91</v>
      </c>
      <c r="K350">
        <v>40.216200000000001</v>
      </c>
      <c r="L350">
        <v>0.13600000000000001</v>
      </c>
      <c r="M350" t="s">
        <v>89</v>
      </c>
      <c r="N350" t="s">
        <v>90</v>
      </c>
      <c r="O350" s="1">
        <v>45451.72247685185</v>
      </c>
    </row>
    <row r="351" spans="1:15" x14ac:dyDescent="0.25">
      <c r="A351" t="s">
        <v>7</v>
      </c>
      <c r="B351" t="s">
        <v>87</v>
      </c>
      <c r="C351" t="s">
        <v>86</v>
      </c>
      <c r="D351">
        <v>0.18</v>
      </c>
      <c r="E351">
        <v>0.95599999999999996</v>
      </c>
      <c r="F351">
        <v>1.57E-3</v>
      </c>
      <c r="G351">
        <v>0.1842</v>
      </c>
      <c r="H351">
        <v>1.72E-2</v>
      </c>
      <c r="I351">
        <v>9.8100000000000007E-2</v>
      </c>
      <c r="J351" t="s">
        <v>92</v>
      </c>
      <c r="K351">
        <v>0.25769999999999998</v>
      </c>
      <c r="L351">
        <v>2.41E-2</v>
      </c>
      <c r="M351" t="s">
        <v>93</v>
      </c>
      <c r="N351" t="s">
        <v>94</v>
      </c>
      <c r="O351" s="1"/>
    </row>
    <row r="352" spans="1:15" x14ac:dyDescent="0.25">
      <c r="A352" t="s">
        <v>9</v>
      </c>
      <c r="B352" t="s">
        <v>87</v>
      </c>
      <c r="C352" t="s">
        <v>86</v>
      </c>
      <c r="D352">
        <v>0.15</v>
      </c>
      <c r="E352">
        <v>0.82399999999999995</v>
      </c>
      <c r="F352">
        <v>1.5E-3</v>
      </c>
      <c r="G352">
        <v>0.18140000000000001</v>
      </c>
      <c r="H352">
        <v>2.7099999999999999E-2</v>
      </c>
      <c r="I352">
        <v>7.0499999999999993E-2</v>
      </c>
      <c r="J352" t="s">
        <v>95</v>
      </c>
      <c r="K352">
        <v>0.23419999999999999</v>
      </c>
      <c r="L352">
        <v>3.5000000000000003E-2</v>
      </c>
      <c r="M352" t="s">
        <v>9</v>
      </c>
      <c r="N352" t="s">
        <v>94</v>
      </c>
      <c r="O352" s="1"/>
    </row>
    <row r="353" spans="1:15" x14ac:dyDescent="0.25">
      <c r="A353" t="s">
        <v>10</v>
      </c>
      <c r="B353" t="s">
        <v>87</v>
      </c>
      <c r="C353" t="s">
        <v>86</v>
      </c>
      <c r="D353">
        <v>10.8</v>
      </c>
      <c r="E353">
        <v>0.92600000000000005</v>
      </c>
      <c r="F353">
        <v>9.8199999999999996E-2</v>
      </c>
      <c r="G353">
        <v>11.662699999999999</v>
      </c>
      <c r="H353">
        <v>7.4999999999999997E-2</v>
      </c>
      <c r="I353">
        <v>4.4599000000000002</v>
      </c>
      <c r="J353" t="s">
        <v>96</v>
      </c>
      <c r="K353">
        <v>15.0038</v>
      </c>
      <c r="L353">
        <v>9.6500000000000002E-2</v>
      </c>
      <c r="M353" t="s">
        <v>97</v>
      </c>
      <c r="N353" t="s">
        <v>90</v>
      </c>
      <c r="O353" s="1">
        <v>45451.722604166665</v>
      </c>
    </row>
    <row r="354" spans="1:15" x14ac:dyDescent="0.25">
      <c r="A354" t="s">
        <v>11</v>
      </c>
      <c r="B354" t="s">
        <v>18</v>
      </c>
      <c r="C354" t="s">
        <v>98</v>
      </c>
      <c r="D354">
        <v>0.2</v>
      </c>
      <c r="E354">
        <v>0.878</v>
      </c>
      <c r="F354">
        <v>1.9499999999999999E-3</v>
      </c>
      <c r="G354">
        <v>0.2334</v>
      </c>
      <c r="H354">
        <v>7.7999999999999996E-3</v>
      </c>
      <c r="I354">
        <v>8.4900000000000003E-2</v>
      </c>
      <c r="J354" t="s">
        <v>99</v>
      </c>
      <c r="K354">
        <v>0.29699999999999999</v>
      </c>
      <c r="L354">
        <v>0.01</v>
      </c>
      <c r="M354" t="s">
        <v>100</v>
      </c>
      <c r="N354" t="s">
        <v>90</v>
      </c>
      <c r="O354" s="1">
        <v>45451.447905092595</v>
      </c>
    </row>
    <row r="355" spans="1:15" x14ac:dyDescent="0.25">
      <c r="A355" t="s">
        <v>13</v>
      </c>
      <c r="G355">
        <v>101.01600000000001</v>
      </c>
      <c r="I355">
        <v>100</v>
      </c>
      <c r="K355">
        <v>101.01600000000001</v>
      </c>
    </row>
    <row r="356" spans="1:15" x14ac:dyDescent="0.25">
      <c r="A356" t="str" cm="1">
        <f t="array" ref="A356">IF(MOD(ROW(A356)-1,15)=0,INDEX(SummaryInput!$A:$A,(ROW(A356)-1)/15+2), " ")</f>
        <v xml:space="preserve"> </v>
      </c>
      <c r="O356" s="1"/>
    </row>
    <row r="357" spans="1:15" x14ac:dyDescent="0.25">
      <c r="A357" t="str" cm="1">
        <f t="array" ref="A357">IF(MOD(ROW(A357)-1,15)=0,INDEX(SummaryInput!$A:$A,(ROW(A357)-1)/15+2), " ")</f>
        <v xml:space="preserve"> </v>
      </c>
    </row>
    <row r="358" spans="1:15" x14ac:dyDescent="0.25">
      <c r="A358" t="str" cm="1">
        <f t="array" ref="A358">IF(MOD(ROW(A358)-1,15)=0,INDEX(SummaryInput!$A:$A,(ROW(A358)-1)/15+2), " ")</f>
        <v xml:space="preserve"> </v>
      </c>
    </row>
    <row r="359" spans="1:15" x14ac:dyDescent="0.25">
      <c r="A359" t="str" cm="1">
        <f t="array" ref="A359">IF(MOD(ROW(A359)-1,15)=0,INDEX(SummaryInput!$A:$A,(ROW(A359)-1)/15+2), " ")</f>
        <v xml:space="preserve"> </v>
      </c>
      <c r="O359" s="1"/>
    </row>
    <row r="360" spans="1:15" x14ac:dyDescent="0.25">
      <c r="A360" t="str" cm="1">
        <f t="array" ref="A360">IF(MOD(ROW(A360)-1,15)=0,INDEX(SummaryInput!$A:$A,(ROW(A360)-1)/15+2), " ")</f>
        <v xml:space="preserve"> </v>
      </c>
    </row>
    <row r="361" spans="1:15" x14ac:dyDescent="0.25">
      <c r="A361" t="str" cm="1">
        <f t="array" ref="A361">IF(MOD(ROW(A361)-1,15)=0,INDEX(SummaryInput!$A:$A,(ROW(A361)-1)/15+2), " ")</f>
        <v>4_FIA-C_2</v>
      </c>
    </row>
    <row r="362" spans="1:15" x14ac:dyDescent="0.25">
      <c r="A362" t="s">
        <v>70</v>
      </c>
      <c r="B362" t="s">
        <v>71</v>
      </c>
      <c r="C362" t="s">
        <v>72</v>
      </c>
      <c r="D362" t="s">
        <v>73</v>
      </c>
      <c r="E362" t="s">
        <v>74</v>
      </c>
      <c r="F362" t="s">
        <v>75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81</v>
      </c>
      <c r="M362" t="s">
        <v>82</v>
      </c>
      <c r="N362" t="s">
        <v>83</v>
      </c>
      <c r="O362" t="s">
        <v>84</v>
      </c>
    </row>
    <row r="363" spans="1:15" x14ac:dyDescent="0.25">
      <c r="A363" t="s">
        <v>85</v>
      </c>
      <c r="C363" t="s">
        <v>86</v>
      </c>
      <c r="G363">
        <v>42.743099999999998</v>
      </c>
      <c r="I363">
        <v>57.143999999999998</v>
      </c>
    </row>
    <row r="364" spans="1:15" x14ac:dyDescent="0.25">
      <c r="A364" t="s">
        <v>4</v>
      </c>
      <c r="B364" t="s">
        <v>87</v>
      </c>
      <c r="C364" t="s">
        <v>86</v>
      </c>
      <c r="D364">
        <v>22.08</v>
      </c>
      <c r="E364">
        <v>0.81499999999999995</v>
      </c>
      <c r="F364">
        <v>0.12767000000000001</v>
      </c>
      <c r="G364">
        <v>27.0885</v>
      </c>
      <c r="H364">
        <v>7.51E-2</v>
      </c>
      <c r="I364">
        <v>23.832100000000001</v>
      </c>
      <c r="J364" t="s">
        <v>88</v>
      </c>
      <c r="K364">
        <v>44.914700000000003</v>
      </c>
      <c r="L364">
        <v>0.1246</v>
      </c>
      <c r="M364" t="s">
        <v>89</v>
      </c>
      <c r="N364" t="s">
        <v>90</v>
      </c>
      <c r="O364" s="1">
        <v>45451.722430555557</v>
      </c>
    </row>
    <row r="365" spans="1:15" x14ac:dyDescent="0.25">
      <c r="A365" t="s">
        <v>6</v>
      </c>
      <c r="B365" t="s">
        <v>87</v>
      </c>
      <c r="C365" t="s">
        <v>86</v>
      </c>
      <c r="D365">
        <v>18.940000000000001</v>
      </c>
      <c r="E365">
        <v>1.01</v>
      </c>
      <c r="F365">
        <v>9.8199999999999996E-2</v>
      </c>
      <c r="G365">
        <v>18.761299999999999</v>
      </c>
      <c r="H365">
        <v>6.3500000000000001E-2</v>
      </c>
      <c r="I365">
        <v>14.288</v>
      </c>
      <c r="J365" t="s">
        <v>91</v>
      </c>
      <c r="K365">
        <v>40.135800000000003</v>
      </c>
      <c r="L365">
        <v>0.13589999999999999</v>
      </c>
      <c r="M365" t="s">
        <v>89</v>
      </c>
      <c r="N365" t="s">
        <v>90</v>
      </c>
      <c r="O365" s="1">
        <v>45451.72247685185</v>
      </c>
    </row>
    <row r="366" spans="1:15" x14ac:dyDescent="0.25">
      <c r="A366" t="s">
        <v>7</v>
      </c>
      <c r="B366" t="s">
        <v>87</v>
      </c>
      <c r="C366" t="s">
        <v>86</v>
      </c>
      <c r="D366">
        <v>0.19</v>
      </c>
      <c r="E366">
        <v>0.95599999999999996</v>
      </c>
      <c r="F366">
        <v>1.73E-3</v>
      </c>
      <c r="G366">
        <v>0.20200000000000001</v>
      </c>
      <c r="H366">
        <v>1.7299999999999999E-2</v>
      </c>
      <c r="I366">
        <v>0.10780000000000001</v>
      </c>
      <c r="J366" t="s">
        <v>92</v>
      </c>
      <c r="K366">
        <v>0.28260000000000002</v>
      </c>
      <c r="L366">
        <v>2.41E-2</v>
      </c>
      <c r="M366" t="s">
        <v>93</v>
      </c>
      <c r="N366" t="s">
        <v>94</v>
      </c>
      <c r="O366" s="1"/>
    </row>
    <row r="367" spans="1:15" x14ac:dyDescent="0.25">
      <c r="A367" t="s">
        <v>9</v>
      </c>
      <c r="B367" t="s">
        <v>87</v>
      </c>
      <c r="C367" t="s">
        <v>86</v>
      </c>
      <c r="D367">
        <v>0.14000000000000001</v>
      </c>
      <c r="E367">
        <v>0.82399999999999995</v>
      </c>
      <c r="F367">
        <v>1.4400000000000001E-3</v>
      </c>
      <c r="G367">
        <v>0.17499999999999999</v>
      </c>
      <c r="H367">
        <v>2.7099999999999999E-2</v>
      </c>
      <c r="I367">
        <v>6.8099999999999994E-2</v>
      </c>
      <c r="J367" t="s">
        <v>95</v>
      </c>
      <c r="K367">
        <v>0.22600000000000001</v>
      </c>
      <c r="L367">
        <v>3.5000000000000003E-2</v>
      </c>
      <c r="M367" t="s">
        <v>9</v>
      </c>
      <c r="N367" t="s">
        <v>94</v>
      </c>
      <c r="O367" s="1"/>
    </row>
    <row r="368" spans="1:15" x14ac:dyDescent="0.25">
      <c r="A368" t="s">
        <v>10</v>
      </c>
      <c r="B368" t="s">
        <v>87</v>
      </c>
      <c r="C368" t="s">
        <v>86</v>
      </c>
      <c r="D368">
        <v>10.83</v>
      </c>
      <c r="E368">
        <v>0.92600000000000005</v>
      </c>
      <c r="F368">
        <v>9.8409999999999997E-2</v>
      </c>
      <c r="G368">
        <v>11.687099999999999</v>
      </c>
      <c r="H368">
        <v>7.4899999999999994E-2</v>
      </c>
      <c r="I368">
        <v>4.4760999999999997</v>
      </c>
      <c r="J368" t="s">
        <v>96</v>
      </c>
      <c r="K368">
        <v>15.0352</v>
      </c>
      <c r="L368">
        <v>9.64E-2</v>
      </c>
      <c r="M368" t="s">
        <v>97</v>
      </c>
      <c r="N368" t="s">
        <v>90</v>
      </c>
      <c r="O368" s="1">
        <v>45451.722604166665</v>
      </c>
    </row>
    <row r="369" spans="1:15" x14ac:dyDescent="0.25">
      <c r="A369" t="s">
        <v>11</v>
      </c>
      <c r="B369" t="s">
        <v>18</v>
      </c>
      <c r="C369" t="s">
        <v>98</v>
      </c>
      <c r="D369">
        <v>0.2</v>
      </c>
      <c r="E369">
        <v>0.878</v>
      </c>
      <c r="F369">
        <v>1.9300000000000001E-3</v>
      </c>
      <c r="G369">
        <v>0.23039999999999999</v>
      </c>
      <c r="H369">
        <v>7.7999999999999996E-3</v>
      </c>
      <c r="I369">
        <v>8.3900000000000002E-2</v>
      </c>
      <c r="J369" t="s">
        <v>99</v>
      </c>
      <c r="K369">
        <v>0.29320000000000002</v>
      </c>
      <c r="L369">
        <v>9.9000000000000008E-3</v>
      </c>
      <c r="M369" t="s">
        <v>100</v>
      </c>
      <c r="N369" t="s">
        <v>90</v>
      </c>
      <c r="O369" s="1">
        <v>45451.447905092595</v>
      </c>
    </row>
    <row r="370" spans="1:15" x14ac:dyDescent="0.25">
      <c r="A370" t="s">
        <v>13</v>
      </c>
      <c r="G370">
        <v>100.8875</v>
      </c>
      <c r="I370">
        <v>100</v>
      </c>
      <c r="K370">
        <v>100.8875</v>
      </c>
    </row>
    <row r="371" spans="1:15" x14ac:dyDescent="0.25">
      <c r="A371" t="str" cm="1">
        <f t="array" ref="A371">IF(MOD(ROW(A371)-1,15)=0,INDEX(SummaryInput!$A:$A,(ROW(A371)-1)/15+2), " ")</f>
        <v xml:space="preserve"> </v>
      </c>
      <c r="O371" s="1"/>
    </row>
    <row r="372" spans="1:15" x14ac:dyDescent="0.25">
      <c r="A372" t="str" cm="1">
        <f t="array" ref="A372">IF(MOD(ROW(A372)-1,15)=0,INDEX(SummaryInput!$A:$A,(ROW(A372)-1)/15+2), " ")</f>
        <v xml:space="preserve"> </v>
      </c>
    </row>
    <row r="373" spans="1:15" x14ac:dyDescent="0.25">
      <c r="A373" t="str" cm="1">
        <f t="array" ref="A373">IF(MOD(ROW(A373)-1,15)=0,INDEX(SummaryInput!$A:$A,(ROW(A373)-1)/15+2), " ")</f>
        <v xml:space="preserve"> </v>
      </c>
    </row>
    <row r="374" spans="1:15" x14ac:dyDescent="0.25">
      <c r="A374" t="str" cm="1">
        <f t="array" ref="A374">IF(MOD(ROW(A374)-1,15)=0,INDEX(SummaryInput!$A:$A,(ROW(A374)-1)/15+2), " ")</f>
        <v xml:space="preserve"> </v>
      </c>
      <c r="O374" s="1"/>
    </row>
    <row r="375" spans="1:15" x14ac:dyDescent="0.25">
      <c r="A375" t="str" cm="1">
        <f t="array" ref="A375">IF(MOD(ROW(A375)-1,15)=0,INDEX(SummaryInput!$A:$A,(ROW(A375)-1)/15+2), " ")</f>
        <v xml:space="preserve"> </v>
      </c>
    </row>
    <row r="376" spans="1:15" x14ac:dyDescent="0.25">
      <c r="A376" t="str" cm="1">
        <f t="array" ref="A376">IF(MOD(ROW(A376)-1,15)=0,INDEX(SummaryInput!$A:$A,(ROW(A376)-1)/15+2), " ")</f>
        <v>4_FIA-C_3</v>
      </c>
    </row>
    <row r="377" spans="1:15" x14ac:dyDescent="0.25">
      <c r="A377" t="s">
        <v>70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76</v>
      </c>
      <c r="H377" t="s">
        <v>77</v>
      </c>
      <c r="I377" t="s">
        <v>78</v>
      </c>
      <c r="J377" t="s">
        <v>79</v>
      </c>
      <c r="K377" t="s">
        <v>80</v>
      </c>
      <c r="L377" t="s">
        <v>81</v>
      </c>
      <c r="M377" t="s">
        <v>82</v>
      </c>
      <c r="N377" t="s">
        <v>83</v>
      </c>
      <c r="O377" t="s">
        <v>84</v>
      </c>
    </row>
    <row r="378" spans="1:15" x14ac:dyDescent="0.25">
      <c r="A378" t="s">
        <v>85</v>
      </c>
      <c r="C378" t="s">
        <v>86</v>
      </c>
      <c r="G378">
        <v>43.036200000000001</v>
      </c>
      <c r="I378">
        <v>57.146799999999999</v>
      </c>
    </row>
    <row r="379" spans="1:15" x14ac:dyDescent="0.25">
      <c r="A379" t="s">
        <v>4</v>
      </c>
      <c r="B379" t="s">
        <v>87</v>
      </c>
      <c r="C379" t="s">
        <v>86</v>
      </c>
      <c r="D379">
        <v>22.24</v>
      </c>
      <c r="E379">
        <v>0.81499999999999995</v>
      </c>
      <c r="F379">
        <v>0.12858</v>
      </c>
      <c r="G379">
        <v>27.273199999999999</v>
      </c>
      <c r="H379">
        <v>7.5399999999999995E-2</v>
      </c>
      <c r="I379">
        <v>23.8323</v>
      </c>
      <c r="J379" t="s">
        <v>88</v>
      </c>
      <c r="K379">
        <v>45.2209</v>
      </c>
      <c r="L379">
        <v>0.125</v>
      </c>
      <c r="M379" t="s">
        <v>89</v>
      </c>
      <c r="N379" t="s">
        <v>90</v>
      </c>
      <c r="O379" s="1">
        <v>45451.722430555557</v>
      </c>
    </row>
    <row r="380" spans="1:15" x14ac:dyDescent="0.25">
      <c r="A380" t="s">
        <v>6</v>
      </c>
      <c r="B380" t="s">
        <v>87</v>
      </c>
      <c r="C380" t="s">
        <v>86</v>
      </c>
      <c r="D380">
        <v>19.079999999999998</v>
      </c>
      <c r="E380">
        <v>1.01</v>
      </c>
      <c r="F380">
        <v>9.8919999999999994E-2</v>
      </c>
      <c r="G380">
        <v>18.8964</v>
      </c>
      <c r="H380">
        <v>6.3799999999999996E-2</v>
      </c>
      <c r="I380">
        <v>14.2936</v>
      </c>
      <c r="J380" t="s">
        <v>91</v>
      </c>
      <c r="K380">
        <v>40.424900000000001</v>
      </c>
      <c r="L380">
        <v>0.13639999999999999</v>
      </c>
      <c r="M380" t="s">
        <v>89</v>
      </c>
      <c r="N380" t="s">
        <v>90</v>
      </c>
      <c r="O380" s="1">
        <v>45451.72247685185</v>
      </c>
    </row>
    <row r="381" spans="1:15" x14ac:dyDescent="0.25">
      <c r="A381" t="s">
        <v>7</v>
      </c>
      <c r="B381" t="s">
        <v>87</v>
      </c>
      <c r="C381" t="s">
        <v>86</v>
      </c>
      <c r="D381">
        <v>0.2</v>
      </c>
      <c r="E381">
        <v>0.95599999999999996</v>
      </c>
      <c r="F381">
        <v>1.74E-3</v>
      </c>
      <c r="G381">
        <v>0.20399999999999999</v>
      </c>
      <c r="H381">
        <v>1.7299999999999999E-2</v>
      </c>
      <c r="I381">
        <v>0.1081</v>
      </c>
      <c r="J381" t="s">
        <v>92</v>
      </c>
      <c r="K381">
        <v>0.28539999999999999</v>
      </c>
      <c r="L381">
        <v>2.4199999999999999E-2</v>
      </c>
      <c r="M381" t="s">
        <v>93</v>
      </c>
      <c r="N381" t="s">
        <v>94</v>
      </c>
      <c r="O381" s="1"/>
    </row>
    <row r="382" spans="1:15" x14ac:dyDescent="0.25">
      <c r="A382" t="s">
        <v>9</v>
      </c>
      <c r="B382" t="s">
        <v>87</v>
      </c>
      <c r="C382" t="s">
        <v>86</v>
      </c>
      <c r="D382">
        <v>0.14000000000000001</v>
      </c>
      <c r="E382">
        <v>0.82399999999999995</v>
      </c>
      <c r="F382">
        <v>1.41E-3</v>
      </c>
      <c r="G382">
        <v>0.1709</v>
      </c>
      <c r="H382">
        <v>2.7400000000000001E-2</v>
      </c>
      <c r="I382">
        <v>6.6100000000000006E-2</v>
      </c>
      <c r="J382" t="s">
        <v>95</v>
      </c>
      <c r="K382">
        <v>0.22070000000000001</v>
      </c>
      <c r="L382">
        <v>3.5299999999999998E-2</v>
      </c>
      <c r="M382" t="s">
        <v>9</v>
      </c>
      <c r="N382" t="s">
        <v>94</v>
      </c>
      <c r="O382" s="1"/>
    </row>
    <row r="383" spans="1:15" x14ac:dyDescent="0.25">
      <c r="A383" t="s">
        <v>10</v>
      </c>
      <c r="B383" t="s">
        <v>87</v>
      </c>
      <c r="C383" t="s">
        <v>86</v>
      </c>
      <c r="D383">
        <v>10.89</v>
      </c>
      <c r="E383">
        <v>0.92600000000000005</v>
      </c>
      <c r="F383">
        <v>9.9010000000000001E-2</v>
      </c>
      <c r="G383">
        <v>11.758699999999999</v>
      </c>
      <c r="H383">
        <v>7.51E-2</v>
      </c>
      <c r="I383">
        <v>4.4730999999999996</v>
      </c>
      <c r="J383" t="s">
        <v>96</v>
      </c>
      <c r="K383">
        <v>15.1273</v>
      </c>
      <c r="L383">
        <v>9.6600000000000005E-2</v>
      </c>
      <c r="M383" t="s">
        <v>97</v>
      </c>
      <c r="N383" t="s">
        <v>90</v>
      </c>
      <c r="O383" s="1">
        <v>45451.722604166665</v>
      </c>
    </row>
    <row r="384" spans="1:15" x14ac:dyDescent="0.25">
      <c r="A384" t="s">
        <v>11</v>
      </c>
      <c r="B384" t="s">
        <v>18</v>
      </c>
      <c r="C384" t="s">
        <v>98</v>
      </c>
      <c r="D384">
        <v>0.19</v>
      </c>
      <c r="E384">
        <v>0.878</v>
      </c>
      <c r="F384">
        <v>1.8500000000000001E-3</v>
      </c>
      <c r="G384">
        <v>0.22109999999999999</v>
      </c>
      <c r="H384">
        <v>7.7999999999999996E-3</v>
      </c>
      <c r="I384">
        <v>0.08</v>
      </c>
      <c r="J384" t="s">
        <v>99</v>
      </c>
      <c r="K384">
        <v>0.28139999999999998</v>
      </c>
      <c r="L384">
        <v>9.9000000000000008E-3</v>
      </c>
      <c r="M384" t="s">
        <v>100</v>
      </c>
      <c r="N384" t="s">
        <v>90</v>
      </c>
      <c r="O384" s="1">
        <v>45451.447905092595</v>
      </c>
    </row>
    <row r="385" spans="1:15" x14ac:dyDescent="0.25">
      <c r="A385" t="s">
        <v>13</v>
      </c>
      <c r="G385">
        <v>101.5605</v>
      </c>
      <c r="I385">
        <v>100</v>
      </c>
      <c r="K385">
        <v>101.5605</v>
      </c>
    </row>
    <row r="386" spans="1:15" x14ac:dyDescent="0.25">
      <c r="A386" t="str" cm="1">
        <f t="array" ref="A386">IF(MOD(ROW(A386)-1,15)=0,INDEX(SummaryInput!$A:$A,(ROW(A386)-1)/15+2), " ")</f>
        <v xml:space="preserve"> </v>
      </c>
      <c r="O386" s="1"/>
    </row>
    <row r="387" spans="1:15" x14ac:dyDescent="0.25">
      <c r="A387" t="str" cm="1">
        <f t="array" ref="A387">IF(MOD(ROW(A387)-1,15)=0,INDEX(SummaryInput!$A:$A,(ROW(A387)-1)/15+2), " ")</f>
        <v xml:space="preserve"> </v>
      </c>
    </row>
    <row r="388" spans="1:15" x14ac:dyDescent="0.25">
      <c r="A388" t="str" cm="1">
        <f t="array" ref="A388">IF(MOD(ROW(A388)-1,15)=0,INDEX(SummaryInput!$A:$A,(ROW(A388)-1)/15+2), " ")</f>
        <v xml:space="preserve"> </v>
      </c>
    </row>
    <row r="389" spans="1:15" x14ac:dyDescent="0.25">
      <c r="A389" t="str" cm="1">
        <f t="array" ref="A389">IF(MOD(ROW(A389)-1,15)=0,INDEX(SummaryInput!$A:$A,(ROW(A389)-1)/15+2), " ")</f>
        <v xml:space="preserve"> </v>
      </c>
      <c r="O389" s="1"/>
    </row>
    <row r="390" spans="1:15" x14ac:dyDescent="0.25">
      <c r="A390" t="str" cm="1">
        <f t="array" ref="A390">IF(MOD(ROW(A390)-1,15)=0,INDEX(SummaryInput!$A:$A,(ROW(A390)-1)/15+2), " ")</f>
        <v xml:space="preserve"> </v>
      </c>
    </row>
    <row r="391" spans="1:15" x14ac:dyDescent="0.25">
      <c r="A391" t="str" cm="1">
        <f t="array" ref="A391">IF(MOD(ROW(A391)-1,15)=0,INDEX(SummaryInput!$A:$A,(ROW(A391)-1)/15+2), " ")</f>
        <v>4_FIA-C_4</v>
      </c>
    </row>
    <row r="392" spans="1:15" x14ac:dyDescent="0.25">
      <c r="A392" t="s">
        <v>70</v>
      </c>
      <c r="B392" t="s">
        <v>71</v>
      </c>
      <c r="C392" t="s">
        <v>72</v>
      </c>
      <c r="D392" t="s">
        <v>73</v>
      </c>
      <c r="E392" t="s">
        <v>74</v>
      </c>
      <c r="F392" t="s">
        <v>75</v>
      </c>
      <c r="G392" t="s">
        <v>76</v>
      </c>
      <c r="H392" t="s">
        <v>77</v>
      </c>
      <c r="I392" t="s">
        <v>78</v>
      </c>
      <c r="J392" t="s">
        <v>79</v>
      </c>
      <c r="K392" t="s">
        <v>80</v>
      </c>
      <c r="L392" t="s">
        <v>81</v>
      </c>
      <c r="M392" t="s">
        <v>82</v>
      </c>
      <c r="N392" t="s">
        <v>83</v>
      </c>
      <c r="O392" t="s">
        <v>84</v>
      </c>
    </row>
    <row r="393" spans="1:15" x14ac:dyDescent="0.25">
      <c r="A393" t="s">
        <v>85</v>
      </c>
      <c r="C393" t="s">
        <v>86</v>
      </c>
      <c r="G393">
        <v>42.797899999999998</v>
      </c>
      <c r="I393">
        <v>57.162799999999997</v>
      </c>
    </row>
    <row r="394" spans="1:15" x14ac:dyDescent="0.25">
      <c r="A394" t="s">
        <v>4</v>
      </c>
      <c r="B394" t="s">
        <v>87</v>
      </c>
      <c r="C394" t="s">
        <v>86</v>
      </c>
      <c r="D394">
        <v>22.13</v>
      </c>
      <c r="E394">
        <v>0.81599999999999995</v>
      </c>
      <c r="F394">
        <v>0.12795000000000001</v>
      </c>
      <c r="G394">
        <v>27.111000000000001</v>
      </c>
      <c r="H394">
        <v>7.4899999999999994E-2</v>
      </c>
      <c r="I394">
        <v>23.8292</v>
      </c>
      <c r="J394" t="s">
        <v>88</v>
      </c>
      <c r="K394">
        <v>44.951900000000002</v>
      </c>
      <c r="L394">
        <v>0.1241</v>
      </c>
      <c r="M394" t="s">
        <v>89</v>
      </c>
      <c r="N394" t="s">
        <v>90</v>
      </c>
      <c r="O394" s="1">
        <v>45451.722430555557</v>
      </c>
    </row>
    <row r="395" spans="1:15" x14ac:dyDescent="0.25">
      <c r="A395" t="s">
        <v>6</v>
      </c>
      <c r="B395" t="s">
        <v>87</v>
      </c>
      <c r="C395" t="s">
        <v>86</v>
      </c>
      <c r="D395">
        <v>19.02</v>
      </c>
      <c r="E395">
        <v>1.01</v>
      </c>
      <c r="F395">
        <v>9.8589999999999997E-2</v>
      </c>
      <c r="G395">
        <v>18.828700000000001</v>
      </c>
      <c r="H395">
        <v>6.3500000000000001E-2</v>
      </c>
      <c r="I395">
        <v>14.325699999999999</v>
      </c>
      <c r="J395" t="s">
        <v>91</v>
      </c>
      <c r="K395">
        <v>40.279899999999998</v>
      </c>
      <c r="L395">
        <v>0.13589999999999999</v>
      </c>
      <c r="M395" t="s">
        <v>89</v>
      </c>
      <c r="N395" t="s">
        <v>90</v>
      </c>
      <c r="O395" s="1">
        <v>45451.72247685185</v>
      </c>
    </row>
    <row r="396" spans="1:15" x14ac:dyDescent="0.25">
      <c r="A396" t="s">
        <v>7</v>
      </c>
      <c r="B396" t="s">
        <v>87</v>
      </c>
      <c r="C396" t="s">
        <v>86</v>
      </c>
      <c r="D396">
        <v>0.16</v>
      </c>
      <c r="E396">
        <v>0.95599999999999996</v>
      </c>
      <c r="F396">
        <v>1.4599999999999999E-3</v>
      </c>
      <c r="G396">
        <v>0.17119999999999999</v>
      </c>
      <c r="H396">
        <v>1.7100000000000001E-2</v>
      </c>
      <c r="I396">
        <v>9.1300000000000006E-2</v>
      </c>
      <c r="J396" t="s">
        <v>92</v>
      </c>
      <c r="K396">
        <v>0.23960000000000001</v>
      </c>
      <c r="L396">
        <v>2.3900000000000001E-2</v>
      </c>
      <c r="M396" t="s">
        <v>93</v>
      </c>
      <c r="N396" t="s">
        <v>94</v>
      </c>
      <c r="O396" s="1"/>
    </row>
    <row r="397" spans="1:15" x14ac:dyDescent="0.25">
      <c r="A397" t="s">
        <v>9</v>
      </c>
      <c r="B397" t="s">
        <v>87</v>
      </c>
      <c r="C397" t="s">
        <v>86</v>
      </c>
      <c r="D397">
        <v>0.14000000000000001</v>
      </c>
      <c r="E397">
        <v>0.82399999999999995</v>
      </c>
      <c r="F397">
        <v>1.4E-3</v>
      </c>
      <c r="G397">
        <v>0.16930000000000001</v>
      </c>
      <c r="H397">
        <v>2.7099999999999999E-2</v>
      </c>
      <c r="I397">
        <v>6.59E-2</v>
      </c>
      <c r="J397" t="s">
        <v>95</v>
      </c>
      <c r="K397">
        <v>0.21870000000000001</v>
      </c>
      <c r="L397">
        <v>3.5000000000000003E-2</v>
      </c>
      <c r="M397" t="s">
        <v>9</v>
      </c>
      <c r="N397" t="s">
        <v>94</v>
      </c>
    </row>
    <row r="398" spans="1:15" x14ac:dyDescent="0.25">
      <c r="A398" t="s">
        <v>10</v>
      </c>
      <c r="B398" t="s">
        <v>87</v>
      </c>
      <c r="C398" t="s">
        <v>86</v>
      </c>
      <c r="D398">
        <v>10.76</v>
      </c>
      <c r="E398">
        <v>0.92600000000000005</v>
      </c>
      <c r="F398">
        <v>9.7799999999999998E-2</v>
      </c>
      <c r="G398">
        <v>11.616099999999999</v>
      </c>
      <c r="H398">
        <v>7.4700000000000003E-2</v>
      </c>
      <c r="I398">
        <v>4.4447000000000001</v>
      </c>
      <c r="J398" t="s">
        <v>96</v>
      </c>
      <c r="K398">
        <v>14.9438</v>
      </c>
      <c r="L398">
        <v>9.6000000000000002E-2</v>
      </c>
      <c r="M398" t="s">
        <v>97</v>
      </c>
      <c r="N398" t="s">
        <v>90</v>
      </c>
      <c r="O398" s="1">
        <v>45451.722604166665</v>
      </c>
    </row>
    <row r="399" spans="1:15" x14ac:dyDescent="0.25">
      <c r="A399" t="s">
        <v>11</v>
      </c>
      <c r="B399" t="s">
        <v>18</v>
      </c>
      <c r="C399" t="s">
        <v>98</v>
      </c>
      <c r="D399">
        <v>0.19</v>
      </c>
      <c r="E399">
        <v>0.878</v>
      </c>
      <c r="F399">
        <v>1.8500000000000001E-3</v>
      </c>
      <c r="G399">
        <v>0.22109999999999999</v>
      </c>
      <c r="H399">
        <v>7.7999999999999996E-3</v>
      </c>
      <c r="I399">
        <v>8.0500000000000002E-2</v>
      </c>
      <c r="J399" t="s">
        <v>99</v>
      </c>
      <c r="K399">
        <v>0.28139999999999998</v>
      </c>
      <c r="L399">
        <v>9.9000000000000008E-3</v>
      </c>
      <c r="M399" t="s">
        <v>100</v>
      </c>
      <c r="N399" t="s">
        <v>90</v>
      </c>
      <c r="O399" s="1">
        <v>45451.447905092595</v>
      </c>
    </row>
    <row r="400" spans="1:15" x14ac:dyDescent="0.25">
      <c r="A400" t="s">
        <v>13</v>
      </c>
      <c r="G400">
        <v>100.9153</v>
      </c>
      <c r="I400">
        <v>100</v>
      </c>
      <c r="K400">
        <v>100.9153</v>
      </c>
    </row>
    <row r="401" spans="1:15" x14ac:dyDescent="0.25">
      <c r="A401" t="str" cm="1">
        <f t="array" ref="A401">IF(MOD(ROW(A401)-1,15)=0,INDEX(SummaryInput!$A:$A,(ROW(A401)-1)/15+2), " ")</f>
        <v xml:space="preserve"> </v>
      </c>
    </row>
    <row r="402" spans="1:15" x14ac:dyDescent="0.25">
      <c r="A402" t="str" cm="1">
        <f t="array" ref="A402">IF(MOD(ROW(A402)-1,15)=0,INDEX(SummaryInput!$A:$A,(ROW(A402)-1)/15+2), " ")</f>
        <v xml:space="preserve"> </v>
      </c>
    </row>
    <row r="403" spans="1:15" x14ac:dyDescent="0.25">
      <c r="A403" t="str" cm="1">
        <f t="array" ref="A403">IF(MOD(ROW(A403)-1,15)=0,INDEX(SummaryInput!$A:$A,(ROW(A403)-1)/15+2), " ")</f>
        <v xml:space="preserve"> </v>
      </c>
    </row>
    <row r="404" spans="1:15" x14ac:dyDescent="0.25">
      <c r="A404" t="str" cm="1">
        <f t="array" ref="A404">IF(MOD(ROW(A404)-1,15)=0,INDEX(SummaryInput!$A:$A,(ROW(A404)-1)/15+2), " ")</f>
        <v xml:space="preserve"> </v>
      </c>
    </row>
    <row r="405" spans="1:15" x14ac:dyDescent="0.25">
      <c r="A405" t="str" cm="1">
        <f t="array" ref="A405">IF(MOD(ROW(A405)-1,15)=0,INDEX(SummaryInput!$A:$A,(ROW(A405)-1)/15+2), " ")</f>
        <v xml:space="preserve"> </v>
      </c>
    </row>
    <row r="406" spans="1:15" x14ac:dyDescent="0.25">
      <c r="A406" t="str" cm="1">
        <f t="array" ref="A406">IF(MOD(ROW(A406)-1,15)=0,INDEX(SummaryInput!$A:$A,(ROW(A406)-1)/15+2), " ")</f>
        <v>5_FIA_1</v>
      </c>
    </row>
    <row r="407" spans="1:15" x14ac:dyDescent="0.25">
      <c r="A407" t="s">
        <v>70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76</v>
      </c>
      <c r="H407" t="s">
        <v>77</v>
      </c>
      <c r="I407" t="s">
        <v>78</v>
      </c>
      <c r="J407" t="s">
        <v>79</v>
      </c>
      <c r="K407" t="s">
        <v>80</v>
      </c>
      <c r="L407" t="s">
        <v>81</v>
      </c>
      <c r="M407" t="s">
        <v>82</v>
      </c>
      <c r="N407" t="s">
        <v>83</v>
      </c>
      <c r="O407" t="s">
        <v>84</v>
      </c>
    </row>
    <row r="408" spans="1:15" x14ac:dyDescent="0.25">
      <c r="A408" t="s">
        <v>85</v>
      </c>
      <c r="C408" t="s">
        <v>86</v>
      </c>
      <c r="G408">
        <v>42.990900000000003</v>
      </c>
      <c r="I408">
        <v>57.142600000000002</v>
      </c>
    </row>
    <row r="409" spans="1:15" x14ac:dyDescent="0.25">
      <c r="A409" t="s">
        <v>4</v>
      </c>
      <c r="B409" t="s">
        <v>87</v>
      </c>
      <c r="C409" t="s">
        <v>86</v>
      </c>
      <c r="D409">
        <v>23.52</v>
      </c>
      <c r="E409">
        <v>0.83699999999999997</v>
      </c>
      <c r="F409">
        <v>0.13597999999999999</v>
      </c>
      <c r="G409">
        <v>28.0884</v>
      </c>
      <c r="H409">
        <v>7.51E-2</v>
      </c>
      <c r="I409">
        <v>24.5687</v>
      </c>
      <c r="J409" t="s">
        <v>88</v>
      </c>
      <c r="K409">
        <v>46.572600000000001</v>
      </c>
      <c r="L409">
        <v>0.1244</v>
      </c>
      <c r="M409" t="s">
        <v>89</v>
      </c>
      <c r="N409" t="s">
        <v>90</v>
      </c>
      <c r="O409" s="1">
        <v>45451.722430555557</v>
      </c>
    </row>
    <row r="410" spans="1:15" x14ac:dyDescent="0.25">
      <c r="A410" t="s">
        <v>6</v>
      </c>
      <c r="B410" t="s">
        <v>87</v>
      </c>
      <c r="C410" t="s">
        <v>86</v>
      </c>
      <c r="D410">
        <v>19.02</v>
      </c>
      <c r="E410">
        <v>1.008</v>
      </c>
      <c r="F410">
        <v>9.8580000000000001E-2</v>
      </c>
      <c r="G410">
        <v>18.867000000000001</v>
      </c>
      <c r="H410">
        <v>6.3500000000000001E-2</v>
      </c>
      <c r="I410">
        <v>14.285299999999999</v>
      </c>
      <c r="J410" t="s">
        <v>91</v>
      </c>
      <c r="K410">
        <v>40.361800000000002</v>
      </c>
      <c r="L410">
        <v>0.13589999999999999</v>
      </c>
      <c r="M410" t="s">
        <v>89</v>
      </c>
      <c r="N410" t="s">
        <v>90</v>
      </c>
      <c r="O410" s="1">
        <v>45451.72247685185</v>
      </c>
    </row>
    <row r="411" spans="1:15" x14ac:dyDescent="0.25">
      <c r="A411" t="s">
        <v>7</v>
      </c>
      <c r="B411" t="s">
        <v>87</v>
      </c>
      <c r="C411" t="s">
        <v>86</v>
      </c>
      <c r="D411">
        <v>0.18</v>
      </c>
      <c r="E411">
        <v>0.95199999999999996</v>
      </c>
      <c r="F411">
        <v>1.6199999999999999E-3</v>
      </c>
      <c r="G411">
        <v>0.19070000000000001</v>
      </c>
      <c r="H411">
        <v>1.6899999999999998E-2</v>
      </c>
      <c r="I411">
        <v>0.1012</v>
      </c>
      <c r="J411" t="s">
        <v>92</v>
      </c>
      <c r="K411">
        <v>0.26679999999999998</v>
      </c>
      <c r="L411">
        <v>2.3699999999999999E-2</v>
      </c>
      <c r="M411" t="s">
        <v>93</v>
      </c>
      <c r="N411" t="s">
        <v>94</v>
      </c>
      <c r="O411" s="1"/>
    </row>
    <row r="412" spans="1:15" x14ac:dyDescent="0.25">
      <c r="A412" t="s">
        <v>9</v>
      </c>
      <c r="B412" t="s">
        <v>87</v>
      </c>
      <c r="C412" t="s">
        <v>86</v>
      </c>
      <c r="D412">
        <v>0.1</v>
      </c>
      <c r="E412">
        <v>0.82199999999999995</v>
      </c>
      <c r="F412">
        <v>9.8999999999999999E-4</v>
      </c>
      <c r="G412">
        <v>0.121</v>
      </c>
      <c r="H412">
        <v>2.6700000000000002E-2</v>
      </c>
      <c r="I412">
        <v>4.6800000000000001E-2</v>
      </c>
      <c r="J412" t="s">
        <v>95</v>
      </c>
      <c r="K412">
        <v>0.15620000000000001</v>
      </c>
      <c r="L412">
        <v>3.44E-2</v>
      </c>
      <c r="M412" t="s">
        <v>9</v>
      </c>
      <c r="N412" t="s">
        <v>94</v>
      </c>
    </row>
    <row r="413" spans="1:15" x14ac:dyDescent="0.25">
      <c r="A413" t="s">
        <v>10</v>
      </c>
      <c r="B413" t="s">
        <v>87</v>
      </c>
      <c r="C413" t="s">
        <v>86</v>
      </c>
      <c r="D413">
        <v>9.1</v>
      </c>
      <c r="E413">
        <v>0.92400000000000004</v>
      </c>
      <c r="F413">
        <v>8.269E-2</v>
      </c>
      <c r="G413">
        <v>9.8491</v>
      </c>
      <c r="H413">
        <v>6.9699999999999998E-2</v>
      </c>
      <c r="I413">
        <v>3.7504</v>
      </c>
      <c r="J413" t="s">
        <v>96</v>
      </c>
      <c r="K413">
        <v>12.6706</v>
      </c>
      <c r="L413">
        <v>8.9599999999999999E-2</v>
      </c>
      <c r="M413" t="s">
        <v>97</v>
      </c>
      <c r="N413" t="s">
        <v>90</v>
      </c>
      <c r="O413" s="1">
        <v>45451.722604166665</v>
      </c>
    </row>
    <row r="414" spans="1:15" x14ac:dyDescent="0.25">
      <c r="A414" t="s">
        <v>11</v>
      </c>
      <c r="B414" t="s">
        <v>18</v>
      </c>
      <c r="C414" t="s">
        <v>98</v>
      </c>
      <c r="D414">
        <v>0.25</v>
      </c>
      <c r="E414">
        <v>0.878</v>
      </c>
      <c r="F414">
        <v>2.4299999999999999E-3</v>
      </c>
      <c r="G414">
        <v>0.2898</v>
      </c>
      <c r="H414">
        <v>8.3000000000000001E-3</v>
      </c>
      <c r="I414">
        <v>0.105</v>
      </c>
      <c r="J414" t="s">
        <v>99</v>
      </c>
      <c r="K414">
        <v>0.36880000000000002</v>
      </c>
      <c r="L414">
        <v>1.0500000000000001E-2</v>
      </c>
      <c r="M414" t="s">
        <v>100</v>
      </c>
      <c r="N414" t="s">
        <v>90</v>
      </c>
      <c r="O414" s="1">
        <v>45451.447905092595</v>
      </c>
    </row>
    <row r="415" spans="1:15" x14ac:dyDescent="0.25">
      <c r="A415" t="s">
        <v>13</v>
      </c>
      <c r="G415">
        <v>100.3969</v>
      </c>
      <c r="I415">
        <v>100</v>
      </c>
      <c r="K415">
        <v>100.3969</v>
      </c>
    </row>
    <row r="416" spans="1:15" x14ac:dyDescent="0.25">
      <c r="A416" t="str" cm="1">
        <f t="array" ref="A416">IF(MOD(ROW(A416)-1,15)=0,INDEX(SummaryInput!$A:$A,(ROW(A416)-1)/15+2), " ")</f>
        <v xml:space="preserve"> </v>
      </c>
    </row>
    <row r="417" spans="1:15" x14ac:dyDescent="0.25">
      <c r="A417" t="str" cm="1">
        <f t="array" ref="A417">IF(MOD(ROW(A417)-1,15)=0,INDEX(SummaryInput!$A:$A,(ROW(A417)-1)/15+2), " ")</f>
        <v xml:space="preserve"> </v>
      </c>
    </row>
    <row r="418" spans="1:15" x14ac:dyDescent="0.25">
      <c r="A418" t="str" cm="1">
        <f t="array" ref="A418">IF(MOD(ROW(A418)-1,15)=0,INDEX(SummaryInput!$A:$A,(ROW(A418)-1)/15+2), " ")</f>
        <v xml:space="preserve"> </v>
      </c>
    </row>
    <row r="419" spans="1:15" x14ac:dyDescent="0.25">
      <c r="A419" t="str" cm="1">
        <f t="array" ref="A419">IF(MOD(ROW(A419)-1,15)=0,INDEX(SummaryInput!$A:$A,(ROW(A419)-1)/15+2), " ")</f>
        <v xml:space="preserve"> </v>
      </c>
    </row>
    <row r="420" spans="1:15" x14ac:dyDescent="0.25">
      <c r="A420" t="str" cm="1">
        <f t="array" ref="A420">IF(MOD(ROW(A420)-1,15)=0,INDEX(SummaryInput!$A:$A,(ROW(A420)-1)/15+2), " ")</f>
        <v xml:space="preserve"> </v>
      </c>
    </row>
    <row r="421" spans="1:15" x14ac:dyDescent="0.25">
      <c r="A421" t="str" cm="1">
        <f t="array" ref="A421">IF(MOD(ROW(A421)-1,15)=0,INDEX(SummaryInput!$A:$A,(ROW(A421)-1)/15+2), " ")</f>
        <v>5_FIA_2</v>
      </c>
    </row>
    <row r="422" spans="1:15" x14ac:dyDescent="0.25">
      <c r="A422" t="s">
        <v>70</v>
      </c>
      <c r="B422" t="s">
        <v>71</v>
      </c>
      <c r="C422" t="s">
        <v>72</v>
      </c>
      <c r="D422" t="s">
        <v>73</v>
      </c>
      <c r="E422" t="s">
        <v>74</v>
      </c>
      <c r="F422" t="s">
        <v>75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81</v>
      </c>
      <c r="M422" t="s">
        <v>82</v>
      </c>
      <c r="N422" t="s">
        <v>83</v>
      </c>
      <c r="O422" t="s">
        <v>84</v>
      </c>
    </row>
    <row r="423" spans="1:15" x14ac:dyDescent="0.25">
      <c r="A423" t="s">
        <v>85</v>
      </c>
      <c r="C423" t="s">
        <v>86</v>
      </c>
      <c r="G423">
        <v>43.004300000000001</v>
      </c>
      <c r="I423">
        <v>57.159700000000001</v>
      </c>
    </row>
    <row r="424" spans="1:15" x14ac:dyDescent="0.25">
      <c r="A424" t="s">
        <v>4</v>
      </c>
      <c r="B424" t="s">
        <v>87</v>
      </c>
      <c r="C424" t="s">
        <v>86</v>
      </c>
      <c r="D424">
        <v>23.57</v>
      </c>
      <c r="E424">
        <v>0.83899999999999997</v>
      </c>
      <c r="F424">
        <v>0.13625999999999999</v>
      </c>
      <c r="G424">
        <v>28.095800000000001</v>
      </c>
      <c r="H424">
        <v>7.4999999999999997E-2</v>
      </c>
      <c r="I424">
        <v>24.5749</v>
      </c>
      <c r="J424" t="s">
        <v>88</v>
      </c>
      <c r="K424">
        <v>46.584800000000001</v>
      </c>
      <c r="L424">
        <v>0.1244</v>
      </c>
      <c r="M424" t="s">
        <v>89</v>
      </c>
      <c r="N424" t="s">
        <v>90</v>
      </c>
      <c r="O424" s="1">
        <v>45451.722430555557</v>
      </c>
    </row>
    <row r="425" spans="1:15" x14ac:dyDescent="0.25">
      <c r="A425" t="s">
        <v>6</v>
      </c>
      <c r="B425" t="s">
        <v>87</v>
      </c>
      <c r="C425" t="s">
        <v>86</v>
      </c>
      <c r="D425">
        <v>19.07</v>
      </c>
      <c r="E425">
        <v>1.0089999999999999</v>
      </c>
      <c r="F425">
        <v>9.8860000000000003E-2</v>
      </c>
      <c r="G425">
        <v>18.912299999999998</v>
      </c>
      <c r="H425">
        <v>6.3600000000000004E-2</v>
      </c>
      <c r="I425">
        <v>14.3194</v>
      </c>
      <c r="J425" t="s">
        <v>91</v>
      </c>
      <c r="K425">
        <v>40.458799999999997</v>
      </c>
      <c r="L425">
        <v>0.1361</v>
      </c>
      <c r="M425" t="s">
        <v>89</v>
      </c>
      <c r="N425" t="s">
        <v>90</v>
      </c>
      <c r="O425" s="1">
        <v>45451.72247685185</v>
      </c>
    </row>
    <row r="426" spans="1:15" x14ac:dyDescent="0.25">
      <c r="A426" t="s">
        <v>7</v>
      </c>
      <c r="B426" t="s">
        <v>87</v>
      </c>
      <c r="C426" t="s">
        <v>86</v>
      </c>
      <c r="D426">
        <v>0.16</v>
      </c>
      <c r="E426">
        <v>0.95199999999999996</v>
      </c>
      <c r="F426">
        <v>1.41E-3</v>
      </c>
      <c r="G426">
        <v>0.16520000000000001</v>
      </c>
      <c r="H426">
        <v>1.7100000000000001E-2</v>
      </c>
      <c r="I426">
        <v>8.77E-2</v>
      </c>
      <c r="J426" t="s">
        <v>92</v>
      </c>
      <c r="K426">
        <v>0.23119999999999999</v>
      </c>
      <c r="L426">
        <v>2.3900000000000001E-2</v>
      </c>
      <c r="M426" t="s">
        <v>93</v>
      </c>
      <c r="N426" t="s">
        <v>94</v>
      </c>
      <c r="O426" s="1"/>
    </row>
    <row r="427" spans="1:15" x14ac:dyDescent="0.25">
      <c r="A427" t="s">
        <v>9</v>
      </c>
      <c r="B427" t="s">
        <v>87</v>
      </c>
      <c r="C427" t="s">
        <v>86</v>
      </c>
      <c r="D427">
        <v>0.14000000000000001</v>
      </c>
      <c r="E427">
        <v>0.82199999999999995</v>
      </c>
      <c r="F427">
        <v>1.42E-3</v>
      </c>
      <c r="G427">
        <v>0.17269999999999999</v>
      </c>
      <c r="H427">
        <v>2.6499999999999999E-2</v>
      </c>
      <c r="I427">
        <v>6.6900000000000001E-2</v>
      </c>
      <c r="J427" t="s">
        <v>95</v>
      </c>
      <c r="K427">
        <v>0.223</v>
      </c>
      <c r="L427">
        <v>3.4200000000000001E-2</v>
      </c>
      <c r="M427" t="s">
        <v>9</v>
      </c>
      <c r="N427" t="s">
        <v>94</v>
      </c>
    </row>
    <row r="428" spans="1:15" x14ac:dyDescent="0.25">
      <c r="A428" t="s">
        <v>10</v>
      </c>
      <c r="B428" t="s">
        <v>87</v>
      </c>
      <c r="C428" t="s">
        <v>86</v>
      </c>
      <c r="D428">
        <v>8.93</v>
      </c>
      <c r="E428">
        <v>0.92300000000000004</v>
      </c>
      <c r="F428">
        <v>8.1220000000000001E-2</v>
      </c>
      <c r="G428">
        <v>9.6747999999999994</v>
      </c>
      <c r="H428">
        <v>6.9599999999999995E-2</v>
      </c>
      <c r="I428">
        <v>3.6840000000000002</v>
      </c>
      <c r="J428" t="s">
        <v>96</v>
      </c>
      <c r="K428">
        <v>12.446400000000001</v>
      </c>
      <c r="L428">
        <v>8.9499999999999996E-2</v>
      </c>
      <c r="M428" t="s">
        <v>97</v>
      </c>
      <c r="N428" t="s">
        <v>90</v>
      </c>
      <c r="O428" s="1">
        <v>45451.722604166665</v>
      </c>
    </row>
    <row r="429" spans="1:15" x14ac:dyDescent="0.25">
      <c r="A429" t="s">
        <v>11</v>
      </c>
      <c r="B429" t="s">
        <v>18</v>
      </c>
      <c r="C429" t="s">
        <v>98</v>
      </c>
      <c r="D429">
        <v>0.26</v>
      </c>
      <c r="E429">
        <v>0.878</v>
      </c>
      <c r="F429">
        <v>2.48E-3</v>
      </c>
      <c r="G429">
        <v>0.29659999999999997</v>
      </c>
      <c r="H429">
        <v>8.2000000000000007E-3</v>
      </c>
      <c r="I429">
        <v>0.1074</v>
      </c>
      <c r="J429" t="s">
        <v>99</v>
      </c>
      <c r="K429">
        <v>0.37740000000000001</v>
      </c>
      <c r="L429">
        <v>1.04E-2</v>
      </c>
      <c r="M429" t="s">
        <v>100</v>
      </c>
      <c r="N429" t="s">
        <v>90</v>
      </c>
      <c r="O429" s="1">
        <v>45451.447905092595</v>
      </c>
    </row>
    <row r="430" spans="1:15" x14ac:dyDescent="0.25">
      <c r="A430" t="s">
        <v>13</v>
      </c>
      <c r="G430">
        <v>100.32170000000001</v>
      </c>
      <c r="I430">
        <v>100</v>
      </c>
      <c r="K430">
        <v>100.32170000000001</v>
      </c>
    </row>
    <row r="431" spans="1:15" x14ac:dyDescent="0.25">
      <c r="A431" t="str" cm="1">
        <f t="array" ref="A431">IF(MOD(ROW(A431)-1,15)=0,INDEX(SummaryInput!$A:$A,(ROW(A431)-1)/15+2), " ")</f>
        <v xml:space="preserve"> </v>
      </c>
    </row>
    <row r="432" spans="1:15" x14ac:dyDescent="0.25">
      <c r="A432" t="str" cm="1">
        <f t="array" ref="A432">IF(MOD(ROW(A432)-1,15)=0,INDEX(SummaryInput!$A:$A,(ROW(A432)-1)/15+2), " ")</f>
        <v xml:space="preserve"> </v>
      </c>
    </row>
    <row r="433" spans="1:15" x14ac:dyDescent="0.25">
      <c r="A433" t="str" cm="1">
        <f t="array" ref="A433">IF(MOD(ROW(A433)-1,15)=0,INDEX(SummaryInput!$A:$A,(ROW(A433)-1)/15+2), " ")</f>
        <v xml:space="preserve"> </v>
      </c>
    </row>
    <row r="434" spans="1:15" x14ac:dyDescent="0.25">
      <c r="A434" t="str" cm="1">
        <f t="array" ref="A434">IF(MOD(ROW(A434)-1,15)=0,INDEX(SummaryInput!$A:$A,(ROW(A434)-1)/15+2), " ")</f>
        <v xml:space="preserve"> </v>
      </c>
    </row>
    <row r="435" spans="1:15" x14ac:dyDescent="0.25">
      <c r="A435" t="str" cm="1">
        <f t="array" ref="A435">IF(MOD(ROW(A435)-1,15)=0,INDEX(SummaryInput!$A:$A,(ROW(A435)-1)/15+2), " ")</f>
        <v xml:space="preserve"> </v>
      </c>
    </row>
    <row r="436" spans="1:15" x14ac:dyDescent="0.25">
      <c r="A436" t="str" cm="1">
        <f t="array" ref="A436">IF(MOD(ROW(A436)-1,15)=0,INDEX(SummaryInput!$A:$A,(ROW(A436)-1)/15+2), " ")</f>
        <v>5_FIA_3</v>
      </c>
    </row>
    <row r="437" spans="1:15" x14ac:dyDescent="0.25">
      <c r="A437" t="s">
        <v>70</v>
      </c>
      <c r="B437" t="s">
        <v>71</v>
      </c>
      <c r="C437" t="s">
        <v>72</v>
      </c>
      <c r="D437" t="s">
        <v>73</v>
      </c>
      <c r="E437" t="s">
        <v>74</v>
      </c>
      <c r="F437" t="s">
        <v>75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81</v>
      </c>
      <c r="M437" t="s">
        <v>82</v>
      </c>
      <c r="N437" t="s">
        <v>83</v>
      </c>
      <c r="O437" t="s">
        <v>84</v>
      </c>
    </row>
    <row r="438" spans="1:15" x14ac:dyDescent="0.25">
      <c r="A438" t="s">
        <v>85</v>
      </c>
      <c r="C438" t="s">
        <v>86</v>
      </c>
      <c r="G438">
        <v>43.006999999999998</v>
      </c>
      <c r="I438">
        <v>57.114699999999999</v>
      </c>
    </row>
    <row r="439" spans="1:15" x14ac:dyDescent="0.25">
      <c r="A439" t="s">
        <v>4</v>
      </c>
      <c r="B439" t="s">
        <v>87</v>
      </c>
      <c r="C439" t="s">
        <v>86</v>
      </c>
      <c r="D439">
        <v>23.65</v>
      </c>
      <c r="E439">
        <v>0.83799999999999997</v>
      </c>
      <c r="F439">
        <v>0.13675999999999999</v>
      </c>
      <c r="G439">
        <v>28.224799999999998</v>
      </c>
      <c r="H439">
        <v>7.5300000000000006E-2</v>
      </c>
      <c r="I439">
        <v>24.666699999999999</v>
      </c>
      <c r="J439" t="s">
        <v>88</v>
      </c>
      <c r="K439">
        <v>46.798699999999997</v>
      </c>
      <c r="L439">
        <v>0.12479999999999999</v>
      </c>
      <c r="M439" t="s">
        <v>89</v>
      </c>
      <c r="N439" t="s">
        <v>90</v>
      </c>
      <c r="O439" s="1">
        <v>45451.722430555557</v>
      </c>
    </row>
    <row r="440" spans="1:15" x14ac:dyDescent="0.25">
      <c r="A440" t="s">
        <v>6</v>
      </c>
      <c r="B440" t="s">
        <v>87</v>
      </c>
      <c r="C440" t="s">
        <v>86</v>
      </c>
      <c r="D440">
        <v>18.940000000000001</v>
      </c>
      <c r="E440">
        <v>1.0069999999999999</v>
      </c>
      <c r="F440">
        <v>9.819E-2</v>
      </c>
      <c r="G440">
        <v>18.8093</v>
      </c>
      <c r="H440">
        <v>6.3700000000000007E-2</v>
      </c>
      <c r="I440">
        <v>14.2293</v>
      </c>
      <c r="J440" t="s">
        <v>91</v>
      </c>
      <c r="K440">
        <v>40.238500000000002</v>
      </c>
      <c r="L440">
        <v>0.13639999999999999</v>
      </c>
      <c r="M440" t="s">
        <v>89</v>
      </c>
      <c r="N440" t="s">
        <v>90</v>
      </c>
      <c r="O440" s="1">
        <v>45451.72247685185</v>
      </c>
    </row>
    <row r="441" spans="1:15" x14ac:dyDescent="0.25">
      <c r="A441" t="s">
        <v>7</v>
      </c>
      <c r="B441" t="s">
        <v>87</v>
      </c>
      <c r="C441" t="s">
        <v>86</v>
      </c>
      <c r="D441">
        <v>0.18</v>
      </c>
      <c r="E441">
        <v>0.95199999999999996</v>
      </c>
      <c r="F441">
        <v>1.6299999999999999E-3</v>
      </c>
      <c r="G441">
        <v>0.192</v>
      </c>
      <c r="H441">
        <v>1.7100000000000001E-2</v>
      </c>
      <c r="I441">
        <v>0.1018</v>
      </c>
      <c r="J441" t="s">
        <v>92</v>
      </c>
      <c r="K441">
        <v>0.26860000000000001</v>
      </c>
      <c r="L441">
        <v>2.3900000000000001E-2</v>
      </c>
      <c r="M441" t="s">
        <v>93</v>
      </c>
      <c r="N441" t="s">
        <v>94</v>
      </c>
    </row>
    <row r="442" spans="1:15" x14ac:dyDescent="0.25">
      <c r="A442" t="s">
        <v>9</v>
      </c>
      <c r="B442" t="s">
        <v>87</v>
      </c>
      <c r="C442" t="s">
        <v>86</v>
      </c>
      <c r="D442">
        <v>0.14000000000000001</v>
      </c>
      <c r="E442">
        <v>0.82199999999999995</v>
      </c>
      <c r="F442">
        <v>1.3600000000000001E-3</v>
      </c>
      <c r="G442">
        <v>0.16539999999999999</v>
      </c>
      <c r="H442">
        <v>2.6800000000000001E-2</v>
      </c>
      <c r="I442">
        <v>6.4000000000000001E-2</v>
      </c>
      <c r="J442" t="s">
        <v>95</v>
      </c>
      <c r="K442">
        <v>0.21360000000000001</v>
      </c>
      <c r="L442">
        <v>3.4599999999999999E-2</v>
      </c>
      <c r="M442" t="s">
        <v>9</v>
      </c>
      <c r="N442" t="s">
        <v>94</v>
      </c>
    </row>
    <row r="443" spans="1:15" x14ac:dyDescent="0.25">
      <c r="A443" t="s">
        <v>10</v>
      </c>
      <c r="B443" t="s">
        <v>87</v>
      </c>
      <c r="C443" t="s">
        <v>86</v>
      </c>
      <c r="D443">
        <v>9.01</v>
      </c>
      <c r="E443">
        <v>0.92400000000000004</v>
      </c>
      <c r="F443">
        <v>8.1909999999999997E-2</v>
      </c>
      <c r="G443">
        <v>9.7560000000000002</v>
      </c>
      <c r="H443">
        <v>6.9599999999999995E-2</v>
      </c>
      <c r="I443">
        <v>3.7117</v>
      </c>
      <c r="J443" t="s">
        <v>96</v>
      </c>
      <c r="K443">
        <v>12.5509</v>
      </c>
      <c r="L443">
        <v>8.9499999999999996E-2</v>
      </c>
      <c r="M443" t="s">
        <v>97</v>
      </c>
      <c r="N443" t="s">
        <v>90</v>
      </c>
      <c r="O443" s="1">
        <v>45451.722604166665</v>
      </c>
    </row>
    <row r="444" spans="1:15" x14ac:dyDescent="0.25">
      <c r="A444" t="s">
        <v>11</v>
      </c>
      <c r="B444" t="s">
        <v>18</v>
      </c>
      <c r="C444" t="s">
        <v>98</v>
      </c>
      <c r="D444">
        <v>0.27</v>
      </c>
      <c r="E444">
        <v>0.878</v>
      </c>
      <c r="F444">
        <v>2.5899999999999999E-3</v>
      </c>
      <c r="G444">
        <v>0.30919999999999997</v>
      </c>
      <c r="H444">
        <v>8.3999999999999995E-3</v>
      </c>
      <c r="I444">
        <v>0.1119</v>
      </c>
      <c r="J444" t="s">
        <v>99</v>
      </c>
      <c r="K444">
        <v>0.39340000000000003</v>
      </c>
      <c r="L444">
        <v>1.06E-2</v>
      </c>
      <c r="M444" t="s">
        <v>100</v>
      </c>
      <c r="N444" t="s">
        <v>90</v>
      </c>
      <c r="O444" s="1">
        <v>45451.447905092595</v>
      </c>
    </row>
    <row r="445" spans="1:15" x14ac:dyDescent="0.25">
      <c r="A445" t="s">
        <v>13</v>
      </c>
      <c r="G445">
        <v>100.4637</v>
      </c>
      <c r="I445">
        <v>100</v>
      </c>
      <c r="K445">
        <v>100.4637</v>
      </c>
    </row>
    <row r="446" spans="1:15" x14ac:dyDescent="0.25">
      <c r="A446" t="str" cm="1">
        <f t="array" ref="A446">IF(MOD(ROW(A446)-1,15)=0,INDEX(SummaryInput!$A:$A,(ROW(A446)-1)/15+2), " ")</f>
        <v xml:space="preserve"> </v>
      </c>
    </row>
    <row r="447" spans="1:15" x14ac:dyDescent="0.25">
      <c r="A447" t="str" cm="1">
        <f t="array" ref="A447">IF(MOD(ROW(A447)-1,15)=0,INDEX(SummaryInput!$A:$A,(ROW(A447)-1)/15+2), " ")</f>
        <v xml:space="preserve"> </v>
      </c>
    </row>
    <row r="448" spans="1:15" x14ac:dyDescent="0.25">
      <c r="A448" t="str" cm="1">
        <f t="array" ref="A448">IF(MOD(ROW(A448)-1,15)=0,INDEX(SummaryInput!$A:$A,(ROW(A448)-1)/15+2), " ")</f>
        <v xml:space="preserve"> </v>
      </c>
    </row>
    <row r="449" spans="1:15" x14ac:dyDescent="0.25">
      <c r="A449" t="str" cm="1">
        <f t="array" ref="A449">IF(MOD(ROW(A449)-1,15)=0,INDEX(SummaryInput!$A:$A,(ROW(A449)-1)/15+2), " ")</f>
        <v xml:space="preserve"> </v>
      </c>
    </row>
    <row r="450" spans="1:15" x14ac:dyDescent="0.25">
      <c r="A450" t="str" cm="1">
        <f t="array" ref="A450">IF(MOD(ROW(A450)-1,15)=0,INDEX(SummaryInput!$A:$A,(ROW(A450)-1)/15+2), " ")</f>
        <v xml:space="preserve"> </v>
      </c>
    </row>
    <row r="451" spans="1:15" x14ac:dyDescent="0.25">
      <c r="A451" t="str" cm="1">
        <f t="array" ref="A451">IF(MOD(ROW(A451)-1,15)=0,INDEX(SummaryInput!$A:$A,(ROW(A451)-1)/15+2), " ")</f>
        <v>6_FIA_1</v>
      </c>
    </row>
    <row r="452" spans="1:15" x14ac:dyDescent="0.25">
      <c r="A452" t="s">
        <v>70</v>
      </c>
      <c r="B452" t="s">
        <v>71</v>
      </c>
      <c r="C452" t="s">
        <v>72</v>
      </c>
      <c r="D452" t="s">
        <v>73</v>
      </c>
      <c r="E452" t="s">
        <v>74</v>
      </c>
      <c r="F452" t="s">
        <v>75</v>
      </c>
      <c r="G452" t="s">
        <v>76</v>
      </c>
      <c r="H452" t="s">
        <v>77</v>
      </c>
      <c r="I452" t="s">
        <v>78</v>
      </c>
      <c r="J452" t="s">
        <v>79</v>
      </c>
      <c r="K452" t="s">
        <v>80</v>
      </c>
      <c r="L452" t="s">
        <v>81</v>
      </c>
      <c r="M452" t="s">
        <v>82</v>
      </c>
      <c r="N452" t="s">
        <v>83</v>
      </c>
      <c r="O452" t="s">
        <v>84</v>
      </c>
    </row>
    <row r="453" spans="1:15" x14ac:dyDescent="0.25">
      <c r="A453" t="s">
        <v>85</v>
      </c>
      <c r="C453" t="s">
        <v>86</v>
      </c>
      <c r="G453">
        <v>43.700699999999998</v>
      </c>
      <c r="I453">
        <v>57.140999999999998</v>
      </c>
    </row>
    <row r="454" spans="1:15" x14ac:dyDescent="0.25">
      <c r="A454" t="s">
        <v>4</v>
      </c>
      <c r="B454" t="s">
        <v>87</v>
      </c>
      <c r="C454" t="s">
        <v>86</v>
      </c>
      <c r="D454">
        <v>24.78</v>
      </c>
      <c r="E454">
        <v>0.85199999999999998</v>
      </c>
      <c r="F454">
        <v>0.14326</v>
      </c>
      <c r="G454">
        <v>29.087299999999999</v>
      </c>
      <c r="H454">
        <v>7.5800000000000006E-2</v>
      </c>
      <c r="I454">
        <v>25.028500000000001</v>
      </c>
      <c r="J454" t="s">
        <v>88</v>
      </c>
      <c r="K454">
        <v>48.228900000000003</v>
      </c>
      <c r="L454">
        <v>0.1258</v>
      </c>
      <c r="M454" t="s">
        <v>89</v>
      </c>
      <c r="N454" t="s">
        <v>90</v>
      </c>
      <c r="O454" s="1">
        <v>45451.722430555557</v>
      </c>
    </row>
    <row r="455" spans="1:15" x14ac:dyDescent="0.25">
      <c r="A455" t="s">
        <v>6</v>
      </c>
      <c r="B455" t="s">
        <v>87</v>
      </c>
      <c r="C455" t="s">
        <v>86</v>
      </c>
      <c r="D455">
        <v>19.3</v>
      </c>
      <c r="E455">
        <v>1.0069999999999999</v>
      </c>
      <c r="F455">
        <v>0.10008</v>
      </c>
      <c r="G455">
        <v>19.174600000000002</v>
      </c>
      <c r="H455">
        <v>6.4299999999999996E-2</v>
      </c>
      <c r="I455">
        <v>14.282</v>
      </c>
      <c r="J455" t="s">
        <v>91</v>
      </c>
      <c r="K455">
        <v>41.0199</v>
      </c>
      <c r="L455">
        <v>0.13750000000000001</v>
      </c>
      <c r="M455" t="s">
        <v>89</v>
      </c>
      <c r="N455" t="s">
        <v>90</v>
      </c>
      <c r="O455" s="1">
        <v>45451.72247685185</v>
      </c>
    </row>
    <row r="456" spans="1:15" x14ac:dyDescent="0.25">
      <c r="A456" t="s">
        <v>7</v>
      </c>
      <c r="B456" t="s">
        <v>87</v>
      </c>
      <c r="C456" t="s">
        <v>86</v>
      </c>
      <c r="D456">
        <v>0.16</v>
      </c>
      <c r="E456">
        <v>0.95</v>
      </c>
      <c r="F456">
        <v>1.47E-3</v>
      </c>
      <c r="G456">
        <v>0.17330000000000001</v>
      </c>
      <c r="H456">
        <v>1.7000000000000001E-2</v>
      </c>
      <c r="I456">
        <v>9.0499999999999997E-2</v>
      </c>
      <c r="J456" t="s">
        <v>92</v>
      </c>
      <c r="K456">
        <v>0.24249999999999999</v>
      </c>
      <c r="L456">
        <v>2.3699999999999999E-2</v>
      </c>
      <c r="M456" t="s">
        <v>93</v>
      </c>
      <c r="N456" t="s">
        <v>94</v>
      </c>
    </row>
    <row r="457" spans="1:15" x14ac:dyDescent="0.25">
      <c r="A457" t="s">
        <v>9</v>
      </c>
      <c r="B457" t="s">
        <v>87</v>
      </c>
      <c r="C457" t="s">
        <v>86</v>
      </c>
      <c r="D457">
        <v>0.09</v>
      </c>
      <c r="E457">
        <v>0.82</v>
      </c>
      <c r="F457">
        <v>9.3999999999999997E-4</v>
      </c>
      <c r="G457">
        <v>0.1144</v>
      </c>
      <c r="H457">
        <v>2.6700000000000002E-2</v>
      </c>
      <c r="I457">
        <v>4.36E-2</v>
      </c>
      <c r="J457" t="s">
        <v>95</v>
      </c>
      <c r="K457">
        <v>0.1477</v>
      </c>
      <c r="L457">
        <v>3.4500000000000003E-2</v>
      </c>
      <c r="M457" t="s">
        <v>9</v>
      </c>
      <c r="N457" t="s">
        <v>94</v>
      </c>
    </row>
    <row r="458" spans="1:15" x14ac:dyDescent="0.25">
      <c r="A458" t="s">
        <v>10</v>
      </c>
      <c r="B458" t="s">
        <v>87</v>
      </c>
      <c r="C458" t="s">
        <v>86</v>
      </c>
      <c r="D458">
        <v>8.1199999999999992</v>
      </c>
      <c r="E458">
        <v>0.92200000000000004</v>
      </c>
      <c r="F458">
        <v>7.3789999999999994E-2</v>
      </c>
      <c r="G458">
        <v>8.8048999999999999</v>
      </c>
      <c r="H458">
        <v>6.6799999999999998E-2</v>
      </c>
      <c r="I458">
        <v>3.2982</v>
      </c>
      <c r="J458" t="s">
        <v>96</v>
      </c>
      <c r="K458">
        <v>11.327299999999999</v>
      </c>
      <c r="L458">
        <v>8.5999999999999993E-2</v>
      </c>
      <c r="M458" t="s">
        <v>97</v>
      </c>
      <c r="N458" t="s">
        <v>90</v>
      </c>
      <c r="O458" s="1">
        <v>45451.722604166665</v>
      </c>
    </row>
    <row r="459" spans="1:15" x14ac:dyDescent="0.25">
      <c r="A459" t="s">
        <v>11</v>
      </c>
      <c r="B459" t="s">
        <v>18</v>
      </c>
      <c r="C459" t="s">
        <v>98</v>
      </c>
      <c r="D459">
        <v>0.28999999999999998</v>
      </c>
      <c r="E459">
        <v>0.877</v>
      </c>
      <c r="F459">
        <v>2.7299999999999998E-3</v>
      </c>
      <c r="G459">
        <v>0.32640000000000002</v>
      </c>
      <c r="H459">
        <v>8.3999999999999995E-3</v>
      </c>
      <c r="I459">
        <v>0.1163</v>
      </c>
      <c r="J459" t="s">
        <v>99</v>
      </c>
      <c r="K459">
        <v>0.4153</v>
      </c>
      <c r="L459">
        <v>1.0699999999999999E-2</v>
      </c>
      <c r="M459" t="s">
        <v>100</v>
      </c>
      <c r="N459" t="s">
        <v>90</v>
      </c>
      <c r="O459" s="1">
        <v>45451.447905092595</v>
      </c>
    </row>
    <row r="460" spans="1:15" x14ac:dyDescent="0.25">
      <c r="A460" t="s">
        <v>13</v>
      </c>
      <c r="G460">
        <v>101.38160000000001</v>
      </c>
      <c r="I460">
        <v>100</v>
      </c>
      <c r="K460">
        <v>101.38160000000001</v>
      </c>
    </row>
    <row r="461" spans="1:15" x14ac:dyDescent="0.25">
      <c r="A461" t="str" cm="1">
        <f t="array" ref="A461">IF(MOD(ROW(A461)-1,15)=0,INDEX(SummaryInput!$A:$A,(ROW(A461)-1)/15+2), " ")</f>
        <v xml:space="preserve"> </v>
      </c>
    </row>
    <row r="462" spans="1:15" x14ac:dyDescent="0.25">
      <c r="A462" t="str" cm="1">
        <f t="array" ref="A462">IF(MOD(ROW(A462)-1,15)=0,INDEX(SummaryInput!$A:$A,(ROW(A462)-1)/15+2), " ")</f>
        <v xml:space="preserve"> </v>
      </c>
    </row>
    <row r="463" spans="1:15" x14ac:dyDescent="0.25">
      <c r="A463" t="str" cm="1">
        <f t="array" ref="A463">IF(MOD(ROW(A463)-1,15)=0,INDEX(SummaryInput!$A:$A,(ROW(A463)-1)/15+2), " ")</f>
        <v xml:space="preserve"> </v>
      </c>
    </row>
    <row r="464" spans="1:15" x14ac:dyDescent="0.25">
      <c r="A464" t="str" cm="1">
        <f t="array" ref="A464">IF(MOD(ROW(A464)-1,15)=0,INDEX(SummaryInput!$A:$A,(ROW(A464)-1)/15+2), " ")</f>
        <v xml:space="preserve"> </v>
      </c>
    </row>
    <row r="465" spans="1:15" x14ac:dyDescent="0.25">
      <c r="A465" t="str" cm="1">
        <f t="array" ref="A465">IF(MOD(ROW(A465)-1,15)=0,INDEX(SummaryInput!$A:$A,(ROW(A465)-1)/15+2), " ")</f>
        <v xml:space="preserve"> </v>
      </c>
    </row>
    <row r="466" spans="1:15" x14ac:dyDescent="0.25">
      <c r="A466" t="str" cm="1">
        <f t="array" ref="A466">IF(MOD(ROW(A466)-1,15)=0,INDEX(SummaryInput!$A:$A,(ROW(A466)-1)/15+2), " ")</f>
        <v>6_FIA_2</v>
      </c>
    </row>
    <row r="467" spans="1:15" x14ac:dyDescent="0.25">
      <c r="A467" t="s">
        <v>70</v>
      </c>
      <c r="B467" t="s">
        <v>71</v>
      </c>
      <c r="C467" t="s">
        <v>72</v>
      </c>
      <c r="D467" t="s">
        <v>73</v>
      </c>
      <c r="E467" t="s">
        <v>74</v>
      </c>
      <c r="F467" t="s">
        <v>75</v>
      </c>
      <c r="G467" t="s">
        <v>76</v>
      </c>
      <c r="H467" t="s">
        <v>77</v>
      </c>
      <c r="I467" t="s">
        <v>78</v>
      </c>
      <c r="J467" t="s">
        <v>79</v>
      </c>
      <c r="K467" t="s">
        <v>80</v>
      </c>
      <c r="L467" t="s">
        <v>81</v>
      </c>
      <c r="M467" t="s">
        <v>82</v>
      </c>
      <c r="N467" t="s">
        <v>83</v>
      </c>
      <c r="O467" t="s">
        <v>84</v>
      </c>
    </row>
    <row r="468" spans="1:15" x14ac:dyDescent="0.25">
      <c r="A468" t="s">
        <v>85</v>
      </c>
      <c r="C468" t="s">
        <v>86</v>
      </c>
      <c r="G468">
        <v>43.552199999999999</v>
      </c>
      <c r="I468">
        <v>57.145200000000003</v>
      </c>
    </row>
    <row r="469" spans="1:15" x14ac:dyDescent="0.25">
      <c r="A469" t="s">
        <v>4</v>
      </c>
      <c r="B469" t="s">
        <v>87</v>
      </c>
      <c r="C469" t="s">
        <v>86</v>
      </c>
      <c r="D469">
        <v>24.65</v>
      </c>
      <c r="E469">
        <v>0.85099999999999998</v>
      </c>
      <c r="F469">
        <v>0.14249999999999999</v>
      </c>
      <c r="G469">
        <v>28.951000000000001</v>
      </c>
      <c r="H469">
        <v>7.5700000000000003E-2</v>
      </c>
      <c r="I469">
        <v>24.998000000000001</v>
      </c>
      <c r="J469" t="s">
        <v>88</v>
      </c>
      <c r="K469">
        <v>48.002699999999997</v>
      </c>
      <c r="L469">
        <v>0.12559999999999999</v>
      </c>
      <c r="M469" t="s">
        <v>89</v>
      </c>
      <c r="N469" t="s">
        <v>90</v>
      </c>
      <c r="O469" s="1">
        <v>45451.722430555557</v>
      </c>
    </row>
    <row r="470" spans="1:15" x14ac:dyDescent="0.25">
      <c r="A470" t="s">
        <v>6</v>
      </c>
      <c r="B470" t="s">
        <v>87</v>
      </c>
      <c r="C470" t="s">
        <v>86</v>
      </c>
      <c r="D470">
        <v>19.25</v>
      </c>
      <c r="E470">
        <v>1.0069999999999999</v>
      </c>
      <c r="F470">
        <v>9.9809999999999996E-2</v>
      </c>
      <c r="G470">
        <v>19.119199999999999</v>
      </c>
      <c r="H470">
        <v>6.4100000000000004E-2</v>
      </c>
      <c r="I470">
        <v>14.2903</v>
      </c>
      <c r="J470" t="s">
        <v>91</v>
      </c>
      <c r="K470">
        <v>40.901400000000002</v>
      </c>
      <c r="L470">
        <v>0.1371</v>
      </c>
      <c r="M470" t="s">
        <v>89</v>
      </c>
      <c r="N470" t="s">
        <v>90</v>
      </c>
      <c r="O470" s="1">
        <v>45451.72247685185</v>
      </c>
    </row>
    <row r="471" spans="1:15" x14ac:dyDescent="0.25">
      <c r="A471" t="s">
        <v>7</v>
      </c>
      <c r="B471" t="s">
        <v>87</v>
      </c>
      <c r="C471" t="s">
        <v>86</v>
      </c>
      <c r="D471">
        <v>0.16</v>
      </c>
      <c r="E471">
        <v>0.95</v>
      </c>
      <c r="F471">
        <v>1.39E-3</v>
      </c>
      <c r="G471">
        <v>0.16350000000000001</v>
      </c>
      <c r="H471">
        <v>1.7000000000000001E-2</v>
      </c>
      <c r="I471">
        <v>8.5599999999999996E-2</v>
      </c>
      <c r="J471" t="s">
        <v>92</v>
      </c>
      <c r="K471">
        <v>0.22869999999999999</v>
      </c>
      <c r="L471">
        <v>2.3800000000000002E-2</v>
      </c>
      <c r="M471" t="s">
        <v>93</v>
      </c>
      <c r="N471" t="s">
        <v>94</v>
      </c>
    </row>
    <row r="472" spans="1:15" x14ac:dyDescent="0.25">
      <c r="A472" t="s">
        <v>9</v>
      </c>
      <c r="B472" t="s">
        <v>87</v>
      </c>
      <c r="C472" t="s">
        <v>86</v>
      </c>
      <c r="D472">
        <v>0.14000000000000001</v>
      </c>
      <c r="E472">
        <v>0.82</v>
      </c>
      <c r="F472">
        <v>1.4400000000000001E-3</v>
      </c>
      <c r="G472">
        <v>0.17549999999999999</v>
      </c>
      <c r="H472">
        <v>2.6599999999999999E-2</v>
      </c>
      <c r="I472">
        <v>6.7100000000000007E-2</v>
      </c>
      <c r="J472" t="s">
        <v>95</v>
      </c>
      <c r="K472">
        <v>0.2266</v>
      </c>
      <c r="L472">
        <v>3.44E-2</v>
      </c>
      <c r="M472" t="s">
        <v>9</v>
      </c>
      <c r="N472" t="s">
        <v>94</v>
      </c>
    </row>
    <row r="473" spans="1:15" x14ac:dyDescent="0.25">
      <c r="A473" t="s">
        <v>10</v>
      </c>
      <c r="B473" t="s">
        <v>87</v>
      </c>
      <c r="C473" t="s">
        <v>86</v>
      </c>
      <c r="D473">
        <v>8.1</v>
      </c>
      <c r="E473">
        <v>0.92200000000000004</v>
      </c>
      <c r="F473">
        <v>7.3609999999999995E-2</v>
      </c>
      <c r="G473">
        <v>8.7833000000000006</v>
      </c>
      <c r="H473">
        <v>6.6799999999999998E-2</v>
      </c>
      <c r="I473">
        <v>3.3016000000000001</v>
      </c>
      <c r="J473" t="s">
        <v>96</v>
      </c>
      <c r="K473">
        <v>11.2995</v>
      </c>
      <c r="L473">
        <v>8.5900000000000004E-2</v>
      </c>
      <c r="M473" t="s">
        <v>97</v>
      </c>
      <c r="N473" t="s">
        <v>90</v>
      </c>
      <c r="O473" s="1">
        <v>45451.722604166665</v>
      </c>
    </row>
    <row r="474" spans="1:15" x14ac:dyDescent="0.25">
      <c r="A474" t="s">
        <v>11</v>
      </c>
      <c r="B474" t="s">
        <v>18</v>
      </c>
      <c r="C474" t="s">
        <v>98</v>
      </c>
      <c r="D474">
        <v>0.28000000000000003</v>
      </c>
      <c r="E474">
        <v>0.877</v>
      </c>
      <c r="F474">
        <v>2.63E-3</v>
      </c>
      <c r="G474">
        <v>0.31419999999999998</v>
      </c>
      <c r="H474">
        <v>8.3999999999999995E-3</v>
      </c>
      <c r="I474">
        <v>0.1123</v>
      </c>
      <c r="J474" t="s">
        <v>99</v>
      </c>
      <c r="K474">
        <v>0.39979999999999999</v>
      </c>
      <c r="L474">
        <v>1.0699999999999999E-2</v>
      </c>
      <c r="M474" t="s">
        <v>100</v>
      </c>
      <c r="N474" t="s">
        <v>90</v>
      </c>
      <c r="O474" s="1">
        <v>45451.447905092595</v>
      </c>
    </row>
    <row r="475" spans="1:15" x14ac:dyDescent="0.25">
      <c r="A475" t="s">
        <v>13</v>
      </c>
      <c r="G475">
        <v>101.0587</v>
      </c>
      <c r="I475">
        <v>100</v>
      </c>
      <c r="K475">
        <v>101.0587</v>
      </c>
    </row>
    <row r="476" spans="1:15" x14ac:dyDescent="0.25">
      <c r="A476" t="str" cm="1">
        <f t="array" ref="A476">IF(MOD(ROW(A476)-1,15)=0,INDEX(SummaryInput!$A:$A,(ROW(A476)-1)/15+2), " ")</f>
        <v xml:space="preserve"> </v>
      </c>
    </row>
    <row r="477" spans="1:15" x14ac:dyDescent="0.25">
      <c r="A477" t="str" cm="1">
        <f t="array" ref="A477">IF(MOD(ROW(A477)-1,15)=0,INDEX(SummaryInput!$A:$A,(ROW(A477)-1)/15+2), " ")</f>
        <v xml:space="preserve"> </v>
      </c>
    </row>
    <row r="478" spans="1:15" x14ac:dyDescent="0.25">
      <c r="A478" t="str" cm="1">
        <f t="array" ref="A478">IF(MOD(ROW(A478)-1,15)=0,INDEX(SummaryInput!$A:$A,(ROW(A478)-1)/15+2), " ")</f>
        <v xml:space="preserve"> </v>
      </c>
    </row>
    <row r="479" spans="1:15" x14ac:dyDescent="0.25">
      <c r="A479" t="str" cm="1">
        <f t="array" ref="A479">IF(MOD(ROW(A479)-1,15)=0,INDEX(SummaryInput!$A:$A,(ROW(A479)-1)/15+2), " ")</f>
        <v xml:space="preserve"> </v>
      </c>
    </row>
    <row r="480" spans="1:15" x14ac:dyDescent="0.25">
      <c r="A480" t="str" cm="1">
        <f t="array" ref="A480">IF(MOD(ROW(A480)-1,15)=0,INDEX(SummaryInput!$A:$A,(ROW(A480)-1)/15+2), " ")</f>
        <v xml:space="preserve"> </v>
      </c>
    </row>
    <row r="481" spans="1:15" x14ac:dyDescent="0.25">
      <c r="A481" t="str" cm="1">
        <f t="array" ref="A481">IF(MOD(ROW(A481)-1,15)=0,INDEX(SummaryInput!$A:$A,(ROW(A481)-1)/15+2), " ")</f>
        <v>6_FIA_3</v>
      </c>
    </row>
    <row r="482" spans="1:15" x14ac:dyDescent="0.25">
      <c r="A482" t="s">
        <v>70</v>
      </c>
      <c r="B482" t="s">
        <v>71</v>
      </c>
      <c r="C482" t="s">
        <v>72</v>
      </c>
      <c r="D482" t="s">
        <v>73</v>
      </c>
      <c r="E482" t="s">
        <v>74</v>
      </c>
      <c r="F482" t="s">
        <v>75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81</v>
      </c>
      <c r="M482" t="s">
        <v>82</v>
      </c>
      <c r="N482" t="s">
        <v>83</v>
      </c>
      <c r="O482" t="s">
        <v>84</v>
      </c>
    </row>
    <row r="483" spans="1:15" x14ac:dyDescent="0.25">
      <c r="A483" t="s">
        <v>85</v>
      </c>
      <c r="C483" t="s">
        <v>86</v>
      </c>
      <c r="G483">
        <v>43.304499999999997</v>
      </c>
      <c r="I483">
        <v>57.114800000000002</v>
      </c>
    </row>
    <row r="484" spans="1:15" x14ac:dyDescent="0.25">
      <c r="A484" t="s">
        <v>4</v>
      </c>
      <c r="B484" t="s">
        <v>87</v>
      </c>
      <c r="C484" t="s">
        <v>86</v>
      </c>
      <c r="D484">
        <v>24.62</v>
      </c>
      <c r="E484">
        <v>0.85099999999999998</v>
      </c>
      <c r="F484">
        <v>0.14233999999999999</v>
      </c>
      <c r="G484">
        <v>28.907299999999999</v>
      </c>
      <c r="H484">
        <v>7.5499999999999998E-2</v>
      </c>
      <c r="I484">
        <v>25.089700000000001</v>
      </c>
      <c r="J484" t="s">
        <v>88</v>
      </c>
      <c r="K484">
        <v>47.930300000000003</v>
      </c>
      <c r="L484">
        <v>0.12520000000000001</v>
      </c>
      <c r="M484" t="s">
        <v>89</v>
      </c>
      <c r="N484" t="s">
        <v>90</v>
      </c>
      <c r="O484" s="1">
        <v>45451.722430555557</v>
      </c>
    </row>
    <row r="485" spans="1:15" x14ac:dyDescent="0.25">
      <c r="A485" t="s">
        <v>6</v>
      </c>
      <c r="B485" t="s">
        <v>87</v>
      </c>
      <c r="C485" t="s">
        <v>86</v>
      </c>
      <c r="D485">
        <v>19.05</v>
      </c>
      <c r="E485">
        <v>1.006</v>
      </c>
      <c r="F485">
        <v>9.8769999999999997E-2</v>
      </c>
      <c r="G485">
        <v>18.939699999999998</v>
      </c>
      <c r="H485">
        <v>6.4000000000000001E-2</v>
      </c>
      <c r="I485">
        <v>14.2295</v>
      </c>
      <c r="J485" t="s">
        <v>91</v>
      </c>
      <c r="K485">
        <v>40.517400000000002</v>
      </c>
      <c r="L485">
        <v>0.13689999999999999</v>
      </c>
      <c r="M485" t="s">
        <v>89</v>
      </c>
      <c r="N485" t="s">
        <v>90</v>
      </c>
      <c r="O485" s="1">
        <v>45451.72247685185</v>
      </c>
    </row>
    <row r="486" spans="1:15" x14ac:dyDescent="0.25">
      <c r="A486" t="s">
        <v>7</v>
      </c>
      <c r="B486" t="s">
        <v>87</v>
      </c>
      <c r="C486" t="s">
        <v>86</v>
      </c>
      <c r="D486">
        <v>0.17</v>
      </c>
      <c r="E486">
        <v>0.95</v>
      </c>
      <c r="F486">
        <v>1.5200000000000001E-3</v>
      </c>
      <c r="G486">
        <v>0.1792</v>
      </c>
      <c r="H486">
        <v>1.7100000000000001E-2</v>
      </c>
      <c r="I486">
        <v>9.4299999999999995E-2</v>
      </c>
      <c r="J486" t="s">
        <v>92</v>
      </c>
      <c r="K486">
        <v>0.25069999999999998</v>
      </c>
      <c r="L486">
        <v>2.3900000000000001E-2</v>
      </c>
      <c r="M486" t="s">
        <v>93</v>
      </c>
      <c r="N486" t="s">
        <v>94</v>
      </c>
    </row>
    <row r="487" spans="1:15" x14ac:dyDescent="0.25">
      <c r="A487" t="s">
        <v>9</v>
      </c>
      <c r="B487" t="s">
        <v>87</v>
      </c>
      <c r="C487" t="s">
        <v>86</v>
      </c>
      <c r="D487">
        <v>0.1</v>
      </c>
      <c r="E487">
        <v>0.82</v>
      </c>
      <c r="F487">
        <v>1.0399999999999999E-3</v>
      </c>
      <c r="G487">
        <v>0.1273</v>
      </c>
      <c r="H487">
        <v>2.69E-2</v>
      </c>
      <c r="I487">
        <v>4.8899999999999999E-2</v>
      </c>
      <c r="J487" t="s">
        <v>95</v>
      </c>
      <c r="K487">
        <v>0.16439999999999999</v>
      </c>
      <c r="L487">
        <v>3.4700000000000002E-2</v>
      </c>
      <c r="M487" t="s">
        <v>9</v>
      </c>
      <c r="N487" t="s">
        <v>94</v>
      </c>
    </row>
    <row r="488" spans="1:15" x14ac:dyDescent="0.25">
      <c r="A488" t="s">
        <v>10</v>
      </c>
      <c r="B488" t="s">
        <v>87</v>
      </c>
      <c r="C488" t="s">
        <v>86</v>
      </c>
      <c r="D488">
        <v>8.08</v>
      </c>
      <c r="E488">
        <v>0.92200000000000004</v>
      </c>
      <c r="F488">
        <v>7.3419999999999999E-2</v>
      </c>
      <c r="G488">
        <v>8.7601999999999993</v>
      </c>
      <c r="H488">
        <v>6.6699999999999995E-2</v>
      </c>
      <c r="I488">
        <v>3.31</v>
      </c>
      <c r="J488" t="s">
        <v>96</v>
      </c>
      <c r="K488">
        <v>11.2698</v>
      </c>
      <c r="L488">
        <v>8.5900000000000004E-2</v>
      </c>
      <c r="M488" t="s">
        <v>97</v>
      </c>
      <c r="N488" t="s">
        <v>90</v>
      </c>
      <c r="O488" s="1">
        <v>45451.722604166665</v>
      </c>
    </row>
    <row r="489" spans="1:15" x14ac:dyDescent="0.25">
      <c r="A489" t="s">
        <v>11</v>
      </c>
      <c r="B489" t="s">
        <v>18</v>
      </c>
      <c r="C489" t="s">
        <v>98</v>
      </c>
      <c r="D489">
        <v>0.28000000000000003</v>
      </c>
      <c r="E489">
        <v>0.877</v>
      </c>
      <c r="F489">
        <v>2.63E-3</v>
      </c>
      <c r="G489">
        <v>0.31409999999999999</v>
      </c>
      <c r="H489">
        <v>8.3000000000000001E-3</v>
      </c>
      <c r="I489">
        <v>0.1129</v>
      </c>
      <c r="J489" t="s">
        <v>99</v>
      </c>
      <c r="K489">
        <v>0.3997</v>
      </c>
      <c r="L489">
        <v>1.06E-2</v>
      </c>
      <c r="M489" t="s">
        <v>100</v>
      </c>
      <c r="N489" t="s">
        <v>90</v>
      </c>
      <c r="O489" s="1">
        <v>45451.447905092595</v>
      </c>
    </row>
    <row r="490" spans="1:15" x14ac:dyDescent="0.25">
      <c r="A490" t="s">
        <v>13</v>
      </c>
      <c r="G490">
        <v>100.5322</v>
      </c>
      <c r="I490">
        <v>100</v>
      </c>
      <c r="K490">
        <v>100.5322</v>
      </c>
    </row>
    <row r="491" spans="1:15" x14ac:dyDescent="0.25">
      <c r="A491" t="str" cm="1">
        <f t="array" ref="A491">IF(MOD(ROW(A491)-1,15)=0,INDEX(SummaryInput!$A:$A,(ROW(A491)-1)/15+2), " ")</f>
        <v xml:space="preserve"> </v>
      </c>
    </row>
    <row r="492" spans="1:15" x14ac:dyDescent="0.25">
      <c r="A492" t="str" cm="1">
        <f t="array" ref="A492">IF(MOD(ROW(A492)-1,15)=0,INDEX(SummaryInput!$A:$A,(ROW(A492)-1)/15+2), " ")</f>
        <v xml:space="preserve"> </v>
      </c>
    </row>
    <row r="493" spans="1:15" x14ac:dyDescent="0.25">
      <c r="A493" t="str" cm="1">
        <f t="array" ref="A493">IF(MOD(ROW(A493)-1,15)=0,INDEX(SummaryInput!$A:$A,(ROW(A493)-1)/15+2), " ")</f>
        <v xml:space="preserve"> </v>
      </c>
    </row>
    <row r="494" spans="1:15" x14ac:dyDescent="0.25">
      <c r="A494" t="str" cm="1">
        <f t="array" ref="A494">IF(MOD(ROW(A494)-1,15)=0,INDEX(SummaryInput!$A:$A,(ROW(A494)-1)/15+2), " ")</f>
        <v xml:space="preserve"> </v>
      </c>
    </row>
    <row r="495" spans="1:15" x14ac:dyDescent="0.25">
      <c r="A495" t="str" cm="1">
        <f t="array" ref="A495">IF(MOD(ROW(A495)-1,15)=0,INDEX(SummaryInput!$A:$A,(ROW(A495)-1)/15+2), " ")</f>
        <v xml:space="preserve"> </v>
      </c>
    </row>
    <row r="496" spans="1:15" x14ac:dyDescent="0.25">
      <c r="A496" t="str" cm="1">
        <f t="array" ref="A496">IF(MOD(ROW(A496)-1,15)=0,INDEX(SummaryInput!$A:$A,(ROW(A496)-1)/15+2), " ")</f>
        <v>7_FIA_1</v>
      </c>
    </row>
    <row r="497" spans="1:15" x14ac:dyDescent="0.25">
      <c r="A497" t="s">
        <v>70</v>
      </c>
      <c r="B497" t="s">
        <v>71</v>
      </c>
      <c r="C497" t="s">
        <v>72</v>
      </c>
      <c r="D497" t="s">
        <v>73</v>
      </c>
      <c r="E497" t="s">
        <v>74</v>
      </c>
      <c r="F497" t="s">
        <v>75</v>
      </c>
      <c r="G497" t="s">
        <v>76</v>
      </c>
      <c r="H497" t="s">
        <v>77</v>
      </c>
      <c r="I497" t="s">
        <v>78</v>
      </c>
      <c r="J497" t="s">
        <v>79</v>
      </c>
      <c r="K497" t="s">
        <v>80</v>
      </c>
      <c r="L497" t="s">
        <v>81</v>
      </c>
      <c r="M497" t="s">
        <v>82</v>
      </c>
      <c r="N497" t="s">
        <v>83</v>
      </c>
      <c r="O497" t="s">
        <v>84</v>
      </c>
    </row>
    <row r="498" spans="1:15" x14ac:dyDescent="0.25">
      <c r="A498" t="s">
        <v>85</v>
      </c>
      <c r="C498" t="s">
        <v>86</v>
      </c>
      <c r="G498">
        <v>42.970599999999997</v>
      </c>
      <c r="I498">
        <v>57.142600000000002</v>
      </c>
    </row>
    <row r="499" spans="1:15" x14ac:dyDescent="0.25">
      <c r="A499" t="s">
        <v>4</v>
      </c>
      <c r="B499" t="s">
        <v>87</v>
      </c>
      <c r="C499" t="s">
        <v>86</v>
      </c>
      <c r="D499">
        <v>22.74</v>
      </c>
      <c r="E499">
        <v>0.82399999999999995</v>
      </c>
      <c r="F499">
        <v>0.13149</v>
      </c>
      <c r="G499">
        <v>27.600100000000001</v>
      </c>
      <c r="H499">
        <v>7.5200000000000003E-2</v>
      </c>
      <c r="I499">
        <v>24.152999999999999</v>
      </c>
      <c r="J499" t="s">
        <v>88</v>
      </c>
      <c r="K499">
        <v>45.762799999999999</v>
      </c>
      <c r="L499">
        <v>0.12470000000000001</v>
      </c>
      <c r="M499" t="s">
        <v>89</v>
      </c>
      <c r="N499" t="s">
        <v>90</v>
      </c>
      <c r="O499" s="1">
        <v>45451.722430555557</v>
      </c>
    </row>
    <row r="500" spans="1:15" x14ac:dyDescent="0.25">
      <c r="A500" t="s">
        <v>6</v>
      </c>
      <c r="B500" t="s">
        <v>87</v>
      </c>
      <c r="C500" t="s">
        <v>86</v>
      </c>
      <c r="D500">
        <v>19.02</v>
      </c>
      <c r="E500">
        <v>1.0089999999999999</v>
      </c>
      <c r="F500">
        <v>9.8599999999999993E-2</v>
      </c>
      <c r="G500">
        <v>18.8581</v>
      </c>
      <c r="H500">
        <v>6.3799999999999996E-2</v>
      </c>
      <c r="I500">
        <v>14.285299999999999</v>
      </c>
      <c r="J500" t="s">
        <v>91</v>
      </c>
      <c r="K500">
        <v>40.342799999999997</v>
      </c>
      <c r="L500">
        <v>0.13639999999999999</v>
      </c>
      <c r="M500" t="s">
        <v>89</v>
      </c>
      <c r="N500" t="s">
        <v>90</v>
      </c>
      <c r="O500" s="1">
        <v>45451.72247685185</v>
      </c>
    </row>
    <row r="501" spans="1:15" x14ac:dyDescent="0.25">
      <c r="A501" t="s">
        <v>7</v>
      </c>
      <c r="B501" t="s">
        <v>87</v>
      </c>
      <c r="C501" t="s">
        <v>86</v>
      </c>
      <c r="D501">
        <v>0.16</v>
      </c>
      <c r="E501">
        <v>0.95499999999999996</v>
      </c>
      <c r="F501">
        <v>1.4300000000000001E-3</v>
      </c>
      <c r="G501">
        <v>0.16769999999999999</v>
      </c>
      <c r="H501">
        <v>1.6899999999999998E-2</v>
      </c>
      <c r="I501">
        <v>8.8999999999999996E-2</v>
      </c>
      <c r="J501" t="s">
        <v>92</v>
      </c>
      <c r="K501">
        <v>0.2346</v>
      </c>
      <c r="L501">
        <v>2.3599999999999999E-2</v>
      </c>
      <c r="M501" t="s">
        <v>93</v>
      </c>
      <c r="N501" t="s">
        <v>94</v>
      </c>
    </row>
    <row r="502" spans="1:15" x14ac:dyDescent="0.25">
      <c r="A502" t="s">
        <v>9</v>
      </c>
      <c r="B502" t="s">
        <v>87</v>
      </c>
      <c r="C502" t="s">
        <v>86</v>
      </c>
      <c r="D502">
        <v>0.1</v>
      </c>
      <c r="E502">
        <v>0.82299999999999995</v>
      </c>
      <c r="F502">
        <v>1.01E-3</v>
      </c>
      <c r="G502">
        <v>0.1227</v>
      </c>
      <c r="H502">
        <v>2.7E-2</v>
      </c>
      <c r="I502">
        <v>4.7500000000000001E-2</v>
      </c>
      <c r="J502" t="s">
        <v>95</v>
      </c>
      <c r="K502">
        <v>0.1585</v>
      </c>
      <c r="L502">
        <v>3.49E-2</v>
      </c>
      <c r="M502" t="s">
        <v>9</v>
      </c>
      <c r="N502" t="s">
        <v>94</v>
      </c>
    </row>
    <row r="503" spans="1:15" x14ac:dyDescent="0.25">
      <c r="A503" t="s">
        <v>10</v>
      </c>
      <c r="B503" t="s">
        <v>87</v>
      </c>
      <c r="C503" t="s">
        <v>86</v>
      </c>
      <c r="D503">
        <v>10.15</v>
      </c>
      <c r="E503">
        <v>0.92500000000000004</v>
      </c>
      <c r="F503">
        <v>9.2289999999999997E-2</v>
      </c>
      <c r="G503">
        <v>10.9727</v>
      </c>
      <c r="H503">
        <v>7.3099999999999998E-2</v>
      </c>
      <c r="I503">
        <v>4.1802000000000001</v>
      </c>
      <c r="J503" t="s">
        <v>96</v>
      </c>
      <c r="K503">
        <v>14.116099999999999</v>
      </c>
      <c r="L503">
        <v>9.4E-2</v>
      </c>
      <c r="M503" t="s">
        <v>97</v>
      </c>
      <c r="N503" t="s">
        <v>90</v>
      </c>
      <c r="O503" s="1">
        <v>45451.722604166665</v>
      </c>
    </row>
    <row r="504" spans="1:15" x14ac:dyDescent="0.25">
      <c r="A504" t="s">
        <v>11</v>
      </c>
      <c r="B504" t="s">
        <v>18</v>
      </c>
      <c r="C504" t="s">
        <v>98</v>
      </c>
      <c r="D504">
        <v>0.25</v>
      </c>
      <c r="E504">
        <v>0.878</v>
      </c>
      <c r="F504">
        <v>2.3600000000000001E-3</v>
      </c>
      <c r="G504">
        <v>0.28239999999999998</v>
      </c>
      <c r="H504">
        <v>8.0999999999999996E-3</v>
      </c>
      <c r="I504">
        <v>0.1023</v>
      </c>
      <c r="J504" t="s">
        <v>99</v>
      </c>
      <c r="K504">
        <v>0.3594</v>
      </c>
      <c r="L504">
        <v>1.03E-2</v>
      </c>
      <c r="M504" t="s">
        <v>100</v>
      </c>
      <c r="N504" t="s">
        <v>90</v>
      </c>
      <c r="O504" s="1">
        <v>45451.447905092595</v>
      </c>
    </row>
    <row r="505" spans="1:15" x14ac:dyDescent="0.25">
      <c r="A505" t="s">
        <v>13</v>
      </c>
      <c r="G505">
        <v>100.9742</v>
      </c>
      <c r="I505">
        <v>100</v>
      </c>
      <c r="K505">
        <v>100.9742</v>
      </c>
    </row>
    <row r="506" spans="1:15" x14ac:dyDescent="0.25">
      <c r="A506" t="str" cm="1">
        <f t="array" ref="A506">IF(MOD(ROW(A506)-1,15)=0,INDEX(SummaryInput!$A:$A,(ROW(A506)-1)/15+2), " ")</f>
        <v xml:space="preserve"> </v>
      </c>
    </row>
    <row r="507" spans="1:15" x14ac:dyDescent="0.25">
      <c r="A507" t="str" cm="1">
        <f t="array" ref="A507">IF(MOD(ROW(A507)-1,15)=0,INDEX(SummaryInput!$A:$A,(ROW(A507)-1)/15+2), " ")</f>
        <v xml:space="preserve"> </v>
      </c>
    </row>
    <row r="508" spans="1:15" x14ac:dyDescent="0.25">
      <c r="A508" t="str" cm="1">
        <f t="array" ref="A508">IF(MOD(ROW(A508)-1,15)=0,INDEX(SummaryInput!$A:$A,(ROW(A508)-1)/15+2), " ")</f>
        <v xml:space="preserve"> </v>
      </c>
    </row>
    <row r="509" spans="1:15" x14ac:dyDescent="0.25">
      <c r="A509" t="str" cm="1">
        <f t="array" ref="A509">IF(MOD(ROW(A509)-1,15)=0,INDEX(SummaryInput!$A:$A,(ROW(A509)-1)/15+2), " ")</f>
        <v xml:space="preserve"> </v>
      </c>
    </row>
    <row r="510" spans="1:15" x14ac:dyDescent="0.25">
      <c r="A510" t="str" cm="1">
        <f t="array" ref="A510">IF(MOD(ROW(A510)-1,15)=0,INDEX(SummaryInput!$A:$A,(ROW(A510)-1)/15+2), " ")</f>
        <v xml:space="preserve"> </v>
      </c>
    </row>
    <row r="511" spans="1:15" x14ac:dyDescent="0.25">
      <c r="A511" t="str" cm="1">
        <f t="array" ref="A511">IF(MOD(ROW(A511)-1,15)=0,INDEX(SummaryInput!$A:$A,(ROW(A511)-1)/15+2), " ")</f>
        <v>7_FIA_2</v>
      </c>
    </row>
    <row r="512" spans="1:15" x14ac:dyDescent="0.25">
      <c r="A512" t="s">
        <v>70</v>
      </c>
      <c r="B512" t="s">
        <v>71</v>
      </c>
      <c r="C512" t="s">
        <v>72</v>
      </c>
      <c r="D512" t="s">
        <v>73</v>
      </c>
      <c r="E512" t="s">
        <v>74</v>
      </c>
      <c r="F512" t="s">
        <v>75</v>
      </c>
      <c r="G512" t="s">
        <v>76</v>
      </c>
      <c r="H512" t="s">
        <v>77</v>
      </c>
      <c r="I512" t="s">
        <v>78</v>
      </c>
      <c r="J512" t="s">
        <v>79</v>
      </c>
      <c r="K512" t="s">
        <v>80</v>
      </c>
      <c r="L512" t="s">
        <v>81</v>
      </c>
      <c r="M512" t="s">
        <v>82</v>
      </c>
      <c r="N512" t="s">
        <v>83</v>
      </c>
      <c r="O512" t="s">
        <v>84</v>
      </c>
    </row>
    <row r="513" spans="1:15" x14ac:dyDescent="0.25">
      <c r="A513" t="s">
        <v>85</v>
      </c>
      <c r="C513" t="s">
        <v>86</v>
      </c>
      <c r="G513">
        <v>42.963999999999999</v>
      </c>
      <c r="I513">
        <v>57.133099999999999</v>
      </c>
    </row>
    <row r="514" spans="1:15" x14ac:dyDescent="0.25">
      <c r="A514" t="s">
        <v>4</v>
      </c>
      <c r="B514" t="s">
        <v>87</v>
      </c>
      <c r="C514" t="s">
        <v>86</v>
      </c>
      <c r="D514">
        <v>22.7</v>
      </c>
      <c r="E514">
        <v>0.82299999999999995</v>
      </c>
      <c r="F514">
        <v>0.13125000000000001</v>
      </c>
      <c r="G514">
        <v>27.5809</v>
      </c>
      <c r="H514">
        <v>7.4999999999999997E-2</v>
      </c>
      <c r="I514">
        <v>24.135899999999999</v>
      </c>
      <c r="J514" t="s">
        <v>88</v>
      </c>
      <c r="K514">
        <v>45.731099999999998</v>
      </c>
      <c r="L514">
        <v>0.1244</v>
      </c>
      <c r="M514" t="s">
        <v>89</v>
      </c>
      <c r="N514" t="s">
        <v>90</v>
      </c>
      <c r="O514" s="1">
        <v>45451.722430555557</v>
      </c>
    </row>
    <row r="515" spans="1:15" x14ac:dyDescent="0.25">
      <c r="A515" t="s">
        <v>6</v>
      </c>
      <c r="B515" t="s">
        <v>87</v>
      </c>
      <c r="C515" t="s">
        <v>86</v>
      </c>
      <c r="D515">
        <v>18.989999999999998</v>
      </c>
      <c r="E515">
        <v>1.0089999999999999</v>
      </c>
      <c r="F515">
        <v>9.8470000000000002E-2</v>
      </c>
      <c r="G515">
        <v>18.833100000000002</v>
      </c>
      <c r="H515">
        <v>6.3600000000000004E-2</v>
      </c>
      <c r="I515">
        <v>14.2662</v>
      </c>
      <c r="J515" t="s">
        <v>91</v>
      </c>
      <c r="K515">
        <v>40.289499999999997</v>
      </c>
      <c r="L515">
        <v>0.13600000000000001</v>
      </c>
      <c r="M515" t="s">
        <v>89</v>
      </c>
      <c r="N515" t="s">
        <v>90</v>
      </c>
      <c r="O515" s="1">
        <v>45451.72247685185</v>
      </c>
    </row>
    <row r="516" spans="1:15" x14ac:dyDescent="0.25">
      <c r="A516" t="s">
        <v>7</v>
      </c>
      <c r="B516" t="s">
        <v>87</v>
      </c>
      <c r="C516" t="s">
        <v>86</v>
      </c>
      <c r="D516">
        <v>0.18</v>
      </c>
      <c r="E516">
        <v>0.95499999999999996</v>
      </c>
      <c r="F516">
        <v>1.65E-3</v>
      </c>
      <c r="G516">
        <v>0.19309999999999999</v>
      </c>
      <c r="H516">
        <v>1.7100000000000001E-2</v>
      </c>
      <c r="I516">
        <v>0.10249999999999999</v>
      </c>
      <c r="J516" t="s">
        <v>92</v>
      </c>
      <c r="K516">
        <v>0.2702</v>
      </c>
      <c r="L516">
        <v>2.3900000000000001E-2</v>
      </c>
      <c r="M516" t="s">
        <v>93</v>
      </c>
      <c r="N516" t="s">
        <v>94</v>
      </c>
    </row>
    <row r="517" spans="1:15" x14ac:dyDescent="0.25">
      <c r="A517" t="s">
        <v>9</v>
      </c>
      <c r="B517" t="s">
        <v>87</v>
      </c>
      <c r="C517" t="s">
        <v>86</v>
      </c>
      <c r="D517">
        <v>0.11</v>
      </c>
      <c r="E517">
        <v>0.82299999999999995</v>
      </c>
      <c r="F517">
        <v>1.1100000000000001E-3</v>
      </c>
      <c r="G517">
        <v>0.13450000000000001</v>
      </c>
      <c r="H517">
        <v>2.7E-2</v>
      </c>
      <c r="I517">
        <v>5.21E-2</v>
      </c>
      <c r="J517" t="s">
        <v>95</v>
      </c>
      <c r="K517">
        <v>0.17369999999999999</v>
      </c>
      <c r="L517">
        <v>3.4799999999999998E-2</v>
      </c>
      <c r="M517" t="s">
        <v>9</v>
      </c>
      <c r="N517" t="s">
        <v>94</v>
      </c>
    </row>
    <row r="518" spans="1:15" x14ac:dyDescent="0.25">
      <c r="A518" t="s">
        <v>10</v>
      </c>
      <c r="B518" t="s">
        <v>87</v>
      </c>
      <c r="C518" t="s">
        <v>86</v>
      </c>
      <c r="D518">
        <v>10.23</v>
      </c>
      <c r="E518">
        <v>0.92500000000000004</v>
      </c>
      <c r="F518">
        <v>9.2979999999999993E-2</v>
      </c>
      <c r="G518">
        <v>11.053100000000001</v>
      </c>
      <c r="H518">
        <v>7.3200000000000001E-2</v>
      </c>
      <c r="I518">
        <v>4.2107999999999999</v>
      </c>
      <c r="J518" t="s">
        <v>96</v>
      </c>
      <c r="K518">
        <v>14.2196</v>
      </c>
      <c r="L518">
        <v>9.4200000000000006E-2</v>
      </c>
      <c r="M518" t="s">
        <v>97</v>
      </c>
      <c r="N518" t="s">
        <v>90</v>
      </c>
      <c r="O518" s="1">
        <v>45451.722604166665</v>
      </c>
    </row>
    <row r="519" spans="1:15" x14ac:dyDescent="0.25">
      <c r="A519" t="s">
        <v>11</v>
      </c>
      <c r="B519" t="s">
        <v>18</v>
      </c>
      <c r="C519" t="s">
        <v>98</v>
      </c>
      <c r="D519">
        <v>0.24</v>
      </c>
      <c r="E519">
        <v>0.878</v>
      </c>
      <c r="F519">
        <v>2.3E-3</v>
      </c>
      <c r="G519">
        <v>0.2742</v>
      </c>
      <c r="H519">
        <v>8.0999999999999996E-3</v>
      </c>
      <c r="I519">
        <v>9.9400000000000002E-2</v>
      </c>
      <c r="J519" t="s">
        <v>99</v>
      </c>
      <c r="K519">
        <v>0.34899999999999998</v>
      </c>
      <c r="L519">
        <v>1.03E-2</v>
      </c>
      <c r="M519" t="s">
        <v>100</v>
      </c>
      <c r="N519" t="s">
        <v>90</v>
      </c>
      <c r="O519" s="1">
        <v>45451.447905092595</v>
      </c>
    </row>
    <row r="520" spans="1:15" x14ac:dyDescent="0.25">
      <c r="A520" t="s">
        <v>13</v>
      </c>
      <c r="G520">
        <v>101.0331</v>
      </c>
      <c r="I520">
        <v>100</v>
      </c>
      <c r="K520">
        <v>101.0331</v>
      </c>
    </row>
    <row r="521" spans="1:15" x14ac:dyDescent="0.25">
      <c r="A521" t="str" cm="1">
        <f t="array" ref="A521">IF(MOD(ROW(A521)-1,15)=0,INDEX(SummaryInput!$A:$A,(ROW(A521)-1)/15+2), " ")</f>
        <v xml:space="preserve"> </v>
      </c>
    </row>
    <row r="522" spans="1:15" x14ac:dyDescent="0.25">
      <c r="A522" t="str" cm="1">
        <f t="array" ref="A522">IF(MOD(ROW(A522)-1,15)=0,INDEX(SummaryInput!$A:$A,(ROW(A522)-1)/15+2), " ")</f>
        <v xml:space="preserve"> </v>
      </c>
    </row>
    <row r="523" spans="1:15" x14ac:dyDescent="0.25">
      <c r="A523" t="str" cm="1">
        <f t="array" ref="A523">IF(MOD(ROW(A523)-1,15)=0,INDEX(SummaryInput!$A:$A,(ROW(A523)-1)/15+2), " ")</f>
        <v xml:space="preserve"> </v>
      </c>
    </row>
    <row r="524" spans="1:15" x14ac:dyDescent="0.25">
      <c r="A524" t="str" cm="1">
        <f t="array" ref="A524">IF(MOD(ROW(A524)-1,15)=0,INDEX(SummaryInput!$A:$A,(ROW(A524)-1)/15+2), " ")</f>
        <v xml:space="preserve"> </v>
      </c>
    </row>
    <row r="525" spans="1:15" x14ac:dyDescent="0.25">
      <c r="A525" t="str" cm="1">
        <f t="array" ref="A525">IF(MOD(ROW(A525)-1,15)=0,INDEX(SummaryInput!$A:$A,(ROW(A525)-1)/15+2), " ")</f>
        <v xml:space="preserve"> </v>
      </c>
    </row>
    <row r="526" spans="1:15" x14ac:dyDescent="0.25">
      <c r="A526" t="str" cm="1">
        <f t="array" ref="A526">IF(MOD(ROW(A526)-1,15)=0,INDEX(SummaryInput!$A:$A,(ROW(A526)-1)/15+2), " ")</f>
        <v>7_FIA_3</v>
      </c>
    </row>
    <row r="527" spans="1:15" x14ac:dyDescent="0.25">
      <c r="A527" t="s">
        <v>70</v>
      </c>
      <c r="B527" t="s">
        <v>71</v>
      </c>
      <c r="C527" t="s">
        <v>72</v>
      </c>
      <c r="D527" t="s">
        <v>73</v>
      </c>
      <c r="E527" t="s">
        <v>74</v>
      </c>
      <c r="F527" t="s">
        <v>75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81</v>
      </c>
      <c r="M527" t="s">
        <v>82</v>
      </c>
      <c r="N527" t="s">
        <v>83</v>
      </c>
      <c r="O527" t="s">
        <v>84</v>
      </c>
    </row>
    <row r="528" spans="1:15" x14ac:dyDescent="0.25">
      <c r="A528" t="s">
        <v>85</v>
      </c>
      <c r="C528" t="s">
        <v>86</v>
      </c>
      <c r="G528">
        <v>42.988199999999999</v>
      </c>
      <c r="I528">
        <v>57.135100000000001</v>
      </c>
    </row>
    <row r="529" spans="1:15" x14ac:dyDescent="0.25">
      <c r="A529" t="s">
        <v>4</v>
      </c>
      <c r="B529" t="s">
        <v>87</v>
      </c>
      <c r="C529" t="s">
        <v>86</v>
      </c>
      <c r="D529">
        <v>22.8</v>
      </c>
      <c r="E529">
        <v>0.82399999999999995</v>
      </c>
      <c r="F529">
        <v>0.13178999999999999</v>
      </c>
      <c r="G529">
        <v>27.649799999999999</v>
      </c>
      <c r="H529">
        <v>7.5200000000000003E-2</v>
      </c>
      <c r="I529">
        <v>24.183499999999999</v>
      </c>
      <c r="J529" t="s">
        <v>88</v>
      </c>
      <c r="K529">
        <v>45.845300000000002</v>
      </c>
      <c r="L529">
        <v>0.12470000000000001</v>
      </c>
      <c r="M529" t="s">
        <v>89</v>
      </c>
      <c r="N529" t="s">
        <v>90</v>
      </c>
      <c r="O529" s="1">
        <v>45451.722430555557</v>
      </c>
    </row>
    <row r="530" spans="1:15" x14ac:dyDescent="0.25">
      <c r="A530" t="s">
        <v>6</v>
      </c>
      <c r="B530" t="s">
        <v>87</v>
      </c>
      <c r="C530" t="s">
        <v>86</v>
      </c>
      <c r="D530">
        <v>19.010000000000002</v>
      </c>
      <c r="E530">
        <v>1.0089999999999999</v>
      </c>
      <c r="F530">
        <v>9.8530000000000006E-2</v>
      </c>
      <c r="G530">
        <v>18.848400000000002</v>
      </c>
      <c r="H530">
        <v>6.3600000000000004E-2</v>
      </c>
      <c r="I530">
        <v>14.270300000000001</v>
      </c>
      <c r="J530" t="s">
        <v>91</v>
      </c>
      <c r="K530">
        <v>40.322200000000002</v>
      </c>
      <c r="L530">
        <v>0.1361</v>
      </c>
      <c r="M530" t="s">
        <v>89</v>
      </c>
      <c r="N530" t="s">
        <v>90</v>
      </c>
      <c r="O530" s="1">
        <v>45451.72247685185</v>
      </c>
    </row>
    <row r="531" spans="1:15" x14ac:dyDescent="0.25">
      <c r="A531" t="s">
        <v>7</v>
      </c>
      <c r="B531" t="s">
        <v>87</v>
      </c>
      <c r="C531" t="s">
        <v>86</v>
      </c>
      <c r="D531">
        <v>0.17</v>
      </c>
      <c r="E531">
        <v>0.95499999999999996</v>
      </c>
      <c r="F531">
        <v>1.48E-3</v>
      </c>
      <c r="G531">
        <v>0.17319999999999999</v>
      </c>
      <c r="H531">
        <v>1.7100000000000001E-2</v>
      </c>
      <c r="I531">
        <v>9.1899999999999996E-2</v>
      </c>
      <c r="J531" t="s">
        <v>92</v>
      </c>
      <c r="K531">
        <v>0.24229999999999999</v>
      </c>
      <c r="L531">
        <v>2.3900000000000001E-2</v>
      </c>
      <c r="M531" t="s">
        <v>93</v>
      </c>
      <c r="N531" t="s">
        <v>94</v>
      </c>
    </row>
    <row r="532" spans="1:15" x14ac:dyDescent="0.25">
      <c r="A532" t="s">
        <v>9</v>
      </c>
      <c r="B532" t="s">
        <v>87</v>
      </c>
      <c r="C532" t="s">
        <v>86</v>
      </c>
      <c r="D532">
        <v>0.11</v>
      </c>
      <c r="E532">
        <v>0.82299999999999995</v>
      </c>
      <c r="F532">
        <v>1.1000000000000001E-3</v>
      </c>
      <c r="G532">
        <v>0.13389999999999999</v>
      </c>
      <c r="H532">
        <v>2.7E-2</v>
      </c>
      <c r="I532">
        <v>5.1799999999999999E-2</v>
      </c>
      <c r="J532" t="s">
        <v>95</v>
      </c>
      <c r="K532">
        <v>0.1729</v>
      </c>
      <c r="L532">
        <v>3.49E-2</v>
      </c>
      <c r="M532" t="s">
        <v>9</v>
      </c>
      <c r="N532" t="s">
        <v>94</v>
      </c>
    </row>
    <row r="533" spans="1:15" x14ac:dyDescent="0.25">
      <c r="A533" t="s">
        <v>10</v>
      </c>
      <c r="B533" t="s">
        <v>87</v>
      </c>
      <c r="C533" t="s">
        <v>86</v>
      </c>
      <c r="D533">
        <v>10.119999999999999</v>
      </c>
      <c r="E533">
        <v>0.92500000000000004</v>
      </c>
      <c r="F533">
        <v>9.2009999999999995E-2</v>
      </c>
      <c r="G533">
        <v>10.94</v>
      </c>
      <c r="H533">
        <v>7.2700000000000001E-2</v>
      </c>
      <c r="I533">
        <v>4.1654999999999998</v>
      </c>
      <c r="J533" t="s">
        <v>96</v>
      </c>
      <c r="K533">
        <v>14.074</v>
      </c>
      <c r="L533">
        <v>9.35E-2</v>
      </c>
      <c r="M533" t="s">
        <v>97</v>
      </c>
      <c r="N533" t="s">
        <v>90</v>
      </c>
      <c r="O533" s="1">
        <v>45451.722604166665</v>
      </c>
    </row>
    <row r="534" spans="1:15" x14ac:dyDescent="0.25">
      <c r="A534" t="s">
        <v>11</v>
      </c>
      <c r="B534" t="s">
        <v>18</v>
      </c>
      <c r="C534" t="s">
        <v>98</v>
      </c>
      <c r="D534">
        <v>0.25</v>
      </c>
      <c r="E534">
        <v>0.878</v>
      </c>
      <c r="F534">
        <v>2.3600000000000001E-3</v>
      </c>
      <c r="G534">
        <v>0.28149999999999997</v>
      </c>
      <c r="H534">
        <v>8.2000000000000007E-3</v>
      </c>
      <c r="I534">
        <v>0.1019</v>
      </c>
      <c r="J534" t="s">
        <v>99</v>
      </c>
      <c r="K534">
        <v>0.35820000000000002</v>
      </c>
      <c r="L534">
        <v>1.04E-2</v>
      </c>
      <c r="M534" t="s">
        <v>100</v>
      </c>
      <c r="N534" t="s">
        <v>90</v>
      </c>
      <c r="O534" s="1">
        <v>45451.447905092595</v>
      </c>
    </row>
    <row r="535" spans="1:15" x14ac:dyDescent="0.25">
      <c r="A535" t="s">
        <v>13</v>
      </c>
      <c r="G535">
        <v>101.0149</v>
      </c>
      <c r="I535">
        <v>100</v>
      </c>
      <c r="K535">
        <v>101.0149</v>
      </c>
    </row>
    <row r="536" spans="1:15" x14ac:dyDescent="0.25">
      <c r="A536" t="str" cm="1">
        <f t="array" ref="A536">IF(MOD(ROW(A536)-1,15)=0,INDEX(SummaryInput!$A:$A,(ROW(A536)-1)/15+2), " ")</f>
        <v xml:space="preserve"> </v>
      </c>
    </row>
    <row r="537" spans="1:15" x14ac:dyDescent="0.25">
      <c r="A537" t="str" cm="1">
        <f t="array" ref="A537">IF(MOD(ROW(A537)-1,15)=0,INDEX(SummaryInput!$A:$A,(ROW(A537)-1)/15+2), " ")</f>
        <v xml:space="preserve"> </v>
      </c>
    </row>
    <row r="538" spans="1:15" x14ac:dyDescent="0.25">
      <c r="A538" t="str" cm="1">
        <f t="array" ref="A538">IF(MOD(ROW(A538)-1,15)=0,INDEX(SummaryInput!$A:$A,(ROW(A538)-1)/15+2), " ")</f>
        <v xml:space="preserve"> </v>
      </c>
    </row>
    <row r="539" spans="1:15" x14ac:dyDescent="0.25">
      <c r="A539" t="str" cm="1">
        <f t="array" ref="A539">IF(MOD(ROW(A539)-1,15)=0,INDEX(SummaryInput!$A:$A,(ROW(A539)-1)/15+2), " ")</f>
        <v xml:space="preserve"> </v>
      </c>
    </row>
    <row r="540" spans="1:15" x14ac:dyDescent="0.25">
      <c r="A540" t="str" cm="1">
        <f t="array" ref="A540">IF(MOD(ROW(A540)-1,15)=0,INDEX(SummaryInput!$A:$A,(ROW(A540)-1)/15+2), " ")</f>
        <v xml:space="preserve"> </v>
      </c>
    </row>
    <row r="541" spans="1:15" x14ac:dyDescent="0.25">
      <c r="A541" t="str" cm="1">
        <f t="array" ref="A541">IF(MOD(ROW(A541)-1,15)=0,INDEX(SummaryInput!$A:$A,(ROW(A541)-1)/15+2), " ")</f>
        <v>7_FIA_4</v>
      </c>
    </row>
    <row r="542" spans="1:15" x14ac:dyDescent="0.25">
      <c r="A542" t="s">
        <v>70</v>
      </c>
      <c r="B542" t="s">
        <v>71</v>
      </c>
      <c r="C542" t="s">
        <v>72</v>
      </c>
      <c r="D542" t="s">
        <v>73</v>
      </c>
      <c r="E542" t="s">
        <v>74</v>
      </c>
      <c r="F542" t="s">
        <v>75</v>
      </c>
      <c r="G542" t="s">
        <v>76</v>
      </c>
      <c r="H542" t="s">
        <v>77</v>
      </c>
      <c r="I542" t="s">
        <v>78</v>
      </c>
      <c r="J542" t="s">
        <v>79</v>
      </c>
      <c r="K542" t="s">
        <v>80</v>
      </c>
      <c r="L542" t="s">
        <v>81</v>
      </c>
      <c r="M542" t="s">
        <v>82</v>
      </c>
      <c r="N542" t="s">
        <v>83</v>
      </c>
      <c r="O542" t="s">
        <v>84</v>
      </c>
    </row>
    <row r="543" spans="1:15" x14ac:dyDescent="0.25">
      <c r="A543" t="s">
        <v>85</v>
      </c>
      <c r="C543" t="s">
        <v>86</v>
      </c>
      <c r="G543">
        <v>42.7669</v>
      </c>
      <c r="I543">
        <v>57.145899999999997</v>
      </c>
    </row>
    <row r="544" spans="1:15" x14ac:dyDescent="0.25">
      <c r="A544" t="s">
        <v>4</v>
      </c>
      <c r="B544" t="s">
        <v>87</v>
      </c>
      <c r="C544" t="s">
        <v>86</v>
      </c>
      <c r="D544">
        <v>22.18</v>
      </c>
      <c r="E544">
        <v>0.81599999999999995</v>
      </c>
      <c r="F544">
        <v>0.12826000000000001</v>
      </c>
      <c r="G544">
        <v>27.168299999999999</v>
      </c>
      <c r="H544">
        <v>7.4800000000000005E-2</v>
      </c>
      <c r="I544">
        <v>23.889800000000001</v>
      </c>
      <c r="J544" t="s">
        <v>88</v>
      </c>
      <c r="K544">
        <v>45.046900000000001</v>
      </c>
      <c r="L544">
        <v>0.1241</v>
      </c>
      <c r="M544" t="s">
        <v>89</v>
      </c>
      <c r="N544" t="s">
        <v>90</v>
      </c>
      <c r="O544" s="1">
        <v>45451.722430555557</v>
      </c>
    </row>
    <row r="545" spans="1:15" x14ac:dyDescent="0.25">
      <c r="A545" t="s">
        <v>6</v>
      </c>
      <c r="B545" t="s">
        <v>87</v>
      </c>
      <c r="C545" t="s">
        <v>86</v>
      </c>
      <c r="D545">
        <v>18.95</v>
      </c>
      <c r="E545">
        <v>1.01</v>
      </c>
      <c r="F545">
        <v>9.8250000000000004E-2</v>
      </c>
      <c r="G545">
        <v>18.776199999999999</v>
      </c>
      <c r="H545">
        <v>6.3299999999999995E-2</v>
      </c>
      <c r="I545">
        <v>14.2918</v>
      </c>
      <c r="J545" t="s">
        <v>91</v>
      </c>
      <c r="K545">
        <v>40.1676</v>
      </c>
      <c r="L545">
        <v>0.13539999999999999</v>
      </c>
      <c r="M545" t="s">
        <v>89</v>
      </c>
      <c r="N545" t="s">
        <v>90</v>
      </c>
      <c r="O545" s="1">
        <v>45451.72247685185</v>
      </c>
    </row>
    <row r="546" spans="1:15" x14ac:dyDescent="0.25">
      <c r="A546" t="s">
        <v>7</v>
      </c>
      <c r="B546" t="s">
        <v>87</v>
      </c>
      <c r="C546" t="s">
        <v>86</v>
      </c>
      <c r="D546">
        <v>0.16</v>
      </c>
      <c r="E546">
        <v>0.95599999999999996</v>
      </c>
      <c r="F546">
        <v>1.4300000000000001E-3</v>
      </c>
      <c r="G546">
        <v>0.16750000000000001</v>
      </c>
      <c r="H546">
        <v>1.7000000000000001E-2</v>
      </c>
      <c r="I546">
        <v>8.9300000000000004E-2</v>
      </c>
      <c r="J546" t="s">
        <v>92</v>
      </c>
      <c r="K546">
        <v>0.2344</v>
      </c>
      <c r="L546">
        <v>2.3800000000000002E-2</v>
      </c>
      <c r="M546" t="s">
        <v>93</v>
      </c>
      <c r="N546" t="s">
        <v>94</v>
      </c>
    </row>
    <row r="547" spans="1:15" x14ac:dyDescent="0.25">
      <c r="A547" t="s">
        <v>9</v>
      </c>
      <c r="B547" t="s">
        <v>87</v>
      </c>
      <c r="C547" t="s">
        <v>86</v>
      </c>
      <c r="D547">
        <v>0.13</v>
      </c>
      <c r="E547">
        <v>0.82399999999999995</v>
      </c>
      <c r="F547">
        <v>1.2899999999999999E-3</v>
      </c>
      <c r="G547">
        <v>0.15629999999999999</v>
      </c>
      <c r="H547">
        <v>2.6800000000000001E-2</v>
      </c>
      <c r="I547">
        <v>6.08E-2</v>
      </c>
      <c r="J547" t="s">
        <v>95</v>
      </c>
      <c r="K547">
        <v>0.20180000000000001</v>
      </c>
      <c r="L547">
        <v>3.4599999999999999E-2</v>
      </c>
      <c r="M547" t="s">
        <v>9</v>
      </c>
      <c r="N547" t="s">
        <v>94</v>
      </c>
    </row>
    <row r="548" spans="1:15" x14ac:dyDescent="0.25">
      <c r="A548" t="s">
        <v>10</v>
      </c>
      <c r="B548" t="s">
        <v>87</v>
      </c>
      <c r="C548" t="s">
        <v>86</v>
      </c>
      <c r="D548">
        <v>10.72</v>
      </c>
      <c r="E548">
        <v>0.92600000000000005</v>
      </c>
      <c r="F548">
        <v>9.7479999999999997E-2</v>
      </c>
      <c r="G548">
        <v>11.578099999999999</v>
      </c>
      <c r="H548">
        <v>7.4399999999999994E-2</v>
      </c>
      <c r="I548">
        <v>4.4321000000000002</v>
      </c>
      <c r="J548" t="s">
        <v>96</v>
      </c>
      <c r="K548">
        <v>14.8949</v>
      </c>
      <c r="L548">
        <v>9.5699999999999993E-2</v>
      </c>
      <c r="M548" t="s">
        <v>97</v>
      </c>
      <c r="N548" t="s">
        <v>90</v>
      </c>
      <c r="O548" s="1">
        <v>45451.722604166665</v>
      </c>
    </row>
    <row r="549" spans="1:15" x14ac:dyDescent="0.25">
      <c r="A549" t="s">
        <v>11</v>
      </c>
      <c r="B549" t="s">
        <v>18</v>
      </c>
      <c r="C549" t="s">
        <v>98</v>
      </c>
      <c r="D549">
        <v>0.22</v>
      </c>
      <c r="E549">
        <v>0.878</v>
      </c>
      <c r="F549">
        <v>2.0799999999999998E-3</v>
      </c>
      <c r="G549">
        <v>0.248</v>
      </c>
      <c r="H549">
        <v>7.9000000000000008E-3</v>
      </c>
      <c r="I549">
        <v>9.0300000000000005E-2</v>
      </c>
      <c r="J549" t="s">
        <v>99</v>
      </c>
      <c r="K549">
        <v>0.31559999999999999</v>
      </c>
      <c r="L549">
        <v>1.01E-2</v>
      </c>
      <c r="M549" t="s">
        <v>100</v>
      </c>
      <c r="N549" t="s">
        <v>90</v>
      </c>
      <c r="O549" s="1">
        <v>45451.447905092595</v>
      </c>
    </row>
    <row r="550" spans="1:15" x14ac:dyDescent="0.25">
      <c r="A550" t="s">
        <v>13</v>
      </c>
      <c r="G550">
        <v>100.8612</v>
      </c>
      <c r="I550">
        <v>100</v>
      </c>
      <c r="K550">
        <v>100.8612</v>
      </c>
    </row>
    <row r="551" spans="1:15" x14ac:dyDescent="0.25">
      <c r="A551" t="str" cm="1">
        <f t="array" ref="A551">IF(MOD(ROW(A551)-1,15)=0,INDEX(SummaryInput!$A:$A,(ROW(A551)-1)/15+2), " ")</f>
        <v xml:space="preserve"> </v>
      </c>
    </row>
    <row r="552" spans="1:15" x14ac:dyDescent="0.25">
      <c r="A552" t="str" cm="1">
        <f t="array" ref="A552">IF(MOD(ROW(A552)-1,15)=0,INDEX(SummaryInput!$A:$A,(ROW(A552)-1)/15+2), " ")</f>
        <v xml:space="preserve"> </v>
      </c>
    </row>
    <row r="553" spans="1:15" x14ac:dyDescent="0.25">
      <c r="A553" t="str" cm="1">
        <f t="array" ref="A553">IF(MOD(ROW(A553)-1,15)=0,INDEX(SummaryInput!$A:$A,(ROW(A553)-1)/15+2), " ")</f>
        <v xml:space="preserve"> </v>
      </c>
    </row>
    <row r="554" spans="1:15" x14ac:dyDescent="0.25">
      <c r="A554" t="str" cm="1">
        <f t="array" ref="A554">IF(MOD(ROW(A554)-1,15)=0,INDEX(SummaryInput!$A:$A,(ROW(A554)-1)/15+2), " ")</f>
        <v xml:space="preserve"> </v>
      </c>
    </row>
    <row r="555" spans="1:15" x14ac:dyDescent="0.25">
      <c r="A555" t="str" cm="1">
        <f t="array" ref="A555">IF(MOD(ROW(A555)-1,15)=0,INDEX(SummaryInput!$A:$A,(ROW(A555)-1)/15+2), " ")</f>
        <v xml:space="preserve"> </v>
      </c>
    </row>
    <row r="556" spans="1:15" x14ac:dyDescent="0.25">
      <c r="A556" t="str" cm="1">
        <f t="array" ref="A556">IF(MOD(ROW(A556)-1,15)=0,INDEX(SummaryInput!$A:$A,(ROW(A556)-1)/15+2), " ")</f>
        <v>7_FIB_1</v>
      </c>
    </row>
    <row r="557" spans="1:15" x14ac:dyDescent="0.25">
      <c r="A557" t="s">
        <v>70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76</v>
      </c>
      <c r="H557" t="s">
        <v>77</v>
      </c>
      <c r="I557" t="s">
        <v>78</v>
      </c>
      <c r="J557" t="s">
        <v>79</v>
      </c>
      <c r="K557" t="s">
        <v>80</v>
      </c>
      <c r="L557" t="s">
        <v>81</v>
      </c>
      <c r="M557" t="s">
        <v>82</v>
      </c>
      <c r="N557" t="s">
        <v>83</v>
      </c>
      <c r="O557" t="s">
        <v>84</v>
      </c>
    </row>
    <row r="558" spans="1:15" x14ac:dyDescent="0.25">
      <c r="A558" t="s">
        <v>85</v>
      </c>
      <c r="C558" t="s">
        <v>86</v>
      </c>
      <c r="G558">
        <v>42.209899999999998</v>
      </c>
      <c r="I558">
        <v>57.138500000000001</v>
      </c>
    </row>
    <row r="559" spans="1:15" x14ac:dyDescent="0.25">
      <c r="A559" t="s">
        <v>4</v>
      </c>
      <c r="B559" t="s">
        <v>87</v>
      </c>
      <c r="C559" t="s">
        <v>86</v>
      </c>
      <c r="D559">
        <v>21.97</v>
      </c>
      <c r="E559">
        <v>0.81699999999999995</v>
      </c>
      <c r="F559">
        <v>0.12703999999999999</v>
      </c>
      <c r="G559">
        <v>26.8751</v>
      </c>
      <c r="H559">
        <v>7.4300000000000005E-2</v>
      </c>
      <c r="I559">
        <v>23.9407</v>
      </c>
      <c r="J559" t="s">
        <v>88</v>
      </c>
      <c r="K559">
        <v>44.5608</v>
      </c>
      <c r="L559">
        <v>0.1232</v>
      </c>
      <c r="M559" t="s">
        <v>89</v>
      </c>
      <c r="N559" t="s">
        <v>90</v>
      </c>
      <c r="O559" s="1">
        <v>45451.722430555557</v>
      </c>
    </row>
    <row r="560" spans="1:15" x14ac:dyDescent="0.25">
      <c r="A560" t="s">
        <v>6</v>
      </c>
      <c r="B560" t="s">
        <v>87</v>
      </c>
      <c r="C560" t="s">
        <v>86</v>
      </c>
      <c r="D560">
        <v>18.68</v>
      </c>
      <c r="E560">
        <v>1.0089999999999999</v>
      </c>
      <c r="F560">
        <v>9.6850000000000006E-2</v>
      </c>
      <c r="G560">
        <v>18.514800000000001</v>
      </c>
      <c r="H560">
        <v>6.2799999999999995E-2</v>
      </c>
      <c r="I560">
        <v>14.276999999999999</v>
      </c>
      <c r="J560" t="s">
        <v>91</v>
      </c>
      <c r="K560">
        <v>39.608400000000003</v>
      </c>
      <c r="L560">
        <v>0.13439999999999999</v>
      </c>
      <c r="M560" t="s">
        <v>89</v>
      </c>
      <c r="N560" t="s">
        <v>90</v>
      </c>
      <c r="O560" s="1">
        <v>45451.72247685185</v>
      </c>
    </row>
    <row r="561" spans="1:15" x14ac:dyDescent="0.25">
      <c r="A561" t="s">
        <v>7</v>
      </c>
      <c r="B561" t="s">
        <v>87</v>
      </c>
      <c r="C561" t="s">
        <v>86</v>
      </c>
      <c r="D561">
        <v>0.17</v>
      </c>
      <c r="E561">
        <v>0.95599999999999996</v>
      </c>
      <c r="F561">
        <v>1.5100000000000001E-3</v>
      </c>
      <c r="G561">
        <v>0.1769</v>
      </c>
      <c r="H561">
        <v>1.6899999999999998E-2</v>
      </c>
      <c r="I561">
        <v>9.5600000000000004E-2</v>
      </c>
      <c r="J561" t="s">
        <v>92</v>
      </c>
      <c r="K561">
        <v>0.2475</v>
      </c>
      <c r="L561">
        <v>2.3599999999999999E-2</v>
      </c>
      <c r="M561" t="s">
        <v>93</v>
      </c>
      <c r="N561" t="s">
        <v>94</v>
      </c>
    </row>
    <row r="562" spans="1:15" x14ac:dyDescent="0.25">
      <c r="A562" t="s">
        <v>9</v>
      </c>
      <c r="B562" t="s">
        <v>87</v>
      </c>
      <c r="C562" t="s">
        <v>86</v>
      </c>
      <c r="D562">
        <v>0.14000000000000001</v>
      </c>
      <c r="E562">
        <v>0.82399999999999995</v>
      </c>
      <c r="F562">
        <v>1.4400000000000001E-3</v>
      </c>
      <c r="G562">
        <v>0.17499999999999999</v>
      </c>
      <c r="H562">
        <v>2.7099999999999999E-2</v>
      </c>
      <c r="I562">
        <v>6.9000000000000006E-2</v>
      </c>
      <c r="J562" t="s">
        <v>95</v>
      </c>
      <c r="K562">
        <v>0.22589999999999999</v>
      </c>
      <c r="L562">
        <v>3.5000000000000003E-2</v>
      </c>
      <c r="M562" t="s">
        <v>9</v>
      </c>
      <c r="N562" t="s">
        <v>94</v>
      </c>
    </row>
    <row r="563" spans="1:15" x14ac:dyDescent="0.25">
      <c r="A563" t="s">
        <v>10</v>
      </c>
      <c r="B563" t="s">
        <v>87</v>
      </c>
      <c r="C563" t="s">
        <v>86</v>
      </c>
      <c r="D563">
        <v>10.47</v>
      </c>
      <c r="E563">
        <v>0.92600000000000005</v>
      </c>
      <c r="F563">
        <v>9.5189999999999997E-2</v>
      </c>
      <c r="G563">
        <v>11.307499999999999</v>
      </c>
      <c r="H563">
        <v>7.3599999999999999E-2</v>
      </c>
      <c r="I563">
        <v>4.3849999999999998</v>
      </c>
      <c r="J563" t="s">
        <v>96</v>
      </c>
      <c r="K563">
        <v>14.546799999999999</v>
      </c>
      <c r="L563">
        <v>9.4700000000000006E-2</v>
      </c>
      <c r="M563" t="s">
        <v>97</v>
      </c>
      <c r="N563" t="s">
        <v>90</v>
      </c>
      <c r="O563" s="1">
        <v>45451.722604166665</v>
      </c>
    </row>
    <row r="564" spans="1:15" x14ac:dyDescent="0.25">
      <c r="A564" t="s">
        <v>11</v>
      </c>
      <c r="B564" t="s">
        <v>18</v>
      </c>
      <c r="C564" t="s">
        <v>98</v>
      </c>
      <c r="D564">
        <v>0.22</v>
      </c>
      <c r="E564">
        <v>0.878</v>
      </c>
      <c r="F564">
        <v>2.14E-3</v>
      </c>
      <c r="G564">
        <v>0.2555</v>
      </c>
      <c r="H564">
        <v>8.0999999999999996E-3</v>
      </c>
      <c r="I564">
        <v>9.4299999999999995E-2</v>
      </c>
      <c r="J564" t="s">
        <v>99</v>
      </c>
      <c r="K564">
        <v>0.3251</v>
      </c>
      <c r="L564">
        <v>1.03E-2</v>
      </c>
      <c r="M564" t="s">
        <v>100</v>
      </c>
      <c r="N564" t="s">
        <v>90</v>
      </c>
      <c r="O564" s="1">
        <v>45451.447905092595</v>
      </c>
    </row>
    <row r="565" spans="1:15" x14ac:dyDescent="0.25">
      <c r="A565" t="s">
        <v>13</v>
      </c>
      <c r="G565">
        <v>99.514600000000002</v>
      </c>
      <c r="I565">
        <v>100</v>
      </c>
      <c r="K565">
        <v>99.514600000000002</v>
      </c>
    </row>
    <row r="566" spans="1:15" x14ac:dyDescent="0.25">
      <c r="A566" t="str" cm="1">
        <f t="array" ref="A566">IF(MOD(ROW(A566)-1,15)=0,INDEX(SummaryInput!$A:$A,(ROW(A566)-1)/15+2), " ")</f>
        <v xml:space="preserve"> </v>
      </c>
    </row>
    <row r="567" spans="1:15" x14ac:dyDescent="0.25">
      <c r="A567" t="str" cm="1">
        <f t="array" ref="A567">IF(MOD(ROW(A567)-1,15)=0,INDEX(SummaryInput!$A:$A,(ROW(A567)-1)/15+2), " ")</f>
        <v xml:space="preserve"> </v>
      </c>
    </row>
    <row r="568" spans="1:15" x14ac:dyDescent="0.25">
      <c r="A568" t="str" cm="1">
        <f t="array" ref="A568">IF(MOD(ROW(A568)-1,15)=0,INDEX(SummaryInput!$A:$A,(ROW(A568)-1)/15+2), " ")</f>
        <v xml:space="preserve"> </v>
      </c>
    </row>
    <row r="569" spans="1:15" x14ac:dyDescent="0.25">
      <c r="A569" t="str" cm="1">
        <f t="array" ref="A569">IF(MOD(ROW(A569)-1,15)=0,INDEX(SummaryInput!$A:$A,(ROW(A569)-1)/15+2), " ")</f>
        <v xml:space="preserve"> </v>
      </c>
    </row>
    <row r="570" spans="1:15" x14ac:dyDescent="0.25">
      <c r="A570" t="str" cm="1">
        <f t="array" ref="A570">IF(MOD(ROW(A570)-1,15)=0,INDEX(SummaryInput!$A:$A,(ROW(A570)-1)/15+2), " ")</f>
        <v xml:space="preserve"> </v>
      </c>
    </row>
    <row r="571" spans="1:15" x14ac:dyDescent="0.25">
      <c r="A571" t="str" cm="1">
        <f t="array" ref="A571">IF(MOD(ROW(A571)-1,15)=0,INDEX(SummaryInput!$A:$A,(ROW(A571)-1)/15+2), " ")</f>
        <v>7_FIA_5</v>
      </c>
    </row>
    <row r="572" spans="1:15" x14ac:dyDescent="0.25">
      <c r="A572" t="s">
        <v>70</v>
      </c>
      <c r="B572" t="s">
        <v>71</v>
      </c>
      <c r="C572" t="s">
        <v>72</v>
      </c>
      <c r="D572" t="s">
        <v>73</v>
      </c>
      <c r="E572" t="s">
        <v>74</v>
      </c>
      <c r="F572" t="s">
        <v>75</v>
      </c>
      <c r="G572" t="s">
        <v>76</v>
      </c>
      <c r="H572" t="s">
        <v>77</v>
      </c>
      <c r="I572" t="s">
        <v>78</v>
      </c>
      <c r="J572" t="s">
        <v>79</v>
      </c>
      <c r="K572" t="s">
        <v>80</v>
      </c>
      <c r="L572" t="s">
        <v>81</v>
      </c>
      <c r="M572" t="s">
        <v>82</v>
      </c>
      <c r="N572" t="s">
        <v>83</v>
      </c>
      <c r="O572" t="s">
        <v>84</v>
      </c>
    </row>
    <row r="573" spans="1:15" x14ac:dyDescent="0.25">
      <c r="A573" t="s">
        <v>85</v>
      </c>
      <c r="C573" t="s">
        <v>86</v>
      </c>
      <c r="G573">
        <v>42.877299999999998</v>
      </c>
      <c r="I573">
        <v>57.172899999999998</v>
      </c>
    </row>
    <row r="574" spans="1:15" x14ac:dyDescent="0.25">
      <c r="A574" t="s">
        <v>4</v>
      </c>
      <c r="B574" t="s">
        <v>87</v>
      </c>
      <c r="C574" t="s">
        <v>86</v>
      </c>
      <c r="D574">
        <v>22.49</v>
      </c>
      <c r="E574">
        <v>0.82199999999999995</v>
      </c>
      <c r="F574">
        <v>0.13005</v>
      </c>
      <c r="G574">
        <v>27.357600000000001</v>
      </c>
      <c r="H574">
        <v>7.4999999999999997E-2</v>
      </c>
      <c r="I574">
        <v>24.005600000000001</v>
      </c>
      <c r="J574" t="s">
        <v>88</v>
      </c>
      <c r="K574">
        <v>45.360799999999998</v>
      </c>
      <c r="L574">
        <v>0.1244</v>
      </c>
      <c r="M574" t="s">
        <v>89</v>
      </c>
      <c r="N574" t="s">
        <v>90</v>
      </c>
      <c r="O574" s="1">
        <v>45451.722430555557</v>
      </c>
    </row>
    <row r="575" spans="1:15" x14ac:dyDescent="0.25">
      <c r="A575" t="s">
        <v>6</v>
      </c>
      <c r="B575" t="s">
        <v>87</v>
      </c>
      <c r="C575" t="s">
        <v>86</v>
      </c>
      <c r="D575">
        <v>19.07</v>
      </c>
      <c r="E575">
        <v>1.01</v>
      </c>
      <c r="F575">
        <v>9.8879999999999996E-2</v>
      </c>
      <c r="G575">
        <v>18.886900000000001</v>
      </c>
      <c r="H575">
        <v>6.3600000000000004E-2</v>
      </c>
      <c r="I575">
        <v>14.3459</v>
      </c>
      <c r="J575" t="s">
        <v>91</v>
      </c>
      <c r="K575">
        <v>40.404600000000002</v>
      </c>
      <c r="L575">
        <v>0.13600000000000001</v>
      </c>
      <c r="M575" t="s">
        <v>89</v>
      </c>
      <c r="N575" t="s">
        <v>90</v>
      </c>
      <c r="O575" s="1">
        <v>45451.72247685185</v>
      </c>
    </row>
    <row r="576" spans="1:15" x14ac:dyDescent="0.25">
      <c r="A576" t="s">
        <v>7</v>
      </c>
      <c r="B576" t="s">
        <v>87</v>
      </c>
      <c r="C576" t="s">
        <v>86</v>
      </c>
      <c r="D576">
        <v>0.16</v>
      </c>
      <c r="E576">
        <v>0.95499999999999996</v>
      </c>
      <c r="F576">
        <v>1.42E-3</v>
      </c>
      <c r="G576">
        <v>0.16689999999999999</v>
      </c>
      <c r="H576">
        <v>1.7100000000000001E-2</v>
      </c>
      <c r="I576">
        <v>8.8800000000000004E-2</v>
      </c>
      <c r="J576" t="s">
        <v>92</v>
      </c>
      <c r="K576">
        <v>0.23350000000000001</v>
      </c>
      <c r="L576">
        <v>2.3900000000000001E-2</v>
      </c>
      <c r="M576" t="s">
        <v>93</v>
      </c>
      <c r="N576" t="s">
        <v>94</v>
      </c>
    </row>
    <row r="577" spans="1:15" x14ac:dyDescent="0.25">
      <c r="A577" t="s">
        <v>9</v>
      </c>
      <c r="B577" t="s">
        <v>87</v>
      </c>
      <c r="C577" t="s">
        <v>86</v>
      </c>
      <c r="D577">
        <v>0.11</v>
      </c>
      <c r="E577">
        <v>0.82399999999999995</v>
      </c>
      <c r="F577">
        <v>1.1299999999999999E-3</v>
      </c>
      <c r="G577">
        <v>0.13769999999999999</v>
      </c>
      <c r="H577">
        <v>2.7E-2</v>
      </c>
      <c r="I577">
        <v>5.3499999999999999E-2</v>
      </c>
      <c r="J577" t="s">
        <v>95</v>
      </c>
      <c r="K577">
        <v>0.17780000000000001</v>
      </c>
      <c r="L577">
        <v>3.49E-2</v>
      </c>
      <c r="M577" t="s">
        <v>9</v>
      </c>
      <c r="N577" t="s">
        <v>94</v>
      </c>
    </row>
    <row r="578" spans="1:15" x14ac:dyDescent="0.25">
      <c r="A578" t="s">
        <v>10</v>
      </c>
      <c r="B578" t="s">
        <v>87</v>
      </c>
      <c r="C578" t="s">
        <v>86</v>
      </c>
      <c r="D578">
        <v>10.27</v>
      </c>
      <c r="E578">
        <v>0.92500000000000004</v>
      </c>
      <c r="F578">
        <v>9.3329999999999996E-2</v>
      </c>
      <c r="G578">
        <v>11.0944</v>
      </c>
      <c r="H578">
        <v>7.3400000000000007E-2</v>
      </c>
      <c r="I578">
        <v>4.2380000000000004</v>
      </c>
      <c r="J578" t="s">
        <v>96</v>
      </c>
      <c r="K578">
        <v>14.2727</v>
      </c>
      <c r="L578">
        <v>9.4399999999999998E-2</v>
      </c>
      <c r="M578" t="s">
        <v>97</v>
      </c>
      <c r="N578" t="s">
        <v>90</v>
      </c>
      <c r="O578" s="1">
        <v>45451.722604166665</v>
      </c>
    </row>
    <row r="579" spans="1:15" x14ac:dyDescent="0.25">
      <c r="A579" t="s">
        <v>11</v>
      </c>
      <c r="B579" t="s">
        <v>18</v>
      </c>
      <c r="C579" t="s">
        <v>98</v>
      </c>
      <c r="D579">
        <v>0.23</v>
      </c>
      <c r="E579">
        <v>0.878</v>
      </c>
      <c r="F579">
        <v>2.2000000000000001E-3</v>
      </c>
      <c r="G579">
        <v>0.26229999999999998</v>
      </c>
      <c r="H579">
        <v>8.0000000000000002E-3</v>
      </c>
      <c r="I579">
        <v>9.5299999999999996E-2</v>
      </c>
      <c r="J579" t="s">
        <v>99</v>
      </c>
      <c r="K579">
        <v>0.3337</v>
      </c>
      <c r="L579">
        <v>1.0200000000000001E-2</v>
      </c>
      <c r="M579" t="s">
        <v>100</v>
      </c>
      <c r="N579" t="s">
        <v>90</v>
      </c>
      <c r="O579" s="1">
        <v>45451.447905092595</v>
      </c>
    </row>
    <row r="580" spans="1:15" x14ac:dyDescent="0.25">
      <c r="A580" t="s">
        <v>13</v>
      </c>
      <c r="G580">
        <v>100.7831</v>
      </c>
      <c r="I580">
        <v>100</v>
      </c>
      <c r="K580">
        <v>100.7831</v>
      </c>
    </row>
    <row r="581" spans="1:15" x14ac:dyDescent="0.25">
      <c r="A581" t="str" cm="1">
        <f t="array" ref="A581">IF(MOD(ROW(A581)-1,15)=0,INDEX(SummaryInput!$A:$A,(ROW(A581)-1)/15+2), " ")</f>
        <v xml:space="preserve"> </v>
      </c>
    </row>
    <row r="582" spans="1:15" x14ac:dyDescent="0.25">
      <c r="A582" t="str" cm="1">
        <f t="array" ref="A582">IF(MOD(ROW(A582)-1,15)=0,INDEX(SummaryInput!$A:$A,(ROW(A582)-1)/15+2), " ")</f>
        <v xml:space="preserve"> </v>
      </c>
    </row>
    <row r="583" spans="1:15" x14ac:dyDescent="0.25">
      <c r="A583" t="str" cm="1">
        <f t="array" ref="A583">IF(MOD(ROW(A583)-1,15)=0,INDEX(SummaryInput!$A:$A,(ROW(A583)-1)/15+2), " ")</f>
        <v xml:space="preserve"> </v>
      </c>
    </row>
    <row r="584" spans="1:15" x14ac:dyDescent="0.25">
      <c r="A584" t="str" cm="1">
        <f t="array" ref="A584">IF(MOD(ROW(A584)-1,15)=0,INDEX(SummaryInput!$A:$A,(ROW(A584)-1)/15+2), " ")</f>
        <v xml:space="preserve"> </v>
      </c>
    </row>
    <row r="585" spans="1:15" x14ac:dyDescent="0.25">
      <c r="A585" t="str" cm="1">
        <f t="array" ref="A585">IF(MOD(ROW(A585)-1,15)=0,INDEX(SummaryInput!$A:$A,(ROW(A585)-1)/15+2), " ")</f>
        <v xml:space="preserve"> </v>
      </c>
    </row>
    <row r="586" spans="1:15" x14ac:dyDescent="0.25">
      <c r="A586" t="str" cm="1">
        <f t="array" ref="A586">IF(MOD(ROW(A586)-1,15)=0,INDEX(SummaryInput!$A:$A,(ROW(A586)-1)/15+2), " ")</f>
        <v>8_FIA_1</v>
      </c>
    </row>
    <row r="587" spans="1:15" x14ac:dyDescent="0.25">
      <c r="A587" t="s">
        <v>70</v>
      </c>
      <c r="B587" t="s">
        <v>71</v>
      </c>
      <c r="C587" t="s">
        <v>72</v>
      </c>
      <c r="D587" t="s">
        <v>73</v>
      </c>
      <c r="E587" t="s">
        <v>74</v>
      </c>
      <c r="F587" t="s">
        <v>75</v>
      </c>
      <c r="G587" t="s">
        <v>76</v>
      </c>
      <c r="H587" t="s">
        <v>77</v>
      </c>
      <c r="I587" t="s">
        <v>78</v>
      </c>
      <c r="J587" t="s">
        <v>79</v>
      </c>
      <c r="K587" t="s">
        <v>80</v>
      </c>
      <c r="L587" t="s">
        <v>81</v>
      </c>
      <c r="M587" t="s">
        <v>82</v>
      </c>
      <c r="N587" t="s">
        <v>83</v>
      </c>
      <c r="O587" t="s">
        <v>84</v>
      </c>
    </row>
    <row r="588" spans="1:15" x14ac:dyDescent="0.25">
      <c r="A588" t="s">
        <v>85</v>
      </c>
      <c r="C588" t="s">
        <v>86</v>
      </c>
      <c r="G588">
        <v>43.796100000000003</v>
      </c>
      <c r="I588">
        <v>57.148800000000001</v>
      </c>
    </row>
    <row r="589" spans="1:15" x14ac:dyDescent="0.25">
      <c r="A589" t="s">
        <v>4</v>
      </c>
      <c r="B589" t="s">
        <v>87</v>
      </c>
      <c r="C589" t="s">
        <v>86</v>
      </c>
      <c r="D589">
        <v>23.26</v>
      </c>
      <c r="E589">
        <v>0.82599999999999996</v>
      </c>
      <c r="F589">
        <v>0.13450999999999999</v>
      </c>
      <c r="G589">
        <v>28.1615</v>
      </c>
      <c r="H589">
        <v>7.5999999999999998E-2</v>
      </c>
      <c r="I589">
        <v>24.182400000000001</v>
      </c>
      <c r="J589" t="s">
        <v>88</v>
      </c>
      <c r="K589">
        <v>46.6937</v>
      </c>
      <c r="L589">
        <v>0.126</v>
      </c>
      <c r="M589" t="s">
        <v>89</v>
      </c>
      <c r="N589" t="s">
        <v>90</v>
      </c>
      <c r="O589" s="1">
        <v>45451.722430555557</v>
      </c>
    </row>
    <row r="590" spans="1:15" x14ac:dyDescent="0.25">
      <c r="A590" t="s">
        <v>6</v>
      </c>
      <c r="B590" t="s">
        <v>87</v>
      </c>
      <c r="C590" t="s">
        <v>86</v>
      </c>
      <c r="D590">
        <v>19.41</v>
      </c>
      <c r="E590">
        <v>1.0089999999999999</v>
      </c>
      <c r="F590">
        <v>0.10062</v>
      </c>
      <c r="G590">
        <v>19.2348</v>
      </c>
      <c r="H590">
        <v>6.4500000000000002E-2</v>
      </c>
      <c r="I590">
        <v>14.297599999999999</v>
      </c>
      <c r="J590" t="s">
        <v>91</v>
      </c>
      <c r="K590">
        <v>41.148800000000001</v>
      </c>
      <c r="L590">
        <v>0.13789999999999999</v>
      </c>
      <c r="M590" t="s">
        <v>89</v>
      </c>
      <c r="N590" t="s">
        <v>90</v>
      </c>
      <c r="O590" s="1">
        <v>45451.72247685185</v>
      </c>
    </row>
    <row r="591" spans="1:15" x14ac:dyDescent="0.25">
      <c r="A591" t="s">
        <v>7</v>
      </c>
      <c r="B591" t="s">
        <v>87</v>
      </c>
      <c r="C591" t="s">
        <v>86</v>
      </c>
      <c r="D591">
        <v>0.21</v>
      </c>
      <c r="E591">
        <v>0.95399999999999996</v>
      </c>
      <c r="F591">
        <v>1.8699999999999999E-3</v>
      </c>
      <c r="G591">
        <v>0.21890000000000001</v>
      </c>
      <c r="H591">
        <v>1.7399999999999999E-2</v>
      </c>
      <c r="I591">
        <v>0.114</v>
      </c>
      <c r="J591" t="s">
        <v>92</v>
      </c>
      <c r="K591">
        <v>0.30630000000000002</v>
      </c>
      <c r="L591">
        <v>2.4400000000000002E-2</v>
      </c>
      <c r="M591" t="s">
        <v>93</v>
      </c>
      <c r="N591" t="s">
        <v>94</v>
      </c>
      <c r="O591" s="1"/>
    </row>
    <row r="592" spans="1:15" x14ac:dyDescent="0.25">
      <c r="A592" t="s">
        <v>9</v>
      </c>
      <c r="B592" t="s">
        <v>87</v>
      </c>
      <c r="C592" t="s">
        <v>86</v>
      </c>
      <c r="D592">
        <v>0.15</v>
      </c>
      <c r="E592">
        <v>0.82299999999999995</v>
      </c>
      <c r="F592">
        <v>1.47E-3</v>
      </c>
      <c r="G592">
        <v>0.17829999999999999</v>
      </c>
      <c r="H592">
        <v>2.7099999999999999E-2</v>
      </c>
      <c r="I592">
        <v>6.7699999999999996E-2</v>
      </c>
      <c r="J592" t="s">
        <v>95</v>
      </c>
      <c r="K592">
        <v>0.23019999999999999</v>
      </c>
      <c r="L592">
        <v>3.5000000000000003E-2</v>
      </c>
      <c r="M592" t="s">
        <v>9</v>
      </c>
      <c r="N592" t="s">
        <v>94</v>
      </c>
      <c r="O592" s="1"/>
    </row>
    <row r="593" spans="1:15" x14ac:dyDescent="0.25">
      <c r="A593" t="s">
        <v>10</v>
      </c>
      <c r="B593" t="s">
        <v>87</v>
      </c>
      <c r="C593" t="s">
        <v>86</v>
      </c>
      <c r="D593">
        <v>10.11</v>
      </c>
      <c r="E593">
        <v>0.92500000000000004</v>
      </c>
      <c r="F593">
        <v>9.1889999999999999E-2</v>
      </c>
      <c r="G593">
        <v>10.928100000000001</v>
      </c>
      <c r="H593">
        <v>7.3200000000000001E-2</v>
      </c>
      <c r="I593">
        <v>4.0852000000000004</v>
      </c>
      <c r="J593" t="s">
        <v>96</v>
      </c>
      <c r="K593">
        <v>14.0588</v>
      </c>
      <c r="L593">
        <v>9.4100000000000003E-2</v>
      </c>
      <c r="M593" t="s">
        <v>97</v>
      </c>
      <c r="N593" t="s">
        <v>90</v>
      </c>
      <c r="O593" s="1">
        <v>45451.722604166665</v>
      </c>
    </row>
    <row r="594" spans="1:15" x14ac:dyDescent="0.25">
      <c r="A594" t="s">
        <v>11</v>
      </c>
      <c r="B594" t="s">
        <v>18</v>
      </c>
      <c r="C594" t="s">
        <v>98</v>
      </c>
      <c r="D594">
        <v>0.26</v>
      </c>
      <c r="E594">
        <v>0.878</v>
      </c>
      <c r="F594">
        <v>2.4499999999999999E-3</v>
      </c>
      <c r="G594">
        <v>0.29330000000000001</v>
      </c>
      <c r="H594">
        <v>8.2000000000000007E-3</v>
      </c>
      <c r="I594">
        <v>0.1043</v>
      </c>
      <c r="J594" t="s">
        <v>99</v>
      </c>
      <c r="K594">
        <v>0.37319999999999998</v>
      </c>
      <c r="L594">
        <v>1.04E-2</v>
      </c>
      <c r="M594" t="s">
        <v>100</v>
      </c>
      <c r="N594" t="s">
        <v>90</v>
      </c>
      <c r="O594" s="1">
        <v>45451.447905092595</v>
      </c>
    </row>
    <row r="595" spans="1:15" x14ac:dyDescent="0.25">
      <c r="A595" t="s">
        <v>13</v>
      </c>
      <c r="G595">
        <v>102.8109</v>
      </c>
      <c r="I595">
        <v>100</v>
      </c>
      <c r="K595">
        <v>102.8109</v>
      </c>
      <c r="O595" s="1"/>
    </row>
    <row r="596" spans="1:15" x14ac:dyDescent="0.25">
      <c r="A596" t="str" cm="1">
        <f t="array" ref="A596">IF(MOD(ROW(A596)-1,15)=0,INDEX(SummaryInput!$A:$A,(ROW(A596)-1)/15+2), " ")</f>
        <v xml:space="preserve"> </v>
      </c>
    </row>
    <row r="597" spans="1:15" x14ac:dyDescent="0.25">
      <c r="A597" t="str" cm="1">
        <f t="array" ref="A597">IF(MOD(ROW(A597)-1,15)=0,INDEX(SummaryInput!$A:$A,(ROW(A597)-1)/15+2), " ")</f>
        <v xml:space="preserve"> </v>
      </c>
    </row>
    <row r="598" spans="1:15" x14ac:dyDescent="0.25">
      <c r="A598" t="str" cm="1">
        <f t="array" ref="A598">IF(MOD(ROW(A598)-1,15)=0,INDEX(SummaryInput!$A:$A,(ROW(A598)-1)/15+2), " ")</f>
        <v xml:space="preserve"> </v>
      </c>
    </row>
    <row r="599" spans="1:15" x14ac:dyDescent="0.25">
      <c r="A599" t="str" cm="1">
        <f t="array" ref="A599">IF(MOD(ROW(A599)-1,15)=0,INDEX(SummaryInput!$A:$A,(ROW(A599)-1)/15+2), " ")</f>
        <v xml:space="preserve"> </v>
      </c>
    </row>
    <row r="600" spans="1:15" x14ac:dyDescent="0.25">
      <c r="A600" t="str" cm="1">
        <f t="array" ref="A600">IF(MOD(ROW(A600)-1,15)=0,INDEX(SummaryInput!$A:$A,(ROW(A600)-1)/15+2), " ")</f>
        <v xml:space="preserve"> </v>
      </c>
    </row>
    <row r="601" spans="1:15" x14ac:dyDescent="0.25">
      <c r="A601" t="str" cm="1">
        <f t="array" ref="A601">IF(MOD(ROW(A601)-1,15)=0,INDEX(SummaryInput!$A:$A,(ROW(A601)-1)/15+2), " ")</f>
        <v>8_FIB,C,D_1</v>
      </c>
    </row>
    <row r="602" spans="1:15" x14ac:dyDescent="0.25">
      <c r="A602" t="s">
        <v>70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76</v>
      </c>
      <c r="H602" t="s">
        <v>77</v>
      </c>
      <c r="I602" t="s">
        <v>78</v>
      </c>
      <c r="J602" t="s">
        <v>79</v>
      </c>
      <c r="K602" t="s">
        <v>80</v>
      </c>
      <c r="L602" t="s">
        <v>81</v>
      </c>
      <c r="M602" t="s">
        <v>82</v>
      </c>
      <c r="N602" t="s">
        <v>83</v>
      </c>
      <c r="O602" t="s">
        <v>84</v>
      </c>
    </row>
    <row r="603" spans="1:15" x14ac:dyDescent="0.25">
      <c r="A603" t="s">
        <v>85</v>
      </c>
      <c r="C603" t="s">
        <v>86</v>
      </c>
      <c r="G603">
        <v>43.121600000000001</v>
      </c>
      <c r="I603">
        <v>57.171199999999999</v>
      </c>
    </row>
    <row r="604" spans="1:15" x14ac:dyDescent="0.25">
      <c r="A604" t="s">
        <v>4</v>
      </c>
      <c r="B604" t="s">
        <v>87</v>
      </c>
      <c r="C604" t="s">
        <v>86</v>
      </c>
      <c r="D604">
        <v>22.91</v>
      </c>
      <c r="E604">
        <v>0.82699999999999996</v>
      </c>
      <c r="F604">
        <v>0.13245000000000001</v>
      </c>
      <c r="G604">
        <v>27.695599999999999</v>
      </c>
      <c r="H604">
        <v>7.51E-2</v>
      </c>
      <c r="I604">
        <v>24.163799999999998</v>
      </c>
      <c r="J604" t="s">
        <v>88</v>
      </c>
      <c r="K604">
        <v>45.921300000000002</v>
      </c>
      <c r="L604">
        <v>0.1245</v>
      </c>
      <c r="M604" t="s">
        <v>89</v>
      </c>
      <c r="N604" t="s">
        <v>90</v>
      </c>
      <c r="O604" s="1">
        <v>45451.722430555557</v>
      </c>
    </row>
    <row r="605" spans="1:15" x14ac:dyDescent="0.25">
      <c r="A605" t="s">
        <v>6</v>
      </c>
      <c r="B605" t="s">
        <v>87</v>
      </c>
      <c r="C605" t="s">
        <v>86</v>
      </c>
      <c r="D605">
        <v>19.170000000000002</v>
      </c>
      <c r="E605">
        <v>1.01</v>
      </c>
      <c r="F605">
        <v>9.9390000000000006E-2</v>
      </c>
      <c r="G605">
        <v>18.990400000000001</v>
      </c>
      <c r="H605">
        <v>6.3799999999999996E-2</v>
      </c>
      <c r="I605">
        <v>14.3423</v>
      </c>
      <c r="J605" t="s">
        <v>91</v>
      </c>
      <c r="K605">
        <v>40.625900000000001</v>
      </c>
      <c r="L605">
        <v>0.13650000000000001</v>
      </c>
      <c r="M605" t="s">
        <v>89</v>
      </c>
      <c r="N605" t="s">
        <v>90</v>
      </c>
      <c r="O605" s="1">
        <v>45451.72247685185</v>
      </c>
    </row>
    <row r="606" spans="1:15" x14ac:dyDescent="0.25">
      <c r="A606" t="s">
        <v>7</v>
      </c>
      <c r="B606" t="s">
        <v>87</v>
      </c>
      <c r="C606" t="s">
        <v>86</v>
      </c>
      <c r="D606">
        <v>0.18</v>
      </c>
      <c r="E606">
        <v>0.95399999999999996</v>
      </c>
      <c r="F606">
        <v>1.64E-3</v>
      </c>
      <c r="G606">
        <v>0.19209999999999999</v>
      </c>
      <c r="H606">
        <v>1.72E-2</v>
      </c>
      <c r="I606">
        <v>0.1017</v>
      </c>
      <c r="J606" t="s">
        <v>92</v>
      </c>
      <c r="K606">
        <v>0.26879999999999998</v>
      </c>
      <c r="L606">
        <v>2.41E-2</v>
      </c>
      <c r="M606" t="s">
        <v>93</v>
      </c>
      <c r="N606" t="s">
        <v>94</v>
      </c>
      <c r="O606" s="1"/>
    </row>
    <row r="607" spans="1:15" x14ac:dyDescent="0.25">
      <c r="A607" t="s">
        <v>9</v>
      </c>
      <c r="B607" t="s">
        <v>87</v>
      </c>
      <c r="C607" t="s">
        <v>86</v>
      </c>
      <c r="D607">
        <v>0.13</v>
      </c>
      <c r="E607">
        <v>0.82299999999999995</v>
      </c>
      <c r="F607">
        <v>1.33E-3</v>
      </c>
      <c r="G607">
        <v>0.16120000000000001</v>
      </c>
      <c r="H607">
        <v>2.7300000000000001E-2</v>
      </c>
      <c r="I607">
        <v>6.2199999999999998E-2</v>
      </c>
      <c r="J607" t="s">
        <v>95</v>
      </c>
      <c r="K607">
        <v>0.20810000000000001</v>
      </c>
      <c r="L607">
        <v>3.5299999999999998E-2</v>
      </c>
      <c r="M607" t="s">
        <v>9</v>
      </c>
      <c r="N607" t="s">
        <v>94</v>
      </c>
      <c r="O607" s="1"/>
    </row>
    <row r="608" spans="1:15" x14ac:dyDescent="0.25">
      <c r="A608" t="s">
        <v>10</v>
      </c>
      <c r="B608" t="s">
        <v>87</v>
      </c>
      <c r="C608" t="s">
        <v>86</v>
      </c>
      <c r="D608">
        <v>9.8699999999999992</v>
      </c>
      <c r="E608">
        <v>0.92500000000000004</v>
      </c>
      <c r="F608">
        <v>8.9749999999999996E-2</v>
      </c>
      <c r="G608">
        <v>10.675800000000001</v>
      </c>
      <c r="H608">
        <v>7.22E-2</v>
      </c>
      <c r="I608">
        <v>4.0548999999999999</v>
      </c>
      <c r="J608" t="s">
        <v>96</v>
      </c>
      <c r="K608">
        <v>13.7342</v>
      </c>
      <c r="L608">
        <v>9.2799999999999994E-2</v>
      </c>
      <c r="M608" t="s">
        <v>97</v>
      </c>
      <c r="N608" t="s">
        <v>90</v>
      </c>
      <c r="O608" s="1">
        <v>45451.722604166665</v>
      </c>
    </row>
    <row r="609" spans="1:15" x14ac:dyDescent="0.25">
      <c r="A609" t="s">
        <v>11</v>
      </c>
      <c r="B609" t="s">
        <v>18</v>
      </c>
      <c r="C609" t="s">
        <v>98</v>
      </c>
      <c r="D609">
        <v>0.25</v>
      </c>
      <c r="E609">
        <v>0.878</v>
      </c>
      <c r="F609">
        <v>2.4099999999999998E-3</v>
      </c>
      <c r="G609">
        <v>0.28770000000000001</v>
      </c>
      <c r="H609">
        <v>8.2000000000000007E-3</v>
      </c>
      <c r="I609">
        <v>0.10390000000000001</v>
      </c>
      <c r="J609" t="s">
        <v>99</v>
      </c>
      <c r="K609">
        <v>0.36599999999999999</v>
      </c>
      <c r="L609">
        <v>1.04E-2</v>
      </c>
      <c r="M609" t="s">
        <v>100</v>
      </c>
      <c r="N609" t="s">
        <v>90</v>
      </c>
      <c r="O609" s="1">
        <v>45451.447905092595</v>
      </c>
    </row>
    <row r="610" spans="1:15" x14ac:dyDescent="0.25">
      <c r="A610" t="s">
        <v>13</v>
      </c>
      <c r="G610">
        <v>101.12430000000001</v>
      </c>
      <c r="I610">
        <v>100</v>
      </c>
      <c r="K610">
        <v>101.12430000000001</v>
      </c>
      <c r="O610" s="1"/>
    </row>
    <row r="611" spans="1:15" x14ac:dyDescent="0.25">
      <c r="A611" t="str" cm="1">
        <f t="array" ref="A611">IF(MOD(ROW(A611)-1,15)=0,INDEX(SummaryInput!$A:$A,(ROW(A611)-1)/15+2), " ")</f>
        <v xml:space="preserve"> </v>
      </c>
    </row>
    <row r="612" spans="1:15" x14ac:dyDescent="0.25">
      <c r="A612" t="str" cm="1">
        <f t="array" ref="A612">IF(MOD(ROW(A612)-1,15)=0,INDEX(SummaryInput!$A:$A,(ROW(A612)-1)/15+2), " ")</f>
        <v xml:space="preserve"> </v>
      </c>
    </row>
    <row r="613" spans="1:15" x14ac:dyDescent="0.25">
      <c r="A613" t="str" cm="1">
        <f t="array" ref="A613">IF(MOD(ROW(A613)-1,15)=0,INDEX(SummaryInput!$A:$A,(ROW(A613)-1)/15+2), " ")</f>
        <v xml:space="preserve"> </v>
      </c>
    </row>
    <row r="614" spans="1:15" x14ac:dyDescent="0.25">
      <c r="A614" t="str" cm="1">
        <f t="array" ref="A614">IF(MOD(ROW(A614)-1,15)=0,INDEX(SummaryInput!$A:$A,(ROW(A614)-1)/15+2), " ")</f>
        <v xml:space="preserve"> </v>
      </c>
    </row>
    <row r="615" spans="1:15" x14ac:dyDescent="0.25">
      <c r="A615" t="str" cm="1">
        <f t="array" ref="A615">IF(MOD(ROW(A615)-1,15)=0,INDEX(SummaryInput!$A:$A,(ROW(A615)-1)/15+2), " ")</f>
        <v xml:space="preserve"> </v>
      </c>
    </row>
    <row r="616" spans="1:15" x14ac:dyDescent="0.25">
      <c r="A616" t="str" cm="1">
        <f t="array" ref="A616">IF(MOD(ROW(A616)-1,15)=0,INDEX(SummaryInput!$A:$A,(ROW(A616)-1)/15+2), " ")</f>
        <v>8_FIB,C,D_2</v>
      </c>
    </row>
    <row r="617" spans="1:15" x14ac:dyDescent="0.25">
      <c r="A617" t="s">
        <v>70</v>
      </c>
      <c r="B617" t="s">
        <v>71</v>
      </c>
      <c r="C617" t="s">
        <v>72</v>
      </c>
      <c r="D617" t="s">
        <v>73</v>
      </c>
      <c r="E617" t="s">
        <v>74</v>
      </c>
      <c r="F617" t="s">
        <v>75</v>
      </c>
      <c r="G617" t="s">
        <v>76</v>
      </c>
      <c r="H617" t="s">
        <v>77</v>
      </c>
      <c r="I617" t="s">
        <v>78</v>
      </c>
      <c r="J617" t="s">
        <v>79</v>
      </c>
      <c r="K617" t="s">
        <v>80</v>
      </c>
      <c r="L617" t="s">
        <v>81</v>
      </c>
      <c r="M617" t="s">
        <v>82</v>
      </c>
      <c r="N617" t="s">
        <v>83</v>
      </c>
      <c r="O617" t="s">
        <v>84</v>
      </c>
    </row>
    <row r="618" spans="1:15" x14ac:dyDescent="0.25">
      <c r="A618" t="s">
        <v>85</v>
      </c>
      <c r="C618" t="s">
        <v>86</v>
      </c>
      <c r="G618">
        <v>43.217700000000001</v>
      </c>
      <c r="I618">
        <v>57.187600000000003</v>
      </c>
    </row>
    <row r="619" spans="1:15" x14ac:dyDescent="0.25">
      <c r="A619" t="s">
        <v>4</v>
      </c>
      <c r="B619" t="s">
        <v>87</v>
      </c>
      <c r="C619" t="s">
        <v>86</v>
      </c>
      <c r="D619">
        <v>22.87</v>
      </c>
      <c r="E619">
        <v>0.82599999999999996</v>
      </c>
      <c r="F619">
        <v>0.13220000000000001</v>
      </c>
      <c r="G619">
        <v>27.674099999999999</v>
      </c>
      <c r="H619">
        <v>7.5200000000000003E-2</v>
      </c>
      <c r="I619">
        <v>24.098299999999998</v>
      </c>
      <c r="J619" t="s">
        <v>88</v>
      </c>
      <c r="K619">
        <v>45.8857</v>
      </c>
      <c r="L619">
        <v>0.12479999999999999</v>
      </c>
      <c r="M619" t="s">
        <v>89</v>
      </c>
      <c r="N619" t="s">
        <v>90</v>
      </c>
      <c r="O619" s="1">
        <v>45451.722430555557</v>
      </c>
    </row>
    <row r="620" spans="1:15" x14ac:dyDescent="0.25">
      <c r="A620" t="s">
        <v>6</v>
      </c>
      <c r="B620" t="s">
        <v>87</v>
      </c>
      <c r="C620" t="s">
        <v>86</v>
      </c>
      <c r="D620">
        <v>19.260000000000002</v>
      </c>
      <c r="E620">
        <v>1.01</v>
      </c>
      <c r="F620">
        <v>9.9860000000000004E-2</v>
      </c>
      <c r="G620">
        <v>19.071000000000002</v>
      </c>
      <c r="H620">
        <v>6.3799999999999996E-2</v>
      </c>
      <c r="I620">
        <v>14.375299999999999</v>
      </c>
      <c r="J620" t="s">
        <v>91</v>
      </c>
      <c r="K620">
        <v>40.798200000000001</v>
      </c>
      <c r="L620">
        <v>0.1366</v>
      </c>
      <c r="M620" t="s">
        <v>89</v>
      </c>
      <c r="N620" t="s">
        <v>90</v>
      </c>
      <c r="O620" s="1">
        <v>45451.72247685185</v>
      </c>
    </row>
    <row r="621" spans="1:15" x14ac:dyDescent="0.25">
      <c r="A621" t="s">
        <v>7</v>
      </c>
      <c r="B621" t="s">
        <v>87</v>
      </c>
      <c r="C621" t="s">
        <v>86</v>
      </c>
      <c r="D621">
        <v>0.16</v>
      </c>
      <c r="E621">
        <v>0.95399999999999996</v>
      </c>
      <c r="F621">
        <v>1.47E-3</v>
      </c>
      <c r="G621">
        <v>0.17199999999999999</v>
      </c>
      <c r="H621">
        <v>1.72E-2</v>
      </c>
      <c r="I621">
        <v>9.0800000000000006E-2</v>
      </c>
      <c r="J621" t="s">
        <v>92</v>
      </c>
      <c r="K621">
        <v>0.24060000000000001</v>
      </c>
      <c r="L621">
        <v>2.4E-2</v>
      </c>
      <c r="M621" t="s">
        <v>93</v>
      </c>
      <c r="N621" t="s">
        <v>94</v>
      </c>
      <c r="O621" s="1"/>
    </row>
    <row r="622" spans="1:15" x14ac:dyDescent="0.25">
      <c r="A622" t="s">
        <v>9</v>
      </c>
      <c r="B622" t="s">
        <v>87</v>
      </c>
      <c r="C622" t="s">
        <v>86</v>
      </c>
      <c r="D622">
        <v>0.1</v>
      </c>
      <c r="E622">
        <v>0.82299999999999995</v>
      </c>
      <c r="F622">
        <v>9.6000000000000002E-4</v>
      </c>
      <c r="G622">
        <v>0.1167</v>
      </c>
      <c r="H622">
        <v>2.7199999999999998E-2</v>
      </c>
      <c r="I622">
        <v>4.4999999999999998E-2</v>
      </c>
      <c r="J622" t="s">
        <v>95</v>
      </c>
      <c r="K622">
        <v>0.1507</v>
      </c>
      <c r="L622">
        <v>3.5099999999999999E-2</v>
      </c>
      <c r="M622" t="s">
        <v>9</v>
      </c>
      <c r="N622" t="s">
        <v>94</v>
      </c>
      <c r="O622" s="1"/>
    </row>
    <row r="623" spans="1:15" x14ac:dyDescent="0.25">
      <c r="A623" t="s">
        <v>10</v>
      </c>
      <c r="B623" t="s">
        <v>87</v>
      </c>
      <c r="C623" t="s">
        <v>86</v>
      </c>
      <c r="D623">
        <v>10.01</v>
      </c>
      <c r="E623">
        <v>0.92500000000000004</v>
      </c>
      <c r="F623">
        <v>9.0999999999999998E-2</v>
      </c>
      <c r="G623">
        <v>10.823</v>
      </c>
      <c r="H623">
        <v>7.2499999999999995E-2</v>
      </c>
      <c r="I623">
        <v>4.1028000000000002</v>
      </c>
      <c r="J623" t="s">
        <v>96</v>
      </c>
      <c r="K623">
        <v>13.9236</v>
      </c>
      <c r="L623">
        <v>9.3299999999999994E-2</v>
      </c>
      <c r="M623" t="s">
        <v>97</v>
      </c>
      <c r="N623" t="s">
        <v>90</v>
      </c>
      <c r="O623" s="1">
        <v>45451.722604166665</v>
      </c>
    </row>
    <row r="624" spans="1:15" x14ac:dyDescent="0.25">
      <c r="A624" t="s">
        <v>11</v>
      </c>
      <c r="B624" t="s">
        <v>18</v>
      </c>
      <c r="C624" t="s">
        <v>98</v>
      </c>
      <c r="D624">
        <v>0.24</v>
      </c>
      <c r="E624">
        <v>0.878</v>
      </c>
      <c r="F624">
        <v>2.32E-3</v>
      </c>
      <c r="G624">
        <v>0.2777</v>
      </c>
      <c r="H624">
        <v>8.2000000000000007E-3</v>
      </c>
      <c r="I624">
        <v>0.10009999999999999</v>
      </c>
      <c r="J624" t="s">
        <v>99</v>
      </c>
      <c r="K624">
        <v>0.35339999999999999</v>
      </c>
      <c r="L624">
        <v>1.04E-2</v>
      </c>
      <c r="M624" t="s">
        <v>100</v>
      </c>
      <c r="N624" t="s">
        <v>90</v>
      </c>
      <c r="O624" s="1">
        <v>45451.447905092595</v>
      </c>
    </row>
    <row r="625" spans="1:15" x14ac:dyDescent="0.25">
      <c r="A625" t="s">
        <v>13</v>
      </c>
      <c r="G625">
        <v>101.3523</v>
      </c>
      <c r="I625">
        <v>100</v>
      </c>
      <c r="K625">
        <v>101.3523</v>
      </c>
      <c r="O625" s="1"/>
    </row>
    <row r="626" spans="1:15" x14ac:dyDescent="0.25">
      <c r="A626" t="str" cm="1">
        <f t="array" ref="A626">IF(MOD(ROW(A626)-1,15)=0,INDEX(SummaryInput!$A:$A,(ROW(A626)-1)/15+2), " ")</f>
        <v xml:space="preserve"> </v>
      </c>
    </row>
    <row r="627" spans="1:15" x14ac:dyDescent="0.25">
      <c r="A627" t="str" cm="1">
        <f t="array" ref="A627">IF(MOD(ROW(A627)-1,15)=0,INDEX(SummaryInput!$A:$A,(ROW(A627)-1)/15+2), " ")</f>
        <v xml:space="preserve"> </v>
      </c>
    </row>
    <row r="628" spans="1:15" x14ac:dyDescent="0.25">
      <c r="A628" t="str" cm="1">
        <f t="array" ref="A628">IF(MOD(ROW(A628)-1,15)=0,INDEX(SummaryInput!$A:$A,(ROW(A628)-1)/15+2), " ")</f>
        <v xml:space="preserve"> </v>
      </c>
    </row>
    <row r="629" spans="1:15" x14ac:dyDescent="0.25">
      <c r="A629" t="str" cm="1">
        <f t="array" ref="A629">IF(MOD(ROW(A629)-1,15)=0,INDEX(SummaryInput!$A:$A,(ROW(A629)-1)/15+2), " ")</f>
        <v xml:space="preserve"> </v>
      </c>
    </row>
    <row r="630" spans="1:15" x14ac:dyDescent="0.25">
      <c r="A630" t="str" cm="1">
        <f t="array" ref="A630">IF(MOD(ROW(A630)-1,15)=0,INDEX(SummaryInput!$A:$A,(ROW(A630)-1)/15+2), " ")</f>
        <v xml:space="preserve"> </v>
      </c>
    </row>
    <row r="631" spans="1:15" x14ac:dyDescent="0.25">
      <c r="A631" t="str" cm="1">
        <f t="array" ref="A631">IF(MOD(ROW(A631)-1,15)=0,INDEX(SummaryInput!$A:$A,(ROW(A631)-1)/15+2), " ")</f>
        <v>8_FIE_1</v>
      </c>
    </row>
    <row r="632" spans="1:15" x14ac:dyDescent="0.25">
      <c r="A632" t="s">
        <v>70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76</v>
      </c>
      <c r="H632" t="s">
        <v>77</v>
      </c>
      <c r="I632" t="s">
        <v>78</v>
      </c>
      <c r="J632" t="s">
        <v>79</v>
      </c>
      <c r="K632" t="s">
        <v>80</v>
      </c>
      <c r="L632" t="s">
        <v>81</v>
      </c>
      <c r="M632" t="s">
        <v>82</v>
      </c>
      <c r="N632" t="s">
        <v>83</v>
      </c>
      <c r="O632" t="s">
        <v>84</v>
      </c>
    </row>
    <row r="633" spans="1:15" x14ac:dyDescent="0.25">
      <c r="A633" t="s">
        <v>85</v>
      </c>
      <c r="C633" t="s">
        <v>86</v>
      </c>
      <c r="G633">
        <v>43.2562</v>
      </c>
      <c r="I633">
        <v>57.1477</v>
      </c>
    </row>
    <row r="634" spans="1:15" x14ac:dyDescent="0.25">
      <c r="A634" t="s">
        <v>4</v>
      </c>
      <c r="B634" t="s">
        <v>87</v>
      </c>
      <c r="C634" t="s">
        <v>86</v>
      </c>
      <c r="D634">
        <v>22.91</v>
      </c>
      <c r="E634">
        <v>0.82499999999999996</v>
      </c>
      <c r="F634">
        <v>0.13245000000000001</v>
      </c>
      <c r="G634">
        <v>27.775099999999998</v>
      </c>
      <c r="H634">
        <v>7.5399999999999995E-2</v>
      </c>
      <c r="I634">
        <v>24.1478</v>
      </c>
      <c r="J634" t="s">
        <v>88</v>
      </c>
      <c r="K634">
        <v>46.052999999999997</v>
      </c>
      <c r="L634">
        <v>0.125</v>
      </c>
      <c r="M634" t="s">
        <v>89</v>
      </c>
      <c r="N634" t="s">
        <v>90</v>
      </c>
      <c r="O634" s="1">
        <v>45451.722430555557</v>
      </c>
    </row>
    <row r="635" spans="1:15" x14ac:dyDescent="0.25">
      <c r="A635" t="s">
        <v>6</v>
      </c>
      <c r="B635" t="s">
        <v>87</v>
      </c>
      <c r="C635" t="s">
        <v>86</v>
      </c>
      <c r="D635">
        <v>19.170000000000002</v>
      </c>
      <c r="E635">
        <v>1.0089999999999999</v>
      </c>
      <c r="F635">
        <v>9.9360000000000004E-2</v>
      </c>
      <c r="G635">
        <v>18.995100000000001</v>
      </c>
      <c r="H635">
        <v>6.3899999999999998E-2</v>
      </c>
      <c r="I635">
        <v>14.295400000000001</v>
      </c>
      <c r="J635" t="s">
        <v>91</v>
      </c>
      <c r="K635">
        <v>40.636000000000003</v>
      </c>
      <c r="L635">
        <v>0.1366</v>
      </c>
      <c r="M635" t="s">
        <v>89</v>
      </c>
      <c r="N635" t="s">
        <v>90</v>
      </c>
      <c r="O635" s="1">
        <v>45451.72247685185</v>
      </c>
    </row>
    <row r="636" spans="1:15" x14ac:dyDescent="0.25">
      <c r="A636" t="s">
        <v>7</v>
      </c>
      <c r="B636" t="s">
        <v>87</v>
      </c>
      <c r="C636" t="s">
        <v>86</v>
      </c>
      <c r="D636">
        <v>0.2</v>
      </c>
      <c r="E636">
        <v>0.95499999999999996</v>
      </c>
      <c r="F636">
        <v>1.75E-3</v>
      </c>
      <c r="G636">
        <v>0.20499999999999999</v>
      </c>
      <c r="H636">
        <v>1.7299999999999999E-2</v>
      </c>
      <c r="I636">
        <v>0.1081</v>
      </c>
      <c r="J636" t="s">
        <v>92</v>
      </c>
      <c r="K636">
        <v>0.2868</v>
      </c>
      <c r="L636">
        <v>2.4199999999999999E-2</v>
      </c>
      <c r="M636" t="s">
        <v>93</v>
      </c>
      <c r="N636" t="s">
        <v>94</v>
      </c>
    </row>
    <row r="637" spans="1:15" x14ac:dyDescent="0.25">
      <c r="A637" t="s">
        <v>9</v>
      </c>
      <c r="B637" t="s">
        <v>87</v>
      </c>
      <c r="C637" t="s">
        <v>86</v>
      </c>
      <c r="D637">
        <v>0.12</v>
      </c>
      <c r="E637">
        <v>0.82299999999999995</v>
      </c>
      <c r="F637">
        <v>1.1900000000000001E-3</v>
      </c>
      <c r="G637">
        <v>0.14410000000000001</v>
      </c>
      <c r="H637">
        <v>2.7099999999999999E-2</v>
      </c>
      <c r="I637">
        <v>5.5500000000000001E-2</v>
      </c>
      <c r="J637" t="s">
        <v>95</v>
      </c>
      <c r="K637">
        <v>0.18609999999999999</v>
      </c>
      <c r="L637">
        <v>3.5000000000000003E-2</v>
      </c>
      <c r="M637" t="s">
        <v>9</v>
      </c>
      <c r="N637" t="s">
        <v>94</v>
      </c>
      <c r="O637" s="1"/>
    </row>
    <row r="638" spans="1:15" x14ac:dyDescent="0.25">
      <c r="A638" t="s">
        <v>10</v>
      </c>
      <c r="B638" t="s">
        <v>87</v>
      </c>
      <c r="C638" t="s">
        <v>86</v>
      </c>
      <c r="D638">
        <v>10.130000000000001</v>
      </c>
      <c r="E638">
        <v>0.92500000000000004</v>
      </c>
      <c r="F638">
        <v>9.2069999999999999E-2</v>
      </c>
      <c r="G638">
        <v>10.947100000000001</v>
      </c>
      <c r="H638">
        <v>7.2800000000000004E-2</v>
      </c>
      <c r="I638">
        <v>4.1433</v>
      </c>
      <c r="J638" t="s">
        <v>96</v>
      </c>
      <c r="K638">
        <v>14.0832</v>
      </c>
      <c r="L638">
        <v>9.3700000000000006E-2</v>
      </c>
      <c r="M638" t="s">
        <v>97</v>
      </c>
      <c r="N638" t="s">
        <v>90</v>
      </c>
      <c r="O638" s="1">
        <v>45451.722604166665</v>
      </c>
    </row>
    <row r="639" spans="1:15" x14ac:dyDescent="0.25">
      <c r="A639" t="s">
        <v>11</v>
      </c>
      <c r="B639" t="s">
        <v>18</v>
      </c>
      <c r="C639" t="s">
        <v>98</v>
      </c>
      <c r="D639">
        <v>0.25</v>
      </c>
      <c r="E639">
        <v>0.878</v>
      </c>
      <c r="F639">
        <v>2.3800000000000002E-3</v>
      </c>
      <c r="G639">
        <v>0.28420000000000001</v>
      </c>
      <c r="H639">
        <v>8.2000000000000007E-3</v>
      </c>
      <c r="I639">
        <v>0.1023</v>
      </c>
      <c r="J639" t="s">
        <v>99</v>
      </c>
      <c r="K639">
        <v>0.36170000000000002</v>
      </c>
      <c r="L639">
        <v>1.04E-2</v>
      </c>
      <c r="M639" t="s">
        <v>100</v>
      </c>
      <c r="N639" t="s">
        <v>90</v>
      </c>
      <c r="O639" s="1">
        <v>45451.447905092595</v>
      </c>
    </row>
    <row r="640" spans="1:15" x14ac:dyDescent="0.25">
      <c r="A640" t="s">
        <v>13</v>
      </c>
      <c r="G640">
        <v>101.607</v>
      </c>
      <c r="I640">
        <v>100</v>
      </c>
      <c r="K640">
        <v>101.607</v>
      </c>
    </row>
    <row r="641" spans="1:15" x14ac:dyDescent="0.25">
      <c r="A641" t="str" cm="1">
        <f t="array" ref="A641">IF(MOD(ROW(A641)-1,15)=0,INDEX(SummaryInput!$A:$A,(ROW(A641)-1)/15+2), " ")</f>
        <v xml:space="preserve"> </v>
      </c>
    </row>
    <row r="642" spans="1:15" x14ac:dyDescent="0.25">
      <c r="A642" t="str" cm="1">
        <f t="array" ref="A642">IF(MOD(ROW(A642)-1,15)=0,INDEX(SummaryInput!$A:$A,(ROW(A642)-1)/15+2), " ")</f>
        <v xml:space="preserve"> </v>
      </c>
    </row>
    <row r="643" spans="1:15" x14ac:dyDescent="0.25">
      <c r="A643" t="str" cm="1">
        <f t="array" ref="A643">IF(MOD(ROW(A643)-1,15)=0,INDEX(SummaryInput!$A:$A,(ROW(A643)-1)/15+2), " ")</f>
        <v xml:space="preserve"> </v>
      </c>
    </row>
    <row r="644" spans="1:15" x14ac:dyDescent="0.25">
      <c r="A644" t="str" cm="1">
        <f t="array" ref="A644">IF(MOD(ROW(A644)-1,15)=0,INDEX(SummaryInput!$A:$A,(ROW(A644)-1)/15+2), " ")</f>
        <v xml:space="preserve"> </v>
      </c>
    </row>
    <row r="645" spans="1:15" x14ac:dyDescent="0.25">
      <c r="A645" t="str" cm="1">
        <f t="array" ref="A645">IF(MOD(ROW(A645)-1,15)=0,INDEX(SummaryInput!$A:$A,(ROW(A645)-1)/15+2), " ")</f>
        <v xml:space="preserve"> </v>
      </c>
    </row>
    <row r="646" spans="1:15" x14ac:dyDescent="0.25">
      <c r="A646" t="str" cm="1">
        <f t="array" ref="A646">IF(MOD(ROW(A646)-1,15)=0,INDEX(SummaryInput!$A:$A,(ROW(A646)-1)/15+2), " ")</f>
        <v>8_FIE_2</v>
      </c>
    </row>
    <row r="647" spans="1:15" x14ac:dyDescent="0.25">
      <c r="A647" t="s">
        <v>70</v>
      </c>
      <c r="B647" t="s">
        <v>71</v>
      </c>
      <c r="C647" t="s">
        <v>72</v>
      </c>
      <c r="D647" t="s">
        <v>73</v>
      </c>
      <c r="E647" t="s">
        <v>74</v>
      </c>
      <c r="F647" t="s">
        <v>75</v>
      </c>
      <c r="G647" t="s">
        <v>76</v>
      </c>
      <c r="H647" t="s">
        <v>77</v>
      </c>
      <c r="I647" t="s">
        <v>78</v>
      </c>
      <c r="J647" t="s">
        <v>79</v>
      </c>
      <c r="K647" t="s">
        <v>80</v>
      </c>
      <c r="L647" t="s">
        <v>81</v>
      </c>
      <c r="M647" t="s">
        <v>82</v>
      </c>
      <c r="N647" t="s">
        <v>83</v>
      </c>
      <c r="O647" t="s">
        <v>84</v>
      </c>
    </row>
    <row r="648" spans="1:15" x14ac:dyDescent="0.25">
      <c r="A648" t="s">
        <v>85</v>
      </c>
      <c r="C648" t="s">
        <v>86</v>
      </c>
      <c r="G648">
        <v>43.103200000000001</v>
      </c>
      <c r="I648">
        <v>57.145699999999998</v>
      </c>
    </row>
    <row r="649" spans="1:15" x14ac:dyDescent="0.25">
      <c r="A649" t="s">
        <v>4</v>
      </c>
      <c r="B649" t="s">
        <v>87</v>
      </c>
      <c r="C649" t="s">
        <v>86</v>
      </c>
      <c r="D649">
        <v>22.88</v>
      </c>
      <c r="E649">
        <v>0.82499999999999996</v>
      </c>
      <c r="F649">
        <v>0.13227</v>
      </c>
      <c r="G649">
        <v>27.714700000000001</v>
      </c>
      <c r="H649">
        <v>7.5300000000000006E-2</v>
      </c>
      <c r="I649">
        <v>24.1799</v>
      </c>
      <c r="J649" t="s">
        <v>88</v>
      </c>
      <c r="K649">
        <v>45.952800000000003</v>
      </c>
      <c r="L649">
        <v>0.1249</v>
      </c>
      <c r="M649" t="s">
        <v>89</v>
      </c>
      <c r="N649" t="s">
        <v>90</v>
      </c>
      <c r="O649" s="1">
        <v>45451.722430555557</v>
      </c>
    </row>
    <row r="650" spans="1:15" x14ac:dyDescent="0.25">
      <c r="A650" t="s">
        <v>6</v>
      </c>
      <c r="B650" t="s">
        <v>87</v>
      </c>
      <c r="C650" t="s">
        <v>86</v>
      </c>
      <c r="D650">
        <v>19.09</v>
      </c>
      <c r="E650">
        <v>1.0089999999999999</v>
      </c>
      <c r="F650">
        <v>9.8970000000000002E-2</v>
      </c>
      <c r="G650">
        <v>18.923300000000001</v>
      </c>
      <c r="H650">
        <v>6.3799999999999996E-2</v>
      </c>
      <c r="I650">
        <v>14.291399999999999</v>
      </c>
      <c r="J650" t="s">
        <v>91</v>
      </c>
      <c r="K650">
        <v>40.482399999999998</v>
      </c>
      <c r="L650">
        <v>0.13639999999999999</v>
      </c>
      <c r="M650" t="s">
        <v>89</v>
      </c>
      <c r="N650" t="s">
        <v>90</v>
      </c>
      <c r="O650" s="1">
        <v>45451.72247685185</v>
      </c>
    </row>
    <row r="651" spans="1:15" x14ac:dyDescent="0.25">
      <c r="A651" t="s">
        <v>7</v>
      </c>
      <c r="B651" t="s">
        <v>87</v>
      </c>
      <c r="C651" t="s">
        <v>86</v>
      </c>
      <c r="D651">
        <v>0.17</v>
      </c>
      <c r="E651">
        <v>0.95399999999999996</v>
      </c>
      <c r="F651">
        <v>1.5299999999999999E-3</v>
      </c>
      <c r="G651">
        <v>0.1792</v>
      </c>
      <c r="H651">
        <v>1.7100000000000001E-2</v>
      </c>
      <c r="I651">
        <v>9.4899999999999998E-2</v>
      </c>
      <c r="J651" t="s">
        <v>92</v>
      </c>
      <c r="K651">
        <v>0.25080000000000002</v>
      </c>
      <c r="L651">
        <v>2.3900000000000001E-2</v>
      </c>
      <c r="M651" t="s">
        <v>93</v>
      </c>
      <c r="N651" t="s">
        <v>94</v>
      </c>
    </row>
    <row r="652" spans="1:15" x14ac:dyDescent="0.25">
      <c r="A652" t="s">
        <v>9</v>
      </c>
      <c r="B652" t="s">
        <v>87</v>
      </c>
      <c r="C652" t="s">
        <v>86</v>
      </c>
      <c r="D652">
        <v>0.17</v>
      </c>
      <c r="E652">
        <v>0.82299999999999995</v>
      </c>
      <c r="F652">
        <v>1.66E-3</v>
      </c>
      <c r="G652">
        <v>0.20219999999999999</v>
      </c>
      <c r="H652">
        <v>2.7199999999999998E-2</v>
      </c>
      <c r="I652">
        <v>7.8100000000000003E-2</v>
      </c>
      <c r="J652" t="s">
        <v>95</v>
      </c>
      <c r="K652">
        <v>0.2611</v>
      </c>
      <c r="L652">
        <v>3.5200000000000002E-2</v>
      </c>
      <c r="M652" t="s">
        <v>9</v>
      </c>
      <c r="N652" t="s">
        <v>94</v>
      </c>
      <c r="O652" s="1"/>
    </row>
    <row r="653" spans="1:15" x14ac:dyDescent="0.25">
      <c r="A653" t="s">
        <v>10</v>
      </c>
      <c r="B653" t="s">
        <v>87</v>
      </c>
      <c r="C653" t="s">
        <v>86</v>
      </c>
      <c r="D653">
        <v>10.01</v>
      </c>
      <c r="E653">
        <v>0.92500000000000004</v>
      </c>
      <c r="F653">
        <v>9.0980000000000005E-2</v>
      </c>
      <c r="G653">
        <v>10.8184</v>
      </c>
      <c r="H653">
        <v>7.2700000000000001E-2</v>
      </c>
      <c r="I653">
        <v>4.1089000000000002</v>
      </c>
      <c r="J653" t="s">
        <v>96</v>
      </c>
      <c r="K653">
        <v>13.9177</v>
      </c>
      <c r="L653">
        <v>9.3600000000000003E-2</v>
      </c>
      <c r="M653" t="s">
        <v>97</v>
      </c>
      <c r="N653" t="s">
        <v>90</v>
      </c>
      <c r="O653" s="1">
        <v>45451.722604166665</v>
      </c>
    </row>
    <row r="654" spans="1:15" x14ac:dyDescent="0.25">
      <c r="A654" t="s">
        <v>11</v>
      </c>
      <c r="B654" t="s">
        <v>18</v>
      </c>
      <c r="C654" t="s">
        <v>98</v>
      </c>
      <c r="D654">
        <v>0.25</v>
      </c>
      <c r="E654">
        <v>0.878</v>
      </c>
      <c r="F654">
        <v>2.3400000000000001E-3</v>
      </c>
      <c r="G654">
        <v>0.28000000000000003</v>
      </c>
      <c r="H654">
        <v>8.2000000000000007E-3</v>
      </c>
      <c r="I654">
        <v>0.1011</v>
      </c>
      <c r="J654" t="s">
        <v>99</v>
      </c>
      <c r="K654">
        <v>0.35630000000000001</v>
      </c>
      <c r="L654">
        <v>1.04E-2</v>
      </c>
      <c r="M654" t="s">
        <v>100</v>
      </c>
      <c r="N654" t="s">
        <v>90</v>
      </c>
      <c r="O654" s="1">
        <v>45451.447905092595</v>
      </c>
    </row>
    <row r="655" spans="1:15" x14ac:dyDescent="0.25">
      <c r="A655" t="s">
        <v>13</v>
      </c>
      <c r="G655">
        <v>101.221</v>
      </c>
      <c r="I655">
        <v>100</v>
      </c>
      <c r="K655">
        <v>101.221</v>
      </c>
    </row>
    <row r="656" spans="1:15" x14ac:dyDescent="0.25">
      <c r="A656" t="str" cm="1">
        <f t="array" ref="A656">IF(MOD(ROW(A656)-1,15)=0,INDEX(SummaryInput!$A:$A,(ROW(A656)-1)/15+2), " ")</f>
        <v xml:space="preserve"> </v>
      </c>
    </row>
    <row r="657" spans="1:15" x14ac:dyDescent="0.25">
      <c r="A657" t="str" cm="1">
        <f t="array" ref="A657">IF(MOD(ROW(A657)-1,15)=0,INDEX(SummaryInput!$A:$A,(ROW(A657)-1)/15+2), " ")</f>
        <v xml:space="preserve"> </v>
      </c>
    </row>
    <row r="658" spans="1:15" x14ac:dyDescent="0.25">
      <c r="A658" t="str" cm="1">
        <f t="array" ref="A658">IF(MOD(ROW(A658)-1,15)=0,INDEX(SummaryInput!$A:$A,(ROW(A658)-1)/15+2), " ")</f>
        <v xml:space="preserve"> </v>
      </c>
    </row>
    <row r="659" spans="1:15" x14ac:dyDescent="0.25">
      <c r="A659" t="str" cm="1">
        <f t="array" ref="A659">IF(MOD(ROW(A659)-1,15)=0,INDEX(SummaryInput!$A:$A,(ROW(A659)-1)/15+2), " ")</f>
        <v xml:space="preserve"> </v>
      </c>
    </row>
    <row r="660" spans="1:15" x14ac:dyDescent="0.25">
      <c r="A660" t="str" cm="1">
        <f t="array" ref="A660">IF(MOD(ROW(A660)-1,15)=0,INDEX(SummaryInput!$A:$A,(ROW(A660)-1)/15+2), " ")</f>
        <v xml:space="preserve"> </v>
      </c>
    </row>
    <row r="661" spans="1:15" x14ac:dyDescent="0.25">
      <c r="A661" t="str" cm="1">
        <f t="array" ref="A661">IF(MOD(ROW(A661)-1,15)=0,INDEX(SummaryInput!$A:$A,(ROW(A661)-1)/15+2), " ")</f>
        <v>9_FIA_1</v>
      </c>
    </row>
    <row r="662" spans="1:15" x14ac:dyDescent="0.25">
      <c r="A662" s="2" t="s">
        <v>70</v>
      </c>
      <c r="B662" t="s">
        <v>71</v>
      </c>
      <c r="C662" t="s">
        <v>72</v>
      </c>
      <c r="D662" t="s">
        <v>73</v>
      </c>
      <c r="E662" t="s">
        <v>74</v>
      </c>
      <c r="F662" t="s">
        <v>75</v>
      </c>
      <c r="G662" t="s">
        <v>76</v>
      </c>
      <c r="H662" t="s">
        <v>77</v>
      </c>
      <c r="I662" t="s">
        <v>78</v>
      </c>
      <c r="J662" t="s">
        <v>79</v>
      </c>
      <c r="K662" t="s">
        <v>80</v>
      </c>
      <c r="L662" t="s">
        <v>81</v>
      </c>
      <c r="M662" t="s">
        <v>82</v>
      </c>
      <c r="N662" t="s">
        <v>83</v>
      </c>
      <c r="O662" t="s">
        <v>84</v>
      </c>
    </row>
    <row r="663" spans="1:15" x14ac:dyDescent="0.25">
      <c r="A663" t="s">
        <v>85</v>
      </c>
      <c r="C663" t="s">
        <v>86</v>
      </c>
      <c r="G663">
        <v>42.683100000000003</v>
      </c>
      <c r="I663">
        <v>57.161499999999997</v>
      </c>
    </row>
    <row r="664" spans="1:15" x14ac:dyDescent="0.25">
      <c r="A664" t="s">
        <v>4</v>
      </c>
      <c r="B664" t="s">
        <v>87</v>
      </c>
      <c r="C664" t="s">
        <v>86</v>
      </c>
      <c r="D664">
        <v>22.12</v>
      </c>
      <c r="E664">
        <v>0.81699999999999995</v>
      </c>
      <c r="F664">
        <v>0.12792000000000001</v>
      </c>
      <c r="G664">
        <v>27.071300000000001</v>
      </c>
      <c r="H664">
        <v>7.4700000000000003E-2</v>
      </c>
      <c r="I664">
        <v>23.857700000000001</v>
      </c>
      <c r="J664" t="s">
        <v>88</v>
      </c>
      <c r="K664">
        <v>44.886099999999999</v>
      </c>
      <c r="L664">
        <v>0.12379999999999999</v>
      </c>
      <c r="M664" t="s">
        <v>89</v>
      </c>
      <c r="N664" t="s">
        <v>90</v>
      </c>
      <c r="O664" s="1">
        <v>45451.722430555557</v>
      </c>
    </row>
    <row r="665" spans="1:15" x14ac:dyDescent="0.25">
      <c r="A665" t="s">
        <v>6</v>
      </c>
      <c r="B665" t="s">
        <v>87</v>
      </c>
      <c r="C665" t="s">
        <v>86</v>
      </c>
      <c r="D665">
        <v>18.96</v>
      </c>
      <c r="E665">
        <v>1.01</v>
      </c>
      <c r="F665">
        <v>9.8309999999999995E-2</v>
      </c>
      <c r="G665">
        <v>18.775200000000002</v>
      </c>
      <c r="H665">
        <v>6.3299999999999995E-2</v>
      </c>
      <c r="I665">
        <v>14.3231</v>
      </c>
      <c r="J665" t="s">
        <v>91</v>
      </c>
      <c r="K665">
        <v>40.165599999999998</v>
      </c>
      <c r="L665">
        <v>0.13550000000000001</v>
      </c>
      <c r="M665" t="s">
        <v>89</v>
      </c>
      <c r="N665" t="s">
        <v>90</v>
      </c>
      <c r="O665" s="1">
        <v>45451.72247685185</v>
      </c>
    </row>
    <row r="666" spans="1:15" x14ac:dyDescent="0.25">
      <c r="A666" t="s">
        <v>7</v>
      </c>
      <c r="B666" t="s">
        <v>87</v>
      </c>
      <c r="C666" t="s">
        <v>86</v>
      </c>
      <c r="D666">
        <v>0.18</v>
      </c>
      <c r="E666">
        <v>0.95599999999999996</v>
      </c>
      <c r="F666">
        <v>1.6100000000000001E-3</v>
      </c>
      <c r="G666">
        <v>0.18870000000000001</v>
      </c>
      <c r="H666">
        <v>1.72E-2</v>
      </c>
      <c r="I666">
        <v>0.1009</v>
      </c>
      <c r="J666" t="s">
        <v>92</v>
      </c>
      <c r="K666">
        <v>0.26400000000000001</v>
      </c>
      <c r="L666">
        <v>2.41E-2</v>
      </c>
      <c r="M666" t="s">
        <v>93</v>
      </c>
      <c r="N666" t="s">
        <v>94</v>
      </c>
    </row>
    <row r="667" spans="1:15" x14ac:dyDescent="0.25">
      <c r="A667" t="s">
        <v>9</v>
      </c>
      <c r="B667" t="s">
        <v>87</v>
      </c>
      <c r="C667" t="s">
        <v>86</v>
      </c>
      <c r="D667">
        <v>0.14000000000000001</v>
      </c>
      <c r="E667">
        <v>0.82399999999999995</v>
      </c>
      <c r="F667">
        <v>1.41E-3</v>
      </c>
      <c r="G667">
        <v>0.17050000000000001</v>
      </c>
      <c r="H667">
        <v>2.7199999999999998E-2</v>
      </c>
      <c r="I667">
        <v>6.6500000000000004E-2</v>
      </c>
      <c r="J667" t="s">
        <v>95</v>
      </c>
      <c r="K667">
        <v>0.22020000000000001</v>
      </c>
      <c r="L667">
        <v>3.5099999999999999E-2</v>
      </c>
      <c r="M667" t="s">
        <v>9</v>
      </c>
      <c r="N667" t="s">
        <v>94</v>
      </c>
      <c r="O667" s="1"/>
    </row>
    <row r="668" spans="1:15" x14ac:dyDescent="0.25">
      <c r="A668" t="s">
        <v>10</v>
      </c>
      <c r="B668" t="s">
        <v>87</v>
      </c>
      <c r="C668" t="s">
        <v>86</v>
      </c>
      <c r="D668">
        <v>10.64</v>
      </c>
      <c r="E668">
        <v>0.92600000000000005</v>
      </c>
      <c r="F668">
        <v>9.6740000000000007E-2</v>
      </c>
      <c r="G668">
        <v>11.493</v>
      </c>
      <c r="H668">
        <v>7.4200000000000002E-2</v>
      </c>
      <c r="I668">
        <v>4.4093</v>
      </c>
      <c r="J668" t="s">
        <v>96</v>
      </c>
      <c r="K668">
        <v>14.785500000000001</v>
      </c>
      <c r="L668">
        <v>9.5500000000000002E-2</v>
      </c>
      <c r="M668" t="s">
        <v>97</v>
      </c>
      <c r="N668" t="s">
        <v>90</v>
      </c>
      <c r="O668" s="1">
        <v>45451.722604166665</v>
      </c>
    </row>
    <row r="669" spans="1:15" x14ac:dyDescent="0.25">
      <c r="A669" t="s">
        <v>11</v>
      </c>
      <c r="B669" t="s">
        <v>18</v>
      </c>
      <c r="C669" t="s">
        <v>98</v>
      </c>
      <c r="D669">
        <v>0.19</v>
      </c>
      <c r="E669">
        <v>0.878</v>
      </c>
      <c r="F669">
        <v>1.8600000000000001E-3</v>
      </c>
      <c r="G669">
        <v>0.22189999999999999</v>
      </c>
      <c r="H669">
        <v>7.7999999999999996E-3</v>
      </c>
      <c r="I669">
        <v>8.1000000000000003E-2</v>
      </c>
      <c r="J669" t="s">
        <v>99</v>
      </c>
      <c r="K669">
        <v>0.28239999999999998</v>
      </c>
      <c r="L669">
        <v>0.01</v>
      </c>
      <c r="M669" t="s">
        <v>100</v>
      </c>
      <c r="N669" t="s">
        <v>90</v>
      </c>
      <c r="O669" s="1">
        <v>45451.447905092595</v>
      </c>
    </row>
    <row r="670" spans="1:15" x14ac:dyDescent="0.25">
      <c r="A670" t="s">
        <v>13</v>
      </c>
      <c r="G670">
        <v>100.6037</v>
      </c>
      <c r="I670">
        <v>100</v>
      </c>
      <c r="K670">
        <v>100.6037</v>
      </c>
    </row>
    <row r="671" spans="1:15" x14ac:dyDescent="0.25">
      <c r="A671" t="str" cm="1">
        <f t="array" ref="A671">IF(MOD(ROW(A671)-1,15)=0,INDEX(SummaryInput!$A:$A,(ROW(A671)-1)/15+2), " ")</f>
        <v xml:space="preserve"> </v>
      </c>
    </row>
    <row r="672" spans="1:15" x14ac:dyDescent="0.25">
      <c r="A672" t="str" cm="1">
        <f t="array" ref="A672">IF(MOD(ROW(A672)-1,15)=0,INDEX(SummaryInput!$A:$A,(ROW(A672)-1)/15+2), " ")</f>
        <v xml:space="preserve"> </v>
      </c>
    </row>
    <row r="673" spans="1:15" x14ac:dyDescent="0.25">
      <c r="A673" t="str" cm="1">
        <f t="array" ref="A673">IF(MOD(ROW(A673)-1,15)=0,INDEX(SummaryInput!$A:$A,(ROW(A673)-1)/15+2), " ")</f>
        <v xml:space="preserve"> </v>
      </c>
    </row>
    <row r="674" spans="1:15" x14ac:dyDescent="0.25">
      <c r="A674" t="str" cm="1">
        <f t="array" ref="A674">IF(MOD(ROW(A674)-1,15)=0,INDEX(SummaryInput!$A:$A,(ROW(A674)-1)/15+2), " ")</f>
        <v xml:space="preserve"> </v>
      </c>
    </row>
    <row r="675" spans="1:15" x14ac:dyDescent="0.25">
      <c r="A675" t="str" cm="1">
        <f t="array" ref="A675">IF(MOD(ROW(A675)-1,15)=0,INDEX(SummaryInput!$A:$A,(ROW(A675)-1)/15+2), " ")</f>
        <v xml:space="preserve"> </v>
      </c>
    </row>
    <row r="676" spans="1:15" x14ac:dyDescent="0.25">
      <c r="A676" t="str" cm="1">
        <f t="array" ref="A676">IF(MOD(ROW(A676)-1,15)=0,INDEX(SummaryInput!$A:$A,(ROW(A676)-1)/15+2), " ")</f>
        <v>10_FIA_1</v>
      </c>
    </row>
    <row r="677" spans="1:15" x14ac:dyDescent="0.25">
      <c r="A677" s="2" t="s">
        <v>70</v>
      </c>
      <c r="B677" t="s">
        <v>71</v>
      </c>
      <c r="C677" t="s">
        <v>72</v>
      </c>
      <c r="D677" t="s">
        <v>73</v>
      </c>
      <c r="E677" t="s">
        <v>74</v>
      </c>
      <c r="F677" t="s">
        <v>75</v>
      </c>
      <c r="G677" t="s">
        <v>76</v>
      </c>
      <c r="H677" t="s">
        <v>77</v>
      </c>
      <c r="I677" t="s">
        <v>78</v>
      </c>
      <c r="J677" t="s">
        <v>79</v>
      </c>
      <c r="K677" t="s">
        <v>80</v>
      </c>
      <c r="L677" t="s">
        <v>81</v>
      </c>
      <c r="M677" t="s">
        <v>82</v>
      </c>
      <c r="N677" t="s">
        <v>83</v>
      </c>
      <c r="O677" t="s">
        <v>84</v>
      </c>
    </row>
    <row r="678" spans="1:15" x14ac:dyDescent="0.25">
      <c r="A678" t="s">
        <v>85</v>
      </c>
      <c r="C678" t="s">
        <v>86</v>
      </c>
      <c r="G678">
        <v>43.072699999999998</v>
      </c>
      <c r="I678">
        <v>57.1419</v>
      </c>
    </row>
    <row r="679" spans="1:15" x14ac:dyDescent="0.25">
      <c r="A679" t="s">
        <v>4</v>
      </c>
      <c r="B679" t="s">
        <v>87</v>
      </c>
      <c r="C679" t="s">
        <v>86</v>
      </c>
      <c r="D679">
        <v>23.51</v>
      </c>
      <c r="E679">
        <v>0.83599999999999997</v>
      </c>
      <c r="F679">
        <v>0.13593</v>
      </c>
      <c r="G679">
        <v>28.1052</v>
      </c>
      <c r="H679">
        <v>7.51E-2</v>
      </c>
      <c r="I679">
        <v>24.5365</v>
      </c>
      <c r="J679" t="s">
        <v>88</v>
      </c>
      <c r="K679">
        <v>46.6004</v>
      </c>
      <c r="L679">
        <v>0.1246</v>
      </c>
      <c r="M679" t="s">
        <v>89</v>
      </c>
      <c r="N679" t="s">
        <v>90</v>
      </c>
      <c r="O679" s="1">
        <v>45451.722430555557</v>
      </c>
    </row>
    <row r="680" spans="1:15" x14ac:dyDescent="0.25">
      <c r="A680" t="s">
        <v>6</v>
      </c>
      <c r="B680" t="s">
        <v>87</v>
      </c>
      <c r="C680" t="s">
        <v>86</v>
      </c>
      <c r="D680">
        <v>19.05</v>
      </c>
      <c r="E680">
        <v>1.008</v>
      </c>
      <c r="F680">
        <v>9.8780000000000007E-2</v>
      </c>
      <c r="G680">
        <v>18.9011</v>
      </c>
      <c r="H680">
        <v>6.3799999999999996E-2</v>
      </c>
      <c r="I680">
        <v>14.283799999999999</v>
      </c>
      <c r="J680" t="s">
        <v>91</v>
      </c>
      <c r="K680">
        <v>40.435000000000002</v>
      </c>
      <c r="L680">
        <v>0.13639999999999999</v>
      </c>
      <c r="M680" t="s">
        <v>89</v>
      </c>
      <c r="N680" t="s">
        <v>90</v>
      </c>
      <c r="O680" s="1">
        <v>45451.72247685185</v>
      </c>
    </row>
    <row r="681" spans="1:15" x14ac:dyDescent="0.25">
      <c r="A681" t="s">
        <v>7</v>
      </c>
      <c r="B681" t="s">
        <v>87</v>
      </c>
      <c r="C681" t="s">
        <v>86</v>
      </c>
      <c r="D681">
        <v>0.2</v>
      </c>
      <c r="E681">
        <v>0.95299999999999996</v>
      </c>
      <c r="F681">
        <v>1.7799999999999999E-3</v>
      </c>
      <c r="G681">
        <v>0.20880000000000001</v>
      </c>
      <c r="H681">
        <v>1.72E-2</v>
      </c>
      <c r="I681">
        <v>0.1106</v>
      </c>
      <c r="J681" t="s">
        <v>92</v>
      </c>
      <c r="K681">
        <v>0.29210000000000003</v>
      </c>
      <c r="L681">
        <v>2.4E-2</v>
      </c>
      <c r="M681" t="s">
        <v>93</v>
      </c>
      <c r="N681" t="s">
        <v>94</v>
      </c>
      <c r="O681" s="1"/>
    </row>
    <row r="682" spans="1:15" x14ac:dyDescent="0.25">
      <c r="A682" t="s">
        <v>9</v>
      </c>
      <c r="B682" t="s">
        <v>87</v>
      </c>
      <c r="C682" t="s">
        <v>86</v>
      </c>
      <c r="D682">
        <v>0.1</v>
      </c>
      <c r="E682">
        <v>0.82199999999999995</v>
      </c>
      <c r="F682">
        <v>1.0499999999999999E-3</v>
      </c>
      <c r="G682">
        <v>0.12770000000000001</v>
      </c>
      <c r="H682">
        <v>2.6499999999999999E-2</v>
      </c>
      <c r="I682">
        <v>4.9399999999999999E-2</v>
      </c>
      <c r="J682" t="s">
        <v>95</v>
      </c>
      <c r="K682">
        <v>0.16489999999999999</v>
      </c>
      <c r="L682">
        <v>3.4200000000000001E-2</v>
      </c>
      <c r="M682" t="s">
        <v>9</v>
      </c>
      <c r="N682" t="s">
        <v>94</v>
      </c>
    </row>
    <row r="683" spans="1:15" x14ac:dyDescent="0.25">
      <c r="A683" t="s">
        <v>10</v>
      </c>
      <c r="B683" t="s">
        <v>87</v>
      </c>
      <c r="C683" t="s">
        <v>86</v>
      </c>
      <c r="D683">
        <v>9.17</v>
      </c>
      <c r="E683">
        <v>0.92400000000000004</v>
      </c>
      <c r="F683">
        <v>8.3390000000000006E-2</v>
      </c>
      <c r="G683">
        <v>9.9315999999999995</v>
      </c>
      <c r="H683">
        <v>6.9900000000000004E-2</v>
      </c>
      <c r="I683">
        <v>3.7745000000000002</v>
      </c>
      <c r="J683" t="s">
        <v>96</v>
      </c>
      <c r="K683">
        <v>12.7768</v>
      </c>
      <c r="L683">
        <v>0.09</v>
      </c>
      <c r="M683" t="s">
        <v>97</v>
      </c>
      <c r="N683" t="s">
        <v>90</v>
      </c>
      <c r="O683" s="1">
        <v>45451.722604166665</v>
      </c>
    </row>
    <row r="684" spans="1:15" x14ac:dyDescent="0.25">
      <c r="A684" t="s">
        <v>11</v>
      </c>
      <c r="B684" t="s">
        <v>18</v>
      </c>
      <c r="C684" t="s">
        <v>98</v>
      </c>
      <c r="D684">
        <v>0.25</v>
      </c>
      <c r="E684">
        <v>0.878</v>
      </c>
      <c r="F684">
        <v>2.3900000000000002E-3</v>
      </c>
      <c r="G684">
        <v>0.28599999999999998</v>
      </c>
      <c r="H684">
        <v>8.0999999999999996E-3</v>
      </c>
      <c r="I684">
        <v>0.10340000000000001</v>
      </c>
      <c r="J684" t="s">
        <v>99</v>
      </c>
      <c r="K684">
        <v>0.3639</v>
      </c>
      <c r="L684">
        <v>1.03E-2</v>
      </c>
      <c r="M684" t="s">
        <v>100</v>
      </c>
      <c r="N684" t="s">
        <v>90</v>
      </c>
      <c r="O684" s="1">
        <v>45451.447905092595</v>
      </c>
    </row>
    <row r="685" spans="1:15" x14ac:dyDescent="0.25">
      <c r="A685" t="s">
        <v>13</v>
      </c>
      <c r="G685">
        <v>100.6331</v>
      </c>
      <c r="I685">
        <v>100</v>
      </c>
      <c r="K685">
        <v>100.6331</v>
      </c>
    </row>
    <row r="686" spans="1:15" x14ac:dyDescent="0.25">
      <c r="A686" t="str" cm="1">
        <f t="array" ref="A686">IF(MOD(ROW(A686)-1,15)=0,INDEX(SummaryInput!$A:$A,(ROW(A686)-1)/15+2), " ")</f>
        <v xml:space="preserve"> </v>
      </c>
    </row>
    <row r="687" spans="1:15" x14ac:dyDescent="0.25">
      <c r="A687" t="str" cm="1">
        <f t="array" ref="A687">IF(MOD(ROW(A687)-1,15)=0,INDEX(SummaryInput!$A:$A,(ROW(A687)-1)/15+2), " ")</f>
        <v xml:space="preserve"> </v>
      </c>
    </row>
    <row r="688" spans="1:15" x14ac:dyDescent="0.25">
      <c r="A688" t="str" cm="1">
        <f t="array" ref="A688">IF(MOD(ROW(A688)-1,15)=0,INDEX(SummaryInput!$A:$A,(ROW(A688)-1)/15+2), " ")</f>
        <v xml:space="preserve"> </v>
      </c>
    </row>
    <row r="689" spans="1:15" x14ac:dyDescent="0.25">
      <c r="A689" t="str" cm="1">
        <f t="array" ref="A689">IF(MOD(ROW(A689)-1,15)=0,INDEX(SummaryInput!$A:$A,(ROW(A689)-1)/15+2), " ")</f>
        <v xml:space="preserve"> </v>
      </c>
    </row>
    <row r="690" spans="1:15" x14ac:dyDescent="0.25">
      <c r="A690" t="str" cm="1">
        <f t="array" ref="A690">IF(MOD(ROW(A690)-1,15)=0,INDEX(SummaryInput!$A:$A,(ROW(A690)-1)/15+2), " ")</f>
        <v xml:space="preserve"> </v>
      </c>
    </row>
    <row r="691" spans="1:15" x14ac:dyDescent="0.25">
      <c r="A691" t="str" cm="1">
        <f t="array" ref="A691">IF(MOD(ROW(A691)-1,15)=0,INDEX(SummaryInput!$A:$A,(ROW(A691)-1)/15+2), " ")</f>
        <v>10_FIB_1</v>
      </c>
    </row>
    <row r="692" spans="1:15" x14ac:dyDescent="0.25">
      <c r="A692" t="s">
        <v>70</v>
      </c>
      <c r="B692" t="s">
        <v>71</v>
      </c>
      <c r="C692" t="s">
        <v>72</v>
      </c>
      <c r="D692" t="s">
        <v>73</v>
      </c>
      <c r="E692" t="s">
        <v>74</v>
      </c>
      <c r="F692" t="s">
        <v>75</v>
      </c>
      <c r="G692" t="s">
        <v>76</v>
      </c>
      <c r="H692" t="s">
        <v>77</v>
      </c>
      <c r="I692" t="s">
        <v>78</v>
      </c>
      <c r="J692" t="s">
        <v>79</v>
      </c>
      <c r="K692" t="s">
        <v>80</v>
      </c>
      <c r="L692" t="s">
        <v>81</v>
      </c>
      <c r="M692" t="s">
        <v>82</v>
      </c>
      <c r="N692" t="s">
        <v>83</v>
      </c>
      <c r="O692" t="s">
        <v>84</v>
      </c>
    </row>
    <row r="693" spans="1:15" x14ac:dyDescent="0.25">
      <c r="A693" t="s">
        <v>85</v>
      </c>
      <c r="C693" t="s">
        <v>86</v>
      </c>
      <c r="G693">
        <v>42.794800000000002</v>
      </c>
      <c r="I693">
        <v>57.154000000000003</v>
      </c>
    </row>
    <row r="694" spans="1:15" x14ac:dyDescent="0.25">
      <c r="A694" t="s">
        <v>4</v>
      </c>
      <c r="B694" t="s">
        <v>87</v>
      </c>
      <c r="C694" t="s">
        <v>86</v>
      </c>
      <c r="D694">
        <v>23.35</v>
      </c>
      <c r="E694">
        <v>0.83699999999999997</v>
      </c>
      <c r="F694">
        <v>0.13500000000000001</v>
      </c>
      <c r="G694">
        <v>27.8992</v>
      </c>
      <c r="H694">
        <v>7.46E-2</v>
      </c>
      <c r="I694">
        <v>24.52</v>
      </c>
      <c r="J694" t="s">
        <v>88</v>
      </c>
      <c r="K694">
        <v>46.258899999999997</v>
      </c>
      <c r="L694">
        <v>0.1237</v>
      </c>
      <c r="M694" t="s">
        <v>89</v>
      </c>
      <c r="N694" t="s">
        <v>90</v>
      </c>
      <c r="O694" s="1">
        <v>45451.722430555557</v>
      </c>
    </row>
    <row r="695" spans="1:15" x14ac:dyDescent="0.25">
      <c r="A695" t="s">
        <v>6</v>
      </c>
      <c r="B695" t="s">
        <v>87</v>
      </c>
      <c r="C695" t="s">
        <v>86</v>
      </c>
      <c r="D695">
        <v>18.97</v>
      </c>
      <c r="E695">
        <v>1.0089999999999999</v>
      </c>
      <c r="F695">
        <v>9.8320000000000005E-2</v>
      </c>
      <c r="G695">
        <v>18.806999999999999</v>
      </c>
      <c r="H695">
        <v>6.3299999999999995E-2</v>
      </c>
      <c r="I695">
        <v>14.3079</v>
      </c>
      <c r="J695" t="s">
        <v>91</v>
      </c>
      <c r="K695">
        <v>40.233499999999999</v>
      </c>
      <c r="L695">
        <v>0.13539999999999999</v>
      </c>
      <c r="M695" t="s">
        <v>89</v>
      </c>
      <c r="N695" t="s">
        <v>90</v>
      </c>
      <c r="O695" s="1">
        <v>45451.72247685185</v>
      </c>
    </row>
    <row r="696" spans="1:15" x14ac:dyDescent="0.25">
      <c r="A696" t="s">
        <v>7</v>
      </c>
      <c r="B696" t="s">
        <v>87</v>
      </c>
      <c r="C696" t="s">
        <v>86</v>
      </c>
      <c r="D696">
        <v>0.2</v>
      </c>
      <c r="E696">
        <v>0.95199999999999996</v>
      </c>
      <c r="F696">
        <v>1.75E-3</v>
      </c>
      <c r="G696">
        <v>0.2051</v>
      </c>
      <c r="H696">
        <v>1.7100000000000001E-2</v>
      </c>
      <c r="I696">
        <v>0.1094</v>
      </c>
      <c r="J696" t="s">
        <v>92</v>
      </c>
      <c r="K696">
        <v>0.28699999999999998</v>
      </c>
      <c r="L696">
        <v>2.3900000000000001E-2</v>
      </c>
      <c r="M696" t="s">
        <v>93</v>
      </c>
      <c r="N696" t="s">
        <v>94</v>
      </c>
      <c r="O696" s="1"/>
    </row>
    <row r="697" spans="1:15" x14ac:dyDescent="0.25">
      <c r="A697" t="s">
        <v>9</v>
      </c>
      <c r="B697" t="s">
        <v>87</v>
      </c>
      <c r="C697" t="s">
        <v>86</v>
      </c>
      <c r="D697">
        <v>0.09</v>
      </c>
      <c r="E697">
        <v>0.82199999999999995</v>
      </c>
      <c r="F697">
        <v>9.2000000000000003E-4</v>
      </c>
      <c r="G697">
        <v>0.1123</v>
      </c>
      <c r="H697">
        <v>2.6800000000000001E-2</v>
      </c>
      <c r="I697">
        <v>4.3700000000000003E-2</v>
      </c>
      <c r="J697" t="s">
        <v>95</v>
      </c>
      <c r="K697">
        <v>0.14499999999999999</v>
      </c>
      <c r="L697">
        <v>3.4599999999999999E-2</v>
      </c>
      <c r="M697" t="s">
        <v>9</v>
      </c>
      <c r="N697" t="s">
        <v>94</v>
      </c>
    </row>
    <row r="698" spans="1:15" x14ac:dyDescent="0.25">
      <c r="A698" t="s">
        <v>10</v>
      </c>
      <c r="B698" t="s">
        <v>87</v>
      </c>
      <c r="C698" t="s">
        <v>86</v>
      </c>
      <c r="D698">
        <v>9.08</v>
      </c>
      <c r="E698">
        <v>0.92400000000000004</v>
      </c>
      <c r="F698">
        <v>8.2519999999999996E-2</v>
      </c>
      <c r="G698">
        <v>9.8284000000000002</v>
      </c>
      <c r="H698">
        <v>6.9699999999999998E-2</v>
      </c>
      <c r="I698">
        <v>3.7604000000000002</v>
      </c>
      <c r="J698" t="s">
        <v>96</v>
      </c>
      <c r="K698">
        <v>12.644</v>
      </c>
      <c r="L698">
        <v>8.9700000000000002E-2</v>
      </c>
      <c r="M698" t="s">
        <v>97</v>
      </c>
      <c r="N698" t="s">
        <v>90</v>
      </c>
      <c r="O698" s="1">
        <v>45451.722604166665</v>
      </c>
    </row>
    <row r="699" spans="1:15" x14ac:dyDescent="0.25">
      <c r="A699" t="s">
        <v>11</v>
      </c>
      <c r="B699" t="s">
        <v>18</v>
      </c>
      <c r="C699" t="s">
        <v>98</v>
      </c>
      <c r="D699">
        <v>0.25</v>
      </c>
      <c r="E699">
        <v>0.878</v>
      </c>
      <c r="F699">
        <v>2.4099999999999998E-3</v>
      </c>
      <c r="G699">
        <v>0.2878</v>
      </c>
      <c r="H699">
        <v>8.0999999999999996E-3</v>
      </c>
      <c r="I699">
        <v>0.1047</v>
      </c>
      <c r="J699" t="s">
        <v>99</v>
      </c>
      <c r="K699">
        <v>0.36620000000000003</v>
      </c>
      <c r="L699">
        <v>1.04E-2</v>
      </c>
      <c r="M699" t="s">
        <v>100</v>
      </c>
      <c r="N699" t="s">
        <v>90</v>
      </c>
      <c r="O699" s="1">
        <v>45451.447905092595</v>
      </c>
    </row>
    <row r="700" spans="1:15" x14ac:dyDescent="0.25">
      <c r="A700" t="s">
        <v>13</v>
      </c>
      <c r="G700">
        <v>99.9345</v>
      </c>
      <c r="I700">
        <v>100</v>
      </c>
      <c r="K700">
        <v>99.9345</v>
      </c>
    </row>
    <row r="701" spans="1:15" x14ac:dyDescent="0.25">
      <c r="A701" t="str" cm="1">
        <f t="array" ref="A701">IF(MOD(ROW(A701)-1,15)=0,INDEX(SummaryInput!$A:$A,(ROW(A701)-1)/15+2), " ")</f>
        <v xml:space="preserve"> </v>
      </c>
    </row>
    <row r="702" spans="1:15" x14ac:dyDescent="0.25">
      <c r="A702" t="str" cm="1">
        <f t="array" ref="A702">IF(MOD(ROW(A702)-1,15)=0,INDEX(SummaryInput!$A:$A,(ROW(A702)-1)/15+2), " ")</f>
        <v xml:space="preserve"> </v>
      </c>
    </row>
    <row r="703" spans="1:15" x14ac:dyDescent="0.25">
      <c r="A703" t="str" cm="1">
        <f t="array" ref="A703">IF(MOD(ROW(A703)-1,15)=0,INDEX(SummaryInput!$A:$A,(ROW(A703)-1)/15+2), " ")</f>
        <v xml:space="preserve"> </v>
      </c>
    </row>
    <row r="704" spans="1:15" x14ac:dyDescent="0.25">
      <c r="A704" t="str" cm="1">
        <f t="array" ref="A704">IF(MOD(ROW(A704)-1,15)=0,INDEX(SummaryInput!$A:$A,(ROW(A704)-1)/15+2), " ")</f>
        <v xml:space="preserve"> </v>
      </c>
    </row>
    <row r="705" spans="1:15" x14ac:dyDescent="0.25">
      <c r="A705" t="str" cm="1">
        <f t="array" ref="A705">IF(MOD(ROW(A705)-1,15)=0,INDEX(SummaryInput!$A:$A,(ROW(A705)-1)/15+2), " ")</f>
        <v xml:space="preserve"> </v>
      </c>
    </row>
    <row r="706" spans="1:15" x14ac:dyDescent="0.25">
      <c r="A706" t="str" cm="1">
        <f t="array" ref="A706">IF(MOD(ROW(A706)-1,15)=0,INDEX(SummaryInput!$A:$A,(ROW(A706)-1)/15+2), " ")</f>
        <v>11_FIA,B_1</v>
      </c>
    </row>
    <row r="707" spans="1:15" x14ac:dyDescent="0.25">
      <c r="A707" t="s">
        <v>70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76</v>
      </c>
      <c r="H707" t="s">
        <v>77</v>
      </c>
      <c r="I707" t="s">
        <v>78</v>
      </c>
      <c r="J707" t="s">
        <v>79</v>
      </c>
      <c r="K707" t="s">
        <v>80</v>
      </c>
      <c r="L707" t="s">
        <v>81</v>
      </c>
      <c r="M707" t="s">
        <v>82</v>
      </c>
      <c r="N707" t="s">
        <v>83</v>
      </c>
      <c r="O707" t="s">
        <v>84</v>
      </c>
    </row>
    <row r="708" spans="1:15" x14ac:dyDescent="0.25">
      <c r="A708" t="s">
        <v>85</v>
      </c>
      <c r="C708" t="s">
        <v>86</v>
      </c>
      <c r="G708">
        <v>43.067599999999999</v>
      </c>
      <c r="I708">
        <v>57.163600000000002</v>
      </c>
    </row>
    <row r="709" spans="1:15" x14ac:dyDescent="0.25">
      <c r="A709" t="s">
        <v>4</v>
      </c>
      <c r="B709" t="s">
        <v>87</v>
      </c>
      <c r="C709" t="s">
        <v>86</v>
      </c>
      <c r="D709">
        <v>22.77</v>
      </c>
      <c r="E709">
        <v>0.82499999999999996</v>
      </c>
      <c r="F709">
        <v>0.13163</v>
      </c>
      <c r="G709">
        <v>27.6051</v>
      </c>
      <c r="H709">
        <v>7.5399999999999995E-2</v>
      </c>
      <c r="I709">
        <v>24.111799999999999</v>
      </c>
      <c r="J709" t="s">
        <v>88</v>
      </c>
      <c r="K709">
        <v>45.7712</v>
      </c>
      <c r="L709">
        <v>0.125</v>
      </c>
      <c r="M709" t="s">
        <v>89</v>
      </c>
      <c r="N709" t="s">
        <v>90</v>
      </c>
      <c r="O709" s="1">
        <v>45451.722430555557</v>
      </c>
    </row>
    <row r="710" spans="1:15" x14ac:dyDescent="0.25">
      <c r="A710" t="s">
        <v>6</v>
      </c>
      <c r="B710" t="s">
        <v>87</v>
      </c>
      <c r="C710" t="s">
        <v>86</v>
      </c>
      <c r="D710">
        <v>19.13</v>
      </c>
      <c r="E710">
        <v>1.01</v>
      </c>
      <c r="F710">
        <v>9.9159999999999998E-2</v>
      </c>
      <c r="G710">
        <v>18.949100000000001</v>
      </c>
      <c r="H710">
        <v>6.3899999999999998E-2</v>
      </c>
      <c r="I710">
        <v>14.3271</v>
      </c>
      <c r="J710" t="s">
        <v>91</v>
      </c>
      <c r="K710">
        <v>40.537500000000001</v>
      </c>
      <c r="L710">
        <v>0.13669999999999999</v>
      </c>
      <c r="M710" t="s">
        <v>89</v>
      </c>
      <c r="N710" t="s">
        <v>90</v>
      </c>
      <c r="O710" s="1">
        <v>45451.72247685185</v>
      </c>
    </row>
    <row r="711" spans="1:15" x14ac:dyDescent="0.25">
      <c r="A711" t="s">
        <v>7</v>
      </c>
      <c r="B711" t="s">
        <v>87</v>
      </c>
      <c r="C711" t="s">
        <v>86</v>
      </c>
      <c r="D711">
        <v>0.17</v>
      </c>
      <c r="E711">
        <v>0.95399999999999996</v>
      </c>
      <c r="F711">
        <v>1.5100000000000001E-3</v>
      </c>
      <c r="G711">
        <v>0.1774</v>
      </c>
      <c r="H711">
        <v>1.7100000000000001E-2</v>
      </c>
      <c r="I711">
        <v>9.4E-2</v>
      </c>
      <c r="J711" t="s">
        <v>92</v>
      </c>
      <c r="K711">
        <v>0.2482</v>
      </c>
      <c r="L711">
        <v>2.3900000000000001E-2</v>
      </c>
      <c r="M711" t="s">
        <v>93</v>
      </c>
      <c r="N711" t="s">
        <v>94</v>
      </c>
      <c r="O711" s="1"/>
    </row>
    <row r="712" spans="1:15" x14ac:dyDescent="0.25">
      <c r="A712" t="s">
        <v>9</v>
      </c>
      <c r="B712" t="s">
        <v>87</v>
      </c>
      <c r="C712" t="s">
        <v>86</v>
      </c>
      <c r="D712">
        <v>0.14000000000000001</v>
      </c>
      <c r="E712">
        <v>0.82299999999999995</v>
      </c>
      <c r="F712">
        <v>1.3699999999999999E-3</v>
      </c>
      <c r="G712">
        <v>0.1661</v>
      </c>
      <c r="H712">
        <v>2.7E-2</v>
      </c>
      <c r="I712">
        <v>6.4199999999999993E-2</v>
      </c>
      <c r="J712" t="s">
        <v>95</v>
      </c>
      <c r="K712">
        <v>0.21440000000000001</v>
      </c>
      <c r="L712">
        <v>3.49E-2</v>
      </c>
      <c r="M712" t="s">
        <v>9</v>
      </c>
      <c r="N712" t="s">
        <v>94</v>
      </c>
    </row>
    <row r="713" spans="1:15" x14ac:dyDescent="0.25">
      <c r="A713" t="s">
        <v>10</v>
      </c>
      <c r="B713" t="s">
        <v>87</v>
      </c>
      <c r="C713" t="s">
        <v>86</v>
      </c>
      <c r="D713">
        <v>10.07</v>
      </c>
      <c r="E713">
        <v>0.92500000000000004</v>
      </c>
      <c r="F713">
        <v>9.1509999999999994E-2</v>
      </c>
      <c r="G713">
        <v>10.8805</v>
      </c>
      <c r="H713">
        <v>7.2999999999999995E-2</v>
      </c>
      <c r="I713">
        <v>4.1372</v>
      </c>
      <c r="J713" t="s">
        <v>96</v>
      </c>
      <c r="K713">
        <v>13.9975</v>
      </c>
      <c r="L713">
        <v>9.3899999999999997E-2</v>
      </c>
      <c r="M713" t="s">
        <v>97</v>
      </c>
      <c r="N713" t="s">
        <v>90</v>
      </c>
      <c r="O713" s="1">
        <v>45451.722604166665</v>
      </c>
    </row>
    <row r="714" spans="1:15" x14ac:dyDescent="0.25">
      <c r="A714" t="s">
        <v>11</v>
      </c>
      <c r="B714" t="s">
        <v>18</v>
      </c>
      <c r="C714" t="s">
        <v>98</v>
      </c>
      <c r="D714">
        <v>0.25</v>
      </c>
      <c r="E714">
        <v>0.878</v>
      </c>
      <c r="F714">
        <v>2.3600000000000001E-3</v>
      </c>
      <c r="G714">
        <v>0.2823</v>
      </c>
      <c r="H714">
        <v>8.0999999999999996E-3</v>
      </c>
      <c r="I714">
        <v>0.1021</v>
      </c>
      <c r="J714" t="s">
        <v>99</v>
      </c>
      <c r="K714">
        <v>0.35920000000000002</v>
      </c>
      <c r="L714">
        <v>1.04E-2</v>
      </c>
      <c r="M714" t="s">
        <v>100</v>
      </c>
      <c r="N714" t="s">
        <v>90</v>
      </c>
      <c r="O714" s="1">
        <v>45451.447905092595</v>
      </c>
    </row>
    <row r="715" spans="1:15" x14ac:dyDescent="0.25">
      <c r="A715" t="s">
        <v>13</v>
      </c>
      <c r="G715">
        <v>101.128</v>
      </c>
      <c r="I715">
        <v>100</v>
      </c>
      <c r="K715">
        <v>101.128</v>
      </c>
    </row>
    <row r="716" spans="1:15" x14ac:dyDescent="0.25">
      <c r="A716" t="str" cm="1">
        <f t="array" ref="A716">IF(MOD(ROW(A716)-1,15)=0,INDEX(SummaryInput!$A:$A,(ROW(A716)-1)/15+2), " ")</f>
        <v xml:space="preserve"> </v>
      </c>
    </row>
    <row r="717" spans="1:15" x14ac:dyDescent="0.25">
      <c r="A717" t="str" cm="1">
        <f t="array" ref="A717">IF(MOD(ROW(A717)-1,15)=0,INDEX(SummaryInput!$A:$A,(ROW(A717)-1)/15+2), " ")</f>
        <v xml:space="preserve"> </v>
      </c>
    </row>
    <row r="718" spans="1:15" x14ac:dyDescent="0.25">
      <c r="A718" t="str" cm="1">
        <f t="array" ref="A718">IF(MOD(ROW(A718)-1,15)=0,INDEX(SummaryInput!$A:$A,(ROW(A718)-1)/15+2), " ")</f>
        <v xml:space="preserve"> </v>
      </c>
    </row>
    <row r="719" spans="1:15" x14ac:dyDescent="0.25">
      <c r="A719" t="str" cm="1">
        <f t="array" ref="A719">IF(MOD(ROW(A719)-1,15)=0,INDEX(SummaryInput!$A:$A,(ROW(A719)-1)/15+2), " ")</f>
        <v xml:space="preserve"> </v>
      </c>
    </row>
    <row r="720" spans="1:15" x14ac:dyDescent="0.25">
      <c r="A720" t="str" cm="1">
        <f t="array" ref="A720">IF(MOD(ROW(A720)-1,15)=0,INDEX(SummaryInput!$A:$A,(ROW(A720)-1)/15+2), " ")</f>
        <v xml:space="preserve"> </v>
      </c>
    </row>
    <row r="721" spans="1:15" x14ac:dyDescent="0.25">
      <c r="A721" cm="1">
        <f t="array" ref="A721">IF(MOD(ROW(A721)-1,15)=0,INDEX(SummaryInput!$A:$A,(ROW(A721)-1)/15+2), " ")</f>
        <v>0</v>
      </c>
    </row>
    <row r="722" spans="1:15" x14ac:dyDescent="0.25">
      <c r="A722" t="str" cm="1">
        <f t="array" ref="A722">IF(MOD(ROW(A722)-1,15)=0,INDEX(SummaryInput!$A:$A,(ROW(A722)-1)/15+2), " ")</f>
        <v xml:space="preserve"> </v>
      </c>
    </row>
    <row r="723" spans="1:15" x14ac:dyDescent="0.25">
      <c r="A723" t="str" cm="1">
        <f t="array" ref="A723">IF(MOD(ROW(A723)-1,15)=0,INDEX(SummaryInput!$A:$A,(ROW(A723)-1)/15+2), " ")</f>
        <v xml:space="preserve"> </v>
      </c>
    </row>
    <row r="724" spans="1:15" x14ac:dyDescent="0.25">
      <c r="A724" t="str" cm="1">
        <f t="array" ref="A724">IF(MOD(ROW(A724)-1,15)=0,INDEX(SummaryInput!$A:$A,(ROW(A724)-1)/15+2), " ")</f>
        <v xml:space="preserve"> </v>
      </c>
      <c r="O724" s="1"/>
    </row>
    <row r="725" spans="1:15" x14ac:dyDescent="0.25">
      <c r="A725" t="str" cm="1">
        <f t="array" ref="A725">IF(MOD(ROW(A725)-1,15)=0,INDEX(SummaryInput!$A:$A,(ROW(A725)-1)/15+2), " ")</f>
        <v xml:space="preserve"> </v>
      </c>
      <c r="O725" s="1"/>
    </row>
    <row r="726" spans="1:15" x14ac:dyDescent="0.25">
      <c r="A726" t="str" cm="1">
        <f t="array" ref="A726">IF(MOD(ROW(A726)-1,15)=0,INDEX(SummaryInput!$A:$A,(ROW(A726)-1)/15+2), " ")</f>
        <v xml:space="preserve"> </v>
      </c>
      <c r="O726" s="1"/>
    </row>
    <row r="727" spans="1:15" x14ac:dyDescent="0.25">
      <c r="A727" t="str" cm="1">
        <f t="array" ref="A727">IF(MOD(ROW(A727)-1,15)=0,INDEX(SummaryInput!$A:$A,(ROW(A727)-1)/15+2), " ")</f>
        <v xml:space="preserve"> </v>
      </c>
      <c r="O727" s="1"/>
    </row>
    <row r="728" spans="1:15" x14ac:dyDescent="0.25">
      <c r="A728" t="str" cm="1">
        <f t="array" ref="A728">IF(MOD(ROW(A728)-1,15)=0,INDEX(SummaryInput!$A:$A,(ROW(A728)-1)/15+2), " ")</f>
        <v xml:space="preserve"> </v>
      </c>
    </row>
    <row r="729" spans="1:15" x14ac:dyDescent="0.25">
      <c r="A729" t="str" cm="1">
        <f t="array" ref="A729">IF(MOD(ROW(A729)-1,15)=0,INDEX(SummaryInput!$A:$A,(ROW(A729)-1)/15+2), " ")</f>
        <v xml:space="preserve"> </v>
      </c>
    </row>
    <row r="730" spans="1:15" x14ac:dyDescent="0.25">
      <c r="A730" t="str" cm="1">
        <f t="array" ref="A730">IF(MOD(ROW(A730)-1,15)=0,INDEX(SummaryInput!$A:$A,(ROW(A730)-1)/15+2), " ")</f>
        <v xml:space="preserve"> </v>
      </c>
    </row>
    <row r="731" spans="1:15" x14ac:dyDescent="0.25">
      <c r="A731" t="str" cm="1">
        <f t="array" ref="A731">IF(MOD(ROW(A731)-1,15)=0,INDEX(SummaryInput!$A:$A,(ROW(A731)-1)/15+2), " ")</f>
        <v xml:space="preserve"> </v>
      </c>
      <c r="O731" s="1"/>
    </row>
    <row r="732" spans="1:15" x14ac:dyDescent="0.25">
      <c r="A732" t="str" cm="1">
        <f t="array" ref="A732">IF(MOD(ROW(A732)-1,15)=0,INDEX(SummaryInput!$A:$A,(ROW(A732)-1)/15+2), " ")</f>
        <v xml:space="preserve"> </v>
      </c>
    </row>
    <row r="733" spans="1:15" x14ac:dyDescent="0.25">
      <c r="A733" t="str" cm="1">
        <f t="array" ref="A733">IF(MOD(ROW(A733)-1,15)=0,INDEX(SummaryInput!$A:$A,(ROW(A733)-1)/15+2), " ")</f>
        <v xml:space="preserve"> </v>
      </c>
    </row>
    <row r="734" spans="1:15" x14ac:dyDescent="0.25">
      <c r="A734" t="str" cm="1">
        <f t="array" ref="A734">IF(MOD(ROW(A734)-1,15)=0,INDEX(SummaryInput!$A:$A,(ROW(A734)-1)/15+2), " ")</f>
        <v xml:space="preserve"> </v>
      </c>
    </row>
    <row r="735" spans="1:15" x14ac:dyDescent="0.25">
      <c r="A735" t="str" cm="1">
        <f t="array" ref="A735">IF(MOD(ROW(A735)-1,15)=0,INDEX(SummaryInput!$A:$A,(ROW(A735)-1)/15+2), " ")</f>
        <v xml:space="preserve"> </v>
      </c>
    </row>
    <row r="736" spans="1:15" x14ac:dyDescent="0.25">
      <c r="A736" t="str" cm="1">
        <f t="array" ref="A736">IF(MOD(ROW(A736)-1,15)=0,INDEX(SummaryInput!$A:$A,(ROW(A736)-1)/15+2), " ")</f>
        <v>Statistic</v>
      </c>
    </row>
    <row r="737" spans="1:15" x14ac:dyDescent="0.25">
      <c r="A737" t="str" cm="1">
        <f t="array" ref="A737">IF(MOD(ROW(A737)-1,15)=0,INDEX(SummaryInput!$A:$A,(ROW(A737)-1)/15+2), " ")</f>
        <v xml:space="preserve"> </v>
      </c>
    </row>
    <row r="738" spans="1:15" x14ac:dyDescent="0.25">
      <c r="A738" t="str" cm="1">
        <f t="array" ref="A738">IF(MOD(ROW(A738)-1,15)=0,INDEX(SummaryInput!$A:$A,(ROW(A738)-1)/15+2), " ")</f>
        <v xml:space="preserve"> </v>
      </c>
    </row>
    <row r="739" spans="1:15" x14ac:dyDescent="0.25">
      <c r="A739" t="str" cm="1">
        <f t="array" ref="A739">IF(MOD(ROW(A739)-1,15)=0,INDEX(SummaryInput!$A:$A,(ROW(A739)-1)/15+2), " ")</f>
        <v xml:space="preserve"> </v>
      </c>
      <c r="O739" s="1"/>
    </row>
    <row r="740" spans="1:15" x14ac:dyDescent="0.25">
      <c r="A740" t="str" cm="1">
        <f t="array" ref="A740">IF(MOD(ROW(A740)-1,15)=0,INDEX(SummaryInput!$A:$A,(ROW(A740)-1)/15+2), " ")</f>
        <v xml:space="preserve"> </v>
      </c>
      <c r="O740" s="1"/>
    </row>
    <row r="741" spans="1:15" x14ac:dyDescent="0.25">
      <c r="A741" t="str" cm="1">
        <f t="array" ref="A741">IF(MOD(ROW(A741)-1,15)=0,INDEX(SummaryInput!$A:$A,(ROW(A741)-1)/15+2), " ")</f>
        <v xml:space="preserve"> </v>
      </c>
      <c r="O741" s="1"/>
    </row>
    <row r="742" spans="1:15" x14ac:dyDescent="0.25">
      <c r="A742" t="str" cm="1">
        <f t="array" ref="A742">IF(MOD(ROW(A742)-1,15)=0,INDEX(SummaryInput!$A:$A,(ROW(A742)-1)/15+2), " ")</f>
        <v xml:space="preserve"> </v>
      </c>
      <c r="O742" s="1"/>
    </row>
    <row r="743" spans="1:15" x14ac:dyDescent="0.25">
      <c r="A743" t="str" cm="1">
        <f t="array" ref="A743">IF(MOD(ROW(A743)-1,15)=0,INDEX(SummaryInput!$A:$A,(ROW(A743)-1)/15+2), " ")</f>
        <v xml:space="preserve"> </v>
      </c>
    </row>
    <row r="744" spans="1:15" x14ac:dyDescent="0.25">
      <c r="A744" t="str" cm="1">
        <f t="array" ref="A744">IF(MOD(ROW(A744)-1,15)=0,INDEX(SummaryInput!$A:$A,(ROW(A744)-1)/15+2), " ")</f>
        <v xml:space="preserve"> </v>
      </c>
    </row>
    <row r="745" spans="1:15" x14ac:dyDescent="0.25">
      <c r="A745" t="str" cm="1">
        <f t="array" ref="A745">IF(MOD(ROW(A745)-1,15)=0,INDEX(SummaryInput!$A:$A,(ROW(A745)-1)/15+2), " ")</f>
        <v xml:space="preserve"> </v>
      </c>
    </row>
    <row r="746" spans="1:15" x14ac:dyDescent="0.25">
      <c r="A746" t="str" cm="1">
        <f t="array" ref="A746">IF(MOD(ROW(A746)-1,15)=0,INDEX(SummaryInput!$A:$A,(ROW(A746)-1)/15+2), " ")</f>
        <v xml:space="preserve"> </v>
      </c>
      <c r="O746" s="1"/>
    </row>
    <row r="747" spans="1:15" x14ac:dyDescent="0.25">
      <c r="A747" t="str" cm="1">
        <f t="array" ref="A747">IF(MOD(ROW(A747)-1,15)=0,INDEX(SummaryInput!$A:$A,(ROW(A747)-1)/15+2), " ")</f>
        <v xml:space="preserve"> </v>
      </c>
    </row>
    <row r="748" spans="1:15" x14ac:dyDescent="0.25">
      <c r="A748" t="str" cm="1">
        <f t="array" ref="A748">IF(MOD(ROW(A748)-1,15)=0,INDEX(SummaryInput!$A:$A,(ROW(A748)-1)/15+2), " ")</f>
        <v xml:space="preserve"> </v>
      </c>
    </row>
    <row r="749" spans="1:15" x14ac:dyDescent="0.25">
      <c r="A749" t="str" cm="1">
        <f t="array" ref="A749">IF(MOD(ROW(A749)-1,15)=0,INDEX(SummaryInput!$A:$A,(ROW(A749)-1)/15+2), " ")</f>
        <v xml:space="preserve"> </v>
      </c>
    </row>
    <row r="750" spans="1:15" x14ac:dyDescent="0.25">
      <c r="A750" t="str" cm="1">
        <f t="array" ref="A750">IF(MOD(ROW(A750)-1,15)=0,INDEX(SummaryInput!$A:$A,(ROW(A750)-1)/15+2), " ")</f>
        <v xml:space="preserve"> </v>
      </c>
    </row>
    <row r="751" spans="1:15" x14ac:dyDescent="0.25">
      <c r="A751" t="str" cm="1">
        <f t="array" ref="A751">IF(MOD(ROW(A751)-1,15)=0,INDEX(SummaryInput!$A:$A,(ROW(A751)-1)/15+2), " ")</f>
        <v>Max</v>
      </c>
    </row>
    <row r="752" spans="1:15" x14ac:dyDescent="0.25">
      <c r="A752" t="str" cm="1">
        <f t="array" ref="A752">IF(MOD(ROW(A752)-1,15)=0,INDEX(SummaryInput!$A:$A,(ROW(A752)-1)/15+2), " ")</f>
        <v xml:space="preserve"> </v>
      </c>
    </row>
    <row r="753" spans="1:15" x14ac:dyDescent="0.25">
      <c r="A753" t="str" cm="1">
        <f t="array" ref="A753">IF(MOD(ROW(A753)-1,15)=0,INDEX(SummaryInput!$A:$A,(ROW(A753)-1)/15+2), " ")</f>
        <v xml:space="preserve"> </v>
      </c>
    </row>
    <row r="754" spans="1:15" x14ac:dyDescent="0.25">
      <c r="A754" t="str" cm="1">
        <f t="array" ref="A754">IF(MOD(ROW(A754)-1,15)=0,INDEX(SummaryInput!$A:$A,(ROW(A754)-1)/15+2), " ")</f>
        <v xml:space="preserve"> </v>
      </c>
      <c r="O754" s="1"/>
    </row>
    <row r="755" spans="1:15" x14ac:dyDescent="0.25">
      <c r="A755" t="str" cm="1">
        <f t="array" ref="A755">IF(MOD(ROW(A755)-1,15)=0,INDEX(SummaryInput!$A:$A,(ROW(A755)-1)/15+2), " ")</f>
        <v xml:space="preserve"> </v>
      </c>
      <c r="O755" s="1"/>
    </row>
    <row r="756" spans="1:15" x14ac:dyDescent="0.25">
      <c r="A756" t="str" cm="1">
        <f t="array" ref="A756">IF(MOD(ROW(A756)-1,15)=0,INDEX(SummaryInput!$A:$A,(ROW(A756)-1)/15+2), " ")</f>
        <v xml:space="preserve"> </v>
      </c>
      <c r="O756" s="1"/>
    </row>
    <row r="757" spans="1:15" x14ac:dyDescent="0.25">
      <c r="A757" t="str" cm="1">
        <f t="array" ref="A757">IF(MOD(ROW(A757)-1,15)=0,INDEX(SummaryInput!$A:$A,(ROW(A757)-1)/15+2), " ")</f>
        <v xml:space="preserve"> </v>
      </c>
      <c r="O757" s="1"/>
    </row>
    <row r="758" spans="1:15" x14ac:dyDescent="0.25">
      <c r="A758" t="str" cm="1">
        <f t="array" ref="A758">IF(MOD(ROW(A758)-1,15)=0,INDEX(SummaryInput!$A:$A,(ROW(A758)-1)/15+2), " ")</f>
        <v xml:space="preserve"> </v>
      </c>
    </row>
    <row r="759" spans="1:15" x14ac:dyDescent="0.25">
      <c r="A759" t="str" cm="1">
        <f t="array" ref="A759">IF(MOD(ROW(A759)-1,15)=0,INDEX(SummaryInput!$A:$A,(ROW(A759)-1)/15+2), " ")</f>
        <v xml:space="preserve"> </v>
      </c>
    </row>
    <row r="760" spans="1:15" x14ac:dyDescent="0.25">
      <c r="A760" t="str" cm="1">
        <f t="array" ref="A760">IF(MOD(ROW(A760)-1,15)=0,INDEX(SummaryInput!$A:$A,(ROW(A760)-1)/15+2), " ")</f>
        <v xml:space="preserve"> </v>
      </c>
    </row>
    <row r="761" spans="1:15" x14ac:dyDescent="0.25">
      <c r="A761" t="str" cm="1">
        <f t="array" ref="A761">IF(MOD(ROW(A761)-1,15)=0,INDEX(SummaryInput!$A:$A,(ROW(A761)-1)/15+2), " ")</f>
        <v xml:space="preserve"> </v>
      </c>
      <c r="O761" s="1"/>
    </row>
    <row r="762" spans="1:15" x14ac:dyDescent="0.25">
      <c r="A762" t="str" cm="1">
        <f t="array" ref="A762">IF(MOD(ROW(A762)-1,15)=0,INDEX(SummaryInput!$A:$A,(ROW(A762)-1)/15+2), " ")</f>
        <v xml:space="preserve"> </v>
      </c>
    </row>
    <row r="763" spans="1:15" x14ac:dyDescent="0.25">
      <c r="A763" t="str" cm="1">
        <f t="array" ref="A763">IF(MOD(ROW(A763)-1,15)=0,INDEX(SummaryInput!$A:$A,(ROW(A763)-1)/15+2), " ")</f>
        <v xml:space="preserve"> </v>
      </c>
    </row>
    <row r="764" spans="1:15" x14ac:dyDescent="0.25">
      <c r="A764" t="str" cm="1">
        <f t="array" ref="A764">IF(MOD(ROW(A764)-1,15)=0,INDEX(SummaryInput!$A:$A,(ROW(A764)-1)/15+2), " ")</f>
        <v xml:space="preserve"> </v>
      </c>
    </row>
    <row r="765" spans="1:15" x14ac:dyDescent="0.25">
      <c r="A765" t="str" cm="1">
        <f t="array" ref="A765">IF(MOD(ROW(A765)-1,15)=0,INDEX(SummaryInput!$A:$A,(ROW(A765)-1)/15+2), " ")</f>
        <v xml:space="preserve"> </v>
      </c>
    </row>
    <row r="766" spans="1:15" x14ac:dyDescent="0.25">
      <c r="A766" t="str" cm="1">
        <f t="array" ref="A766">IF(MOD(ROW(A766)-1,15)=0,INDEX(SummaryInput!$A:$A,(ROW(A766)-1)/15+2), " ")</f>
        <v>Min</v>
      </c>
    </row>
    <row r="767" spans="1:15" x14ac:dyDescent="0.25">
      <c r="A767" t="str" cm="1">
        <f t="array" ref="A767">IF(MOD(ROW(A767)-1,15)=0,INDEX(SummaryInput!$A:$A,(ROW(A767)-1)/15+2), " ")</f>
        <v xml:space="preserve"> </v>
      </c>
    </row>
    <row r="768" spans="1:15" x14ac:dyDescent="0.25">
      <c r="A768" t="str" cm="1">
        <f t="array" ref="A768">IF(MOD(ROW(A768)-1,15)=0,INDEX(SummaryInput!$A:$A,(ROW(A768)-1)/15+2), " ")</f>
        <v xml:space="preserve"> </v>
      </c>
    </row>
    <row r="769" spans="1:15" x14ac:dyDescent="0.25">
      <c r="A769" t="str" cm="1">
        <f t="array" ref="A769">IF(MOD(ROW(A769)-1,15)=0,INDEX(SummaryInput!$A:$A,(ROW(A769)-1)/15+2), " ")</f>
        <v xml:space="preserve"> </v>
      </c>
      <c r="O769" s="1"/>
    </row>
    <row r="770" spans="1:15" x14ac:dyDescent="0.25">
      <c r="A770" t="str" cm="1">
        <f t="array" ref="A770">IF(MOD(ROW(A770)-1,15)=0,INDEX(SummaryInput!$A:$A,(ROW(A770)-1)/15+2), " ")</f>
        <v xml:space="preserve"> </v>
      </c>
      <c r="O770" s="1"/>
    </row>
    <row r="771" spans="1:15" x14ac:dyDescent="0.25">
      <c r="A771" t="str" cm="1">
        <f t="array" ref="A771">IF(MOD(ROW(A771)-1,15)=0,INDEX(SummaryInput!$A:$A,(ROW(A771)-1)/15+2), " ")</f>
        <v xml:space="preserve"> </v>
      </c>
      <c r="O771" s="1"/>
    </row>
    <row r="772" spans="1:15" x14ac:dyDescent="0.25">
      <c r="A772" t="str" cm="1">
        <f t="array" ref="A772">IF(MOD(ROW(A772)-1,15)=0,INDEX(SummaryInput!$A:$A,(ROW(A772)-1)/15+2), " ")</f>
        <v xml:space="preserve"> </v>
      </c>
      <c r="O772" s="1"/>
    </row>
    <row r="773" spans="1:15" x14ac:dyDescent="0.25">
      <c r="A773" t="str" cm="1">
        <f t="array" ref="A773">IF(MOD(ROW(A773)-1,15)=0,INDEX(SummaryInput!$A:$A,(ROW(A773)-1)/15+2), " ")</f>
        <v xml:space="preserve"> </v>
      </c>
    </row>
    <row r="774" spans="1:15" x14ac:dyDescent="0.25">
      <c r="A774" t="str" cm="1">
        <f t="array" ref="A774">IF(MOD(ROW(A774)-1,15)=0,INDEX(SummaryInput!$A:$A,(ROW(A774)-1)/15+2), " ")</f>
        <v xml:space="preserve"> </v>
      </c>
    </row>
    <row r="775" spans="1:15" x14ac:dyDescent="0.25">
      <c r="A775" t="str" cm="1">
        <f t="array" ref="A775">IF(MOD(ROW(A775)-1,15)=0,INDEX(SummaryInput!$A:$A,(ROW(A775)-1)/15+2), " ")</f>
        <v xml:space="preserve"> </v>
      </c>
    </row>
    <row r="776" spans="1:15" x14ac:dyDescent="0.25">
      <c r="O7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D3E6-A8B4-4E76-A739-BE573BDD51D8}">
  <dimension ref="A1:O35"/>
  <sheetViews>
    <sheetView workbookViewId="0">
      <selection activeCell="E1" activeCellId="1" sqref="L1:L1048576 E1:E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38</v>
      </c>
      <c r="B2">
        <v>-22713.75</v>
      </c>
      <c r="C2">
        <v>-24481.25</v>
      </c>
      <c r="E2">
        <v>46.757199999999997</v>
      </c>
      <c r="F2">
        <v>40.454700000000003</v>
      </c>
      <c r="G2">
        <v>0.247</v>
      </c>
      <c r="I2">
        <v>12.9381</v>
      </c>
      <c r="L2">
        <v>100.39700000000001</v>
      </c>
      <c r="M2" t="s">
        <v>19</v>
      </c>
      <c r="N2" t="s">
        <v>20</v>
      </c>
      <c r="O2" t="s">
        <v>39</v>
      </c>
    </row>
    <row r="3" spans="1:15" x14ac:dyDescent="0.25">
      <c r="A3" t="s">
        <v>40</v>
      </c>
      <c r="B3">
        <v>-22620.75</v>
      </c>
      <c r="C3">
        <v>-24434</v>
      </c>
      <c r="E3">
        <v>46.982300000000002</v>
      </c>
      <c r="F3">
        <v>40.598999999999997</v>
      </c>
      <c r="G3">
        <v>0.25540000000000002</v>
      </c>
      <c r="I3">
        <v>12.4529</v>
      </c>
      <c r="L3">
        <v>100.2895</v>
      </c>
      <c r="M3" t="s">
        <v>19</v>
      </c>
      <c r="N3" t="s">
        <v>20</v>
      </c>
      <c r="O3" t="s">
        <v>39</v>
      </c>
    </row>
    <row r="4" spans="1:15" x14ac:dyDescent="0.25">
      <c r="A4" t="s">
        <v>41</v>
      </c>
      <c r="B4">
        <v>-23377.5</v>
      </c>
      <c r="C4">
        <v>-24144</v>
      </c>
      <c r="E4">
        <v>46.178400000000003</v>
      </c>
      <c r="F4">
        <v>40.285499999999999</v>
      </c>
      <c r="G4">
        <v>0.2271</v>
      </c>
      <c r="I4">
        <v>13.048</v>
      </c>
      <c r="L4">
        <v>99.739000000000004</v>
      </c>
      <c r="M4" t="s">
        <v>19</v>
      </c>
      <c r="N4" t="s">
        <v>20</v>
      </c>
      <c r="O4" t="s">
        <v>39</v>
      </c>
    </row>
    <row r="5" spans="1:15" x14ac:dyDescent="0.25">
      <c r="A5" t="s">
        <v>42</v>
      </c>
      <c r="B5">
        <v>-21371.75</v>
      </c>
      <c r="C5">
        <v>-26022.25</v>
      </c>
      <c r="E5">
        <v>46.901299999999999</v>
      </c>
      <c r="F5">
        <v>41.0809</v>
      </c>
      <c r="G5">
        <v>0.25650000000000001</v>
      </c>
      <c r="H5">
        <v>0.2089</v>
      </c>
      <c r="I5">
        <v>13.914099999999999</v>
      </c>
      <c r="J5">
        <v>0.36209999999999998</v>
      </c>
      <c r="K5" t="s">
        <v>18</v>
      </c>
      <c r="L5">
        <v>102.72369999999999</v>
      </c>
      <c r="M5" t="s">
        <v>19</v>
      </c>
      <c r="N5" t="s">
        <v>20</v>
      </c>
      <c r="O5" t="s">
        <v>39</v>
      </c>
    </row>
    <row r="6" spans="1:15" x14ac:dyDescent="0.25">
      <c r="A6" t="s">
        <v>43</v>
      </c>
      <c r="B6">
        <v>-21366.75</v>
      </c>
      <c r="C6">
        <v>-26041.75</v>
      </c>
      <c r="E6">
        <v>46.623699999999999</v>
      </c>
      <c r="F6">
        <v>40.8964</v>
      </c>
      <c r="G6">
        <v>0.2387</v>
      </c>
      <c r="H6">
        <v>0.18060000000000001</v>
      </c>
      <c r="I6">
        <v>14.1243</v>
      </c>
      <c r="J6">
        <v>0.37090000000000001</v>
      </c>
      <c r="K6" t="s">
        <v>18</v>
      </c>
      <c r="L6">
        <v>102.4346</v>
      </c>
      <c r="M6" t="s">
        <v>19</v>
      </c>
      <c r="N6" t="s">
        <v>20</v>
      </c>
      <c r="O6" t="s">
        <v>39</v>
      </c>
    </row>
    <row r="7" spans="1:15" x14ac:dyDescent="0.25">
      <c r="A7" t="s">
        <v>44</v>
      </c>
      <c r="B7">
        <v>-21357.5</v>
      </c>
      <c r="C7">
        <v>-26058.75</v>
      </c>
      <c r="E7">
        <v>46.5304</v>
      </c>
      <c r="F7">
        <v>41.073399999999999</v>
      </c>
      <c r="G7">
        <v>0.2495</v>
      </c>
      <c r="H7">
        <v>0.20530000000000001</v>
      </c>
      <c r="I7">
        <v>14.501899999999999</v>
      </c>
      <c r="J7">
        <v>0.35659999999999997</v>
      </c>
      <c r="K7" t="s">
        <v>18</v>
      </c>
      <c r="L7">
        <v>102.9171</v>
      </c>
      <c r="M7" t="s">
        <v>19</v>
      </c>
      <c r="N7" t="s">
        <v>20</v>
      </c>
      <c r="O7" t="s">
        <v>39</v>
      </c>
    </row>
    <row r="8" spans="1:15" x14ac:dyDescent="0.25">
      <c r="A8" t="s">
        <v>45</v>
      </c>
      <c r="B8">
        <v>-21430.75</v>
      </c>
      <c r="C8">
        <v>-26073.5</v>
      </c>
      <c r="E8">
        <v>47.480800000000002</v>
      </c>
      <c r="F8">
        <v>41.339599999999997</v>
      </c>
      <c r="G8">
        <v>0.22109999999999999</v>
      </c>
      <c r="H8">
        <v>0.20899999999999999</v>
      </c>
      <c r="I8">
        <v>13.985900000000001</v>
      </c>
      <c r="J8">
        <v>0.35370000000000001</v>
      </c>
      <c r="K8" t="s">
        <v>18</v>
      </c>
      <c r="L8">
        <v>103.5902</v>
      </c>
      <c r="M8" t="s">
        <v>19</v>
      </c>
      <c r="N8" t="s">
        <v>20</v>
      </c>
      <c r="O8" t="s">
        <v>39</v>
      </c>
    </row>
    <row r="9" spans="1:15" x14ac:dyDescent="0.25">
      <c r="A9" t="s">
        <v>46</v>
      </c>
      <c r="B9">
        <v>-18701</v>
      </c>
      <c r="C9">
        <v>-26498</v>
      </c>
      <c r="E9">
        <v>45.3005</v>
      </c>
      <c r="F9">
        <v>40.026600000000002</v>
      </c>
      <c r="G9">
        <v>0.27410000000000001</v>
      </c>
      <c r="H9">
        <v>0.22</v>
      </c>
      <c r="I9">
        <v>14.327</v>
      </c>
      <c r="J9">
        <v>0.32179999999999997</v>
      </c>
      <c r="K9" t="s">
        <v>18</v>
      </c>
      <c r="L9">
        <v>100.47</v>
      </c>
      <c r="M9" t="s">
        <v>19</v>
      </c>
      <c r="N9" t="s">
        <v>20</v>
      </c>
      <c r="O9" t="s">
        <v>39</v>
      </c>
    </row>
    <row r="10" spans="1:15" x14ac:dyDescent="0.25">
      <c r="A10" t="s">
        <v>47</v>
      </c>
      <c r="B10">
        <v>-18990.5</v>
      </c>
      <c r="C10">
        <v>-26540.5</v>
      </c>
      <c r="E10">
        <v>45.581899999999997</v>
      </c>
      <c r="F10">
        <v>40.135300000000001</v>
      </c>
      <c r="G10">
        <v>0.2656</v>
      </c>
      <c r="H10">
        <v>0.2094</v>
      </c>
      <c r="I10">
        <v>14.298999999999999</v>
      </c>
      <c r="J10">
        <v>0.33850000000000002</v>
      </c>
      <c r="K10" t="s">
        <v>18</v>
      </c>
      <c r="L10">
        <v>100.8297</v>
      </c>
      <c r="M10" t="s">
        <v>19</v>
      </c>
      <c r="N10" t="s">
        <v>20</v>
      </c>
      <c r="O10" t="s">
        <v>39</v>
      </c>
    </row>
    <row r="11" spans="1:15" x14ac:dyDescent="0.25">
      <c r="A11" t="s">
        <v>48</v>
      </c>
      <c r="B11">
        <v>-18866.5</v>
      </c>
      <c r="C11">
        <v>-26435.5</v>
      </c>
      <c r="E11">
        <v>45.445999999999998</v>
      </c>
      <c r="F11">
        <v>40.180300000000003</v>
      </c>
      <c r="G11">
        <v>0.26490000000000002</v>
      </c>
      <c r="H11">
        <v>0.22720000000000001</v>
      </c>
      <c r="I11">
        <v>14.345700000000001</v>
      </c>
      <c r="J11">
        <v>0.33379999999999999</v>
      </c>
      <c r="K11" t="s">
        <v>18</v>
      </c>
      <c r="L11">
        <v>100.7979</v>
      </c>
      <c r="M11" t="s">
        <v>19</v>
      </c>
      <c r="N11" t="s">
        <v>20</v>
      </c>
      <c r="O11" t="s">
        <v>39</v>
      </c>
    </row>
    <row r="12" spans="1:15" x14ac:dyDescent="0.25">
      <c r="A12" t="s">
        <v>49</v>
      </c>
      <c r="B12">
        <v>-18968.75</v>
      </c>
      <c r="C12">
        <v>-25481.75</v>
      </c>
      <c r="E12">
        <v>45.693899999999999</v>
      </c>
      <c r="F12">
        <v>40.637500000000003</v>
      </c>
      <c r="G12">
        <v>0.2576</v>
      </c>
      <c r="H12">
        <v>0.23480000000000001</v>
      </c>
      <c r="I12">
        <v>15.076700000000001</v>
      </c>
      <c r="J12">
        <v>0.29699999999999999</v>
      </c>
      <c r="K12" t="s">
        <v>18</v>
      </c>
      <c r="L12">
        <v>102.19759999999999</v>
      </c>
      <c r="M12" t="s">
        <v>19</v>
      </c>
      <c r="N12" t="s">
        <v>20</v>
      </c>
      <c r="O12" t="s">
        <v>39</v>
      </c>
    </row>
    <row r="13" spans="1:15" x14ac:dyDescent="0.25">
      <c r="A13" t="s">
        <v>50</v>
      </c>
      <c r="B13">
        <v>-18943.75</v>
      </c>
      <c r="C13">
        <v>-25489.5</v>
      </c>
      <c r="E13">
        <v>45.599400000000003</v>
      </c>
      <c r="F13">
        <v>40.555300000000003</v>
      </c>
      <c r="G13">
        <v>0.28270000000000001</v>
      </c>
      <c r="H13">
        <v>0.2266</v>
      </c>
      <c r="I13">
        <v>15.108000000000001</v>
      </c>
      <c r="J13">
        <v>0.29320000000000002</v>
      </c>
      <c r="K13" t="s">
        <v>18</v>
      </c>
      <c r="L13">
        <v>102.0651</v>
      </c>
      <c r="M13" t="s">
        <v>19</v>
      </c>
      <c r="N13" t="s">
        <v>20</v>
      </c>
      <c r="O13" t="s">
        <v>39</v>
      </c>
    </row>
    <row r="14" spans="1:15" x14ac:dyDescent="0.25">
      <c r="A14" t="s">
        <v>51</v>
      </c>
      <c r="B14">
        <v>-18973.5</v>
      </c>
      <c r="C14">
        <v>-25519.75</v>
      </c>
      <c r="E14">
        <v>45.911200000000001</v>
      </c>
      <c r="F14">
        <v>40.847000000000001</v>
      </c>
      <c r="G14">
        <v>0.28539999999999999</v>
      </c>
      <c r="H14">
        <v>0.221</v>
      </c>
      <c r="I14">
        <v>15.200200000000001</v>
      </c>
      <c r="J14">
        <v>0.28139999999999998</v>
      </c>
      <c r="K14" t="s">
        <v>18</v>
      </c>
      <c r="L14">
        <v>102.7462</v>
      </c>
      <c r="M14" t="s">
        <v>19</v>
      </c>
      <c r="N14" t="s">
        <v>20</v>
      </c>
      <c r="O14" t="s">
        <v>39</v>
      </c>
    </row>
    <row r="15" spans="1:15" x14ac:dyDescent="0.25">
      <c r="A15" t="s">
        <v>52</v>
      </c>
      <c r="B15">
        <v>-18969.75</v>
      </c>
      <c r="C15">
        <v>-25428</v>
      </c>
      <c r="E15">
        <v>45.638100000000001</v>
      </c>
      <c r="F15">
        <v>40.701000000000001</v>
      </c>
      <c r="G15">
        <v>0.23949999999999999</v>
      </c>
      <c r="H15">
        <v>0.21929999999999999</v>
      </c>
      <c r="I15">
        <v>15.0158</v>
      </c>
      <c r="J15">
        <v>0.28139999999999998</v>
      </c>
      <c r="K15" t="s">
        <v>18</v>
      </c>
      <c r="L15">
        <v>102.0951</v>
      </c>
      <c r="M15" t="s">
        <v>19</v>
      </c>
      <c r="N15" t="s">
        <v>20</v>
      </c>
      <c r="O15" t="s">
        <v>39</v>
      </c>
    </row>
    <row r="16" spans="1:15" x14ac:dyDescent="0.25">
      <c r="A16" t="s">
        <v>53</v>
      </c>
      <c r="B16">
        <v>-16608.25</v>
      </c>
      <c r="C16">
        <v>-25828.5</v>
      </c>
      <c r="E16">
        <v>47.287399999999998</v>
      </c>
      <c r="F16">
        <v>40.785899999999998</v>
      </c>
      <c r="G16">
        <v>0.26700000000000002</v>
      </c>
      <c r="H16">
        <v>0.15679999999999999</v>
      </c>
      <c r="I16">
        <v>12.731400000000001</v>
      </c>
      <c r="J16">
        <v>0.36880000000000002</v>
      </c>
      <c r="K16" t="s">
        <v>18</v>
      </c>
      <c r="L16">
        <v>101.5973</v>
      </c>
      <c r="M16" t="s">
        <v>19</v>
      </c>
      <c r="N16" t="s">
        <v>20</v>
      </c>
      <c r="O16" t="s">
        <v>39</v>
      </c>
    </row>
    <row r="17" spans="1:15" x14ac:dyDescent="0.25">
      <c r="A17" t="s">
        <v>54</v>
      </c>
      <c r="B17">
        <v>-16646.25</v>
      </c>
      <c r="C17">
        <v>-25839.5</v>
      </c>
      <c r="E17">
        <v>47.300600000000003</v>
      </c>
      <c r="F17">
        <v>40.883000000000003</v>
      </c>
      <c r="G17">
        <v>0.23130000000000001</v>
      </c>
      <c r="H17">
        <v>0.22359999999999999</v>
      </c>
      <c r="I17">
        <v>12.5063</v>
      </c>
      <c r="J17">
        <v>0.37740000000000001</v>
      </c>
      <c r="K17" t="s">
        <v>18</v>
      </c>
      <c r="L17">
        <v>101.5222</v>
      </c>
      <c r="M17" t="s">
        <v>19</v>
      </c>
      <c r="N17" t="s">
        <v>20</v>
      </c>
      <c r="O17" t="s">
        <v>39</v>
      </c>
    </row>
    <row r="18" spans="1:15" x14ac:dyDescent="0.25">
      <c r="A18" t="s">
        <v>55</v>
      </c>
      <c r="B18">
        <v>-16608.5</v>
      </c>
      <c r="C18">
        <v>-25843.75</v>
      </c>
      <c r="E18">
        <v>47.516199999999998</v>
      </c>
      <c r="F18">
        <v>40.660600000000002</v>
      </c>
      <c r="G18">
        <v>0.26850000000000002</v>
      </c>
      <c r="H18">
        <v>0.2132</v>
      </c>
      <c r="I18">
        <v>12.6113</v>
      </c>
      <c r="J18">
        <v>0.39340000000000003</v>
      </c>
      <c r="K18" t="s">
        <v>18</v>
      </c>
      <c r="L18">
        <v>101.6632</v>
      </c>
      <c r="M18" t="s">
        <v>19</v>
      </c>
      <c r="N18" t="s">
        <v>20</v>
      </c>
      <c r="O18" t="s">
        <v>39</v>
      </c>
    </row>
    <row r="19" spans="1:15" x14ac:dyDescent="0.25">
      <c r="A19" t="s">
        <v>56</v>
      </c>
      <c r="B19">
        <v>-14525.75</v>
      </c>
      <c r="C19">
        <v>-26146.25</v>
      </c>
      <c r="E19">
        <v>48.972099999999998</v>
      </c>
      <c r="F19">
        <v>41.451300000000003</v>
      </c>
      <c r="G19">
        <v>0.2424</v>
      </c>
      <c r="H19">
        <v>0.1474</v>
      </c>
      <c r="I19">
        <v>11.381600000000001</v>
      </c>
      <c r="J19">
        <v>0.4153</v>
      </c>
      <c r="K19" t="s">
        <v>18</v>
      </c>
      <c r="L19">
        <v>102.61020000000001</v>
      </c>
      <c r="M19" t="s">
        <v>19</v>
      </c>
      <c r="N19" t="s">
        <v>20</v>
      </c>
      <c r="O19" t="s">
        <v>39</v>
      </c>
    </row>
    <row r="20" spans="1:15" x14ac:dyDescent="0.25">
      <c r="A20" t="s">
        <v>57</v>
      </c>
      <c r="B20">
        <v>-14541</v>
      </c>
      <c r="C20">
        <v>-26123.75</v>
      </c>
      <c r="E20">
        <v>48.7423</v>
      </c>
      <c r="F20">
        <v>41.331299999999999</v>
      </c>
      <c r="G20">
        <v>0.2286</v>
      </c>
      <c r="H20">
        <v>0.22650000000000001</v>
      </c>
      <c r="I20">
        <v>11.353300000000001</v>
      </c>
      <c r="J20">
        <v>0.39979999999999999</v>
      </c>
      <c r="K20" t="s">
        <v>18</v>
      </c>
      <c r="L20">
        <v>102.2818</v>
      </c>
      <c r="M20" t="s">
        <v>19</v>
      </c>
      <c r="N20" t="s">
        <v>20</v>
      </c>
      <c r="O20" t="s">
        <v>39</v>
      </c>
    </row>
    <row r="21" spans="1:15" x14ac:dyDescent="0.25">
      <c r="A21" t="s">
        <v>58</v>
      </c>
      <c r="B21">
        <v>-14618.75</v>
      </c>
      <c r="C21">
        <v>-26084.75</v>
      </c>
      <c r="E21">
        <v>48.669199999999996</v>
      </c>
      <c r="F21">
        <v>40.943800000000003</v>
      </c>
      <c r="G21">
        <v>0.2505</v>
      </c>
      <c r="H21">
        <v>0.1643</v>
      </c>
      <c r="I21">
        <v>11.324</v>
      </c>
      <c r="J21">
        <v>0.3997</v>
      </c>
      <c r="K21" t="s">
        <v>18</v>
      </c>
      <c r="L21">
        <v>101.7514</v>
      </c>
      <c r="M21" t="s">
        <v>19</v>
      </c>
      <c r="N21" t="s">
        <v>20</v>
      </c>
      <c r="O21" t="s">
        <v>39</v>
      </c>
    </row>
    <row r="22" spans="1:15" x14ac:dyDescent="0.25">
      <c r="A22" t="s">
        <v>59</v>
      </c>
      <c r="B22">
        <v>-25174</v>
      </c>
      <c r="C22">
        <v>-22965</v>
      </c>
      <c r="E22">
        <v>46.462499999999999</v>
      </c>
      <c r="F22">
        <v>40.765700000000002</v>
      </c>
      <c r="G22">
        <v>0.23469999999999999</v>
      </c>
      <c r="H22">
        <v>0.1585</v>
      </c>
      <c r="I22">
        <v>14.1843</v>
      </c>
      <c r="J22">
        <v>0.3594</v>
      </c>
      <c r="K22" t="s">
        <v>18</v>
      </c>
      <c r="L22">
        <v>102.1651</v>
      </c>
      <c r="M22" t="s">
        <v>19</v>
      </c>
      <c r="N22" t="s">
        <v>20</v>
      </c>
      <c r="O22" t="s">
        <v>39</v>
      </c>
    </row>
    <row r="23" spans="1:15" x14ac:dyDescent="0.25">
      <c r="A23" t="s">
        <v>60</v>
      </c>
      <c r="B23">
        <v>-25139</v>
      </c>
      <c r="C23">
        <v>-22929.5</v>
      </c>
      <c r="E23">
        <v>46.429600000000001</v>
      </c>
      <c r="F23">
        <v>40.711399999999998</v>
      </c>
      <c r="G23">
        <v>0.27029999999999998</v>
      </c>
      <c r="H23">
        <v>0.17349999999999999</v>
      </c>
      <c r="I23">
        <v>14.2883</v>
      </c>
      <c r="J23">
        <v>0.34899999999999998</v>
      </c>
      <c r="K23" t="s">
        <v>18</v>
      </c>
      <c r="L23">
        <v>102.2221</v>
      </c>
      <c r="M23" t="s">
        <v>19</v>
      </c>
      <c r="N23" t="s">
        <v>20</v>
      </c>
      <c r="O23" t="s">
        <v>39</v>
      </c>
    </row>
    <row r="24" spans="1:15" x14ac:dyDescent="0.25">
      <c r="A24" t="s">
        <v>61</v>
      </c>
      <c r="B24">
        <v>-25170.75</v>
      </c>
      <c r="C24">
        <v>-22924</v>
      </c>
      <c r="E24">
        <v>46.546599999999998</v>
      </c>
      <c r="F24">
        <v>40.744100000000003</v>
      </c>
      <c r="G24">
        <v>0.24229999999999999</v>
      </c>
      <c r="H24">
        <v>0.1734</v>
      </c>
      <c r="I24">
        <v>14.142099999999999</v>
      </c>
      <c r="J24">
        <v>0.35820000000000002</v>
      </c>
      <c r="K24" t="s">
        <v>18</v>
      </c>
      <c r="L24">
        <v>102.2068</v>
      </c>
      <c r="M24" t="s">
        <v>19</v>
      </c>
      <c r="N24" t="s">
        <v>20</v>
      </c>
      <c r="O24" t="s">
        <v>39</v>
      </c>
    </row>
    <row r="25" spans="1:15" x14ac:dyDescent="0.25">
      <c r="A25" t="s">
        <v>62</v>
      </c>
      <c r="B25">
        <v>-25067.25</v>
      </c>
      <c r="C25">
        <v>-22949.25</v>
      </c>
      <c r="E25">
        <v>45.734499999999997</v>
      </c>
      <c r="F25">
        <v>40.587000000000003</v>
      </c>
      <c r="G25">
        <v>0.2344</v>
      </c>
      <c r="H25">
        <v>0.20180000000000001</v>
      </c>
      <c r="I25">
        <v>14.9671</v>
      </c>
      <c r="J25">
        <v>0.31559999999999999</v>
      </c>
      <c r="K25" t="s">
        <v>18</v>
      </c>
      <c r="L25">
        <v>102.04040000000001</v>
      </c>
      <c r="M25" t="s">
        <v>19</v>
      </c>
      <c r="N25" t="s">
        <v>20</v>
      </c>
      <c r="O25" t="s">
        <v>39</v>
      </c>
    </row>
    <row r="26" spans="1:15" x14ac:dyDescent="0.25">
      <c r="A26" t="s">
        <v>63</v>
      </c>
      <c r="B26">
        <v>-25131.5</v>
      </c>
      <c r="C26">
        <v>-22692</v>
      </c>
      <c r="E26">
        <v>45.240200000000002</v>
      </c>
      <c r="F26">
        <v>40.022300000000001</v>
      </c>
      <c r="G26">
        <v>0.24729999999999999</v>
      </c>
      <c r="H26">
        <v>0.22620000000000001</v>
      </c>
      <c r="I26">
        <v>14.6167</v>
      </c>
      <c r="J26">
        <v>0.3251</v>
      </c>
      <c r="K26" t="s">
        <v>18</v>
      </c>
      <c r="L26">
        <v>100.6778</v>
      </c>
      <c r="M26" t="s">
        <v>19</v>
      </c>
      <c r="N26" t="s">
        <v>20</v>
      </c>
      <c r="O26" t="s">
        <v>39</v>
      </c>
    </row>
    <row r="27" spans="1:15" x14ac:dyDescent="0.25">
      <c r="A27" t="s">
        <v>64</v>
      </c>
      <c r="B27">
        <v>-25125</v>
      </c>
      <c r="C27">
        <v>-22941</v>
      </c>
      <c r="E27">
        <v>46.054099999999998</v>
      </c>
      <c r="F27">
        <v>40.827300000000001</v>
      </c>
      <c r="G27">
        <v>0.23350000000000001</v>
      </c>
      <c r="H27">
        <v>0.1779</v>
      </c>
      <c r="I27">
        <v>14.342000000000001</v>
      </c>
      <c r="J27">
        <v>0.3337</v>
      </c>
      <c r="K27" t="s">
        <v>18</v>
      </c>
      <c r="L27">
        <v>101.96850000000001</v>
      </c>
      <c r="M27" t="s">
        <v>19</v>
      </c>
      <c r="N27" t="s">
        <v>20</v>
      </c>
      <c r="O27" t="s">
        <v>39</v>
      </c>
    </row>
    <row r="28" spans="1:15" x14ac:dyDescent="0.25">
      <c r="A28" t="s">
        <v>65</v>
      </c>
      <c r="B28">
        <v>-24263.25</v>
      </c>
      <c r="C28">
        <v>-23084.5</v>
      </c>
      <c r="E28">
        <v>47.407600000000002</v>
      </c>
      <c r="F28">
        <v>41.579799999999999</v>
      </c>
      <c r="G28">
        <v>0.30630000000000002</v>
      </c>
      <c r="H28">
        <v>0.2298</v>
      </c>
      <c r="I28">
        <v>14.126200000000001</v>
      </c>
      <c r="J28">
        <v>0.37319999999999998</v>
      </c>
      <c r="K28" t="s">
        <v>18</v>
      </c>
      <c r="L28">
        <v>104.023</v>
      </c>
      <c r="M28" t="s">
        <v>19</v>
      </c>
      <c r="N28" t="s">
        <v>20</v>
      </c>
      <c r="O28" t="s">
        <v>39</v>
      </c>
    </row>
    <row r="29" spans="1:15" x14ac:dyDescent="0.25">
      <c r="A29" t="s">
        <v>66</v>
      </c>
      <c r="B29">
        <v>-24227</v>
      </c>
      <c r="C29">
        <v>-22869.75</v>
      </c>
      <c r="E29">
        <v>46.683599999999998</v>
      </c>
      <c r="F29">
        <v>41.018999999999998</v>
      </c>
      <c r="G29">
        <v>0.30930000000000002</v>
      </c>
      <c r="H29">
        <v>0.2429</v>
      </c>
      <c r="I29">
        <v>13.7247</v>
      </c>
      <c r="J29">
        <v>0.35389999999999999</v>
      </c>
      <c r="L29">
        <v>102.3334</v>
      </c>
      <c r="M29" t="s">
        <v>19</v>
      </c>
      <c r="N29" t="s">
        <v>20</v>
      </c>
      <c r="O29" t="s">
        <v>39</v>
      </c>
    </row>
    <row r="31" spans="1:15" x14ac:dyDescent="0.25">
      <c r="A31" t="s">
        <v>33</v>
      </c>
      <c r="B31" t="s">
        <v>4</v>
      </c>
      <c r="C31" t="s">
        <v>6</v>
      </c>
      <c r="D31" t="s">
        <v>7</v>
      </c>
      <c r="E31" t="s">
        <v>9</v>
      </c>
      <c r="F31" t="s">
        <v>10</v>
      </c>
      <c r="G31" t="s">
        <v>11</v>
      </c>
    </row>
    <row r="32" spans="1:15" x14ac:dyDescent="0.25">
      <c r="A32" t="s">
        <v>34</v>
      </c>
      <c r="B32">
        <v>48.972099999999998</v>
      </c>
      <c r="C32">
        <v>41.579799999999999</v>
      </c>
      <c r="D32">
        <v>0.30930000000000002</v>
      </c>
      <c r="E32">
        <v>0.2429</v>
      </c>
      <c r="F32">
        <v>15.200200000000001</v>
      </c>
      <c r="G32">
        <v>0.4153</v>
      </c>
    </row>
    <row r="33" spans="1:7" x14ac:dyDescent="0.25">
      <c r="A33" t="s">
        <v>35</v>
      </c>
      <c r="B33">
        <v>45.240200000000002</v>
      </c>
      <c r="C33">
        <v>40.022300000000001</v>
      </c>
      <c r="D33">
        <v>0.22109999999999999</v>
      </c>
      <c r="E33">
        <v>0.1474</v>
      </c>
      <c r="F33">
        <v>11.324</v>
      </c>
      <c r="G33">
        <v>0.28139999999999998</v>
      </c>
    </row>
    <row r="34" spans="1:7" x14ac:dyDescent="0.25">
      <c r="A34" t="s">
        <v>36</v>
      </c>
      <c r="B34">
        <v>46.631100000000004</v>
      </c>
      <c r="C34">
        <v>40.7545</v>
      </c>
      <c r="D34">
        <v>0.25469999999999998</v>
      </c>
      <c r="E34">
        <v>0.2031</v>
      </c>
      <c r="F34">
        <v>13.737</v>
      </c>
      <c r="G34">
        <v>0.34849999999999998</v>
      </c>
    </row>
    <row r="35" spans="1:7" x14ac:dyDescent="0.25">
      <c r="A35" t="s">
        <v>37</v>
      </c>
      <c r="B35">
        <v>1.0251999999999999</v>
      </c>
      <c r="C35">
        <v>0.40439999999999998</v>
      </c>
      <c r="D35">
        <v>2.2700000000000001E-2</v>
      </c>
      <c r="E35">
        <v>2.7900000000000001E-2</v>
      </c>
      <c r="F35">
        <v>1.161</v>
      </c>
      <c r="G35">
        <v>3.6600000000000001E-2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SummaryInput</vt:lpstr>
      <vt:lpstr>Full 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2024-06-08T20:47:08Z</dcterms:modified>
</cp:coreProperties>
</file>