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PrePostCalderaKil_2025\Version_on_pcloud\Data\Unpubd data from Kendra\"/>
    </mc:Choice>
  </mc:AlternateContent>
  <xr:revisionPtr revIDLastSave="0" documentId="13_ncr:1_{4525AC60-F27E-41D8-805D-C2D0632B7D9C}" xr6:coauthVersionLast="47" xr6:coauthVersionMax="47" xr10:uidLastSave="{00000000-0000-0000-0000-000000000000}"/>
  <bookViews>
    <workbookView xWindow="28680" yWindow="-120" windowWidth="29040" windowHeight="15720" activeTab="3" xr2:uid="{80B03CBC-C1E3-4C4F-8228-895535DC1768}"/>
  </bookViews>
  <sheets>
    <sheet name="SanCarlosMaster" sheetId="1" r:id="rId1"/>
    <sheet name="CoreRim Master" sheetId="2" r:id="rId2"/>
    <sheet name="ol19" sheetId="3" r:id="rId3"/>
    <sheet name="ol33" sheetId="4" r:id="rId4"/>
  </sheets>
  <definedNames>
    <definedName name="_xlchart.v1.0" hidden="1">'CoreRim Master'!$J$2:$J$61</definedName>
    <definedName name="_xlchart.v1.1" hidden="1">'CoreRim Master'!$J$2:$J$61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3" i="2"/>
  <c r="AC10" i="2"/>
  <c r="J40" i="1"/>
  <c r="H40" i="1"/>
  <c r="G40" i="1"/>
  <c r="G42" i="1" s="1"/>
  <c r="F40" i="1"/>
  <c r="F42" i="1" s="1"/>
  <c r="E40" i="1"/>
  <c r="E42" i="1" s="1"/>
  <c r="D40" i="1"/>
  <c r="D42" i="1" s="1"/>
  <c r="C40" i="1"/>
  <c r="C42" i="1" s="1"/>
  <c r="J33" i="1"/>
  <c r="H33" i="1"/>
  <c r="G33" i="1"/>
  <c r="G35" i="1" s="1"/>
  <c r="F33" i="1"/>
  <c r="F35" i="1" s="1"/>
  <c r="E33" i="1"/>
  <c r="E35" i="1" s="1"/>
  <c r="D33" i="1"/>
  <c r="D35" i="1" s="1"/>
  <c r="C33" i="1"/>
  <c r="C35" i="1" s="1"/>
  <c r="G28" i="1"/>
  <c r="J26" i="1"/>
  <c r="H26" i="1"/>
  <c r="G26" i="1"/>
  <c r="F26" i="1"/>
  <c r="F28" i="1" s="1"/>
  <c r="E26" i="1"/>
  <c r="E28" i="1" s="1"/>
  <c r="D26" i="1"/>
  <c r="D28" i="1" s="1"/>
  <c r="C26" i="1"/>
  <c r="C28" i="1" s="1"/>
  <c r="J19" i="1"/>
  <c r="H19" i="1"/>
  <c r="G19" i="1"/>
  <c r="G21" i="1" s="1"/>
  <c r="F19" i="1"/>
  <c r="F21" i="1" s="1"/>
  <c r="E19" i="1"/>
  <c r="E21" i="1" s="1"/>
  <c r="D19" i="1"/>
  <c r="D21" i="1" s="1"/>
  <c r="C19" i="1"/>
  <c r="C21" i="1" s="1"/>
  <c r="J12" i="1"/>
  <c r="H12" i="1"/>
  <c r="G12" i="1"/>
  <c r="G14" i="1" s="1"/>
  <c r="F12" i="1"/>
  <c r="F14" i="1" s="1"/>
  <c r="E12" i="1"/>
  <c r="E14" i="1" s="1"/>
  <c r="D12" i="1"/>
  <c r="D14" i="1" s="1"/>
  <c r="C12" i="1"/>
  <c r="C14" i="1" s="1"/>
  <c r="G7" i="1"/>
  <c r="J5" i="1"/>
  <c r="H5" i="1"/>
  <c r="G5" i="1"/>
  <c r="F5" i="1"/>
  <c r="F7" i="1" s="1"/>
  <c r="E5" i="1"/>
  <c r="E7" i="1" s="1"/>
  <c r="D5" i="1"/>
  <c r="D7" i="1" s="1"/>
  <c r="C5" i="1"/>
  <c r="C7" i="1" s="1"/>
  <c r="J40" i="4" l="1"/>
  <c r="H40" i="4"/>
  <c r="G40" i="4"/>
  <c r="F40" i="4"/>
  <c r="E40" i="4"/>
  <c r="D40" i="4"/>
  <c r="C40" i="4"/>
  <c r="J48" i="3"/>
  <c r="G48" i="3"/>
  <c r="F48" i="3"/>
  <c r="E48" i="3"/>
  <c r="D48" i="3"/>
  <c r="C48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M27" i="3"/>
  <c r="H27" i="3"/>
  <c r="H26" i="3"/>
  <c r="H25" i="3"/>
  <c r="H24" i="3"/>
  <c r="H23" i="3"/>
  <c r="H22" i="3"/>
  <c r="H21" i="3"/>
  <c r="H20" i="3"/>
  <c r="H19" i="3"/>
  <c r="H48" i="3" s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63" i="2"/>
  <c r="H39" i="1"/>
  <c r="H38" i="1"/>
  <c r="H37" i="1"/>
  <c r="H32" i="1"/>
  <c r="H31" i="1"/>
  <c r="H30" i="1"/>
  <c r="H25" i="1"/>
  <c r="H24" i="1"/>
  <c r="H23" i="1"/>
  <c r="H18" i="1"/>
  <c r="H17" i="1"/>
  <c r="H16" i="1"/>
  <c r="H11" i="1"/>
  <c r="H10" i="1"/>
  <c r="H9" i="1"/>
  <c r="H4" i="1"/>
  <c r="H3" i="1"/>
  <c r="H2" i="1"/>
</calcChain>
</file>

<file path=xl/sharedStrings.xml><?xml version="1.0" encoding="utf-8"?>
<sst xmlns="http://schemas.openxmlformats.org/spreadsheetml/2006/main" count="261" uniqueCount="96">
  <si>
    <t xml:space="preserve">  SAMPLE</t>
  </si>
  <si>
    <t>SiO2 WT%</t>
  </si>
  <si>
    <t xml:space="preserve"> MgO WT%</t>
  </si>
  <si>
    <t xml:space="preserve"> FeO WT%</t>
  </si>
  <si>
    <t xml:space="preserve"> NiO WT%</t>
  </si>
  <si>
    <t xml:space="preserve"> CaO WT%</t>
  </si>
  <si>
    <t>Total</t>
  </si>
  <si>
    <t>Fo</t>
  </si>
  <si>
    <t xml:space="preserve"> RELDIST</t>
  </si>
  <si>
    <t>Un    2  SanCarlos_aftercalib</t>
  </si>
  <si>
    <t>Un    3  SanCarlos_2</t>
  </si>
  <si>
    <t>Un   22  SanCarlos_3</t>
  </si>
  <si>
    <t>Un   38  SanCarlos_4</t>
  </si>
  <si>
    <t>Un   49  SanCarlos_5</t>
  </si>
  <si>
    <t>Un   67  SanCarlos_6</t>
  </si>
  <si>
    <t>KS24-617-WORI-1_ol1 Ave</t>
  </si>
  <si>
    <t>KS24-617-WORI-1_ol2 Ave</t>
  </si>
  <si>
    <t>KS24-617-WORI-1_ol3 Ave</t>
  </si>
  <si>
    <t>KS24-617-WORI-1_ol4 Ave</t>
  </si>
  <si>
    <t>KS24-617-WORI-1_ol5 Ave</t>
  </si>
  <si>
    <t>KS24-617-WORI-1_ol6 Ave</t>
  </si>
  <si>
    <t>KS24-617-WORI-1_ol7 Ave</t>
  </si>
  <si>
    <t>KS24-617-WORI-1_ol8 Ave</t>
  </si>
  <si>
    <t>KS24-617-WORI-1_ol9 Ave</t>
  </si>
  <si>
    <t>KS24-617-WORI-1_ol10 Ave</t>
  </si>
  <si>
    <t>KS24-617-WORI-1_ol11 Ave</t>
  </si>
  <si>
    <t>KS24-617-WORI-1_ol12 Ave</t>
  </si>
  <si>
    <t>KS24-617-WORI-1_ol13 Ave</t>
  </si>
  <si>
    <t>KS24-617-WORI-1_ol14 Ave</t>
  </si>
  <si>
    <t>KS24-617-WORI-1_ol15 Ave</t>
  </si>
  <si>
    <t>KS24-617-WORI-1_ol16 Ave</t>
  </si>
  <si>
    <t>KS24-617-WORI-1_ol17 Ave</t>
  </si>
  <si>
    <t>KS24-617-WORI-1_ol18 Ave</t>
  </si>
  <si>
    <t>KS24-617-WORI-1_ol20 Ave</t>
  </si>
  <si>
    <t>KS24-617-WORI-1_ol21 Ave</t>
  </si>
  <si>
    <t>KS24-617-WORI-1_ol22 Ave</t>
  </si>
  <si>
    <t>KS24-617-WORI-1_ol23 Ave</t>
  </si>
  <si>
    <t>KS24-617-WORI-1_ol24 Ave</t>
  </si>
  <si>
    <t>KS24-617-WORI-1_ol25 Ave</t>
  </si>
  <si>
    <t>KS24-617-WORI-1_ol26 Ave</t>
  </si>
  <si>
    <t>KS24-617-WORI-1_ol27 Ave</t>
  </si>
  <si>
    <t>KS24-617-WORI-1_ol28 Ave</t>
  </si>
  <si>
    <t>KS24-617-WORI-1_ol29 Ave</t>
  </si>
  <si>
    <t>KS24-617-WORI-1_ol30 Ave</t>
  </si>
  <si>
    <t>KS24-617-WORI-1_ol31 Ave</t>
  </si>
  <si>
    <t>KS24-617-WORI-1_ol32_core Ave</t>
  </si>
  <si>
    <t>KS24-617-WORI-1_ol32_rim Ave</t>
  </si>
  <si>
    <t>KS24-617-WORI-1_ol34 Ave</t>
  </si>
  <si>
    <t>KS24-617-WORI-1_ol35 Ave</t>
  </si>
  <si>
    <t>KS24-617-WORI-1_ol36 Ave</t>
  </si>
  <si>
    <t>KS24-617-WORI-1_ol37 Ave</t>
  </si>
  <si>
    <t>KS24-617-WORI-1_ol38 Ave</t>
  </si>
  <si>
    <t>KS24-617-WORI-1_ol39 Ave</t>
  </si>
  <si>
    <t>KS24-617-WORI-1_ol40 Ave</t>
  </si>
  <si>
    <t>KS24-617-WORI-1_ol41 Ave</t>
  </si>
  <si>
    <t>KS24-617-WORI-1_ol42 Ave</t>
  </si>
  <si>
    <t>KS24-617-WORI-1_ol43 Ave</t>
  </si>
  <si>
    <t>KS24-617-WORI-1_ol44 Ave</t>
  </si>
  <si>
    <t>KS24-617-WORI-1_ol45 Ave</t>
  </si>
  <si>
    <t>KS24-617-WORI-1_ol46 Ave</t>
  </si>
  <si>
    <t>KS24-617-WORI-1_ol47 Ave</t>
  </si>
  <si>
    <t>KS24-617-WORI-1_ol48 Ave</t>
  </si>
  <si>
    <t>KS24-617-WORI-1_ol49 Ave</t>
  </si>
  <si>
    <t>KS24-617-WORI-1_ol50 Ave</t>
  </si>
  <si>
    <t>KS24-617-WORI-1_ol51 Ave</t>
  </si>
  <si>
    <t>KS24-617-WORI-1_ol52 Ave</t>
  </si>
  <si>
    <t>KS24-617-WORI-1_ol53 Ave</t>
  </si>
  <si>
    <t>KS24-617-WORI-1_ol54 Ave</t>
  </si>
  <si>
    <t>KS24-617-WORI-1_ol55 Ave</t>
  </si>
  <si>
    <t>KS24-617-WORI-1_ol56 Ave</t>
  </si>
  <si>
    <t>KS24-617-WORI-1_ol57 Ave</t>
  </si>
  <si>
    <t>KS24-617-WORI-1_ol58 Ave</t>
  </si>
  <si>
    <t>bottom placeholder for histo</t>
  </si>
  <si>
    <t>KS24-617-WORI-1_ol33 Ave</t>
  </si>
  <si>
    <t>KS24-617-WORI-1_ol19 Ave</t>
  </si>
  <si>
    <t>Un   23  KS24-617-WORI-1_ol19</t>
  </si>
  <si>
    <t>Un   39  KS24-617-WORI-1_ol33_trav1</t>
  </si>
  <si>
    <t>Un   40  KS24-617-WORI-1_ol33_trav2</t>
  </si>
  <si>
    <t>Average 1</t>
  </si>
  <si>
    <t>Given</t>
  </si>
  <si>
    <t>Correction</t>
  </si>
  <si>
    <t>Average 2</t>
  </si>
  <si>
    <t>Average 3</t>
  </si>
  <si>
    <t>Average 4</t>
  </si>
  <si>
    <t>Average 5</t>
  </si>
  <si>
    <t>Average 6</t>
  </si>
  <si>
    <t>KS24-617-WORI-1_ol33 Profile Ave</t>
  </si>
  <si>
    <t>KS24-617-WORI-1_ol19 Profile Ave</t>
  </si>
  <si>
    <t>Average</t>
  </si>
  <si>
    <t>81.5-82.5</t>
  </si>
  <si>
    <t>82.5-83.5</t>
  </si>
  <si>
    <t>83.5-84.5</t>
  </si>
  <si>
    <t>84.5-85.8</t>
  </si>
  <si>
    <t>85.5-86.5</t>
  </si>
  <si>
    <t>86.5-87.5</t>
  </si>
  <si>
    <t>87.5-88.5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</si>
</sst>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'CoreRim Master'!$J$2:$J$61</c:f>
              <c:numCache>
                <c:formatCode>0.0</c:formatCode>
                <c:ptCount val="60"/>
                <c:pt idx="0">
                  <c:v>81.99496666666667</c:v>
                </c:pt>
                <c:pt idx="1">
                  <c:v>82.487266666666656</c:v>
                </c:pt>
                <c:pt idx="2">
                  <c:v>82.055199999999999</c:v>
                </c:pt>
                <c:pt idx="3">
                  <c:v>82.924866666666659</c:v>
                </c:pt>
                <c:pt idx="4">
                  <c:v>82.783566666666673</c:v>
                </c:pt>
                <c:pt idx="5">
                  <c:v>82.318333333333328</c:v>
                </c:pt>
                <c:pt idx="6">
                  <c:v>82.633566666666681</c:v>
                </c:pt>
                <c:pt idx="7">
                  <c:v>82.182900000000004</c:v>
                </c:pt>
                <c:pt idx="8">
                  <c:v>82.388199999999998</c:v>
                </c:pt>
                <c:pt idx="9">
                  <c:v>82.395733333333339</c:v>
                </c:pt>
                <c:pt idx="10">
                  <c:v>82.232066666666654</c:v>
                </c:pt>
                <c:pt idx="11">
                  <c:v>82.930300000000003</c:v>
                </c:pt>
                <c:pt idx="12">
                  <c:v>81.811466666666661</c:v>
                </c:pt>
                <c:pt idx="13">
                  <c:v>82.194633333333343</c:v>
                </c:pt>
                <c:pt idx="14">
                  <c:v>82.564499999999995</c:v>
                </c:pt>
                <c:pt idx="15">
                  <c:v>82.471966666666674</c:v>
                </c:pt>
                <c:pt idx="16">
                  <c:v>82.451000000000008</c:v>
                </c:pt>
                <c:pt idx="17">
                  <c:v>82.360566666666671</c:v>
                </c:pt>
                <c:pt idx="18">
                  <c:v>82.228733333333324</c:v>
                </c:pt>
                <c:pt idx="19">
                  <c:v>82.441199999999995</c:v>
                </c:pt>
                <c:pt idx="20">
                  <c:v>82.172133333333335</c:v>
                </c:pt>
                <c:pt idx="21">
                  <c:v>82.30810000000001</c:v>
                </c:pt>
                <c:pt idx="22">
                  <c:v>82.272499999999994</c:v>
                </c:pt>
                <c:pt idx="23">
                  <c:v>82.169300000000007</c:v>
                </c:pt>
                <c:pt idx="24">
                  <c:v>82.655500000000004</c:v>
                </c:pt>
                <c:pt idx="25">
                  <c:v>84.210366666666673</c:v>
                </c:pt>
                <c:pt idx="26">
                  <c:v>82.632266666666666</c:v>
                </c:pt>
                <c:pt idx="27">
                  <c:v>84.844366666666659</c:v>
                </c:pt>
                <c:pt idx="28">
                  <c:v>82.152799999999999</c:v>
                </c:pt>
                <c:pt idx="29">
                  <c:v>82.317033333333328</c:v>
                </c:pt>
                <c:pt idx="30">
                  <c:v>86.329466666666676</c:v>
                </c:pt>
                <c:pt idx="31">
                  <c:v>82.731999999999985</c:v>
                </c:pt>
                <c:pt idx="32">
                  <c:v>82.471566666666661</c:v>
                </c:pt>
                <c:pt idx="33">
                  <c:v>82.303433333333331</c:v>
                </c:pt>
                <c:pt idx="34">
                  <c:v>82.542833333333334</c:v>
                </c:pt>
                <c:pt idx="35">
                  <c:v>82.536033333333322</c:v>
                </c:pt>
                <c:pt idx="36">
                  <c:v>82.392766666666674</c:v>
                </c:pt>
                <c:pt idx="37">
                  <c:v>84.162999999999997</c:v>
                </c:pt>
                <c:pt idx="38">
                  <c:v>82.256666666666675</c:v>
                </c:pt>
                <c:pt idx="39">
                  <c:v>82.420199999999994</c:v>
                </c:pt>
                <c:pt idx="40">
                  <c:v>82.492366666666669</c:v>
                </c:pt>
                <c:pt idx="41">
                  <c:v>82.274766666666665</c:v>
                </c:pt>
                <c:pt idx="42">
                  <c:v>82.226066666666668</c:v>
                </c:pt>
                <c:pt idx="43">
                  <c:v>82.399433333333334</c:v>
                </c:pt>
                <c:pt idx="44">
                  <c:v>82.342566666666656</c:v>
                </c:pt>
                <c:pt idx="45">
                  <c:v>82.384566666666657</c:v>
                </c:pt>
                <c:pt idx="46">
                  <c:v>82.539233333333343</c:v>
                </c:pt>
                <c:pt idx="47">
                  <c:v>82.878566666666671</c:v>
                </c:pt>
                <c:pt idx="48">
                  <c:v>82.307866666666669</c:v>
                </c:pt>
                <c:pt idx="49">
                  <c:v>82.260300000000001</c:v>
                </c:pt>
                <c:pt idx="50">
                  <c:v>82.329533333333345</c:v>
                </c:pt>
                <c:pt idx="51">
                  <c:v>82.589133333333336</c:v>
                </c:pt>
                <c:pt idx="52">
                  <c:v>82.210566666666665</c:v>
                </c:pt>
                <c:pt idx="53">
                  <c:v>83.132300000000001</c:v>
                </c:pt>
                <c:pt idx="54">
                  <c:v>82.179866666666669</c:v>
                </c:pt>
                <c:pt idx="55">
                  <c:v>82.52106666666667</c:v>
                </c:pt>
                <c:pt idx="57">
                  <c:v>81.5</c:v>
                </c:pt>
                <c:pt idx="58">
                  <c:v>88.026799999999994</c:v>
                </c:pt>
                <c:pt idx="59">
                  <c:v>87.854866666666666</c:v>
                </c:pt>
              </c:numCache>
            </c:numRef>
          </c:xVal>
          <c:yVal>
            <c:numRef>
              <c:f>'CoreRim Master'!$G$2:$G$57</c:f>
              <c:numCache>
                <c:formatCode>0.00</c:formatCode>
                <c:ptCount val="56"/>
                <c:pt idx="0">
                  <c:v>0.25208999999999998</c:v>
                </c:pt>
                <c:pt idx="1">
                  <c:v>0.26037700000000003</c:v>
                </c:pt>
                <c:pt idx="2">
                  <c:v>0.26365233333333332</c:v>
                </c:pt>
                <c:pt idx="3">
                  <c:v>0.25927300000000003</c:v>
                </c:pt>
                <c:pt idx="4">
                  <c:v>0.25931966666666667</c:v>
                </c:pt>
                <c:pt idx="5">
                  <c:v>0.25797733333333334</c:v>
                </c:pt>
                <c:pt idx="6">
                  <c:v>0.26217999999999997</c:v>
                </c:pt>
                <c:pt idx="7">
                  <c:v>0.26409533333333335</c:v>
                </c:pt>
                <c:pt idx="8">
                  <c:v>0.25679599999999997</c:v>
                </c:pt>
                <c:pt idx="9">
                  <c:v>0.27938466666666667</c:v>
                </c:pt>
                <c:pt idx="10">
                  <c:v>0.26249133333333335</c:v>
                </c:pt>
                <c:pt idx="11">
                  <c:v>0.24235633333333331</c:v>
                </c:pt>
                <c:pt idx="12">
                  <c:v>0.25685866666666662</c:v>
                </c:pt>
                <c:pt idx="13">
                  <c:v>0.26527666666666666</c:v>
                </c:pt>
                <c:pt idx="14">
                  <c:v>0.2572396666666667</c:v>
                </c:pt>
                <c:pt idx="15">
                  <c:v>0.26514199999999999</c:v>
                </c:pt>
                <c:pt idx="16">
                  <c:v>0.26347700000000002</c:v>
                </c:pt>
                <c:pt idx="17">
                  <c:v>0.26024900000000001</c:v>
                </c:pt>
                <c:pt idx="18">
                  <c:v>0.26502133333333333</c:v>
                </c:pt>
                <c:pt idx="19">
                  <c:v>0.26254166666666667</c:v>
                </c:pt>
                <c:pt idx="20">
                  <c:v>0.26823066666666667</c:v>
                </c:pt>
                <c:pt idx="21">
                  <c:v>0.26592699999999997</c:v>
                </c:pt>
                <c:pt idx="22">
                  <c:v>0.27088166666666669</c:v>
                </c:pt>
                <c:pt idx="23">
                  <c:v>0.26714666666666664</c:v>
                </c:pt>
                <c:pt idx="24">
                  <c:v>0.26006633333333334</c:v>
                </c:pt>
                <c:pt idx="25">
                  <c:v>0.22789499999999999</c:v>
                </c:pt>
                <c:pt idx="26">
                  <c:v>0.26757999999999998</c:v>
                </c:pt>
                <c:pt idx="27">
                  <c:v>0.23105566666666666</c:v>
                </c:pt>
                <c:pt idx="28">
                  <c:v>0.26784533333333332</c:v>
                </c:pt>
                <c:pt idx="29">
                  <c:v>0.26316066666666665</c:v>
                </c:pt>
                <c:pt idx="30">
                  <c:v>0.21957300000000002</c:v>
                </c:pt>
                <c:pt idx="31">
                  <c:v>0.26297199999999998</c:v>
                </c:pt>
                <c:pt idx="32">
                  <c:v>0.26922366666666669</c:v>
                </c:pt>
                <c:pt idx="33">
                  <c:v>0.26290166666666664</c:v>
                </c:pt>
                <c:pt idx="34">
                  <c:v>0.26698966666666668</c:v>
                </c:pt>
                <c:pt idx="35">
                  <c:v>0.25062766666666669</c:v>
                </c:pt>
                <c:pt idx="36">
                  <c:v>0.25711000000000001</c:v>
                </c:pt>
                <c:pt idx="37">
                  <c:v>0.22082900000000003</c:v>
                </c:pt>
                <c:pt idx="38">
                  <c:v>0.2636053333333333</c:v>
                </c:pt>
                <c:pt idx="39">
                  <c:v>0.26762600000000003</c:v>
                </c:pt>
                <c:pt idx="40">
                  <c:v>0.25814033333333336</c:v>
                </c:pt>
                <c:pt idx="41">
                  <c:v>0.26227866666666672</c:v>
                </c:pt>
                <c:pt idx="42">
                  <c:v>0.26887166666666668</c:v>
                </c:pt>
                <c:pt idx="43">
                  <c:v>0.27107833333333331</c:v>
                </c:pt>
                <c:pt idx="44">
                  <c:v>0.25625933333333334</c:v>
                </c:pt>
                <c:pt idx="45">
                  <c:v>0.26341100000000001</c:v>
                </c:pt>
                <c:pt idx="46">
                  <c:v>0.26054966666666662</c:v>
                </c:pt>
                <c:pt idx="47">
                  <c:v>0.24682499999999999</c:v>
                </c:pt>
                <c:pt idx="48">
                  <c:v>0.26425366666666666</c:v>
                </c:pt>
                <c:pt idx="49">
                  <c:v>0.26327533333333331</c:v>
                </c:pt>
                <c:pt idx="50">
                  <c:v>0.25858766666666666</c:v>
                </c:pt>
                <c:pt idx="51">
                  <c:v>0.25297433333333336</c:v>
                </c:pt>
                <c:pt idx="52">
                  <c:v>0.26430066666666668</c:v>
                </c:pt>
                <c:pt idx="53">
                  <c:v>0.22527433333333335</c:v>
                </c:pt>
                <c:pt idx="54">
                  <c:v>0.26769899999999996</c:v>
                </c:pt>
                <c:pt idx="55">
                  <c:v>0.26225666666666664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AC3-BA69-F784555D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6360"/>
        <c:axId val="465955600"/>
      </c:scatterChart>
      <c:valAx>
        <c:axId val="3812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5600"/>
        <c:crosses val="autoZero"/>
        <c:crossBetween val="midCat"/>
      </c:valAx>
      <c:valAx>
        <c:axId val="465955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'CoreRim Master'!$J$2:$J$61</c:f>
              <c:numCache>
                <c:formatCode>0.0</c:formatCode>
                <c:ptCount val="60"/>
                <c:pt idx="0">
                  <c:v>81.99496666666667</c:v>
                </c:pt>
                <c:pt idx="1">
                  <c:v>82.487266666666656</c:v>
                </c:pt>
                <c:pt idx="2">
                  <c:v>82.055199999999999</c:v>
                </c:pt>
                <c:pt idx="3">
                  <c:v>82.924866666666659</c:v>
                </c:pt>
                <c:pt idx="4">
                  <c:v>82.783566666666673</c:v>
                </c:pt>
                <c:pt idx="5">
                  <c:v>82.318333333333328</c:v>
                </c:pt>
                <c:pt idx="6">
                  <c:v>82.633566666666681</c:v>
                </c:pt>
                <c:pt idx="7">
                  <c:v>82.182900000000004</c:v>
                </c:pt>
                <c:pt idx="8">
                  <c:v>82.388199999999998</c:v>
                </c:pt>
                <c:pt idx="9">
                  <c:v>82.395733333333339</c:v>
                </c:pt>
                <c:pt idx="10">
                  <c:v>82.232066666666654</c:v>
                </c:pt>
                <c:pt idx="11">
                  <c:v>82.930300000000003</c:v>
                </c:pt>
                <c:pt idx="12">
                  <c:v>81.811466666666661</c:v>
                </c:pt>
                <c:pt idx="13">
                  <c:v>82.194633333333343</c:v>
                </c:pt>
                <c:pt idx="14">
                  <c:v>82.564499999999995</c:v>
                </c:pt>
                <c:pt idx="15">
                  <c:v>82.471966666666674</c:v>
                </c:pt>
                <c:pt idx="16">
                  <c:v>82.451000000000008</c:v>
                </c:pt>
                <c:pt idx="17">
                  <c:v>82.360566666666671</c:v>
                </c:pt>
                <c:pt idx="18">
                  <c:v>82.228733333333324</c:v>
                </c:pt>
                <c:pt idx="19">
                  <c:v>82.441199999999995</c:v>
                </c:pt>
                <c:pt idx="20">
                  <c:v>82.172133333333335</c:v>
                </c:pt>
                <c:pt idx="21">
                  <c:v>82.30810000000001</c:v>
                </c:pt>
                <c:pt idx="22">
                  <c:v>82.272499999999994</c:v>
                </c:pt>
                <c:pt idx="23">
                  <c:v>82.169300000000007</c:v>
                </c:pt>
                <c:pt idx="24">
                  <c:v>82.655500000000004</c:v>
                </c:pt>
                <c:pt idx="25">
                  <c:v>84.210366666666673</c:v>
                </c:pt>
                <c:pt idx="26">
                  <c:v>82.632266666666666</c:v>
                </c:pt>
                <c:pt idx="27">
                  <c:v>84.844366666666659</c:v>
                </c:pt>
                <c:pt idx="28">
                  <c:v>82.152799999999999</c:v>
                </c:pt>
                <c:pt idx="29">
                  <c:v>82.317033333333328</c:v>
                </c:pt>
                <c:pt idx="30">
                  <c:v>86.329466666666676</c:v>
                </c:pt>
                <c:pt idx="31">
                  <c:v>82.731999999999985</c:v>
                </c:pt>
                <c:pt idx="32">
                  <c:v>82.471566666666661</c:v>
                </c:pt>
                <c:pt idx="33">
                  <c:v>82.303433333333331</c:v>
                </c:pt>
                <c:pt idx="34">
                  <c:v>82.542833333333334</c:v>
                </c:pt>
                <c:pt idx="35">
                  <c:v>82.536033333333322</c:v>
                </c:pt>
                <c:pt idx="36">
                  <c:v>82.392766666666674</c:v>
                </c:pt>
                <c:pt idx="37">
                  <c:v>84.162999999999997</c:v>
                </c:pt>
                <c:pt idx="38">
                  <c:v>82.256666666666675</c:v>
                </c:pt>
                <c:pt idx="39">
                  <c:v>82.420199999999994</c:v>
                </c:pt>
                <c:pt idx="40">
                  <c:v>82.492366666666669</c:v>
                </c:pt>
                <c:pt idx="41">
                  <c:v>82.274766666666665</c:v>
                </c:pt>
                <c:pt idx="42">
                  <c:v>82.226066666666668</c:v>
                </c:pt>
                <c:pt idx="43">
                  <c:v>82.399433333333334</c:v>
                </c:pt>
                <c:pt idx="44">
                  <c:v>82.342566666666656</c:v>
                </c:pt>
                <c:pt idx="45">
                  <c:v>82.384566666666657</c:v>
                </c:pt>
                <c:pt idx="46">
                  <c:v>82.539233333333343</c:v>
                </c:pt>
                <c:pt idx="47">
                  <c:v>82.878566666666671</c:v>
                </c:pt>
                <c:pt idx="48">
                  <c:v>82.307866666666669</c:v>
                </c:pt>
                <c:pt idx="49">
                  <c:v>82.260300000000001</c:v>
                </c:pt>
                <c:pt idx="50">
                  <c:v>82.329533333333345</c:v>
                </c:pt>
                <c:pt idx="51">
                  <c:v>82.589133333333336</c:v>
                </c:pt>
                <c:pt idx="52">
                  <c:v>82.210566666666665</c:v>
                </c:pt>
                <c:pt idx="53">
                  <c:v>83.132300000000001</c:v>
                </c:pt>
                <c:pt idx="54">
                  <c:v>82.179866666666669</c:v>
                </c:pt>
                <c:pt idx="55">
                  <c:v>82.52106666666667</c:v>
                </c:pt>
                <c:pt idx="57">
                  <c:v>81.5</c:v>
                </c:pt>
                <c:pt idx="58">
                  <c:v>88.026799999999994</c:v>
                </c:pt>
                <c:pt idx="59">
                  <c:v>87.854866666666666</c:v>
                </c:pt>
              </c:numCache>
            </c:numRef>
          </c:xVal>
          <c:yVal>
            <c:numRef>
              <c:f>'CoreRim Master'!$F$2:$F$61</c:f>
              <c:numCache>
                <c:formatCode>0.00</c:formatCode>
                <c:ptCount val="60"/>
                <c:pt idx="0">
                  <c:v>0.22063033333333334</c:v>
                </c:pt>
                <c:pt idx="1">
                  <c:v>0.2301</c:v>
                </c:pt>
                <c:pt idx="2">
                  <c:v>0.21376033333333333</c:v>
                </c:pt>
                <c:pt idx="3">
                  <c:v>0.24088899999999999</c:v>
                </c:pt>
                <c:pt idx="4">
                  <c:v>0.23832066666666665</c:v>
                </c:pt>
                <c:pt idx="5">
                  <c:v>0.20904899999999996</c:v>
                </c:pt>
                <c:pt idx="6">
                  <c:v>0.24008533333333335</c:v>
                </c:pt>
                <c:pt idx="7">
                  <c:v>0.23655766666666667</c:v>
                </c:pt>
                <c:pt idx="8">
                  <c:v>0.23844699999999999</c:v>
                </c:pt>
                <c:pt idx="9">
                  <c:v>0.22482366666666667</c:v>
                </c:pt>
                <c:pt idx="10">
                  <c:v>0.22084933333333334</c:v>
                </c:pt>
                <c:pt idx="11">
                  <c:v>0.27437800000000001</c:v>
                </c:pt>
                <c:pt idx="12">
                  <c:v>0.20858666666666667</c:v>
                </c:pt>
                <c:pt idx="13">
                  <c:v>0.216672</c:v>
                </c:pt>
                <c:pt idx="14">
                  <c:v>0.23757499999999998</c:v>
                </c:pt>
                <c:pt idx="15">
                  <c:v>0.23777133333333333</c:v>
                </c:pt>
                <c:pt idx="16">
                  <c:v>0.22133233333333333</c:v>
                </c:pt>
                <c:pt idx="17">
                  <c:v>0.22006199999999998</c:v>
                </c:pt>
                <c:pt idx="18">
                  <c:v>0.219661</c:v>
                </c:pt>
                <c:pt idx="19">
                  <c:v>0.223971</c:v>
                </c:pt>
                <c:pt idx="20">
                  <c:v>0.25542166666666666</c:v>
                </c:pt>
                <c:pt idx="21">
                  <c:v>0.22693133333333335</c:v>
                </c:pt>
                <c:pt idx="22">
                  <c:v>0.22991333333333333</c:v>
                </c:pt>
                <c:pt idx="23">
                  <c:v>0.2203286666666667</c:v>
                </c:pt>
                <c:pt idx="24">
                  <c:v>0.22950333333333331</c:v>
                </c:pt>
                <c:pt idx="25">
                  <c:v>0.33417966666666671</c:v>
                </c:pt>
                <c:pt idx="26">
                  <c:v>0.23380100000000001</c:v>
                </c:pt>
                <c:pt idx="27">
                  <c:v>0.32466833333333334</c:v>
                </c:pt>
                <c:pt idx="28">
                  <c:v>0.22146666666666667</c:v>
                </c:pt>
                <c:pt idx="29">
                  <c:v>0.23680699999999999</c:v>
                </c:pt>
                <c:pt idx="30">
                  <c:v>0.30889366666666668</c:v>
                </c:pt>
                <c:pt idx="31">
                  <c:v>0.22930600000000001</c:v>
                </c:pt>
                <c:pt idx="32">
                  <c:v>0.22881566666666667</c:v>
                </c:pt>
                <c:pt idx="33">
                  <c:v>0.22694299999999998</c:v>
                </c:pt>
                <c:pt idx="34">
                  <c:v>0.2329313333333333</c:v>
                </c:pt>
                <c:pt idx="35">
                  <c:v>0.24751699999999999</c:v>
                </c:pt>
                <c:pt idx="36">
                  <c:v>0.26025866666666669</c:v>
                </c:pt>
                <c:pt idx="37">
                  <c:v>0.34542166666666668</c:v>
                </c:pt>
                <c:pt idx="38">
                  <c:v>0.22067066666666668</c:v>
                </c:pt>
                <c:pt idx="39">
                  <c:v>0.22479300000000002</c:v>
                </c:pt>
                <c:pt idx="40">
                  <c:v>0.23133633333333334</c:v>
                </c:pt>
                <c:pt idx="41">
                  <c:v>0.22831633333333334</c:v>
                </c:pt>
                <c:pt idx="42">
                  <c:v>0.22410266666666667</c:v>
                </c:pt>
                <c:pt idx="43">
                  <c:v>0.23339699999999999</c:v>
                </c:pt>
                <c:pt idx="44">
                  <c:v>0.25754333333333335</c:v>
                </c:pt>
                <c:pt idx="45">
                  <c:v>0.23108399999999998</c:v>
                </c:pt>
                <c:pt idx="46">
                  <c:v>0.23551466666666665</c:v>
                </c:pt>
                <c:pt idx="47">
                  <c:v>0.25118099999999999</c:v>
                </c:pt>
                <c:pt idx="48">
                  <c:v>0.22578333333333334</c:v>
                </c:pt>
                <c:pt idx="49">
                  <c:v>0.22244666666666668</c:v>
                </c:pt>
                <c:pt idx="50">
                  <c:v>0.22486966666666666</c:v>
                </c:pt>
                <c:pt idx="51">
                  <c:v>0.24651933333333331</c:v>
                </c:pt>
                <c:pt idx="52">
                  <c:v>0.22491333333333333</c:v>
                </c:pt>
                <c:pt idx="53">
                  <c:v>0.27403433333333332</c:v>
                </c:pt>
                <c:pt idx="54">
                  <c:v>0.22079233333333334</c:v>
                </c:pt>
                <c:pt idx="55">
                  <c:v>0.2228766666666667</c:v>
                </c:pt>
                <c:pt idx="58">
                  <c:v>0.3810013333333333</c:v>
                </c:pt>
                <c:pt idx="59">
                  <c:v>0.3876573333333333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33F-9419-B9AFEFC8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6360"/>
        <c:axId val="465955600"/>
      </c:scatterChart>
      <c:valAx>
        <c:axId val="3812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5600"/>
        <c:crosses val="autoZero"/>
        <c:crossBetween val="midCat"/>
      </c:valAx>
      <c:valAx>
        <c:axId val="4659556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'ol19'!$J$2:$J$45</c:f>
              <c:numCache>
                <c:formatCode>General</c:formatCode>
                <c:ptCount val="44"/>
                <c:pt idx="0">
                  <c:v>83.144999999999996</c:v>
                </c:pt>
                <c:pt idx="1">
                  <c:v>83.146699999999996</c:v>
                </c:pt>
                <c:pt idx="2">
                  <c:v>83.3874</c:v>
                </c:pt>
                <c:pt idx="3">
                  <c:v>83.581900000000005</c:v>
                </c:pt>
                <c:pt idx="4">
                  <c:v>83.993799999999993</c:v>
                </c:pt>
                <c:pt idx="5">
                  <c:v>84.305899999999994</c:v>
                </c:pt>
                <c:pt idx="6">
                  <c:v>84.768900000000002</c:v>
                </c:pt>
                <c:pt idx="7">
                  <c:v>85.135000000000005</c:v>
                </c:pt>
                <c:pt idx="8">
                  <c:v>85.444999999999993</c:v>
                </c:pt>
                <c:pt idx="9">
                  <c:v>85.810500000000005</c:v>
                </c:pt>
                <c:pt idx="10">
                  <c:v>86.224800000000002</c:v>
                </c:pt>
                <c:pt idx="11">
                  <c:v>86.585400000000007</c:v>
                </c:pt>
                <c:pt idx="12">
                  <c:v>86.931299999999993</c:v>
                </c:pt>
                <c:pt idx="13">
                  <c:v>87.1494</c:v>
                </c:pt>
                <c:pt idx="14">
                  <c:v>87.399000000000001</c:v>
                </c:pt>
                <c:pt idx="15">
                  <c:v>87.564700000000002</c:v>
                </c:pt>
                <c:pt idx="16">
                  <c:v>87.708100000000002</c:v>
                </c:pt>
                <c:pt idx="17">
                  <c:v>87.830100000000002</c:v>
                </c:pt>
                <c:pt idx="18">
                  <c:v>87.861800000000002</c:v>
                </c:pt>
                <c:pt idx="19">
                  <c:v>87.872699999999995</c:v>
                </c:pt>
                <c:pt idx="20">
                  <c:v>87.801199999999994</c:v>
                </c:pt>
                <c:pt idx="21">
                  <c:v>87.790199999999999</c:v>
                </c:pt>
                <c:pt idx="22">
                  <c:v>87.618399999999994</c:v>
                </c:pt>
                <c:pt idx="23">
                  <c:v>87.485500000000002</c:v>
                </c:pt>
                <c:pt idx="24">
                  <c:v>87.281700000000001</c:v>
                </c:pt>
                <c:pt idx="25">
                  <c:v>86.990700000000004</c:v>
                </c:pt>
                <c:pt idx="26">
                  <c:v>86.669300000000007</c:v>
                </c:pt>
                <c:pt idx="27">
                  <c:v>86.350700000000003</c:v>
                </c:pt>
                <c:pt idx="28">
                  <c:v>85.940299999999993</c:v>
                </c:pt>
                <c:pt idx="29">
                  <c:v>85.628100000000003</c:v>
                </c:pt>
                <c:pt idx="30">
                  <c:v>85.242500000000007</c:v>
                </c:pt>
                <c:pt idx="31">
                  <c:v>84.835599999999999</c:v>
                </c:pt>
                <c:pt idx="32">
                  <c:v>80.569900000000004</c:v>
                </c:pt>
                <c:pt idx="33">
                  <c:v>84.669499999999999</c:v>
                </c:pt>
                <c:pt idx="34">
                  <c:v>84.222200000000001</c:v>
                </c:pt>
                <c:pt idx="35">
                  <c:v>83.952799999999996</c:v>
                </c:pt>
                <c:pt idx="36">
                  <c:v>83.691599999999994</c:v>
                </c:pt>
                <c:pt idx="37">
                  <c:v>83.475499999999997</c:v>
                </c:pt>
                <c:pt idx="38">
                  <c:v>83.212400000000002</c:v>
                </c:pt>
                <c:pt idx="39">
                  <c:v>83.010400000000004</c:v>
                </c:pt>
                <c:pt idx="40">
                  <c:v>82.778599999999997</c:v>
                </c:pt>
                <c:pt idx="41">
                  <c:v>82.630799999999994</c:v>
                </c:pt>
                <c:pt idx="42">
                  <c:v>82.494900000000001</c:v>
                </c:pt>
                <c:pt idx="43">
                  <c:v>82.311700000000002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3-4FD4-A0EB-D807285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'ol19'!$F$2:$F$45</c:f>
              <c:numCache>
                <c:formatCode>General</c:formatCode>
                <c:ptCount val="44"/>
                <c:pt idx="0">
                  <c:v>0.22577</c:v>
                </c:pt>
                <c:pt idx="1">
                  <c:v>0.23302800000000001</c:v>
                </c:pt>
                <c:pt idx="2">
                  <c:v>0.24433199999999999</c:v>
                </c:pt>
                <c:pt idx="3">
                  <c:v>0.245007</c:v>
                </c:pt>
                <c:pt idx="4">
                  <c:v>0.27376299999999998</c:v>
                </c:pt>
                <c:pt idx="5">
                  <c:v>0.27590700000000001</c:v>
                </c:pt>
                <c:pt idx="6">
                  <c:v>0.29378399999999999</c:v>
                </c:pt>
                <c:pt idx="7">
                  <c:v>0.314411</c:v>
                </c:pt>
                <c:pt idx="8">
                  <c:v>0.32044299999999998</c:v>
                </c:pt>
                <c:pt idx="9">
                  <c:v>0.33790799999999999</c:v>
                </c:pt>
                <c:pt idx="10">
                  <c:v>0.34670400000000001</c:v>
                </c:pt>
                <c:pt idx="11">
                  <c:v>0.35229500000000002</c:v>
                </c:pt>
                <c:pt idx="12">
                  <c:v>0.36390499999999998</c:v>
                </c:pt>
                <c:pt idx="13">
                  <c:v>0.36618299999999998</c:v>
                </c:pt>
                <c:pt idx="14">
                  <c:v>0.37185600000000002</c:v>
                </c:pt>
                <c:pt idx="15">
                  <c:v>0.376859</c:v>
                </c:pt>
                <c:pt idx="16">
                  <c:v>0.38312800000000002</c:v>
                </c:pt>
                <c:pt idx="17">
                  <c:v>0.39217099999999999</c:v>
                </c:pt>
                <c:pt idx="18">
                  <c:v>0.38782100000000003</c:v>
                </c:pt>
                <c:pt idx="19">
                  <c:v>0.38297999999999999</c:v>
                </c:pt>
                <c:pt idx="20">
                  <c:v>0.390038</c:v>
                </c:pt>
                <c:pt idx="21">
                  <c:v>0.38872699999999999</c:v>
                </c:pt>
                <c:pt idx="22">
                  <c:v>0.394341</c:v>
                </c:pt>
                <c:pt idx="23">
                  <c:v>0.37673899999999999</c:v>
                </c:pt>
                <c:pt idx="24">
                  <c:v>0.37800800000000001</c:v>
                </c:pt>
                <c:pt idx="25">
                  <c:v>0.38473200000000002</c:v>
                </c:pt>
                <c:pt idx="26">
                  <c:v>0.37548100000000001</c:v>
                </c:pt>
                <c:pt idx="27">
                  <c:v>0.36625000000000002</c:v>
                </c:pt>
                <c:pt idx="28">
                  <c:v>0.354987</c:v>
                </c:pt>
                <c:pt idx="29">
                  <c:v>0.342719</c:v>
                </c:pt>
                <c:pt idx="30">
                  <c:v>0.330285</c:v>
                </c:pt>
                <c:pt idx="31">
                  <c:v>0.31892700000000002</c:v>
                </c:pt>
                <c:pt idx="32">
                  <c:v>0.30763200000000002</c:v>
                </c:pt>
                <c:pt idx="33">
                  <c:v>0.30213800000000002</c:v>
                </c:pt>
                <c:pt idx="34">
                  <c:v>0.283223</c:v>
                </c:pt>
                <c:pt idx="35">
                  <c:v>0.26903300000000002</c:v>
                </c:pt>
                <c:pt idx="36">
                  <c:v>0.26115699999999997</c:v>
                </c:pt>
                <c:pt idx="37">
                  <c:v>0.25702399999999997</c:v>
                </c:pt>
                <c:pt idx="38">
                  <c:v>0.24635299999999999</c:v>
                </c:pt>
                <c:pt idx="39">
                  <c:v>0.23977299999999999</c:v>
                </c:pt>
                <c:pt idx="40">
                  <c:v>0.229215</c:v>
                </c:pt>
                <c:pt idx="41">
                  <c:v>0.23278299999999999</c:v>
                </c:pt>
                <c:pt idx="42">
                  <c:v>0.23035</c:v>
                </c:pt>
                <c:pt idx="43">
                  <c:v>0.226547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3-4FD4-A0EB-D807285DC02F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'ol19'!$G$2:$G$45</c:f>
              <c:numCache>
                <c:formatCode>General</c:formatCode>
                <c:ptCount val="44"/>
                <c:pt idx="0">
                  <c:v>0.30687399999999998</c:v>
                </c:pt>
                <c:pt idx="1">
                  <c:v>0.27194699999999999</c:v>
                </c:pt>
                <c:pt idx="2">
                  <c:v>0.26136399999999999</c:v>
                </c:pt>
                <c:pt idx="3">
                  <c:v>0.25685999999999998</c:v>
                </c:pt>
                <c:pt idx="4">
                  <c:v>0.24709300000000001</c:v>
                </c:pt>
                <c:pt idx="5">
                  <c:v>0.24504500000000001</c:v>
                </c:pt>
                <c:pt idx="6">
                  <c:v>0.23518</c:v>
                </c:pt>
                <c:pt idx="7">
                  <c:v>0.233462</c:v>
                </c:pt>
                <c:pt idx="8">
                  <c:v>0.22703699999999999</c:v>
                </c:pt>
                <c:pt idx="9">
                  <c:v>0.230127</c:v>
                </c:pt>
                <c:pt idx="10">
                  <c:v>0.22147900000000001</c:v>
                </c:pt>
                <c:pt idx="11">
                  <c:v>0.2215</c:v>
                </c:pt>
                <c:pt idx="12">
                  <c:v>0.22372500000000001</c:v>
                </c:pt>
                <c:pt idx="13">
                  <c:v>0.22500999999999999</c:v>
                </c:pt>
                <c:pt idx="14">
                  <c:v>0.229128</c:v>
                </c:pt>
                <c:pt idx="15">
                  <c:v>0.223993</c:v>
                </c:pt>
                <c:pt idx="16">
                  <c:v>0.231075</c:v>
                </c:pt>
                <c:pt idx="17">
                  <c:v>0.22879099999999999</c:v>
                </c:pt>
                <c:pt idx="18">
                  <c:v>0.23100599999999999</c:v>
                </c:pt>
                <c:pt idx="19">
                  <c:v>0.23239599999999999</c:v>
                </c:pt>
                <c:pt idx="20">
                  <c:v>0.23149600000000001</c:v>
                </c:pt>
                <c:pt idx="21">
                  <c:v>0.223833</c:v>
                </c:pt>
                <c:pt idx="22">
                  <c:v>0.22862199999999999</c:v>
                </c:pt>
                <c:pt idx="23">
                  <c:v>0.23364299999999999</c:v>
                </c:pt>
                <c:pt idx="24">
                  <c:v>0.22695499999999999</c:v>
                </c:pt>
                <c:pt idx="25">
                  <c:v>0.230652</c:v>
                </c:pt>
                <c:pt idx="26">
                  <c:v>0.22761100000000001</c:v>
                </c:pt>
                <c:pt idx="27">
                  <c:v>0.22638900000000001</c:v>
                </c:pt>
                <c:pt idx="28">
                  <c:v>0.226187</c:v>
                </c:pt>
                <c:pt idx="29">
                  <c:v>0.22483900000000001</c:v>
                </c:pt>
                <c:pt idx="30">
                  <c:v>0.23013600000000001</c:v>
                </c:pt>
                <c:pt idx="31">
                  <c:v>0.23281199999999999</c:v>
                </c:pt>
                <c:pt idx="32">
                  <c:v>0.244559</c:v>
                </c:pt>
                <c:pt idx="33">
                  <c:v>0.22700300000000001</c:v>
                </c:pt>
                <c:pt idx="34">
                  <c:v>0.22836699999999999</c:v>
                </c:pt>
                <c:pt idx="35">
                  <c:v>0.22725500000000001</c:v>
                </c:pt>
                <c:pt idx="36">
                  <c:v>0.23724799999999999</c:v>
                </c:pt>
                <c:pt idx="37">
                  <c:v>0.241894</c:v>
                </c:pt>
                <c:pt idx="38">
                  <c:v>0.24524199999999999</c:v>
                </c:pt>
                <c:pt idx="39">
                  <c:v>0.25329600000000002</c:v>
                </c:pt>
                <c:pt idx="40">
                  <c:v>0.25627800000000001</c:v>
                </c:pt>
                <c:pt idx="41">
                  <c:v>0.26342100000000002</c:v>
                </c:pt>
                <c:pt idx="42">
                  <c:v>0.26138899999999998</c:v>
                </c:pt>
                <c:pt idx="43">
                  <c:v>0.27319700000000002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3-4FD4-A0EB-D807285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rim-to-rim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  <c:max val="89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Forsterite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CaO</a:t>
                </a:r>
                <a:r>
                  <a:rPr lang="en-US" baseline="0"/>
                  <a:t> or NiO (wt%)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ol33 trav1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'ol33'!$J$2:$J$38</c:f>
              <c:numCache>
                <c:formatCode>General</c:formatCode>
                <c:ptCount val="37"/>
                <c:pt idx="0">
                  <c:v>82.661799999999999</c:v>
                </c:pt>
                <c:pt idx="1">
                  <c:v>82.576400000000007</c:v>
                </c:pt>
                <c:pt idx="2">
                  <c:v>82.653000000000006</c:v>
                </c:pt>
                <c:pt idx="3">
                  <c:v>82.721299999999999</c:v>
                </c:pt>
                <c:pt idx="4">
                  <c:v>82.670599999999993</c:v>
                </c:pt>
                <c:pt idx="5">
                  <c:v>82.767499999999998</c:v>
                </c:pt>
                <c:pt idx="6">
                  <c:v>82.8279</c:v>
                </c:pt>
                <c:pt idx="7">
                  <c:v>82.828599999999994</c:v>
                </c:pt>
                <c:pt idx="8">
                  <c:v>82.865399999999994</c:v>
                </c:pt>
                <c:pt idx="9">
                  <c:v>82.921499999999995</c:v>
                </c:pt>
                <c:pt idx="10">
                  <c:v>83.101799999999997</c:v>
                </c:pt>
                <c:pt idx="11">
                  <c:v>83.390600000000006</c:v>
                </c:pt>
                <c:pt idx="12">
                  <c:v>83.844200000000001</c:v>
                </c:pt>
                <c:pt idx="13">
                  <c:v>84.328999999999994</c:v>
                </c:pt>
                <c:pt idx="14">
                  <c:v>84.669200000000004</c:v>
                </c:pt>
                <c:pt idx="15">
                  <c:v>85.145200000000003</c:v>
                </c:pt>
                <c:pt idx="16">
                  <c:v>85.420699999999997</c:v>
                </c:pt>
                <c:pt idx="17">
                  <c:v>85.844300000000004</c:v>
                </c:pt>
                <c:pt idx="18">
                  <c:v>86.222499999999997</c:v>
                </c:pt>
                <c:pt idx="19">
                  <c:v>86.522499999999994</c:v>
                </c:pt>
                <c:pt idx="20">
                  <c:v>86.805400000000006</c:v>
                </c:pt>
                <c:pt idx="21">
                  <c:v>87.1417</c:v>
                </c:pt>
                <c:pt idx="22">
                  <c:v>87.392399999999995</c:v>
                </c:pt>
                <c:pt idx="23">
                  <c:v>87.557900000000004</c:v>
                </c:pt>
                <c:pt idx="24">
                  <c:v>87.733500000000006</c:v>
                </c:pt>
                <c:pt idx="25">
                  <c:v>87.878900000000002</c:v>
                </c:pt>
                <c:pt idx="26">
                  <c:v>87.935100000000006</c:v>
                </c:pt>
                <c:pt idx="27">
                  <c:v>88.065700000000007</c:v>
                </c:pt>
                <c:pt idx="28">
                  <c:v>88.055300000000003</c:v>
                </c:pt>
                <c:pt idx="29">
                  <c:v>88.136600000000001</c:v>
                </c:pt>
                <c:pt idx="30">
                  <c:v>88.154600000000002</c:v>
                </c:pt>
                <c:pt idx="31">
                  <c:v>88.125799999999998</c:v>
                </c:pt>
                <c:pt idx="32">
                  <c:v>88.088300000000004</c:v>
                </c:pt>
                <c:pt idx="33">
                  <c:v>88.045299999999997</c:v>
                </c:pt>
                <c:pt idx="34">
                  <c:v>88.053700000000006</c:v>
                </c:pt>
                <c:pt idx="35">
                  <c:v>87.999899999999997</c:v>
                </c:pt>
                <c:pt idx="36">
                  <c:v>88.026799999999994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0-43E7-A667-6625663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'ol33'!$F$2:$F$38</c:f>
              <c:numCache>
                <c:formatCode>General</c:formatCode>
                <c:ptCount val="37"/>
                <c:pt idx="0">
                  <c:v>0.21993199999999999</c:v>
                </c:pt>
                <c:pt idx="1">
                  <c:v>0.21646099999999999</c:v>
                </c:pt>
                <c:pt idx="2">
                  <c:v>0.22552900000000001</c:v>
                </c:pt>
                <c:pt idx="3">
                  <c:v>0.23358200000000001</c:v>
                </c:pt>
                <c:pt idx="4">
                  <c:v>0.23153399999999999</c:v>
                </c:pt>
                <c:pt idx="5">
                  <c:v>0.230409</c:v>
                </c:pt>
                <c:pt idx="6">
                  <c:v>0.235233</c:v>
                </c:pt>
                <c:pt idx="7">
                  <c:v>0.23907200000000001</c:v>
                </c:pt>
                <c:pt idx="8">
                  <c:v>0.23349900000000001</c:v>
                </c:pt>
                <c:pt idx="9">
                  <c:v>0.233766</c:v>
                </c:pt>
                <c:pt idx="10">
                  <c:v>0.24838299999999999</c:v>
                </c:pt>
                <c:pt idx="11">
                  <c:v>0.26131799999999999</c:v>
                </c:pt>
                <c:pt idx="12">
                  <c:v>0.27443899999999999</c:v>
                </c:pt>
                <c:pt idx="13">
                  <c:v>0.29384700000000002</c:v>
                </c:pt>
                <c:pt idx="14">
                  <c:v>0.31209999999999999</c:v>
                </c:pt>
                <c:pt idx="15">
                  <c:v>0.324264</c:v>
                </c:pt>
                <c:pt idx="16">
                  <c:v>0.34816399999999997</c:v>
                </c:pt>
                <c:pt idx="17">
                  <c:v>0.35732199999999997</c:v>
                </c:pt>
                <c:pt idx="18">
                  <c:v>0.36867</c:v>
                </c:pt>
                <c:pt idx="19">
                  <c:v>0.37338500000000002</c:v>
                </c:pt>
                <c:pt idx="20">
                  <c:v>0.37251600000000001</c:v>
                </c:pt>
                <c:pt idx="21">
                  <c:v>0.37478099999999998</c:v>
                </c:pt>
                <c:pt idx="22">
                  <c:v>0.37593199999999999</c:v>
                </c:pt>
                <c:pt idx="23">
                  <c:v>0.38506099999999999</c:v>
                </c:pt>
                <c:pt idx="24">
                  <c:v>0.38445299999999999</c:v>
                </c:pt>
                <c:pt idx="25">
                  <c:v>0.376971</c:v>
                </c:pt>
                <c:pt idx="26">
                  <c:v>0.38119500000000001</c:v>
                </c:pt>
                <c:pt idx="27">
                  <c:v>0.38381599999999999</c:v>
                </c:pt>
                <c:pt idx="28">
                  <c:v>0.38675599999999999</c:v>
                </c:pt>
                <c:pt idx="29">
                  <c:v>0.3846</c:v>
                </c:pt>
                <c:pt idx="30">
                  <c:v>0.38419599999999998</c:v>
                </c:pt>
                <c:pt idx="31">
                  <c:v>0.38017499999999999</c:v>
                </c:pt>
                <c:pt idx="32">
                  <c:v>0.378332</c:v>
                </c:pt>
                <c:pt idx="33">
                  <c:v>0.38203599999999999</c:v>
                </c:pt>
                <c:pt idx="34">
                  <c:v>0.38242100000000001</c:v>
                </c:pt>
                <c:pt idx="35">
                  <c:v>0.377081</c:v>
                </c:pt>
                <c:pt idx="36">
                  <c:v>0.38350200000000001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0-43E7-A667-6625663B98A8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'ol33'!$G$2:$G$38</c:f>
              <c:numCache>
                <c:formatCode>General</c:formatCode>
                <c:ptCount val="37"/>
                <c:pt idx="0">
                  <c:v>0.288659</c:v>
                </c:pt>
                <c:pt idx="1">
                  <c:v>0.27529100000000001</c:v>
                </c:pt>
                <c:pt idx="2">
                  <c:v>0.27116400000000002</c:v>
                </c:pt>
                <c:pt idx="3">
                  <c:v>0.26835100000000001</c:v>
                </c:pt>
                <c:pt idx="4">
                  <c:v>0.264374</c:v>
                </c:pt>
                <c:pt idx="5">
                  <c:v>0.26033499999999998</c:v>
                </c:pt>
                <c:pt idx="6">
                  <c:v>0.26227899999999998</c:v>
                </c:pt>
                <c:pt idx="7">
                  <c:v>0.25614799999999999</c:v>
                </c:pt>
                <c:pt idx="8">
                  <c:v>0.25842199999999999</c:v>
                </c:pt>
                <c:pt idx="9">
                  <c:v>0.258156</c:v>
                </c:pt>
                <c:pt idx="10">
                  <c:v>0.24779499999999999</c:v>
                </c:pt>
                <c:pt idx="11">
                  <c:v>0.239261</c:v>
                </c:pt>
                <c:pt idx="12">
                  <c:v>0.234796</c:v>
                </c:pt>
                <c:pt idx="13">
                  <c:v>0.22648699999999999</c:v>
                </c:pt>
                <c:pt idx="14">
                  <c:v>0.22226899999999999</c:v>
                </c:pt>
                <c:pt idx="15">
                  <c:v>0.219111</c:v>
                </c:pt>
                <c:pt idx="16">
                  <c:v>0.21415500000000001</c:v>
                </c:pt>
                <c:pt idx="17">
                  <c:v>0.21068200000000001</c:v>
                </c:pt>
                <c:pt idx="18">
                  <c:v>0.21179100000000001</c:v>
                </c:pt>
                <c:pt idx="19">
                  <c:v>0.20977899999999999</c:v>
                </c:pt>
                <c:pt idx="20">
                  <c:v>0.216388</c:v>
                </c:pt>
                <c:pt idx="21">
                  <c:v>0.21476600000000001</c:v>
                </c:pt>
                <c:pt idx="22">
                  <c:v>0.21652399999999999</c:v>
                </c:pt>
                <c:pt idx="23">
                  <c:v>0.22181899999999999</c:v>
                </c:pt>
                <c:pt idx="24">
                  <c:v>0.21562700000000001</c:v>
                </c:pt>
                <c:pt idx="25">
                  <c:v>0.21468200000000001</c:v>
                </c:pt>
                <c:pt idx="26">
                  <c:v>0.21560299999999999</c:v>
                </c:pt>
                <c:pt idx="27">
                  <c:v>0.218052</c:v>
                </c:pt>
                <c:pt idx="28">
                  <c:v>0.22034000000000001</c:v>
                </c:pt>
                <c:pt idx="29">
                  <c:v>0.21860399999999999</c:v>
                </c:pt>
                <c:pt idx="30">
                  <c:v>0.21703900000000001</c:v>
                </c:pt>
                <c:pt idx="31">
                  <c:v>0.217056</c:v>
                </c:pt>
                <c:pt idx="32">
                  <c:v>0.21801899999999999</c:v>
                </c:pt>
                <c:pt idx="33">
                  <c:v>0.21765200000000001</c:v>
                </c:pt>
                <c:pt idx="34">
                  <c:v>0.216393</c:v>
                </c:pt>
                <c:pt idx="35">
                  <c:v>0.22256600000000001</c:v>
                </c:pt>
                <c:pt idx="36">
                  <c:v>0.21704300000000001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0-43E7-A667-6625663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rim-to-core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  <c:min val="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</a:t>
                </a:r>
                <a:r>
                  <a:rPr lang="en-US" baseline="0"/>
                  <a:t> (mol%)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ol33 trav2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'ol33'!$J$43:$J$75</c:f>
              <c:numCache>
                <c:formatCode>General</c:formatCode>
                <c:ptCount val="33"/>
                <c:pt idx="0">
                  <c:v>82.143699999999995</c:v>
                </c:pt>
                <c:pt idx="1">
                  <c:v>82.474299999999999</c:v>
                </c:pt>
                <c:pt idx="2">
                  <c:v>82.585599999999999</c:v>
                </c:pt>
                <c:pt idx="3">
                  <c:v>82.955399999999997</c:v>
                </c:pt>
                <c:pt idx="4">
                  <c:v>83.164100000000005</c:v>
                </c:pt>
                <c:pt idx="5">
                  <c:v>83.6297</c:v>
                </c:pt>
                <c:pt idx="6">
                  <c:v>83.891099999999994</c:v>
                </c:pt>
                <c:pt idx="7">
                  <c:v>84.380200000000002</c:v>
                </c:pt>
                <c:pt idx="8">
                  <c:v>84.694299999999998</c:v>
                </c:pt>
                <c:pt idx="9">
                  <c:v>85.135300000000001</c:v>
                </c:pt>
                <c:pt idx="10">
                  <c:v>85.384100000000004</c:v>
                </c:pt>
                <c:pt idx="11">
                  <c:v>85.870699999999999</c:v>
                </c:pt>
                <c:pt idx="12">
                  <c:v>86.1858</c:v>
                </c:pt>
                <c:pt idx="13">
                  <c:v>86.555300000000003</c:v>
                </c:pt>
                <c:pt idx="14">
                  <c:v>86.767700000000005</c:v>
                </c:pt>
                <c:pt idx="15">
                  <c:v>87.138000000000005</c:v>
                </c:pt>
                <c:pt idx="16">
                  <c:v>87.232900000000001</c:v>
                </c:pt>
                <c:pt idx="17">
                  <c:v>87.488799999999998</c:v>
                </c:pt>
                <c:pt idx="18">
                  <c:v>87.657899999999998</c:v>
                </c:pt>
                <c:pt idx="19">
                  <c:v>87.778999999999996</c:v>
                </c:pt>
                <c:pt idx="20">
                  <c:v>87.864400000000003</c:v>
                </c:pt>
                <c:pt idx="21">
                  <c:v>87.944999999999993</c:v>
                </c:pt>
                <c:pt idx="22">
                  <c:v>88.039900000000003</c:v>
                </c:pt>
                <c:pt idx="23">
                  <c:v>88.069299999999998</c:v>
                </c:pt>
                <c:pt idx="24">
                  <c:v>88.127200000000002</c:v>
                </c:pt>
                <c:pt idx="25">
                  <c:v>88.134399999999999</c:v>
                </c:pt>
                <c:pt idx="26">
                  <c:v>88.037700000000001</c:v>
                </c:pt>
                <c:pt idx="27">
                  <c:v>88.109899999999996</c:v>
                </c:pt>
                <c:pt idx="28">
                  <c:v>88.050899999999999</c:v>
                </c:pt>
                <c:pt idx="29">
                  <c:v>88.008600000000001</c:v>
                </c:pt>
                <c:pt idx="30">
                  <c:v>88.017700000000005</c:v>
                </c:pt>
                <c:pt idx="31">
                  <c:v>88.054100000000005</c:v>
                </c:pt>
                <c:pt idx="32">
                  <c:v>87.957999999999998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1AB-AC85-BDBDBE8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'ol33'!$F$43:$F$75</c:f>
              <c:numCache>
                <c:formatCode>General</c:formatCode>
                <c:ptCount val="33"/>
                <c:pt idx="0">
                  <c:v>0.220329</c:v>
                </c:pt>
                <c:pt idx="1">
                  <c:v>0.22842599999999999</c:v>
                </c:pt>
                <c:pt idx="2">
                  <c:v>0.236595</c:v>
                </c:pt>
                <c:pt idx="3">
                  <c:v>0.24029200000000001</c:v>
                </c:pt>
                <c:pt idx="4">
                  <c:v>0.25025900000000001</c:v>
                </c:pt>
                <c:pt idx="5">
                  <c:v>0.26249699999999998</c:v>
                </c:pt>
                <c:pt idx="6">
                  <c:v>0.27146399999999998</c:v>
                </c:pt>
                <c:pt idx="7">
                  <c:v>0.29424499999999998</c:v>
                </c:pt>
                <c:pt idx="8">
                  <c:v>0.315585</c:v>
                </c:pt>
                <c:pt idx="9">
                  <c:v>0.338893</c:v>
                </c:pt>
                <c:pt idx="10">
                  <c:v>0.35586600000000002</c:v>
                </c:pt>
                <c:pt idx="11">
                  <c:v>0.36441800000000002</c:v>
                </c:pt>
                <c:pt idx="12">
                  <c:v>0.378469</c:v>
                </c:pt>
                <c:pt idx="13">
                  <c:v>0.36906600000000001</c:v>
                </c:pt>
                <c:pt idx="14">
                  <c:v>0.38191700000000001</c:v>
                </c:pt>
                <c:pt idx="15">
                  <c:v>0.37892900000000002</c:v>
                </c:pt>
                <c:pt idx="16">
                  <c:v>0.37613799999999997</c:v>
                </c:pt>
                <c:pt idx="17">
                  <c:v>0.38352900000000001</c:v>
                </c:pt>
                <c:pt idx="18">
                  <c:v>0.38000400000000001</c:v>
                </c:pt>
                <c:pt idx="19">
                  <c:v>0.37681599999999998</c:v>
                </c:pt>
                <c:pt idx="20">
                  <c:v>0.38106200000000001</c:v>
                </c:pt>
                <c:pt idx="21">
                  <c:v>0.38816400000000001</c:v>
                </c:pt>
                <c:pt idx="22">
                  <c:v>0.37918000000000002</c:v>
                </c:pt>
                <c:pt idx="23">
                  <c:v>0.37235600000000002</c:v>
                </c:pt>
                <c:pt idx="24">
                  <c:v>0.38403900000000002</c:v>
                </c:pt>
                <c:pt idx="25">
                  <c:v>0.37524600000000002</c:v>
                </c:pt>
                <c:pt idx="26">
                  <c:v>0.38323200000000002</c:v>
                </c:pt>
                <c:pt idx="27">
                  <c:v>0.38786399999999999</c:v>
                </c:pt>
                <c:pt idx="28">
                  <c:v>0.37679800000000002</c:v>
                </c:pt>
                <c:pt idx="29">
                  <c:v>0.39180700000000002</c:v>
                </c:pt>
                <c:pt idx="30">
                  <c:v>0.37868299999999999</c:v>
                </c:pt>
                <c:pt idx="31">
                  <c:v>0.37703599999999998</c:v>
                </c:pt>
                <c:pt idx="32">
                  <c:v>0.37531799999999998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6-41AB-AC85-BDBDBE81B804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'ol33'!$G$43:$G$75</c:f>
              <c:numCache>
                <c:formatCode>General</c:formatCode>
                <c:ptCount val="33"/>
                <c:pt idx="0">
                  <c:v>0.28107599999999999</c:v>
                </c:pt>
                <c:pt idx="1">
                  <c:v>0.26998800000000001</c:v>
                </c:pt>
                <c:pt idx="2">
                  <c:v>0.26523400000000003</c:v>
                </c:pt>
                <c:pt idx="3">
                  <c:v>0.262542</c:v>
                </c:pt>
                <c:pt idx="4">
                  <c:v>0.26186999999999999</c:v>
                </c:pt>
                <c:pt idx="5">
                  <c:v>0.25416100000000003</c:v>
                </c:pt>
                <c:pt idx="6">
                  <c:v>0.25525199999999998</c:v>
                </c:pt>
                <c:pt idx="7">
                  <c:v>0.24069199999999999</c:v>
                </c:pt>
                <c:pt idx="8">
                  <c:v>0.23729</c:v>
                </c:pt>
                <c:pt idx="9">
                  <c:v>0.225159</c:v>
                </c:pt>
                <c:pt idx="10">
                  <c:v>0.219526</c:v>
                </c:pt>
                <c:pt idx="11">
                  <c:v>0.21698700000000001</c:v>
                </c:pt>
                <c:pt idx="12">
                  <c:v>0.21567700000000001</c:v>
                </c:pt>
                <c:pt idx="13">
                  <c:v>0.21913299999999999</c:v>
                </c:pt>
                <c:pt idx="14">
                  <c:v>0.21326100000000001</c:v>
                </c:pt>
                <c:pt idx="15">
                  <c:v>0.21652399999999999</c:v>
                </c:pt>
                <c:pt idx="16">
                  <c:v>0.21835399999999999</c:v>
                </c:pt>
                <c:pt idx="17">
                  <c:v>0.221197</c:v>
                </c:pt>
                <c:pt idx="18">
                  <c:v>0.220689</c:v>
                </c:pt>
                <c:pt idx="19">
                  <c:v>0.21989</c:v>
                </c:pt>
                <c:pt idx="20">
                  <c:v>0.216892</c:v>
                </c:pt>
                <c:pt idx="21">
                  <c:v>0.22389200000000001</c:v>
                </c:pt>
                <c:pt idx="22">
                  <c:v>0.22145100000000001</c:v>
                </c:pt>
                <c:pt idx="23">
                  <c:v>0.216893</c:v>
                </c:pt>
                <c:pt idx="24">
                  <c:v>0.22148100000000001</c:v>
                </c:pt>
                <c:pt idx="25">
                  <c:v>0.218915</c:v>
                </c:pt>
                <c:pt idx="26">
                  <c:v>0.21944900000000001</c:v>
                </c:pt>
                <c:pt idx="27">
                  <c:v>0.22270699999999999</c:v>
                </c:pt>
                <c:pt idx="28">
                  <c:v>0.219803</c:v>
                </c:pt>
                <c:pt idx="29">
                  <c:v>0.21801899999999999</c:v>
                </c:pt>
                <c:pt idx="30">
                  <c:v>0.21776400000000001</c:v>
                </c:pt>
                <c:pt idx="31">
                  <c:v>0.21962400000000001</c:v>
                </c:pt>
                <c:pt idx="32">
                  <c:v>0.21776799999999999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6-41AB-AC85-BDBDBE8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rim-to-core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</a:t>
                </a:r>
                <a:r>
                  <a:rPr lang="en-US" baseline="0"/>
                  <a:t> (mol%)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  <c:max val="0.4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23 December 2024 Tephra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23 December 2024 Tephra</a:t>
          </a:r>
        </a:p>
      </cx:txPr>
    </cx:title>
    <cx:plotArea>
      <cx:plotAreaRegion>
        <cx:series layoutId="clusteredColumn" uniqueId="{F660157C-5272-47BC-B8C9-7547A8F97682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Forsterite (Fo; mol%)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Forsterite (Fo; mol%)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23 December 2024 Tephra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23 December 2024 Tephra</a:t>
          </a:r>
        </a:p>
      </cx:txPr>
    </cx:title>
    <cx:plotArea>
      <cx:plotAreaRegion>
        <cx:series layoutId="clusteredColumn" uniqueId="{F660157C-5272-47BC-B8C9-7547A8F97682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Forsterite (Fo; mol%)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Forsterite (Fo; mol%)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133350</xdr:rowOff>
    </xdr:from>
    <xdr:to>
      <xdr:col>18</xdr:col>
      <xdr:colOff>361950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104B58-5E05-42F1-BB29-5686E2EBA0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5390" y="310515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66675</xdr:colOff>
      <xdr:row>16</xdr:row>
      <xdr:rowOff>38100</xdr:rowOff>
    </xdr:from>
    <xdr:to>
      <xdr:col>18</xdr:col>
      <xdr:colOff>371475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DAFC0-5A29-40A7-86CE-DF9F99167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16</xdr:row>
      <xdr:rowOff>38100</xdr:rowOff>
    </xdr:from>
    <xdr:to>
      <xdr:col>26</xdr:col>
      <xdr:colOff>95250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019E4-B56D-40D1-92BA-27D48810F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400050</xdr:colOff>
      <xdr:row>1</xdr:row>
      <xdr:rowOff>123825</xdr:rowOff>
    </xdr:from>
    <xdr:to>
      <xdr:col>26</xdr:col>
      <xdr:colOff>95250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C645AB-C6E4-498F-98C0-6D0D652C0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5490" y="306705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10</xdr:row>
      <xdr:rowOff>104775</xdr:rowOff>
    </xdr:from>
    <xdr:to>
      <xdr:col>18</xdr:col>
      <xdr:colOff>576262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5634F-07B4-4046-BCF3-27EEBAD9D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10</xdr:row>
      <xdr:rowOff>104775</xdr:rowOff>
    </xdr:from>
    <xdr:to>
      <xdr:col>18</xdr:col>
      <xdr:colOff>576262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75255-AB95-463A-AAFC-D8706DAA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25</xdr:row>
      <xdr:rowOff>47625</xdr:rowOff>
    </xdr:from>
    <xdr:to>
      <xdr:col>18</xdr:col>
      <xdr:colOff>571500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EAAAD-609C-4CA4-85E4-1C275367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64770</xdr:colOff>
      <xdr:row>16</xdr:row>
      <xdr:rowOff>76200</xdr:rowOff>
    </xdr:from>
    <xdr:to>
      <xdr:col>26</xdr:col>
      <xdr:colOff>121372</xdr:colOff>
      <xdr:row>34</xdr:row>
      <xdr:rowOff>101289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F646B-2F0E-49F6-9980-6271B827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937" y="2954867"/>
          <a:ext cx="4353435" cy="3263589"/>
        </a:xfrm>
        <a:prstGeom prst="rect">
          <a:avLst/>
        </a:prstGeom>
      </xdr:spPr>
    </xdr:pic>
    <xdr:clientData/>
  </xdr:twoCellAnchor>
  <xdr:twoCellAnchor>
    <xdr:from>
      <xdr:col>20</xdr:col>
      <xdr:colOff>179070</xdr:colOff>
      <xdr:row>21</xdr:row>
      <xdr:rowOff>152400</xdr:rowOff>
    </xdr:from>
    <xdr:to>
      <xdr:col>21</xdr:col>
      <xdr:colOff>201930</xdr:colOff>
      <xdr:row>22</xdr:row>
      <xdr:rowOff>64770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3065752-F4D9-42AA-A0C4-49463BE7B80D}"/>
            </a:ext>
          </a:extLst>
        </xdr:cNvPr>
        <xdr:cNvCxnSpPr/>
      </xdr:nvCxnSpPr>
      <xdr:spPr>
        <a:xfrm flipH="1" flipV="1">
          <a:off x="13768070" y="3930650"/>
          <a:ext cx="636693" cy="922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22</xdr:row>
      <xdr:rowOff>167640</xdr:rowOff>
    </xdr:from>
    <xdr:to>
      <xdr:col>24</xdr:col>
      <xdr:colOff>495300</xdr:colOff>
      <xdr:row>23</xdr:row>
      <xdr:rowOff>49530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3B169D3-D10B-40CC-96A4-C2BA1561B201}"/>
            </a:ext>
          </a:extLst>
        </xdr:cNvPr>
        <xdr:cNvCxnSpPr/>
      </xdr:nvCxnSpPr>
      <xdr:spPr>
        <a:xfrm>
          <a:off x="16002000" y="4125807"/>
          <a:ext cx="537633" cy="618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331470</xdr:colOff>
      <xdr:row>20</xdr:row>
      <xdr:rowOff>87630</xdr:rowOff>
    </xdr:from>
    <xdr:to>
      <xdr:col>21</xdr:col>
      <xdr:colOff>278130</xdr:colOff>
      <xdr:row>21</xdr:row>
      <xdr:rowOff>179070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6C8CB6-A955-46C6-ACC9-7BE55A4AC00D}"/>
            </a:ext>
          </a:extLst>
        </xdr:cNvPr>
        <xdr:cNvSpPr txBox="1"/>
      </xdr:nvSpPr>
      <xdr:spPr>
        <a:xfrm rot="512966">
          <a:off x="13920470" y="3685963"/>
          <a:ext cx="560493" cy="27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trav1</a:t>
          </a:r>
        </a:p>
      </xdr:txBody>
    </xdr:sp>
    <xdr:clientData/>
  </xdr:twoCellAnchor>
  <xdr:twoCellAnchor>
    <xdr:from>
      <xdr:col>24</xdr:col>
      <xdr:colOff>11429</xdr:colOff>
      <xdr:row>21</xdr:row>
      <xdr:rowOff>163829</xdr:rowOff>
    </xdr:from>
    <xdr:to>
      <xdr:col>24</xdr:col>
      <xdr:colOff>560069</xdr:colOff>
      <xdr:row>23</xdr:row>
      <xdr:rowOff>64769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9DB465-14D8-40D1-BBFF-1B027232FB13}"/>
            </a:ext>
          </a:extLst>
        </xdr:cNvPr>
        <xdr:cNvSpPr txBox="1"/>
      </xdr:nvSpPr>
      <xdr:spPr>
        <a:xfrm rot="512966">
          <a:off x="16055762" y="3942079"/>
          <a:ext cx="548640" cy="260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trav2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57D8-50C0-4E10-8A1A-C290093A8027}">
  <dimension ref="A1:K49"/>
  <sheetViews>
    <sheetView topLeftCell="A34" workbookViewId="0">
      <selection activeCell="D59" sqref="D59"/>
    </sheetView>
  </sheetViews>
  <sheetFormatPr defaultRowHeight="14.4" x14ac:dyDescent="0.3"/>
  <cols>
    <col min="1" max="1" width="25.5546875" bestFit="1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3">
      <c r="A2" t="s">
        <v>9</v>
      </c>
      <c r="C2">
        <v>41.064700000000002</v>
      </c>
      <c r="D2">
        <v>49.344700000000003</v>
      </c>
      <c r="E2">
        <v>9.51431</v>
      </c>
      <c r="F2">
        <v>0.36450500000000002</v>
      </c>
      <c r="G2">
        <v>0.104214</v>
      </c>
      <c r="H2">
        <f>SUM(C2:G2)</f>
        <v>100.39242899999999</v>
      </c>
      <c r="J2" s="1">
        <v>90.2393</v>
      </c>
    </row>
    <row r="3" spans="1:11" x14ac:dyDescent="0.3">
      <c r="A3" t="s">
        <v>9</v>
      </c>
      <c r="C3">
        <v>40.985300000000002</v>
      </c>
      <c r="D3">
        <v>49.333799999999997</v>
      </c>
      <c r="E3">
        <v>9.5205500000000001</v>
      </c>
      <c r="F3">
        <v>0.35327700000000001</v>
      </c>
      <c r="G3">
        <v>9.7212999999999994E-2</v>
      </c>
      <c r="H3">
        <f t="shared" ref="H3:H4" si="0">SUM(C3:G3)</f>
        <v>100.29013999999999</v>
      </c>
      <c r="J3" s="1">
        <v>90.231499999999997</v>
      </c>
    </row>
    <row r="4" spans="1:11" x14ac:dyDescent="0.3">
      <c r="A4" t="s">
        <v>9</v>
      </c>
      <c r="C4">
        <v>41.111800000000002</v>
      </c>
      <c r="D4">
        <v>49.3339</v>
      </c>
      <c r="E4">
        <v>9.5542700000000007</v>
      </c>
      <c r="F4">
        <v>0.360124</v>
      </c>
      <c r="G4">
        <v>0.101849</v>
      </c>
      <c r="H4">
        <f t="shared" si="0"/>
        <v>100.46194300000001</v>
      </c>
      <c r="J4" s="1">
        <v>90.200400000000002</v>
      </c>
    </row>
    <row r="5" spans="1:11" x14ac:dyDescent="0.3">
      <c r="A5" s="2" t="s">
        <v>78</v>
      </c>
      <c r="B5" s="2"/>
      <c r="C5" s="3">
        <f>AVERAGE(C2:C4)</f>
        <v>41.05393333333334</v>
      </c>
      <c r="D5" s="3">
        <f t="shared" ref="D5:J5" si="1">AVERAGE(D2:D4)</f>
        <v>49.337466666666671</v>
      </c>
      <c r="E5" s="3">
        <f t="shared" si="1"/>
        <v>9.5297100000000015</v>
      </c>
      <c r="F5" s="3">
        <f t="shared" si="1"/>
        <v>0.35930200000000001</v>
      </c>
      <c r="G5" s="3">
        <f t="shared" si="1"/>
        <v>0.101092</v>
      </c>
      <c r="H5" s="4">
        <f t="shared" si="1"/>
        <v>100.38150400000001</v>
      </c>
      <c r="I5" s="4"/>
      <c r="J5" s="4">
        <f t="shared" si="1"/>
        <v>90.223733333333328</v>
      </c>
    </row>
    <row r="6" spans="1:11" x14ac:dyDescent="0.3">
      <c r="A6" t="s">
        <v>79</v>
      </c>
      <c r="C6">
        <v>40.81</v>
      </c>
      <c r="D6">
        <v>49.42</v>
      </c>
      <c r="E6">
        <v>9.5500000000000007</v>
      </c>
      <c r="F6">
        <v>0.37</v>
      </c>
      <c r="G6">
        <v>0.09</v>
      </c>
      <c r="H6">
        <v>100.29</v>
      </c>
      <c r="J6">
        <v>90.2</v>
      </c>
    </row>
    <row r="7" spans="1:11" x14ac:dyDescent="0.3">
      <c r="A7" t="s">
        <v>80</v>
      </c>
      <c r="C7" s="5">
        <f>C6/C5</f>
        <v>0.99405822259824062</v>
      </c>
      <c r="D7" s="5">
        <f t="shared" ref="D7:G7" si="2">D6/D5</f>
        <v>1.0016728328167099</v>
      </c>
      <c r="E7" s="5">
        <f t="shared" si="2"/>
        <v>1.0021291308969527</v>
      </c>
      <c r="F7" s="5">
        <f t="shared" si="2"/>
        <v>1.029774395912074</v>
      </c>
      <c r="G7" s="5">
        <f t="shared" si="2"/>
        <v>0.89027816246587266</v>
      </c>
    </row>
    <row r="8" spans="1:11" x14ac:dyDescent="0.3">
      <c r="J8" s="1"/>
    </row>
    <row r="9" spans="1:11" x14ac:dyDescent="0.3">
      <c r="A9" t="s">
        <v>10</v>
      </c>
      <c r="C9">
        <v>41.034199999999998</v>
      </c>
      <c r="D9">
        <v>49.376100000000001</v>
      </c>
      <c r="E9">
        <v>9.5810099999999991</v>
      </c>
      <c r="F9">
        <v>0.366732</v>
      </c>
      <c r="G9">
        <v>0.10006900000000001</v>
      </c>
      <c r="H9">
        <f>SUM(C9:G9)</f>
        <v>100.458111</v>
      </c>
      <c r="J9" s="1">
        <v>90.183199999999999</v>
      </c>
    </row>
    <row r="10" spans="1:11" x14ac:dyDescent="0.3">
      <c r="A10" t="s">
        <v>10</v>
      </c>
      <c r="C10">
        <v>40.955500000000001</v>
      </c>
      <c r="D10">
        <v>49.335099999999997</v>
      </c>
      <c r="E10">
        <v>9.5703600000000009</v>
      </c>
      <c r="F10">
        <v>0.367095</v>
      </c>
      <c r="G10">
        <v>9.8480999999999999E-2</v>
      </c>
      <c r="H10">
        <f>SUM(C10:G10)</f>
        <v>100.32653600000002</v>
      </c>
      <c r="J10" s="1">
        <v>90.185699999999997</v>
      </c>
    </row>
    <row r="11" spans="1:11" x14ac:dyDescent="0.3">
      <c r="A11" t="s">
        <v>10</v>
      </c>
      <c r="C11">
        <v>40.961599999999997</v>
      </c>
      <c r="D11">
        <v>49.2973</v>
      </c>
      <c r="E11">
        <v>9.6030599999999993</v>
      </c>
      <c r="F11">
        <v>0.36259999999999998</v>
      </c>
      <c r="G11">
        <v>9.9307999999999994E-2</v>
      </c>
      <c r="H11">
        <f>SUM(C11:G11)</f>
        <v>100.32386799999999</v>
      </c>
      <c r="J11" s="1">
        <v>90.148600000000002</v>
      </c>
    </row>
    <row r="12" spans="1:11" x14ac:dyDescent="0.3">
      <c r="A12" s="2" t="s">
        <v>78</v>
      </c>
      <c r="B12" s="2"/>
      <c r="C12" s="3">
        <f>AVERAGE(C9:C11)</f>
        <v>40.983766666666668</v>
      </c>
      <c r="D12" s="3">
        <f t="shared" ref="D12:J12" si="3">AVERAGE(D9:D11)</f>
        <v>49.336166666666664</v>
      </c>
      <c r="E12" s="3">
        <f t="shared" si="3"/>
        <v>9.5848099999999992</v>
      </c>
      <c r="F12" s="3">
        <f t="shared" si="3"/>
        <v>0.3654756666666667</v>
      </c>
      <c r="G12" s="3">
        <f t="shared" si="3"/>
        <v>9.9285999999999999E-2</v>
      </c>
      <c r="H12" s="4">
        <f t="shared" si="3"/>
        <v>100.369505</v>
      </c>
      <c r="I12" s="4"/>
      <c r="J12" s="4">
        <f t="shared" si="3"/>
        <v>90.172499999999999</v>
      </c>
    </row>
    <row r="13" spans="1:11" x14ac:dyDescent="0.3">
      <c r="A13" t="s">
        <v>79</v>
      </c>
      <c r="C13">
        <v>40.81</v>
      </c>
      <c r="D13">
        <v>49.42</v>
      </c>
      <c r="E13">
        <v>9.5500000000000007</v>
      </c>
      <c r="F13">
        <v>0.37</v>
      </c>
      <c r="G13">
        <v>0.09</v>
      </c>
      <c r="H13">
        <v>100.29</v>
      </c>
      <c r="J13">
        <v>90.2</v>
      </c>
    </row>
    <row r="14" spans="1:11" x14ac:dyDescent="0.3">
      <c r="A14" t="s">
        <v>80</v>
      </c>
      <c r="C14" s="5">
        <f>C13/C12</f>
        <v>0.99576010989717068</v>
      </c>
      <c r="D14" s="5">
        <f t="shared" ref="D14:G14" si="4">D13/D12</f>
        <v>1.0016992267335998</v>
      </c>
      <c r="E14" s="5">
        <f t="shared" si="4"/>
        <v>0.99636821178510593</v>
      </c>
      <c r="F14" s="5">
        <f t="shared" si="4"/>
        <v>1.0123793011299429</v>
      </c>
      <c r="G14" s="5">
        <f t="shared" si="4"/>
        <v>0.90647221159075797</v>
      </c>
    </row>
    <row r="15" spans="1:11" x14ac:dyDescent="0.3">
      <c r="J15" s="1"/>
    </row>
    <row r="16" spans="1:11" x14ac:dyDescent="0.3">
      <c r="A16" t="s">
        <v>11</v>
      </c>
      <c r="C16">
        <v>41.069899999999997</v>
      </c>
      <c r="D16">
        <v>49.242100000000001</v>
      </c>
      <c r="E16">
        <v>9.5466700000000007</v>
      </c>
      <c r="F16">
        <v>0.34977399999999997</v>
      </c>
      <c r="G16">
        <v>0.108135</v>
      </c>
      <c r="H16">
        <f t="shared" ref="H16:H18" si="5">SUM(C16:G16)</f>
        <v>100.316579</v>
      </c>
      <c r="J16" s="1">
        <v>90.190899999999999</v>
      </c>
    </row>
    <row r="17" spans="1:10" x14ac:dyDescent="0.3">
      <c r="A17" t="s">
        <v>11</v>
      </c>
      <c r="C17">
        <v>41.058199999999999</v>
      </c>
      <c r="D17">
        <v>49.1877</v>
      </c>
      <c r="E17">
        <v>9.5354799999999997</v>
      </c>
      <c r="F17">
        <v>0.35626799999999997</v>
      </c>
      <c r="G17">
        <v>0.10399700000000001</v>
      </c>
      <c r="H17">
        <f t="shared" si="5"/>
        <v>100.24164500000002</v>
      </c>
      <c r="J17" s="1">
        <v>90.191500000000005</v>
      </c>
    </row>
    <row r="18" spans="1:10" x14ac:dyDescent="0.3">
      <c r="A18" t="s">
        <v>11</v>
      </c>
      <c r="C18">
        <v>41.003500000000003</v>
      </c>
      <c r="D18">
        <v>49.259399999999999</v>
      </c>
      <c r="E18">
        <v>9.5390200000000007</v>
      </c>
      <c r="F18">
        <v>0.36313499999999999</v>
      </c>
      <c r="G18">
        <v>0.100274</v>
      </c>
      <c r="H18">
        <f t="shared" si="5"/>
        <v>100.26532899999999</v>
      </c>
      <c r="J18" s="1">
        <v>90.201099999999997</v>
      </c>
    </row>
    <row r="19" spans="1:10" x14ac:dyDescent="0.3">
      <c r="A19" s="2" t="s">
        <v>78</v>
      </c>
      <c r="B19" s="2"/>
      <c r="C19" s="3">
        <f>AVERAGE(C16:C18)</f>
        <v>41.043866666666666</v>
      </c>
      <c r="D19" s="3">
        <f t="shared" ref="D19:J19" si="6">AVERAGE(D16:D18)</f>
        <v>49.229733333333336</v>
      </c>
      <c r="E19" s="3">
        <f t="shared" si="6"/>
        <v>9.5403900000000004</v>
      </c>
      <c r="F19" s="3">
        <f t="shared" si="6"/>
        <v>0.35639233333333326</v>
      </c>
      <c r="G19" s="3">
        <f t="shared" si="6"/>
        <v>0.10413533333333332</v>
      </c>
      <c r="H19" s="4">
        <f t="shared" si="6"/>
        <v>100.27451766666667</v>
      </c>
      <c r="I19" s="4"/>
      <c r="J19" s="4">
        <f t="shared" si="6"/>
        <v>90.194500000000005</v>
      </c>
    </row>
    <row r="20" spans="1:10" x14ac:dyDescent="0.3">
      <c r="A20" t="s">
        <v>79</v>
      </c>
      <c r="C20">
        <v>40.81</v>
      </c>
      <c r="D20">
        <v>49.42</v>
      </c>
      <c r="E20">
        <v>9.5500000000000007</v>
      </c>
      <c r="F20">
        <v>0.37</v>
      </c>
      <c r="G20">
        <v>0.09</v>
      </c>
      <c r="H20">
        <v>100.29</v>
      </c>
      <c r="J20">
        <v>90.2</v>
      </c>
    </row>
    <row r="21" spans="1:10" x14ac:dyDescent="0.3">
      <c r="A21" t="s">
        <v>80</v>
      </c>
      <c r="C21" s="5">
        <f>C20/C19</f>
        <v>0.99430203132258499</v>
      </c>
      <c r="D21" s="5">
        <f t="shared" ref="D21:G21" si="7">D20/D19</f>
        <v>1.0038648729900359</v>
      </c>
      <c r="E21" s="5">
        <f t="shared" si="7"/>
        <v>1.0010072963474239</v>
      </c>
      <c r="F21" s="5">
        <f t="shared" si="7"/>
        <v>1.0381817042454151</v>
      </c>
      <c r="G21" s="5">
        <f t="shared" si="7"/>
        <v>0.86425996939879524</v>
      </c>
    </row>
    <row r="22" spans="1:10" x14ac:dyDescent="0.3">
      <c r="J22" s="1"/>
    </row>
    <row r="23" spans="1:10" x14ac:dyDescent="0.3">
      <c r="A23" t="s">
        <v>12</v>
      </c>
      <c r="C23">
        <v>41.075299999999999</v>
      </c>
      <c r="D23">
        <v>49.183399999999999</v>
      </c>
      <c r="E23">
        <v>9.5342800000000008</v>
      </c>
      <c r="F23">
        <v>0.356184</v>
      </c>
      <c r="G23">
        <v>0.104253</v>
      </c>
      <c r="H23">
        <f t="shared" ref="H23:H25" si="8">SUM(C23:G23)</f>
        <v>100.253417</v>
      </c>
      <c r="J23" s="1">
        <v>90.191800000000001</v>
      </c>
    </row>
    <row r="24" spans="1:10" x14ac:dyDescent="0.3">
      <c r="A24" t="s">
        <v>12</v>
      </c>
      <c r="C24">
        <v>41.118899999999996</v>
      </c>
      <c r="D24">
        <v>49.141100000000002</v>
      </c>
      <c r="E24">
        <v>9.5519499999999997</v>
      </c>
      <c r="F24">
        <v>0.360651</v>
      </c>
      <c r="G24">
        <v>0.100645</v>
      </c>
      <c r="H24">
        <f t="shared" si="8"/>
        <v>100.273246</v>
      </c>
      <c r="J24" s="1">
        <v>90.167900000000003</v>
      </c>
    </row>
    <row r="25" spans="1:10" x14ac:dyDescent="0.3">
      <c r="A25" t="s">
        <v>12</v>
      </c>
      <c r="C25">
        <v>41.191699999999997</v>
      </c>
      <c r="D25">
        <v>49.241599999999998</v>
      </c>
      <c r="E25">
        <v>9.56508</v>
      </c>
      <c r="F25">
        <v>0.36089700000000002</v>
      </c>
      <c r="G25">
        <v>0.102851</v>
      </c>
      <c r="H25">
        <f t="shared" si="8"/>
        <v>100.46212799999999</v>
      </c>
      <c r="J25" s="1">
        <v>90.1738</v>
      </c>
    </row>
    <row r="26" spans="1:10" x14ac:dyDescent="0.3">
      <c r="A26" s="2" t="s">
        <v>78</v>
      </c>
      <c r="B26" s="2"/>
      <c r="C26" s="3">
        <f>AVERAGE(C23:C25)</f>
        <v>41.128633333333333</v>
      </c>
      <c r="D26" s="3">
        <f t="shared" ref="D26:J26" si="9">AVERAGE(D23:D25)</f>
        <v>49.188700000000004</v>
      </c>
      <c r="E26" s="3">
        <f t="shared" si="9"/>
        <v>9.550436666666668</v>
      </c>
      <c r="F26" s="3">
        <f t="shared" si="9"/>
        <v>0.35924400000000006</v>
      </c>
      <c r="G26" s="3">
        <f t="shared" si="9"/>
        <v>0.10258299999999999</v>
      </c>
      <c r="H26" s="4">
        <f t="shared" si="9"/>
        <v>100.32959699999999</v>
      </c>
      <c r="I26" s="4"/>
      <c r="J26" s="4">
        <f t="shared" si="9"/>
        <v>90.177833333333339</v>
      </c>
    </row>
    <row r="27" spans="1:10" x14ac:dyDescent="0.3">
      <c r="A27" t="s">
        <v>79</v>
      </c>
      <c r="C27">
        <v>40.81</v>
      </c>
      <c r="D27">
        <v>49.42</v>
      </c>
      <c r="E27">
        <v>9.5500000000000007</v>
      </c>
      <c r="F27">
        <v>0.37</v>
      </c>
      <c r="G27">
        <v>0.09</v>
      </c>
      <c r="H27">
        <v>100.29</v>
      </c>
      <c r="J27">
        <v>90.2</v>
      </c>
    </row>
    <row r="28" spans="1:10" x14ac:dyDescent="0.3">
      <c r="A28" t="s">
        <v>80</v>
      </c>
      <c r="C28" s="5">
        <f>C27/C26</f>
        <v>0.992252761458157</v>
      </c>
      <c r="D28" s="5">
        <f t="shared" ref="D28:G28" si="10">D27/D26</f>
        <v>1.0047022995118797</v>
      </c>
      <c r="E28" s="5">
        <f t="shared" si="10"/>
        <v>0.99995427783232238</v>
      </c>
      <c r="F28" s="5">
        <f t="shared" si="10"/>
        <v>1.0299406531493913</v>
      </c>
      <c r="G28" s="5">
        <f t="shared" si="10"/>
        <v>0.87733835040893715</v>
      </c>
    </row>
    <row r="29" spans="1:10" x14ac:dyDescent="0.3">
      <c r="J29" s="1"/>
    </row>
    <row r="30" spans="1:10" x14ac:dyDescent="0.3">
      <c r="A30" t="s">
        <v>13</v>
      </c>
      <c r="C30">
        <v>41.097099999999998</v>
      </c>
      <c r="D30">
        <v>49.234299999999998</v>
      </c>
      <c r="E30">
        <v>9.5928900000000006</v>
      </c>
      <c r="F30">
        <v>0.35587000000000002</v>
      </c>
      <c r="G30">
        <v>9.7659999999999997E-2</v>
      </c>
      <c r="H30">
        <f t="shared" ref="H30:H32" si="11">SUM(C30:G30)</f>
        <v>100.37782</v>
      </c>
      <c r="J30" s="1">
        <v>90.146699999999996</v>
      </c>
    </row>
    <row r="31" spans="1:10" x14ac:dyDescent="0.3">
      <c r="A31" t="s">
        <v>13</v>
      </c>
      <c r="C31">
        <v>41.017699999999998</v>
      </c>
      <c r="D31">
        <v>49.283099999999997</v>
      </c>
      <c r="E31">
        <v>9.5900300000000005</v>
      </c>
      <c r="F31">
        <v>0.35958699999999999</v>
      </c>
      <c r="G31">
        <v>9.7952999999999998E-2</v>
      </c>
      <c r="H31">
        <f t="shared" si="11"/>
        <v>100.34837</v>
      </c>
      <c r="J31" s="1">
        <v>90.158100000000005</v>
      </c>
    </row>
    <row r="32" spans="1:10" x14ac:dyDescent="0.3">
      <c r="A32" t="s">
        <v>13</v>
      </c>
      <c r="C32">
        <v>41.0381</v>
      </c>
      <c r="D32">
        <v>49.197099999999999</v>
      </c>
      <c r="E32">
        <v>9.5555199999999996</v>
      </c>
      <c r="F32">
        <v>0.35700100000000001</v>
      </c>
      <c r="G32">
        <v>9.6236000000000002E-2</v>
      </c>
      <c r="H32">
        <f t="shared" si="11"/>
        <v>100.24395699999999</v>
      </c>
      <c r="J32" s="1">
        <v>90.174599999999998</v>
      </c>
    </row>
    <row r="33" spans="1:10" x14ac:dyDescent="0.3">
      <c r="A33" s="2" t="s">
        <v>78</v>
      </c>
      <c r="B33" s="2"/>
      <c r="C33" s="3">
        <f>AVERAGE(C30:C32)</f>
        <v>41.050966666666667</v>
      </c>
      <c r="D33" s="3">
        <f t="shared" ref="D33:J33" si="12">AVERAGE(D30:D32)</f>
        <v>49.238166666666665</v>
      </c>
      <c r="E33" s="3">
        <f t="shared" si="12"/>
        <v>9.579480000000002</v>
      </c>
      <c r="F33" s="3">
        <f t="shared" si="12"/>
        <v>0.35748600000000003</v>
      </c>
      <c r="G33" s="3">
        <f t="shared" si="12"/>
        <v>9.7282999999999994E-2</v>
      </c>
      <c r="H33" s="4">
        <f t="shared" si="12"/>
        <v>100.32338233333333</v>
      </c>
      <c r="I33" s="4"/>
      <c r="J33" s="4">
        <f t="shared" si="12"/>
        <v>90.159800000000004</v>
      </c>
    </row>
    <row r="34" spans="1:10" x14ac:dyDescent="0.3">
      <c r="A34" t="s">
        <v>79</v>
      </c>
      <c r="C34">
        <v>40.81</v>
      </c>
      <c r="D34">
        <v>49.42</v>
      </c>
      <c r="E34">
        <v>9.5500000000000007</v>
      </c>
      <c r="F34">
        <v>0.37</v>
      </c>
      <c r="G34">
        <v>0.09</v>
      </c>
      <c r="H34">
        <v>100.29</v>
      </c>
      <c r="J34">
        <v>90.2</v>
      </c>
    </row>
    <row r="35" spans="1:10" x14ac:dyDescent="0.3">
      <c r="A35" t="s">
        <v>80</v>
      </c>
      <c r="C35" s="5">
        <f>C34/C33</f>
        <v>0.99413006108666546</v>
      </c>
      <c r="D35" s="5">
        <f t="shared" ref="D35:G35" si="13">D34/D33</f>
        <v>1.0036929346814294</v>
      </c>
      <c r="E35" s="5">
        <f t="shared" si="13"/>
        <v>0.99692258870001282</v>
      </c>
      <c r="F35" s="5">
        <f t="shared" si="13"/>
        <v>1.0350055666515612</v>
      </c>
      <c r="G35" s="5">
        <f t="shared" si="13"/>
        <v>0.92513594358726603</v>
      </c>
    </row>
    <row r="36" spans="1:10" x14ac:dyDescent="0.3">
      <c r="J36" s="1"/>
    </row>
    <row r="37" spans="1:10" x14ac:dyDescent="0.3">
      <c r="A37" t="s">
        <v>14</v>
      </c>
      <c r="C37">
        <v>40.558599999999998</v>
      </c>
      <c r="D37">
        <v>49.187600000000003</v>
      </c>
      <c r="E37">
        <v>9.5657499999999995</v>
      </c>
      <c r="F37">
        <v>0.35128900000000002</v>
      </c>
      <c r="G37">
        <v>9.8872000000000002E-2</v>
      </c>
      <c r="H37">
        <f t="shared" ref="H37:H39" si="14">SUM(C37:G37)</f>
        <v>99.76211099999999</v>
      </c>
      <c r="J37" s="1">
        <v>90.163399999999996</v>
      </c>
    </row>
    <row r="38" spans="1:10" x14ac:dyDescent="0.3">
      <c r="A38" t="s">
        <v>14</v>
      </c>
      <c r="C38">
        <v>40.737900000000003</v>
      </c>
      <c r="D38">
        <v>49.287599999999998</v>
      </c>
      <c r="E38">
        <v>9.5955200000000005</v>
      </c>
      <c r="F38">
        <v>0.36385800000000001</v>
      </c>
      <c r="G38">
        <v>0.10076</v>
      </c>
      <c r="H38">
        <f t="shared" si="14"/>
        <v>100.08563799999997</v>
      </c>
      <c r="J38" s="1">
        <v>90.153899999999993</v>
      </c>
    </row>
    <row r="39" spans="1:10" x14ac:dyDescent="0.3">
      <c r="A39" t="s">
        <v>14</v>
      </c>
      <c r="C39">
        <v>40.832099999999997</v>
      </c>
      <c r="D39">
        <v>49.323700000000002</v>
      </c>
      <c r="E39">
        <v>9.5765899999999995</v>
      </c>
      <c r="F39">
        <v>0.36238199999999998</v>
      </c>
      <c r="G39">
        <v>9.6618999999999997E-2</v>
      </c>
      <c r="H39">
        <f t="shared" si="14"/>
        <v>100.191391</v>
      </c>
      <c r="J39" s="1">
        <v>90.177899999999994</v>
      </c>
    </row>
    <row r="40" spans="1:10" x14ac:dyDescent="0.3">
      <c r="A40" s="2" t="s">
        <v>78</v>
      </c>
      <c r="B40" s="2"/>
      <c r="C40" s="3">
        <f>AVERAGE(C37:C39)</f>
        <v>40.709533333333333</v>
      </c>
      <c r="D40" s="3">
        <f t="shared" ref="D40:J40" si="15">AVERAGE(D37:D39)</f>
        <v>49.266300000000001</v>
      </c>
      <c r="E40" s="3">
        <f t="shared" si="15"/>
        <v>9.5792866666666665</v>
      </c>
      <c r="F40" s="3">
        <f t="shared" si="15"/>
        <v>0.35917633333333332</v>
      </c>
      <c r="G40" s="3">
        <f t="shared" si="15"/>
        <v>9.8750333333333329E-2</v>
      </c>
      <c r="H40" s="4">
        <f t="shared" si="15"/>
        <v>100.01304666666665</v>
      </c>
      <c r="I40" s="4"/>
      <c r="J40" s="4">
        <f t="shared" si="15"/>
        <v>90.165066666666647</v>
      </c>
    </row>
    <row r="41" spans="1:10" x14ac:dyDescent="0.3">
      <c r="A41" t="s">
        <v>79</v>
      </c>
      <c r="C41">
        <v>40.81</v>
      </c>
      <c r="D41">
        <v>49.42</v>
      </c>
      <c r="E41">
        <v>9.5500000000000007</v>
      </c>
      <c r="F41">
        <v>0.37</v>
      </c>
      <c r="G41">
        <v>0.09</v>
      </c>
      <c r="H41">
        <v>100.29</v>
      </c>
      <c r="J41">
        <v>90.2</v>
      </c>
    </row>
    <row r="42" spans="1:10" x14ac:dyDescent="0.3">
      <c r="A42" t="s">
        <v>80</v>
      </c>
      <c r="C42" s="5">
        <f>C41/C40</f>
        <v>1.0024678904040496</v>
      </c>
      <c r="D42" s="5">
        <f t="shared" ref="D42:G42" si="16">D41/D40</f>
        <v>1.0031197796465332</v>
      </c>
      <c r="E42" s="5">
        <f t="shared" si="16"/>
        <v>0.99694270902565474</v>
      </c>
      <c r="F42" s="5">
        <f t="shared" si="16"/>
        <v>1.0301346877903055</v>
      </c>
      <c r="G42" s="5">
        <f t="shared" si="16"/>
        <v>0.91138932864361644</v>
      </c>
    </row>
    <row r="44" spans="1:10" x14ac:dyDescent="0.3">
      <c r="A44" s="2" t="s">
        <v>78</v>
      </c>
      <c r="B44" s="2"/>
      <c r="C44" s="3">
        <v>41.05393333333334</v>
      </c>
      <c r="D44" s="3">
        <v>49.337466666666671</v>
      </c>
      <c r="E44" s="3">
        <v>9.5297100000000015</v>
      </c>
      <c r="F44" s="3">
        <v>0.35930200000000001</v>
      </c>
      <c r="G44" s="3">
        <v>0.101092</v>
      </c>
      <c r="H44" s="4">
        <v>100.38150400000001</v>
      </c>
      <c r="I44" s="4"/>
      <c r="J44" s="4">
        <v>90.223733333333328</v>
      </c>
    </row>
    <row r="45" spans="1:10" x14ac:dyDescent="0.3">
      <c r="A45" s="2" t="s">
        <v>81</v>
      </c>
      <c r="B45" s="2"/>
      <c r="C45" s="3">
        <v>40.983766666666668</v>
      </c>
      <c r="D45" s="3">
        <v>49.336166666666664</v>
      </c>
      <c r="E45" s="3">
        <v>9.5848099999999992</v>
      </c>
      <c r="F45" s="3">
        <v>0.3654756666666667</v>
      </c>
      <c r="G45" s="3">
        <v>9.9285999999999999E-2</v>
      </c>
      <c r="H45" s="4">
        <v>100.369505</v>
      </c>
      <c r="I45" s="4"/>
      <c r="J45" s="4">
        <v>90.172499999999999</v>
      </c>
    </row>
    <row r="46" spans="1:10" x14ac:dyDescent="0.3">
      <c r="A46" s="2" t="s">
        <v>82</v>
      </c>
      <c r="B46" s="2"/>
      <c r="C46" s="3">
        <v>41.043866666666666</v>
      </c>
      <c r="D46" s="3">
        <v>49.229733333333336</v>
      </c>
      <c r="E46" s="3">
        <v>9.5403900000000004</v>
      </c>
      <c r="F46" s="3">
        <v>0.35639233333333326</v>
      </c>
      <c r="G46" s="3">
        <v>0.10413533333333332</v>
      </c>
      <c r="H46" s="4">
        <v>100.27451766666667</v>
      </c>
      <c r="I46" s="4"/>
      <c r="J46" s="4">
        <v>90.194500000000005</v>
      </c>
    </row>
    <row r="47" spans="1:10" x14ac:dyDescent="0.3">
      <c r="A47" s="2" t="s">
        <v>83</v>
      </c>
      <c r="B47" s="2"/>
      <c r="C47" s="3">
        <v>41.128633333333333</v>
      </c>
      <c r="D47" s="3">
        <v>49.188700000000004</v>
      </c>
      <c r="E47" s="3">
        <v>9.550436666666668</v>
      </c>
      <c r="F47" s="3">
        <v>0.35924400000000006</v>
      </c>
      <c r="G47" s="3">
        <v>0.10258299999999999</v>
      </c>
      <c r="H47" s="4">
        <v>100.32959699999999</v>
      </c>
      <c r="I47" s="4"/>
      <c r="J47" s="4">
        <v>90.177833333333339</v>
      </c>
    </row>
    <row r="48" spans="1:10" x14ac:dyDescent="0.3">
      <c r="A48" s="2" t="s">
        <v>84</v>
      </c>
      <c r="B48" s="2"/>
      <c r="C48" s="3">
        <v>41.050966666666667</v>
      </c>
      <c r="D48" s="3">
        <v>49.238166666666665</v>
      </c>
      <c r="E48" s="3">
        <v>9.579480000000002</v>
      </c>
      <c r="F48" s="3">
        <v>0.35748600000000003</v>
      </c>
      <c r="G48" s="3">
        <v>9.7282999999999994E-2</v>
      </c>
      <c r="H48" s="4">
        <v>100.32338233333333</v>
      </c>
      <c r="I48" s="4"/>
      <c r="J48" s="4">
        <v>90.159800000000004</v>
      </c>
    </row>
    <row r="49" spans="1:10" x14ac:dyDescent="0.3">
      <c r="A49" s="2" t="s">
        <v>85</v>
      </c>
      <c r="B49" s="2"/>
      <c r="C49" s="3">
        <v>40.709533333333333</v>
      </c>
      <c r="D49" s="3">
        <v>49.266300000000001</v>
      </c>
      <c r="E49" s="3">
        <v>9.5792866666666665</v>
      </c>
      <c r="F49" s="3">
        <v>0.35917633333333332</v>
      </c>
      <c r="G49" s="3">
        <v>9.8750333333333329E-2</v>
      </c>
      <c r="H49" s="4">
        <v>100.01304666666665</v>
      </c>
      <c r="I49" s="4"/>
      <c r="J49" s="4">
        <v>90.165066666666647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0519-66EE-4A09-B48C-CAC7EA43A410}">
  <dimension ref="A1:AD63"/>
  <sheetViews>
    <sheetView workbookViewId="0">
      <pane ySplit="1" topLeftCell="A2" activePane="bottomLeft" state="frozenSplit"/>
      <selection activeCell="R13" sqref="R13"/>
      <selection pane="bottomLeft" activeCell="J18" sqref="J18"/>
    </sheetView>
  </sheetViews>
  <sheetFormatPr defaultRowHeight="14.4" x14ac:dyDescent="0.3"/>
  <cols>
    <col min="1" max="1" width="33.109375" bestFit="1" customWidth="1"/>
    <col min="3" max="3" width="10" bestFit="1" customWidth="1"/>
    <col min="4" max="4" width="10.6640625" bestFit="1" customWidth="1"/>
    <col min="5" max="5" width="10" bestFit="1" customWidth="1"/>
    <col min="6" max="6" width="9.88671875" bestFit="1" customWidth="1"/>
    <col min="7" max="7" width="10" bestFit="1" customWidth="1"/>
  </cols>
  <sheetData>
    <row r="1" spans="1:30" x14ac:dyDescent="0.3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 t="s">
        <v>7</v>
      </c>
    </row>
    <row r="2" spans="1:30" x14ac:dyDescent="0.3">
      <c r="A2" s="2" t="s">
        <v>15</v>
      </c>
      <c r="B2" s="2"/>
      <c r="C2" s="5">
        <v>39.484433333333328</v>
      </c>
      <c r="D2" s="5">
        <v>42.966033333333336</v>
      </c>
      <c r="E2" s="5">
        <v>16.818299999999997</v>
      </c>
      <c r="F2" s="5">
        <v>0.22063033333333334</v>
      </c>
      <c r="G2" s="5">
        <v>0.25208999999999998</v>
      </c>
      <c r="H2" s="1">
        <v>99.741486999999992</v>
      </c>
      <c r="J2" s="1">
        <v>81.99496666666667</v>
      </c>
    </row>
    <row r="3" spans="1:30" x14ac:dyDescent="0.3">
      <c r="A3" s="2" t="s">
        <v>16</v>
      </c>
      <c r="B3" s="2"/>
      <c r="C3" s="5">
        <v>39.434499999999993</v>
      </c>
      <c r="D3" s="5">
        <v>43.27</v>
      </c>
      <c r="E3" s="5">
        <v>16.375866666666667</v>
      </c>
      <c r="F3" s="5">
        <v>0.2301</v>
      </c>
      <c r="G3" s="5">
        <v>0.26037700000000003</v>
      </c>
      <c r="H3" s="1">
        <v>99.570843666666676</v>
      </c>
      <c r="J3" s="1">
        <v>82.487266666666656</v>
      </c>
      <c r="AB3" t="s">
        <v>89</v>
      </c>
      <c r="AC3">
        <v>37</v>
      </c>
      <c r="AD3" s="6">
        <f>AC3/58*100</f>
        <v>63.793103448275865</v>
      </c>
    </row>
    <row r="4" spans="1:30" x14ac:dyDescent="0.3">
      <c r="A4" s="2" t="s">
        <v>17</v>
      </c>
      <c r="B4" s="2"/>
      <c r="C4" s="5">
        <v>39.454500000000003</v>
      </c>
      <c r="D4" s="5">
        <v>43.056699999999999</v>
      </c>
      <c r="E4" s="5">
        <v>16.785066666666665</v>
      </c>
      <c r="F4" s="5">
        <v>0.21376033333333333</v>
      </c>
      <c r="G4" s="5">
        <v>0.26365233333333332</v>
      </c>
      <c r="H4" s="1">
        <v>99.773679333333334</v>
      </c>
      <c r="J4" s="1">
        <v>82.055199999999999</v>
      </c>
      <c r="AB4" t="s">
        <v>90</v>
      </c>
      <c r="AC4">
        <v>15</v>
      </c>
      <c r="AD4" s="6">
        <f t="shared" ref="AD4:AD9" si="0">AC4/58*100</f>
        <v>25.862068965517242</v>
      </c>
    </row>
    <row r="5" spans="1:30" x14ac:dyDescent="0.3">
      <c r="A5" s="2" t="s">
        <v>18</v>
      </c>
      <c r="B5" s="2"/>
      <c r="C5" s="5">
        <v>39.609700000000004</v>
      </c>
      <c r="D5" s="5">
        <v>43.774300000000004</v>
      </c>
      <c r="E5" s="5">
        <v>16.067399999999999</v>
      </c>
      <c r="F5" s="5">
        <v>0.24088899999999999</v>
      </c>
      <c r="G5" s="5">
        <v>0.25927300000000003</v>
      </c>
      <c r="H5" s="1">
        <v>99.95156200000001</v>
      </c>
      <c r="J5" s="1">
        <v>82.924866666666659</v>
      </c>
      <c r="AB5" t="s">
        <v>91</v>
      </c>
      <c r="AC5">
        <v>2</v>
      </c>
      <c r="AD5" s="6">
        <f t="shared" si="0"/>
        <v>3.4482758620689653</v>
      </c>
    </row>
    <row r="6" spans="1:30" x14ac:dyDescent="0.3">
      <c r="A6" s="2" t="s">
        <v>19</v>
      </c>
      <c r="B6" s="2"/>
      <c r="C6" s="5">
        <v>39.827766666666669</v>
      </c>
      <c r="D6" s="5">
        <v>43.399333333333324</v>
      </c>
      <c r="E6" s="5">
        <v>16.089133333333333</v>
      </c>
      <c r="F6" s="5">
        <v>0.23832066666666665</v>
      </c>
      <c r="G6" s="5">
        <v>0.25931966666666667</v>
      </c>
      <c r="H6" s="1">
        <v>99.813873666666652</v>
      </c>
      <c r="J6" s="1">
        <v>82.783566666666673</v>
      </c>
      <c r="AB6" t="s">
        <v>92</v>
      </c>
      <c r="AC6">
        <v>1</v>
      </c>
      <c r="AD6" s="6">
        <f t="shared" si="0"/>
        <v>1.7241379310344827</v>
      </c>
    </row>
    <row r="7" spans="1:30" x14ac:dyDescent="0.3">
      <c r="A7" s="2" t="s">
        <v>20</v>
      </c>
      <c r="B7" s="2"/>
      <c r="C7" s="5">
        <v>40.019866666666665</v>
      </c>
      <c r="D7" s="5">
        <v>43.16726666666667</v>
      </c>
      <c r="E7" s="5">
        <v>16.528433333333332</v>
      </c>
      <c r="F7" s="5">
        <v>0.20904899999999996</v>
      </c>
      <c r="G7" s="5">
        <v>0.25797733333333334</v>
      </c>
      <c r="H7" s="1">
        <v>100.182593</v>
      </c>
      <c r="J7" s="1">
        <v>82.318333333333328</v>
      </c>
      <c r="AB7" t="s">
        <v>93</v>
      </c>
      <c r="AC7">
        <v>1</v>
      </c>
      <c r="AD7" s="6">
        <f t="shared" si="0"/>
        <v>1.7241379310344827</v>
      </c>
    </row>
    <row r="8" spans="1:30" x14ac:dyDescent="0.3">
      <c r="A8" s="2" t="s">
        <v>21</v>
      </c>
      <c r="B8" s="2"/>
      <c r="C8" s="5">
        <v>39.756799999999998</v>
      </c>
      <c r="D8" s="5">
        <v>43.206733333333325</v>
      </c>
      <c r="E8" s="5">
        <v>16.186600000000002</v>
      </c>
      <c r="F8" s="5">
        <v>0.24008533333333335</v>
      </c>
      <c r="G8" s="5">
        <v>0.26217999999999997</v>
      </c>
      <c r="H8" s="1">
        <v>99.65239866666667</v>
      </c>
      <c r="J8" s="1">
        <v>82.633566666666681</v>
      </c>
      <c r="AB8" t="s">
        <v>94</v>
      </c>
      <c r="AC8">
        <v>0</v>
      </c>
      <c r="AD8" s="6">
        <f t="shared" si="0"/>
        <v>0</v>
      </c>
    </row>
    <row r="9" spans="1:30" x14ac:dyDescent="0.3">
      <c r="A9" s="2" t="s">
        <v>22</v>
      </c>
      <c r="B9" s="2"/>
      <c r="C9" s="5">
        <v>39.803033333333339</v>
      </c>
      <c r="D9" s="5">
        <v>42.790733333333328</v>
      </c>
      <c r="E9" s="5">
        <v>16.536899999999999</v>
      </c>
      <c r="F9" s="5">
        <v>0.23655766666666667</v>
      </c>
      <c r="G9" s="5">
        <v>0.26409533333333335</v>
      </c>
      <c r="H9" s="1">
        <v>99.63131966666667</v>
      </c>
      <c r="J9" s="1">
        <v>82.182900000000004</v>
      </c>
      <c r="AB9" t="s">
        <v>95</v>
      </c>
      <c r="AC9">
        <v>2</v>
      </c>
      <c r="AD9" s="6">
        <f t="shared" si="0"/>
        <v>3.4482758620689653</v>
      </c>
    </row>
    <row r="10" spans="1:30" x14ac:dyDescent="0.3">
      <c r="A10" s="2" t="s">
        <v>23</v>
      </c>
      <c r="B10" s="2"/>
      <c r="C10" s="5">
        <v>39.686100000000003</v>
      </c>
      <c r="D10" s="5">
        <v>43.112600000000008</v>
      </c>
      <c r="E10" s="5">
        <v>16.4283</v>
      </c>
      <c r="F10" s="5">
        <v>0.23844699999999999</v>
      </c>
      <c r="G10" s="5">
        <v>0.25679599999999997</v>
      </c>
      <c r="H10" s="1">
        <v>99.722243000000006</v>
      </c>
      <c r="J10" s="1">
        <v>82.388199999999998</v>
      </c>
      <c r="AC10">
        <f>SUM(AC3:AC9)</f>
        <v>58</v>
      </c>
    </row>
    <row r="11" spans="1:30" x14ac:dyDescent="0.3">
      <c r="A11" s="2" t="s">
        <v>24</v>
      </c>
      <c r="B11" s="2"/>
      <c r="C11" s="5">
        <v>39.918666666666667</v>
      </c>
      <c r="D11" s="5">
        <v>43.145633333333329</v>
      </c>
      <c r="E11" s="5">
        <v>16.432299999999998</v>
      </c>
      <c r="F11" s="5">
        <v>0.22482366666666667</v>
      </c>
      <c r="G11" s="5">
        <v>0.27938466666666667</v>
      </c>
      <c r="H11" s="1">
        <v>100.00080833333334</v>
      </c>
      <c r="J11" s="1">
        <v>82.395733333333339</v>
      </c>
    </row>
    <row r="12" spans="1:30" x14ac:dyDescent="0.3">
      <c r="A12" s="2" t="s">
        <v>25</v>
      </c>
      <c r="B12" s="2"/>
      <c r="C12" s="5">
        <v>39.922500000000007</v>
      </c>
      <c r="D12" s="5">
        <v>43.057266666666663</v>
      </c>
      <c r="E12" s="5">
        <v>16.584066666666665</v>
      </c>
      <c r="F12" s="5">
        <v>0.22084933333333334</v>
      </c>
      <c r="G12" s="5">
        <v>0.26249133333333335</v>
      </c>
      <c r="H12" s="1">
        <v>100.04717399999998</v>
      </c>
      <c r="J12" s="1">
        <v>82.232066666666654</v>
      </c>
    </row>
    <row r="13" spans="1:30" x14ac:dyDescent="0.3">
      <c r="A13" s="2" t="s">
        <v>26</v>
      </c>
      <c r="B13" s="2"/>
      <c r="C13" s="5">
        <v>39.982433333333326</v>
      </c>
      <c r="D13" s="5">
        <v>43.442433333333334</v>
      </c>
      <c r="E13" s="5">
        <v>15.939599999999999</v>
      </c>
      <c r="F13" s="5">
        <v>0.27437800000000001</v>
      </c>
      <c r="G13" s="5">
        <v>0.24235633333333331</v>
      </c>
      <c r="H13" s="1">
        <v>99.88120099999999</v>
      </c>
      <c r="J13" s="1">
        <v>82.930300000000003</v>
      </c>
    </row>
    <row r="14" spans="1:30" ht="15.75" customHeight="1" x14ac:dyDescent="0.3">
      <c r="A14" s="2" t="s">
        <v>27</v>
      </c>
      <c r="B14" s="2"/>
      <c r="C14" s="5">
        <v>39.889833333333335</v>
      </c>
      <c r="D14" s="5">
        <v>42.869566666666664</v>
      </c>
      <c r="E14" s="5">
        <v>16.989566666666665</v>
      </c>
      <c r="F14" s="5">
        <v>0.20858666666666667</v>
      </c>
      <c r="G14" s="5">
        <v>0.25685866666666662</v>
      </c>
      <c r="H14" s="1">
        <v>100.214412</v>
      </c>
      <c r="J14" s="1">
        <v>81.811466666666661</v>
      </c>
    </row>
    <row r="15" spans="1:30" x14ac:dyDescent="0.3">
      <c r="A15" s="2" t="s">
        <v>28</v>
      </c>
      <c r="B15" s="2"/>
      <c r="C15" s="5">
        <v>39.97913333333333</v>
      </c>
      <c r="D15" s="5">
        <v>43.0687</v>
      </c>
      <c r="E15" s="5">
        <v>16.631033333333331</v>
      </c>
      <c r="F15" s="5">
        <v>0.216672</v>
      </c>
      <c r="G15" s="5">
        <v>0.26527666666666666</v>
      </c>
      <c r="H15" s="1">
        <v>100.16081533333333</v>
      </c>
      <c r="J15" s="1">
        <v>82.194633333333343</v>
      </c>
    </row>
    <row r="16" spans="1:30" x14ac:dyDescent="0.3">
      <c r="A16" s="2" t="s">
        <v>29</v>
      </c>
      <c r="B16" s="2"/>
      <c r="C16" s="5">
        <v>39.907499999999999</v>
      </c>
      <c r="D16" s="5">
        <v>43.084933333333339</v>
      </c>
      <c r="E16" s="5">
        <v>16.218666666666667</v>
      </c>
      <c r="F16" s="5">
        <v>0.23757499999999998</v>
      </c>
      <c r="G16" s="5">
        <v>0.2572396666666667</v>
      </c>
      <c r="H16" s="1">
        <v>99.705914666666672</v>
      </c>
      <c r="J16" s="1">
        <v>82.564499999999995</v>
      </c>
    </row>
    <row r="17" spans="1:21" x14ac:dyDescent="0.3">
      <c r="A17" s="2" t="s">
        <v>30</v>
      </c>
      <c r="B17" s="2"/>
      <c r="C17" s="5">
        <v>40.089233333333333</v>
      </c>
      <c r="D17" s="5">
        <v>43.113599999999998</v>
      </c>
      <c r="E17" s="5">
        <v>16.333966666666665</v>
      </c>
      <c r="F17" s="5">
        <v>0.23777133333333333</v>
      </c>
      <c r="G17" s="5">
        <v>0.26514199999999999</v>
      </c>
      <c r="H17" s="1">
        <v>100.03971333333332</v>
      </c>
      <c r="J17" s="1">
        <v>82.471966666666674</v>
      </c>
    </row>
    <row r="18" spans="1:21" x14ac:dyDescent="0.3">
      <c r="A18" s="2" t="s">
        <v>31</v>
      </c>
      <c r="B18" s="2"/>
      <c r="C18" s="5">
        <v>39.793333333333329</v>
      </c>
      <c r="D18" s="5">
        <v>43.204333333333331</v>
      </c>
      <c r="E18" s="5">
        <v>16.392099999999999</v>
      </c>
      <c r="F18" s="5">
        <v>0.22133233333333333</v>
      </c>
      <c r="G18" s="5">
        <v>0.26347700000000002</v>
      </c>
      <c r="H18" s="1">
        <v>99.87457599999999</v>
      </c>
      <c r="J18" s="1">
        <v>82.451000000000008</v>
      </c>
    </row>
    <row r="19" spans="1:21" x14ac:dyDescent="0.3">
      <c r="A19" s="2" t="s">
        <v>32</v>
      </c>
      <c r="B19" s="2"/>
      <c r="C19" s="5">
        <v>39.793299999999995</v>
      </c>
      <c r="D19" s="5">
        <v>43.227966666666667</v>
      </c>
      <c r="E19" s="5">
        <v>16.50363333333333</v>
      </c>
      <c r="F19" s="5">
        <v>0.22006199999999998</v>
      </c>
      <c r="G19" s="5">
        <v>0.26024900000000001</v>
      </c>
      <c r="H19" s="1">
        <v>100.00521100000002</v>
      </c>
      <c r="J19" s="1">
        <v>82.360566666666671</v>
      </c>
    </row>
    <row r="20" spans="1:21" x14ac:dyDescent="0.3">
      <c r="A20" s="2" t="s">
        <v>33</v>
      </c>
      <c r="B20" s="2"/>
      <c r="C20" s="5">
        <v>39.862066666666664</v>
      </c>
      <c r="D20" s="5">
        <v>43.157966666666674</v>
      </c>
      <c r="E20" s="5">
        <v>16.626666666666665</v>
      </c>
      <c r="F20" s="5">
        <v>0.219661</v>
      </c>
      <c r="G20" s="5">
        <v>0.26502133333333333</v>
      </c>
      <c r="H20" s="1">
        <v>100.13138233333332</v>
      </c>
      <c r="J20" s="1">
        <v>82.228733333333324</v>
      </c>
    </row>
    <row r="21" spans="1:21" x14ac:dyDescent="0.3">
      <c r="A21" s="2" t="s">
        <v>34</v>
      </c>
      <c r="B21" s="2"/>
      <c r="C21" s="5">
        <v>39.845400000000005</v>
      </c>
      <c r="D21" s="5">
        <v>43.249600000000008</v>
      </c>
      <c r="E21" s="5">
        <v>16.420366666666666</v>
      </c>
      <c r="F21" s="5">
        <v>0.223971</v>
      </c>
      <c r="G21" s="5">
        <v>0.26254166666666667</v>
      </c>
      <c r="H21" s="1">
        <v>100.00187933333332</v>
      </c>
      <c r="J21" s="1">
        <v>82.441199999999995</v>
      </c>
    </row>
    <row r="22" spans="1:21" x14ac:dyDescent="0.3">
      <c r="A22" s="2" t="s">
        <v>35</v>
      </c>
      <c r="B22" s="2"/>
      <c r="C22" s="5">
        <v>39.680399999999999</v>
      </c>
      <c r="D22" s="5">
        <v>42.903933333333335</v>
      </c>
      <c r="E22" s="5">
        <v>16.592633333333335</v>
      </c>
      <c r="F22" s="5">
        <v>0.25542166666666666</v>
      </c>
      <c r="G22" s="5">
        <v>0.26823066666666667</v>
      </c>
      <c r="H22" s="1">
        <v>99.700618999999975</v>
      </c>
      <c r="J22" s="1">
        <v>82.172133333333335</v>
      </c>
    </row>
    <row r="23" spans="1:21" x14ac:dyDescent="0.3">
      <c r="A23" s="2" t="s">
        <v>36</v>
      </c>
      <c r="B23" s="2"/>
      <c r="C23" s="5">
        <v>39.540633333333339</v>
      </c>
      <c r="D23" s="5">
        <v>42.959566666666667</v>
      </c>
      <c r="E23" s="5">
        <v>16.460400000000003</v>
      </c>
      <c r="F23" s="5">
        <v>0.22693133333333335</v>
      </c>
      <c r="G23" s="5">
        <v>0.26592699999999997</v>
      </c>
      <c r="H23" s="1">
        <v>99.45345833333333</v>
      </c>
      <c r="J23" s="1">
        <v>82.30810000000001</v>
      </c>
    </row>
    <row r="24" spans="1:21" x14ac:dyDescent="0.3">
      <c r="A24" s="2" t="s">
        <v>37</v>
      </c>
      <c r="B24" s="2"/>
      <c r="C24" s="5">
        <v>39.3095</v>
      </c>
      <c r="D24" s="5">
        <v>42.920799999999993</v>
      </c>
      <c r="E24" s="5">
        <v>16.485733333333332</v>
      </c>
      <c r="F24" s="5">
        <v>0.22991333333333333</v>
      </c>
      <c r="G24" s="5">
        <v>0.27088166666666669</v>
      </c>
      <c r="H24" s="1">
        <v>99.216828333333339</v>
      </c>
      <c r="J24" s="1">
        <v>82.272499999999994</v>
      </c>
    </row>
    <row r="25" spans="1:21" x14ac:dyDescent="0.3">
      <c r="A25" s="2" t="s">
        <v>38</v>
      </c>
      <c r="B25" s="2"/>
      <c r="C25" s="5">
        <v>39.328600000000002</v>
      </c>
      <c r="D25" s="5">
        <v>42.809100000000001</v>
      </c>
      <c r="E25" s="5">
        <v>16.559433333333331</v>
      </c>
      <c r="F25" s="5">
        <v>0.2203286666666667</v>
      </c>
      <c r="G25" s="5">
        <v>0.26714666666666664</v>
      </c>
      <c r="H25" s="1">
        <v>99.184608666666676</v>
      </c>
      <c r="J25" s="1">
        <v>82.169300000000007</v>
      </c>
    </row>
    <row r="26" spans="1:21" x14ac:dyDescent="0.3">
      <c r="A26" s="2" t="s">
        <v>39</v>
      </c>
      <c r="B26" s="2"/>
      <c r="C26" s="5">
        <v>39.585000000000001</v>
      </c>
      <c r="D26" s="5">
        <v>43.538099999999993</v>
      </c>
      <c r="E26" s="5">
        <v>16.285833333333333</v>
      </c>
      <c r="F26" s="5">
        <v>0.22950333333333331</v>
      </c>
      <c r="G26" s="5">
        <v>0.26006633333333334</v>
      </c>
      <c r="H26" s="1">
        <v>99.898503000000005</v>
      </c>
      <c r="J26" s="1">
        <v>82.655500000000004</v>
      </c>
    </row>
    <row r="27" spans="1:21" x14ac:dyDescent="0.3">
      <c r="A27" s="2" t="s">
        <v>40</v>
      </c>
      <c r="B27" s="2"/>
      <c r="C27" s="5">
        <v>39.744233333333334</v>
      </c>
      <c r="D27" s="5">
        <v>44.289200000000001</v>
      </c>
      <c r="E27" s="5">
        <v>14.803166666666668</v>
      </c>
      <c r="F27" s="5">
        <v>0.33417966666666671</v>
      </c>
      <c r="G27" s="5">
        <v>0.22789499999999999</v>
      </c>
      <c r="H27" s="1">
        <v>99.398674666666651</v>
      </c>
      <c r="J27" s="1">
        <v>84.210366666666673</v>
      </c>
    </row>
    <row r="28" spans="1:21" x14ac:dyDescent="0.3">
      <c r="A28" s="2" t="s">
        <v>41</v>
      </c>
      <c r="B28" s="2"/>
      <c r="C28" s="5">
        <v>39.435933333333331</v>
      </c>
      <c r="D28" s="5">
        <v>43.159466666666667</v>
      </c>
      <c r="E28" s="5">
        <v>16.170433333333335</v>
      </c>
      <c r="F28" s="5">
        <v>0.23380100000000001</v>
      </c>
      <c r="G28" s="5">
        <v>0.26757999999999998</v>
      </c>
      <c r="H28" s="1">
        <v>99.267214333333342</v>
      </c>
      <c r="J28" s="1">
        <v>82.632266666666666</v>
      </c>
    </row>
    <row r="29" spans="1:21" x14ac:dyDescent="0.3">
      <c r="A29" s="2" t="s">
        <v>42</v>
      </c>
      <c r="B29" s="2"/>
      <c r="C29" s="5">
        <v>40.063333333333333</v>
      </c>
      <c r="D29" s="5">
        <v>44.835766666666665</v>
      </c>
      <c r="E29" s="5">
        <v>14.276566666666668</v>
      </c>
      <c r="F29" s="5">
        <v>0.32466833333333334</v>
      </c>
      <c r="G29" s="5">
        <v>0.23105566666666666</v>
      </c>
      <c r="H29" s="1">
        <v>99.731390666666655</v>
      </c>
      <c r="J29" s="1">
        <v>84.844366666666659</v>
      </c>
    </row>
    <row r="30" spans="1:21" x14ac:dyDescent="0.3">
      <c r="A30" s="2" t="s">
        <v>43</v>
      </c>
      <c r="B30" s="2"/>
      <c r="C30" s="5">
        <v>39.63153333333333</v>
      </c>
      <c r="D30" s="5">
        <v>42.945799999999998</v>
      </c>
      <c r="E30" s="5">
        <v>16.631</v>
      </c>
      <c r="F30" s="5">
        <v>0.22146666666666667</v>
      </c>
      <c r="G30" s="5">
        <v>0.26784533333333332</v>
      </c>
      <c r="H30" s="1">
        <v>99.697645333333341</v>
      </c>
      <c r="J30" s="1">
        <v>82.152799999999999</v>
      </c>
    </row>
    <row r="31" spans="1:21" x14ac:dyDescent="0.3">
      <c r="A31" s="2" t="s">
        <v>44</v>
      </c>
      <c r="B31" s="2"/>
      <c r="C31" s="5">
        <v>39.654733333333333</v>
      </c>
      <c r="D31" s="5">
        <v>42.965166666666669</v>
      </c>
      <c r="E31" s="5">
        <v>16.452500000000001</v>
      </c>
      <c r="F31" s="5">
        <v>0.23680699999999999</v>
      </c>
      <c r="G31" s="5">
        <v>0.26316066666666665</v>
      </c>
      <c r="H31" s="1">
        <v>99.572367666666665</v>
      </c>
      <c r="J31" s="1">
        <v>82.317033333333328</v>
      </c>
    </row>
    <row r="32" spans="1:21" x14ac:dyDescent="0.3">
      <c r="A32" s="2" t="s">
        <v>45</v>
      </c>
      <c r="B32" s="2"/>
      <c r="C32" s="5">
        <v>40.431733333333334</v>
      </c>
      <c r="D32" s="5">
        <v>45.91076666666666</v>
      </c>
      <c r="E32" s="5">
        <v>12.9596</v>
      </c>
      <c r="F32" s="5">
        <v>0.30889366666666668</v>
      </c>
      <c r="G32" s="5">
        <v>0.21957300000000002</v>
      </c>
      <c r="H32" s="1">
        <v>99.830566666666684</v>
      </c>
      <c r="J32" s="1">
        <v>86.329466666666676</v>
      </c>
      <c r="L32" s="2" t="s">
        <v>46</v>
      </c>
      <c r="M32" s="2"/>
      <c r="N32" s="3">
        <v>39.567</v>
      </c>
      <c r="O32" s="3">
        <v>42.898433333333337</v>
      </c>
      <c r="P32" s="3">
        <v>16.183333333333334</v>
      </c>
      <c r="Q32" s="3">
        <v>0.24144666666666667</v>
      </c>
      <c r="R32" s="3">
        <v>0.26536533333333329</v>
      </c>
      <c r="S32" s="4">
        <v>99.155578666666671</v>
      </c>
      <c r="T32" s="2"/>
      <c r="U32" s="4">
        <v>82.533399999999986</v>
      </c>
    </row>
    <row r="33" spans="1:10" x14ac:dyDescent="0.3">
      <c r="A33" s="2" t="s">
        <v>47</v>
      </c>
      <c r="B33" s="2"/>
      <c r="C33" s="5">
        <v>39.973866666666659</v>
      </c>
      <c r="D33" s="5">
        <v>43.345199999999998</v>
      </c>
      <c r="E33" s="5">
        <v>16.127233333333333</v>
      </c>
      <c r="F33" s="5">
        <v>0.22930600000000001</v>
      </c>
      <c r="G33" s="5">
        <v>0.26297199999999998</v>
      </c>
      <c r="H33" s="1">
        <v>99.938578000000007</v>
      </c>
      <c r="J33" s="1">
        <v>82.731999999999985</v>
      </c>
    </row>
    <row r="34" spans="1:10" x14ac:dyDescent="0.3">
      <c r="A34" s="2" t="s">
        <v>48</v>
      </c>
      <c r="B34" s="2"/>
      <c r="C34" s="5">
        <v>39.688766666666659</v>
      </c>
      <c r="D34" s="5">
        <v>43.311266666666661</v>
      </c>
      <c r="E34" s="5">
        <v>16.409266666666664</v>
      </c>
      <c r="F34" s="5">
        <v>0.22881566666666667</v>
      </c>
      <c r="G34" s="5">
        <v>0.26922366666666669</v>
      </c>
      <c r="H34" s="1">
        <v>99.907339333333354</v>
      </c>
      <c r="J34" s="1">
        <v>82.471566666666661</v>
      </c>
    </row>
    <row r="35" spans="1:10" x14ac:dyDescent="0.3">
      <c r="A35" s="2" t="s">
        <v>49</v>
      </c>
      <c r="B35" s="2"/>
      <c r="C35" s="5">
        <v>39.908099999999997</v>
      </c>
      <c r="D35" s="5">
        <v>43.142299999999999</v>
      </c>
      <c r="E35" s="5">
        <v>16.535833333333333</v>
      </c>
      <c r="F35" s="5">
        <v>0.22694299999999998</v>
      </c>
      <c r="G35" s="5">
        <v>0.26290166666666664</v>
      </c>
      <c r="H35" s="1">
        <v>100.07607800000001</v>
      </c>
      <c r="J35" s="1">
        <v>82.303433333333331</v>
      </c>
    </row>
    <row r="36" spans="1:10" x14ac:dyDescent="0.3">
      <c r="A36" s="2" t="s">
        <v>50</v>
      </c>
      <c r="B36" s="2"/>
      <c r="C36" s="5">
        <v>39.596733333333333</v>
      </c>
      <c r="D36" s="5">
        <v>43.241300000000003</v>
      </c>
      <c r="E36" s="5">
        <v>16.30203333333333</v>
      </c>
      <c r="F36" s="5">
        <v>0.2329313333333333</v>
      </c>
      <c r="G36" s="5">
        <v>0.26698966666666668</v>
      </c>
      <c r="H36" s="1">
        <v>99.639987666666684</v>
      </c>
      <c r="J36" s="1">
        <v>82.542833333333334</v>
      </c>
    </row>
    <row r="37" spans="1:10" x14ac:dyDescent="0.3">
      <c r="A37" s="2" t="s">
        <v>51</v>
      </c>
      <c r="B37" s="2"/>
      <c r="C37" s="5">
        <v>39.658833333333334</v>
      </c>
      <c r="D37" s="5">
        <v>43.177999999999997</v>
      </c>
      <c r="E37" s="5">
        <v>16.285933333333332</v>
      </c>
      <c r="F37" s="5">
        <v>0.24751699999999999</v>
      </c>
      <c r="G37" s="5">
        <v>0.25062766666666669</v>
      </c>
      <c r="H37" s="1">
        <v>99.620911333333325</v>
      </c>
      <c r="J37" s="1">
        <v>82.536033333333322</v>
      </c>
    </row>
    <row r="38" spans="1:10" x14ac:dyDescent="0.3">
      <c r="A38" s="2" t="s">
        <v>52</v>
      </c>
      <c r="B38" s="2"/>
      <c r="C38" s="5">
        <v>39.541599999999995</v>
      </c>
      <c r="D38" s="5">
        <v>43.049933333333335</v>
      </c>
      <c r="E38" s="5">
        <v>16.399333333333335</v>
      </c>
      <c r="F38" s="5">
        <v>0.26025866666666669</v>
      </c>
      <c r="G38" s="5">
        <v>0.25711000000000001</v>
      </c>
      <c r="H38" s="1">
        <v>99.508235333333332</v>
      </c>
      <c r="J38" s="1">
        <v>82.392766666666674</v>
      </c>
    </row>
    <row r="39" spans="1:10" x14ac:dyDescent="0.3">
      <c r="A39" s="2" t="s">
        <v>53</v>
      </c>
      <c r="B39" s="2"/>
      <c r="C39" s="5">
        <v>39.764933333333339</v>
      </c>
      <c r="D39" s="5">
        <v>44.321866666666665</v>
      </c>
      <c r="E39" s="5">
        <v>14.8668</v>
      </c>
      <c r="F39" s="5">
        <v>0.34542166666666668</v>
      </c>
      <c r="G39" s="5">
        <v>0.22082900000000003</v>
      </c>
      <c r="H39" s="1">
        <v>99.51985066666667</v>
      </c>
      <c r="J39" s="1">
        <v>84.162999999999997</v>
      </c>
    </row>
    <row r="40" spans="1:10" x14ac:dyDescent="0.3">
      <c r="A40" s="2" t="s">
        <v>54</v>
      </c>
      <c r="B40" s="2"/>
      <c r="C40" s="5">
        <v>39.688866666666662</v>
      </c>
      <c r="D40" s="5">
        <v>43.109900000000003</v>
      </c>
      <c r="E40" s="5">
        <v>16.576466666666665</v>
      </c>
      <c r="F40" s="5">
        <v>0.22067066666666668</v>
      </c>
      <c r="G40" s="5">
        <v>0.2636053333333333</v>
      </c>
      <c r="H40" s="1">
        <v>99.859509333333335</v>
      </c>
      <c r="J40" s="1">
        <v>82.256666666666675</v>
      </c>
    </row>
    <row r="41" spans="1:10" x14ac:dyDescent="0.3">
      <c r="A41" s="2" t="s">
        <v>55</v>
      </c>
      <c r="B41" s="2"/>
      <c r="C41" s="5">
        <v>39.502299999999998</v>
      </c>
      <c r="D41" s="5">
        <v>43.021700000000003</v>
      </c>
      <c r="E41" s="5">
        <v>16.35755</v>
      </c>
      <c r="F41" s="5">
        <v>0.22479300000000002</v>
      </c>
      <c r="G41" s="5">
        <v>0.26762600000000003</v>
      </c>
      <c r="H41" s="1">
        <v>99.373969000000002</v>
      </c>
      <c r="J41" s="1">
        <v>82.420199999999994</v>
      </c>
    </row>
    <row r="42" spans="1:10" x14ac:dyDescent="0.3">
      <c r="A42" s="2" t="s">
        <v>56</v>
      </c>
      <c r="B42" s="2"/>
      <c r="C42" s="5">
        <v>39.699399999999997</v>
      </c>
      <c r="D42" s="5">
        <v>43.050833333333337</v>
      </c>
      <c r="E42" s="5">
        <v>16.287133333333333</v>
      </c>
      <c r="F42" s="5">
        <v>0.23133633333333334</v>
      </c>
      <c r="G42" s="5">
        <v>0.25814033333333336</v>
      </c>
      <c r="H42" s="1">
        <v>99.526843333333318</v>
      </c>
      <c r="J42" s="1">
        <v>82.492366666666669</v>
      </c>
    </row>
    <row r="43" spans="1:10" x14ac:dyDescent="0.3">
      <c r="A43" s="2" t="s">
        <v>57</v>
      </c>
      <c r="B43" s="2"/>
      <c r="C43" s="5">
        <v>39.696466666666673</v>
      </c>
      <c r="D43" s="5">
        <v>42.876866666666665</v>
      </c>
      <c r="E43" s="5">
        <v>16.466333333333331</v>
      </c>
      <c r="F43" s="5">
        <v>0.22831633333333334</v>
      </c>
      <c r="G43" s="5">
        <v>0.26227866666666672</v>
      </c>
      <c r="H43" s="1">
        <v>99.530261666666661</v>
      </c>
      <c r="J43" s="1">
        <v>82.274766666666665</v>
      </c>
    </row>
    <row r="44" spans="1:10" x14ac:dyDescent="0.3">
      <c r="A44" s="2" t="s">
        <v>58</v>
      </c>
      <c r="B44" s="2"/>
      <c r="C44" s="5">
        <v>39.561700000000002</v>
      </c>
      <c r="D44" s="5">
        <v>42.835933333333337</v>
      </c>
      <c r="E44" s="5">
        <v>16.505600000000001</v>
      </c>
      <c r="F44" s="5">
        <v>0.22410266666666667</v>
      </c>
      <c r="G44" s="5">
        <v>0.26887166666666668</v>
      </c>
      <c r="H44" s="1">
        <v>99.396207666666669</v>
      </c>
      <c r="J44" s="1">
        <v>82.226066666666668</v>
      </c>
    </row>
    <row r="45" spans="1:10" x14ac:dyDescent="0.3">
      <c r="A45" s="2" t="s">
        <v>59</v>
      </c>
      <c r="B45" s="2"/>
      <c r="C45" s="5">
        <v>39.812933333333334</v>
      </c>
      <c r="D45" s="5">
        <v>42.990766666666673</v>
      </c>
      <c r="E45" s="5">
        <v>16.369166666666668</v>
      </c>
      <c r="F45" s="5">
        <v>0.23339699999999999</v>
      </c>
      <c r="G45" s="5">
        <v>0.27107833333333331</v>
      </c>
      <c r="H45" s="1">
        <v>99.677341999999996</v>
      </c>
      <c r="J45" s="1">
        <v>82.399433333333334</v>
      </c>
    </row>
    <row r="46" spans="1:10" x14ac:dyDescent="0.3">
      <c r="A46" s="2" t="s">
        <v>60</v>
      </c>
      <c r="B46" s="2"/>
      <c r="C46" s="5">
        <v>40.043033333333334</v>
      </c>
      <c r="D46" s="5">
        <v>43.226699999999994</v>
      </c>
      <c r="E46" s="5">
        <v>16.523433333333333</v>
      </c>
      <c r="F46" s="5">
        <v>0.25754333333333335</v>
      </c>
      <c r="G46" s="5">
        <v>0.25625933333333334</v>
      </c>
      <c r="H46" s="1">
        <v>100.30696933333331</v>
      </c>
      <c r="J46" s="1">
        <v>82.342566666666656</v>
      </c>
    </row>
    <row r="47" spans="1:10" x14ac:dyDescent="0.3">
      <c r="A47" s="2" t="s">
        <v>61</v>
      </c>
      <c r="B47" s="2"/>
      <c r="C47" s="5">
        <v>39.877633333333335</v>
      </c>
      <c r="D47" s="5">
        <v>43.117633333333337</v>
      </c>
      <c r="E47" s="5">
        <v>16.434166666666666</v>
      </c>
      <c r="F47" s="5">
        <v>0.23108399999999998</v>
      </c>
      <c r="G47" s="5">
        <v>0.26341100000000001</v>
      </c>
      <c r="H47" s="1">
        <v>99.923928333333336</v>
      </c>
      <c r="J47" s="1">
        <v>82.384566666666657</v>
      </c>
    </row>
    <row r="48" spans="1:10" x14ac:dyDescent="0.3">
      <c r="A48" s="2" t="s">
        <v>62</v>
      </c>
      <c r="B48" s="2"/>
      <c r="C48" s="5">
        <v>39.979899999999994</v>
      </c>
      <c r="D48" s="5">
        <v>43.294533333333334</v>
      </c>
      <c r="E48" s="5">
        <v>16.3262</v>
      </c>
      <c r="F48" s="5">
        <v>0.23551466666666665</v>
      </c>
      <c r="G48" s="5">
        <v>0.26054966666666662</v>
      </c>
      <c r="H48" s="1">
        <v>100.09669766666667</v>
      </c>
      <c r="J48" s="1">
        <v>82.539233333333343</v>
      </c>
    </row>
    <row r="49" spans="1:11" x14ac:dyDescent="0.3">
      <c r="A49" s="2" t="s">
        <v>63</v>
      </c>
      <c r="B49" s="2"/>
      <c r="C49" s="5">
        <v>39.917499999999997</v>
      </c>
      <c r="D49" s="5">
        <v>43.491366666666671</v>
      </c>
      <c r="E49" s="5">
        <v>16.015833333333333</v>
      </c>
      <c r="F49" s="5">
        <v>0.25118099999999999</v>
      </c>
      <c r="G49" s="5">
        <v>0.24682499999999999</v>
      </c>
      <c r="H49" s="1">
        <v>99.922706000000005</v>
      </c>
      <c r="J49" s="1">
        <v>82.878566666666671</v>
      </c>
    </row>
    <row r="50" spans="1:11" x14ac:dyDescent="0.3">
      <c r="A50" s="2" t="s">
        <v>64</v>
      </c>
      <c r="B50" s="2"/>
      <c r="C50" s="5">
        <v>39.784066666666668</v>
      </c>
      <c r="D50" s="5">
        <v>43.127833333333335</v>
      </c>
      <c r="E50" s="5">
        <v>16.525200000000002</v>
      </c>
      <c r="F50" s="5">
        <v>0.22578333333333334</v>
      </c>
      <c r="G50" s="5">
        <v>0.26425366666666666</v>
      </c>
      <c r="H50" s="1">
        <v>99.927137000000002</v>
      </c>
      <c r="J50" s="1">
        <v>82.307866666666669</v>
      </c>
    </row>
    <row r="51" spans="1:11" x14ac:dyDescent="0.3">
      <c r="A51" s="2" t="s">
        <v>65</v>
      </c>
      <c r="B51" s="2"/>
      <c r="C51" s="5">
        <v>39.612033333333329</v>
      </c>
      <c r="D51" s="5">
        <v>43.074733333333334</v>
      </c>
      <c r="E51" s="5">
        <v>16.558800000000002</v>
      </c>
      <c r="F51" s="5">
        <v>0.22244666666666668</v>
      </c>
      <c r="G51" s="5">
        <v>0.26327533333333331</v>
      </c>
      <c r="H51" s="1">
        <v>99.731288666666671</v>
      </c>
      <c r="J51" s="1">
        <v>82.260300000000001</v>
      </c>
    </row>
    <row r="52" spans="1:11" x14ac:dyDescent="0.3">
      <c r="A52" s="2" t="s">
        <v>66</v>
      </c>
      <c r="B52" s="2"/>
      <c r="C52" s="5">
        <v>39.656800000000004</v>
      </c>
      <c r="D52" s="5">
        <v>43.195766666666664</v>
      </c>
      <c r="E52" s="5">
        <v>16.526599999999998</v>
      </c>
      <c r="F52" s="5">
        <v>0.22486966666666666</v>
      </c>
      <c r="G52" s="5">
        <v>0.25858766666666666</v>
      </c>
      <c r="H52" s="1">
        <v>99.862623999999997</v>
      </c>
      <c r="J52" s="1">
        <v>82.329533333333345</v>
      </c>
    </row>
    <row r="53" spans="1:11" x14ac:dyDescent="0.3">
      <c r="A53" s="2" t="s">
        <v>67</v>
      </c>
      <c r="B53" s="2"/>
      <c r="C53" s="5">
        <v>39.709033333333331</v>
      </c>
      <c r="D53" s="5">
        <v>43.420699999999989</v>
      </c>
      <c r="E53" s="5">
        <v>16.317066666666665</v>
      </c>
      <c r="F53" s="5">
        <v>0.24651933333333331</v>
      </c>
      <c r="G53" s="5">
        <v>0.25297433333333336</v>
      </c>
      <c r="H53" s="1">
        <v>99.946293666666648</v>
      </c>
      <c r="J53" s="1">
        <v>82.589133333333336</v>
      </c>
    </row>
    <row r="54" spans="1:11" x14ac:dyDescent="0.3">
      <c r="A54" s="2" t="s">
        <v>68</v>
      </c>
      <c r="B54" s="2"/>
      <c r="C54" s="5">
        <v>39.592000000000006</v>
      </c>
      <c r="D54" s="5">
        <v>43.015933333333329</v>
      </c>
      <c r="E54" s="5">
        <v>16.592600000000001</v>
      </c>
      <c r="F54" s="5">
        <v>0.22491333333333333</v>
      </c>
      <c r="G54" s="5">
        <v>0.26430066666666668</v>
      </c>
      <c r="H54" s="1">
        <v>99.689747333333329</v>
      </c>
      <c r="J54" s="1">
        <v>82.210566666666665</v>
      </c>
    </row>
    <row r="55" spans="1:11" x14ac:dyDescent="0.3">
      <c r="A55" s="2" t="s">
        <v>69</v>
      </c>
      <c r="B55" s="2"/>
      <c r="C55" s="5">
        <v>39.814633333333333</v>
      </c>
      <c r="D55" s="5">
        <v>43.817433333333327</v>
      </c>
      <c r="E55" s="5">
        <v>15.8483</v>
      </c>
      <c r="F55" s="5">
        <v>0.27403433333333332</v>
      </c>
      <c r="G55" s="5">
        <v>0.22527433333333335</v>
      </c>
      <c r="H55" s="1">
        <v>99.979675333333319</v>
      </c>
      <c r="J55" s="1">
        <v>83.132300000000001</v>
      </c>
    </row>
    <row r="56" spans="1:11" x14ac:dyDescent="0.3">
      <c r="A56" s="2" t="s">
        <v>70</v>
      </c>
      <c r="B56" s="2"/>
      <c r="C56" s="5">
        <v>39.6372</v>
      </c>
      <c r="D56" s="5">
        <v>42.850099999999998</v>
      </c>
      <c r="E56" s="5">
        <v>16.563266666666667</v>
      </c>
      <c r="F56" s="5">
        <v>0.22079233333333334</v>
      </c>
      <c r="G56" s="5">
        <v>0.26769899999999996</v>
      </c>
      <c r="H56" s="1">
        <v>99.539057999999997</v>
      </c>
      <c r="J56" s="1">
        <v>82.179866666666669</v>
      </c>
    </row>
    <row r="57" spans="1:11" x14ac:dyDescent="0.3">
      <c r="A57" s="2" t="s">
        <v>71</v>
      </c>
      <c r="B57" s="2"/>
      <c r="C57" s="5">
        <v>39.704266666666662</v>
      </c>
      <c r="D57" s="5">
        <v>43.200766666666674</v>
      </c>
      <c r="E57" s="5">
        <v>16.311366666666668</v>
      </c>
      <c r="F57" s="5">
        <v>0.2228766666666667</v>
      </c>
      <c r="G57" s="5">
        <v>0.26225666666666664</v>
      </c>
      <c r="H57" s="1">
        <v>99.70153333333333</v>
      </c>
      <c r="J57" s="1">
        <v>82.52106666666667</v>
      </c>
    </row>
    <row r="58" spans="1:11" x14ac:dyDescent="0.3">
      <c r="A58" s="2"/>
      <c r="B58" s="2"/>
      <c r="C58" s="5"/>
      <c r="D58" s="5"/>
      <c r="E58" s="5"/>
      <c r="F58" s="5"/>
      <c r="G58" s="5"/>
      <c r="H58" s="1"/>
      <c r="J58" s="1"/>
    </row>
    <row r="59" spans="1:11" x14ac:dyDescent="0.3">
      <c r="J59" s="1">
        <v>81.5</v>
      </c>
      <c r="K59" t="s">
        <v>72</v>
      </c>
    </row>
    <row r="60" spans="1:11" x14ac:dyDescent="0.3">
      <c r="A60" s="2" t="s">
        <v>86</v>
      </c>
      <c r="C60" s="5">
        <v>40.452199999999998</v>
      </c>
      <c r="D60" s="5">
        <v>47.150833333333331</v>
      </c>
      <c r="E60" s="5">
        <v>11.432400000000001</v>
      </c>
      <c r="F60" s="5">
        <v>0.3810013333333333</v>
      </c>
      <c r="G60" s="5">
        <v>0.21866733333333332</v>
      </c>
      <c r="H60" s="1">
        <v>99.635102000000003</v>
      </c>
      <c r="J60" s="1">
        <v>88.026799999999994</v>
      </c>
    </row>
    <row r="61" spans="1:11" x14ac:dyDescent="0.3">
      <c r="A61" s="2" t="s">
        <v>87</v>
      </c>
      <c r="C61" s="5">
        <v>40.444066666666664</v>
      </c>
      <c r="D61" s="5">
        <v>47.317800000000005</v>
      </c>
      <c r="E61" s="5">
        <v>11.660366666666667</v>
      </c>
      <c r="F61" s="5">
        <v>0.3876573333333333</v>
      </c>
      <c r="G61" s="5">
        <v>0.23073100000000002</v>
      </c>
      <c r="H61" s="1">
        <v>100.04062166666667</v>
      </c>
      <c r="J61" s="1">
        <v>87.854866666666666</v>
      </c>
    </row>
    <row r="63" spans="1:11" x14ac:dyDescent="0.3">
      <c r="I63" t="s">
        <v>88</v>
      </c>
      <c r="J63" s="1">
        <f>AVERAGE(J2:J61)</f>
        <v>82.748868361581899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608E-E589-47C5-9492-6F934365359E}">
  <sheetPr>
    <tabColor theme="1"/>
  </sheetPr>
  <dimension ref="A1:M48"/>
  <sheetViews>
    <sheetView workbookViewId="0">
      <selection activeCell="R13" sqref="R13"/>
    </sheetView>
  </sheetViews>
  <sheetFormatPr defaultRowHeight="14.4" x14ac:dyDescent="0.3"/>
  <cols>
    <col min="1" max="1" width="28.109375" bestFit="1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3">
      <c r="A2" t="s">
        <v>75</v>
      </c>
      <c r="C2">
        <v>41.337800000000001</v>
      </c>
      <c r="D2">
        <v>44.717199999999998</v>
      </c>
      <c r="E2">
        <v>16.159099999999999</v>
      </c>
      <c r="F2">
        <v>0.22577</v>
      </c>
      <c r="G2">
        <v>0.30687399999999998</v>
      </c>
      <c r="H2">
        <f t="shared" ref="H2:H45" si="0">SUM(C2:G2)</f>
        <v>102.74674399999999</v>
      </c>
      <c r="J2">
        <v>83.144999999999996</v>
      </c>
      <c r="K2">
        <v>0</v>
      </c>
    </row>
    <row r="3" spans="1:11" x14ac:dyDescent="0.3">
      <c r="A3" t="s">
        <v>75</v>
      </c>
      <c r="C3">
        <v>40.540999999999997</v>
      </c>
      <c r="D3">
        <v>44.258800000000001</v>
      </c>
      <c r="E3">
        <v>15.9915</v>
      </c>
      <c r="F3">
        <v>0.23302800000000001</v>
      </c>
      <c r="G3">
        <v>0.27194699999999999</v>
      </c>
      <c r="H3">
        <f t="shared" si="0"/>
        <v>101.29627500000001</v>
      </c>
      <c r="J3">
        <v>83.146699999999996</v>
      </c>
      <c r="K3">
        <v>10.012</v>
      </c>
    </row>
    <row r="4" spans="1:11" x14ac:dyDescent="0.3">
      <c r="A4" t="s">
        <v>75</v>
      </c>
      <c r="C4">
        <v>40.310200000000002</v>
      </c>
      <c r="D4">
        <v>44.376399999999997</v>
      </c>
      <c r="E4">
        <v>15.759399999999999</v>
      </c>
      <c r="F4">
        <v>0.24433199999999999</v>
      </c>
      <c r="G4">
        <v>0.26136399999999999</v>
      </c>
      <c r="H4">
        <f t="shared" si="0"/>
        <v>100.951696</v>
      </c>
      <c r="J4">
        <v>83.3874</v>
      </c>
      <c r="K4">
        <v>20.0245</v>
      </c>
    </row>
    <row r="5" spans="1:11" x14ac:dyDescent="0.3">
      <c r="A5" t="s">
        <v>75</v>
      </c>
      <c r="C5">
        <v>40.287799999999997</v>
      </c>
      <c r="D5">
        <v>44.358499999999999</v>
      </c>
      <c r="E5">
        <v>15.532400000000001</v>
      </c>
      <c r="F5">
        <v>0.245007</v>
      </c>
      <c r="G5">
        <v>0.25685999999999998</v>
      </c>
      <c r="H5">
        <f t="shared" si="0"/>
        <v>100.680567</v>
      </c>
      <c r="J5">
        <v>83.581900000000005</v>
      </c>
      <c r="K5">
        <v>30.046900000000001</v>
      </c>
    </row>
    <row r="6" spans="1:11" x14ac:dyDescent="0.3">
      <c r="A6" t="s">
        <v>75</v>
      </c>
      <c r="C6">
        <v>40.0779</v>
      </c>
      <c r="D6">
        <v>44.650500000000001</v>
      </c>
      <c r="E6">
        <v>15.1676</v>
      </c>
      <c r="F6">
        <v>0.27376299999999998</v>
      </c>
      <c r="G6">
        <v>0.24709300000000001</v>
      </c>
      <c r="H6">
        <f t="shared" si="0"/>
        <v>100.416856</v>
      </c>
      <c r="J6">
        <v>83.993799999999993</v>
      </c>
      <c r="K6">
        <v>40.059600000000003</v>
      </c>
    </row>
    <row r="7" spans="1:11" x14ac:dyDescent="0.3">
      <c r="A7" t="s">
        <v>75</v>
      </c>
      <c r="C7">
        <v>40.208199999999998</v>
      </c>
      <c r="D7">
        <v>44.9011</v>
      </c>
      <c r="E7">
        <v>14.899900000000001</v>
      </c>
      <c r="F7">
        <v>0.27590700000000001</v>
      </c>
      <c r="G7">
        <v>0.24504500000000001</v>
      </c>
      <c r="H7">
        <f t="shared" si="0"/>
        <v>100.530152</v>
      </c>
      <c r="J7">
        <v>84.305899999999994</v>
      </c>
      <c r="K7">
        <v>49.957599999999999</v>
      </c>
    </row>
    <row r="8" spans="1:11" x14ac:dyDescent="0.3">
      <c r="A8" t="s">
        <v>75</v>
      </c>
      <c r="C8">
        <v>40.1173</v>
      </c>
      <c r="D8">
        <v>45.167499999999997</v>
      </c>
      <c r="E8">
        <v>14.466799999999999</v>
      </c>
      <c r="F8">
        <v>0.29378399999999999</v>
      </c>
      <c r="G8">
        <v>0.23518</v>
      </c>
      <c r="H8">
        <f t="shared" si="0"/>
        <v>100.280564</v>
      </c>
      <c r="J8">
        <v>84.768900000000002</v>
      </c>
      <c r="K8">
        <v>59.970100000000002</v>
      </c>
    </row>
    <row r="9" spans="1:11" x14ac:dyDescent="0.3">
      <c r="A9" t="s">
        <v>75</v>
      </c>
      <c r="C9">
        <v>40.156700000000001</v>
      </c>
      <c r="D9">
        <v>45.391300000000001</v>
      </c>
      <c r="E9">
        <v>14.1279</v>
      </c>
      <c r="F9">
        <v>0.314411</v>
      </c>
      <c r="G9">
        <v>0.233462</v>
      </c>
      <c r="H9">
        <f t="shared" si="0"/>
        <v>100.22377300000001</v>
      </c>
      <c r="J9">
        <v>85.135000000000005</v>
      </c>
      <c r="K9">
        <v>69.982500000000002</v>
      </c>
    </row>
    <row r="10" spans="1:11" x14ac:dyDescent="0.3">
      <c r="A10" t="s">
        <v>75</v>
      </c>
      <c r="C10">
        <v>40.223300000000002</v>
      </c>
      <c r="D10">
        <v>45.482399999999998</v>
      </c>
      <c r="E10">
        <v>13.8109</v>
      </c>
      <c r="F10">
        <v>0.32044299999999998</v>
      </c>
      <c r="G10">
        <v>0.22703699999999999</v>
      </c>
      <c r="H10">
        <f t="shared" si="0"/>
        <v>100.06408</v>
      </c>
      <c r="J10">
        <v>85.444999999999993</v>
      </c>
      <c r="K10">
        <v>79.995599999999996</v>
      </c>
    </row>
    <row r="11" spans="1:11" x14ac:dyDescent="0.3">
      <c r="A11" t="s">
        <v>75</v>
      </c>
      <c r="C11">
        <v>40.250900000000001</v>
      </c>
      <c r="D11">
        <v>45.8658</v>
      </c>
      <c r="E11">
        <v>13.519600000000001</v>
      </c>
      <c r="F11">
        <v>0.33790799999999999</v>
      </c>
      <c r="G11">
        <v>0.230127</v>
      </c>
      <c r="H11">
        <f t="shared" si="0"/>
        <v>100.204335</v>
      </c>
      <c r="J11">
        <v>85.810500000000005</v>
      </c>
      <c r="K11">
        <v>90.007999999999996</v>
      </c>
    </row>
    <row r="12" spans="1:11" x14ac:dyDescent="0.3">
      <c r="A12" t="s">
        <v>75</v>
      </c>
      <c r="C12">
        <v>40.1387</v>
      </c>
      <c r="D12">
        <v>46.106000000000002</v>
      </c>
      <c r="E12">
        <v>13.1302</v>
      </c>
      <c r="F12">
        <v>0.34670400000000001</v>
      </c>
      <c r="G12">
        <v>0.22147900000000001</v>
      </c>
      <c r="H12">
        <f t="shared" si="0"/>
        <v>99.943083000000001</v>
      </c>
      <c r="J12">
        <v>86.224800000000002</v>
      </c>
      <c r="K12">
        <v>100.021</v>
      </c>
    </row>
    <row r="13" spans="1:11" x14ac:dyDescent="0.3">
      <c r="A13" t="s">
        <v>75</v>
      </c>
      <c r="C13">
        <v>40.352200000000003</v>
      </c>
      <c r="D13">
        <v>46.365900000000003</v>
      </c>
      <c r="E13">
        <v>12.805099999999999</v>
      </c>
      <c r="F13">
        <v>0.35229500000000002</v>
      </c>
      <c r="G13">
        <v>0.2215</v>
      </c>
      <c r="H13">
        <f t="shared" si="0"/>
        <v>100.09699500000001</v>
      </c>
      <c r="J13">
        <v>86.585400000000007</v>
      </c>
      <c r="K13">
        <v>110.033</v>
      </c>
    </row>
    <row r="14" spans="1:11" x14ac:dyDescent="0.3">
      <c r="A14" t="s">
        <v>75</v>
      </c>
      <c r="C14">
        <v>40.428800000000003</v>
      </c>
      <c r="D14">
        <v>46.8202</v>
      </c>
      <c r="E14">
        <v>12.547000000000001</v>
      </c>
      <c r="F14">
        <v>0.36390499999999998</v>
      </c>
      <c r="G14">
        <v>0.22372500000000001</v>
      </c>
      <c r="H14">
        <f t="shared" si="0"/>
        <v>100.38363</v>
      </c>
      <c r="J14">
        <v>86.931299999999993</v>
      </c>
      <c r="K14">
        <v>120.045</v>
      </c>
    </row>
    <row r="15" spans="1:11" x14ac:dyDescent="0.3">
      <c r="A15" t="s">
        <v>75</v>
      </c>
      <c r="C15">
        <v>40.316800000000001</v>
      </c>
      <c r="D15">
        <v>46.750500000000002</v>
      </c>
      <c r="E15">
        <v>12.288399999999999</v>
      </c>
      <c r="F15">
        <v>0.36618299999999998</v>
      </c>
      <c r="G15">
        <v>0.22500999999999999</v>
      </c>
      <c r="H15">
        <f t="shared" si="0"/>
        <v>99.946893000000003</v>
      </c>
      <c r="J15">
        <v>87.1494</v>
      </c>
      <c r="K15">
        <v>130.06700000000001</v>
      </c>
    </row>
    <row r="16" spans="1:11" x14ac:dyDescent="0.3">
      <c r="A16" t="s">
        <v>75</v>
      </c>
      <c r="C16">
        <v>40.341700000000003</v>
      </c>
      <c r="D16">
        <v>46.970399999999998</v>
      </c>
      <c r="E16">
        <v>12.0718</v>
      </c>
      <c r="F16">
        <v>0.37185600000000002</v>
      </c>
      <c r="G16">
        <v>0.229128</v>
      </c>
      <c r="H16">
        <f t="shared" si="0"/>
        <v>99.984883999999994</v>
      </c>
      <c r="J16">
        <v>87.399000000000001</v>
      </c>
      <c r="K16">
        <v>139.96600000000001</v>
      </c>
    </row>
    <row r="17" spans="1:13" x14ac:dyDescent="0.3">
      <c r="A17" t="s">
        <v>75</v>
      </c>
      <c r="C17">
        <v>40.408900000000003</v>
      </c>
      <c r="D17">
        <v>47.085799999999999</v>
      </c>
      <c r="E17">
        <v>11.919700000000001</v>
      </c>
      <c r="F17">
        <v>0.376859</v>
      </c>
      <c r="G17">
        <v>0.223993</v>
      </c>
      <c r="H17">
        <f t="shared" si="0"/>
        <v>100.01525199999999</v>
      </c>
      <c r="J17">
        <v>87.564700000000002</v>
      </c>
      <c r="K17">
        <v>149.97800000000001</v>
      </c>
    </row>
    <row r="18" spans="1:13" x14ac:dyDescent="0.3">
      <c r="A18" t="s">
        <v>75</v>
      </c>
      <c r="C18">
        <v>40.3994</v>
      </c>
      <c r="D18">
        <v>47.235100000000003</v>
      </c>
      <c r="E18">
        <v>11.8003</v>
      </c>
      <c r="F18">
        <v>0.38312800000000002</v>
      </c>
      <c r="G18">
        <v>0.231075</v>
      </c>
      <c r="H18">
        <f t="shared" si="0"/>
        <v>100.049003</v>
      </c>
      <c r="J18">
        <v>87.708100000000002</v>
      </c>
      <c r="K18">
        <v>159.99100000000001</v>
      </c>
    </row>
    <row r="19" spans="1:13" x14ac:dyDescent="0.3">
      <c r="A19" t="s">
        <v>75</v>
      </c>
      <c r="C19">
        <v>40.455300000000001</v>
      </c>
      <c r="D19">
        <v>47.2971</v>
      </c>
      <c r="E19">
        <v>11.6823</v>
      </c>
      <c r="F19">
        <v>0.39217099999999999</v>
      </c>
      <c r="G19">
        <v>0.22879099999999999</v>
      </c>
      <c r="H19">
        <f t="shared" si="0"/>
        <v>100.055662</v>
      </c>
      <c r="J19">
        <v>87.830100000000002</v>
      </c>
      <c r="K19">
        <v>170.00399999999999</v>
      </c>
    </row>
    <row r="20" spans="1:13" x14ac:dyDescent="0.3">
      <c r="A20" t="s">
        <v>75</v>
      </c>
      <c r="C20">
        <v>40.456899999999997</v>
      </c>
      <c r="D20">
        <v>47.3461</v>
      </c>
      <c r="E20">
        <v>11.659800000000001</v>
      </c>
      <c r="F20">
        <v>0.38782100000000003</v>
      </c>
      <c r="G20">
        <v>0.23100599999999999</v>
      </c>
      <c r="H20">
        <f t="shared" si="0"/>
        <v>100.081627</v>
      </c>
      <c r="J20">
        <v>87.861800000000002</v>
      </c>
      <c r="K20">
        <v>180.01599999999999</v>
      </c>
    </row>
    <row r="21" spans="1:13" x14ac:dyDescent="0.3">
      <c r="A21" t="s">
        <v>75</v>
      </c>
      <c r="C21">
        <v>40.42</v>
      </c>
      <c r="D21">
        <v>47.310200000000002</v>
      </c>
      <c r="E21">
        <v>11.638999999999999</v>
      </c>
      <c r="F21">
        <v>0.38297999999999999</v>
      </c>
      <c r="G21">
        <v>0.23239599999999999</v>
      </c>
      <c r="H21">
        <f t="shared" si="0"/>
        <v>99.98457599999999</v>
      </c>
      <c r="J21">
        <v>87.872699999999995</v>
      </c>
      <c r="K21">
        <v>190.029</v>
      </c>
    </row>
    <row r="22" spans="1:13" x14ac:dyDescent="0.3">
      <c r="A22" t="s">
        <v>75</v>
      </c>
      <c r="C22">
        <v>40.491700000000002</v>
      </c>
      <c r="D22">
        <v>47.189900000000002</v>
      </c>
      <c r="E22">
        <v>11.6873</v>
      </c>
      <c r="F22">
        <v>0.390038</v>
      </c>
      <c r="G22">
        <v>0.23149600000000001</v>
      </c>
      <c r="H22">
        <f t="shared" si="0"/>
        <v>99.990434000000008</v>
      </c>
      <c r="J22">
        <v>87.801199999999994</v>
      </c>
      <c r="K22">
        <v>200.041</v>
      </c>
    </row>
    <row r="23" spans="1:13" x14ac:dyDescent="0.3">
      <c r="A23" t="s">
        <v>75</v>
      </c>
      <c r="C23">
        <v>40.472499999999997</v>
      </c>
      <c r="D23">
        <v>47.278100000000002</v>
      </c>
      <c r="E23">
        <v>11.721299999999999</v>
      </c>
      <c r="F23">
        <v>0.38872699999999999</v>
      </c>
      <c r="G23">
        <v>0.223833</v>
      </c>
      <c r="H23">
        <f t="shared" si="0"/>
        <v>100.08445999999999</v>
      </c>
      <c r="J23">
        <v>87.790199999999999</v>
      </c>
      <c r="K23">
        <v>210.053</v>
      </c>
    </row>
    <row r="24" spans="1:13" x14ac:dyDescent="0.3">
      <c r="A24" t="s">
        <v>75</v>
      </c>
      <c r="C24">
        <v>40.499000000000002</v>
      </c>
      <c r="D24">
        <v>47.1205</v>
      </c>
      <c r="E24">
        <v>11.8697</v>
      </c>
      <c r="F24">
        <v>0.394341</v>
      </c>
      <c r="G24">
        <v>0.22862199999999999</v>
      </c>
      <c r="H24">
        <f t="shared" si="0"/>
        <v>100.112163</v>
      </c>
      <c r="J24">
        <v>87.618399999999994</v>
      </c>
      <c r="K24">
        <v>219.96199999999999</v>
      </c>
    </row>
    <row r="25" spans="1:13" x14ac:dyDescent="0.3">
      <c r="A25" t="s">
        <v>75</v>
      </c>
      <c r="C25">
        <v>40.341700000000003</v>
      </c>
      <c r="D25">
        <v>47.105600000000003</v>
      </c>
      <c r="E25">
        <v>12.0116</v>
      </c>
      <c r="F25">
        <v>0.37673899999999999</v>
      </c>
      <c r="G25">
        <v>0.23364299999999999</v>
      </c>
      <c r="H25">
        <f t="shared" si="0"/>
        <v>100.06928200000002</v>
      </c>
      <c r="J25">
        <v>87.485500000000002</v>
      </c>
      <c r="K25">
        <v>229.97399999999999</v>
      </c>
    </row>
    <row r="26" spans="1:13" x14ac:dyDescent="0.3">
      <c r="A26" t="s">
        <v>75</v>
      </c>
      <c r="C26">
        <v>40.378999999999998</v>
      </c>
      <c r="D26">
        <v>46.833799999999997</v>
      </c>
      <c r="E26">
        <v>12.165100000000001</v>
      </c>
      <c r="F26">
        <v>0.37800800000000001</v>
      </c>
      <c r="G26">
        <v>0.22695499999999999</v>
      </c>
      <c r="H26">
        <f t="shared" si="0"/>
        <v>99.982862999999981</v>
      </c>
      <c r="J26">
        <v>87.281700000000001</v>
      </c>
      <c r="K26">
        <v>239.98599999999999</v>
      </c>
    </row>
    <row r="27" spans="1:13" x14ac:dyDescent="0.3">
      <c r="A27" t="s">
        <v>75</v>
      </c>
      <c r="C27">
        <v>40.298099999999998</v>
      </c>
      <c r="D27">
        <v>46.480800000000002</v>
      </c>
      <c r="E27">
        <v>12.391</v>
      </c>
      <c r="F27">
        <v>0.38473200000000002</v>
      </c>
      <c r="G27">
        <v>0.230652</v>
      </c>
      <c r="H27">
        <f t="shared" si="0"/>
        <v>99.785284000000004</v>
      </c>
      <c r="J27">
        <v>86.990700000000004</v>
      </c>
      <c r="K27">
        <v>249.999</v>
      </c>
      <c r="M27" s="1">
        <f>AVERAGE(J20:J22)</f>
        <v>87.84523333333334</v>
      </c>
    </row>
    <row r="28" spans="1:13" x14ac:dyDescent="0.3">
      <c r="A28" t="s">
        <v>75</v>
      </c>
      <c r="C28">
        <v>40.311300000000003</v>
      </c>
      <c r="D28">
        <v>46.338099999999997</v>
      </c>
      <c r="E28">
        <v>12.705</v>
      </c>
      <c r="F28">
        <v>0.37548100000000001</v>
      </c>
      <c r="G28">
        <v>0.22761100000000001</v>
      </c>
      <c r="H28">
        <f t="shared" si="0"/>
        <v>99.957491999999988</v>
      </c>
      <c r="J28">
        <v>86.669300000000007</v>
      </c>
      <c r="K28">
        <v>260.01100000000002</v>
      </c>
    </row>
    <row r="29" spans="1:13" x14ac:dyDescent="0.3">
      <c r="A29" t="s">
        <v>75</v>
      </c>
      <c r="C29">
        <v>40.309800000000003</v>
      </c>
      <c r="D29">
        <v>46.038800000000002</v>
      </c>
      <c r="E29">
        <v>12.9724</v>
      </c>
      <c r="F29">
        <v>0.36625000000000002</v>
      </c>
      <c r="G29">
        <v>0.22638900000000001</v>
      </c>
      <c r="H29">
        <f t="shared" si="0"/>
        <v>99.913638999999989</v>
      </c>
      <c r="J29">
        <v>86.350700000000003</v>
      </c>
      <c r="K29">
        <v>270.024</v>
      </c>
    </row>
    <row r="30" spans="1:13" x14ac:dyDescent="0.3">
      <c r="A30" t="s">
        <v>75</v>
      </c>
      <c r="C30">
        <v>40.228700000000003</v>
      </c>
      <c r="D30">
        <v>45.745899999999999</v>
      </c>
      <c r="E30">
        <v>13.3408</v>
      </c>
      <c r="F30">
        <v>0.354987</v>
      </c>
      <c r="G30">
        <v>0.226187</v>
      </c>
      <c r="H30">
        <f t="shared" si="0"/>
        <v>99.896574000000001</v>
      </c>
      <c r="J30">
        <v>85.940299999999993</v>
      </c>
      <c r="K30">
        <v>280.03699999999998</v>
      </c>
    </row>
    <row r="31" spans="1:13" x14ac:dyDescent="0.3">
      <c r="A31" t="s">
        <v>75</v>
      </c>
      <c r="C31">
        <v>40.061199999999999</v>
      </c>
      <c r="D31">
        <v>45.351300000000002</v>
      </c>
      <c r="E31">
        <v>13.5686</v>
      </c>
      <c r="F31">
        <v>0.342719</v>
      </c>
      <c r="G31">
        <v>0.22483900000000001</v>
      </c>
      <c r="H31">
        <f t="shared" si="0"/>
        <v>99.548658000000003</v>
      </c>
      <c r="J31">
        <v>85.628100000000003</v>
      </c>
      <c r="K31">
        <v>289.959</v>
      </c>
    </row>
    <row r="32" spans="1:13" x14ac:dyDescent="0.3">
      <c r="A32" t="s">
        <v>75</v>
      </c>
      <c r="C32">
        <v>39.934399999999997</v>
      </c>
      <c r="D32">
        <v>45.093800000000002</v>
      </c>
      <c r="E32">
        <v>13.9163</v>
      </c>
      <c r="F32">
        <v>0.330285</v>
      </c>
      <c r="G32">
        <v>0.23013600000000001</v>
      </c>
      <c r="H32">
        <f t="shared" si="0"/>
        <v>99.50492100000001</v>
      </c>
      <c r="J32">
        <v>85.242500000000007</v>
      </c>
      <c r="K32">
        <v>299.97199999999998</v>
      </c>
    </row>
    <row r="33" spans="1:11" x14ac:dyDescent="0.3">
      <c r="A33" t="s">
        <v>75</v>
      </c>
      <c r="C33">
        <v>39.484699999999997</v>
      </c>
      <c r="D33">
        <v>44.511099999999999</v>
      </c>
      <c r="E33">
        <v>14.1829</v>
      </c>
      <c r="F33">
        <v>0.31892700000000002</v>
      </c>
      <c r="G33">
        <v>0.23281199999999999</v>
      </c>
      <c r="H33">
        <f t="shared" si="0"/>
        <v>98.730439000000004</v>
      </c>
      <c r="J33">
        <v>84.835599999999999</v>
      </c>
      <c r="K33">
        <v>309.98399999999998</v>
      </c>
    </row>
    <row r="34" spans="1:11" x14ac:dyDescent="0.3">
      <c r="A34" t="s">
        <v>75</v>
      </c>
      <c r="C34">
        <v>23.660599999999999</v>
      </c>
      <c r="D34">
        <v>33.305</v>
      </c>
      <c r="E34">
        <v>14.317299999999999</v>
      </c>
      <c r="F34">
        <v>0.30763200000000002</v>
      </c>
      <c r="G34">
        <v>0.244559</v>
      </c>
      <c r="H34">
        <f t="shared" si="0"/>
        <v>71.835090999999991</v>
      </c>
      <c r="J34">
        <v>80.569900000000004</v>
      </c>
      <c r="K34">
        <v>319.99200000000002</v>
      </c>
    </row>
    <row r="35" spans="1:11" x14ac:dyDescent="0.3">
      <c r="A35" t="s">
        <v>75</v>
      </c>
      <c r="C35">
        <v>41.596600000000002</v>
      </c>
      <c r="D35">
        <v>45.343899999999998</v>
      </c>
      <c r="E35">
        <v>14.635199999999999</v>
      </c>
      <c r="F35">
        <v>0.30213800000000002</v>
      </c>
      <c r="G35">
        <v>0.22700300000000001</v>
      </c>
      <c r="H35">
        <f t="shared" si="0"/>
        <v>102.10484099999999</v>
      </c>
      <c r="J35">
        <v>84.669499999999999</v>
      </c>
      <c r="K35">
        <v>329.995</v>
      </c>
    </row>
    <row r="36" spans="1:11" x14ac:dyDescent="0.3">
      <c r="A36" t="s">
        <v>75</v>
      </c>
      <c r="C36">
        <v>40.072099999999999</v>
      </c>
      <c r="D36">
        <v>44.458100000000002</v>
      </c>
      <c r="E36">
        <v>14.846399999999999</v>
      </c>
      <c r="F36">
        <v>0.283223</v>
      </c>
      <c r="G36">
        <v>0.22836699999999999</v>
      </c>
      <c r="H36">
        <f t="shared" si="0"/>
        <v>99.888190000000023</v>
      </c>
      <c r="J36">
        <v>84.222200000000001</v>
      </c>
      <c r="K36">
        <v>340.00700000000001</v>
      </c>
    </row>
    <row r="37" spans="1:11" x14ac:dyDescent="0.3">
      <c r="A37" t="s">
        <v>75</v>
      </c>
      <c r="C37">
        <v>39.898499999999999</v>
      </c>
      <c r="D37">
        <v>44.301000000000002</v>
      </c>
      <c r="E37">
        <v>15.094799999999999</v>
      </c>
      <c r="F37">
        <v>0.26903300000000002</v>
      </c>
      <c r="G37">
        <v>0.22725500000000001</v>
      </c>
      <c r="H37">
        <f t="shared" si="0"/>
        <v>99.790587999999985</v>
      </c>
      <c r="J37">
        <v>83.952799999999996</v>
      </c>
      <c r="K37">
        <v>350.01900000000001</v>
      </c>
    </row>
    <row r="38" spans="1:11" x14ac:dyDescent="0.3">
      <c r="A38" t="s">
        <v>75</v>
      </c>
      <c r="C38">
        <v>39.766599999999997</v>
      </c>
      <c r="D38">
        <v>44.063400000000001</v>
      </c>
      <c r="E38">
        <v>15.3058</v>
      </c>
      <c r="F38">
        <v>0.26115699999999997</v>
      </c>
      <c r="G38">
        <v>0.23724799999999999</v>
      </c>
      <c r="H38">
        <f t="shared" si="0"/>
        <v>99.634204999999994</v>
      </c>
      <c r="J38">
        <v>83.691599999999994</v>
      </c>
      <c r="K38">
        <v>360.03199999999998</v>
      </c>
    </row>
    <row r="39" spans="1:11" x14ac:dyDescent="0.3">
      <c r="A39" t="s">
        <v>75</v>
      </c>
      <c r="C39">
        <v>39.821899999999999</v>
      </c>
      <c r="D39">
        <v>43.9129</v>
      </c>
      <c r="E39">
        <v>15.495699999999999</v>
      </c>
      <c r="F39">
        <v>0.25702399999999997</v>
      </c>
      <c r="G39">
        <v>0.241894</v>
      </c>
      <c r="H39">
        <f t="shared" si="0"/>
        <v>99.72941800000001</v>
      </c>
      <c r="J39">
        <v>83.475499999999997</v>
      </c>
      <c r="K39">
        <v>370.04500000000002</v>
      </c>
    </row>
    <row r="40" spans="1:11" x14ac:dyDescent="0.3">
      <c r="A40" t="s">
        <v>75</v>
      </c>
      <c r="C40">
        <v>39.769199999999998</v>
      </c>
      <c r="D40">
        <v>43.799599999999998</v>
      </c>
      <c r="E40">
        <v>15.7515</v>
      </c>
      <c r="F40">
        <v>0.24635299999999999</v>
      </c>
      <c r="G40">
        <v>0.24524199999999999</v>
      </c>
      <c r="H40">
        <f t="shared" si="0"/>
        <v>99.811895000000007</v>
      </c>
      <c r="J40">
        <v>83.212400000000002</v>
      </c>
      <c r="K40">
        <v>380.05700000000002</v>
      </c>
    </row>
    <row r="41" spans="1:11" x14ac:dyDescent="0.3">
      <c r="A41" t="s">
        <v>75</v>
      </c>
      <c r="C41">
        <v>39.599899999999998</v>
      </c>
      <c r="D41">
        <v>43.540199999999999</v>
      </c>
      <c r="E41">
        <v>15.8851</v>
      </c>
      <c r="F41">
        <v>0.23977299999999999</v>
      </c>
      <c r="G41">
        <v>0.25329600000000002</v>
      </c>
      <c r="H41">
        <f t="shared" si="0"/>
        <v>99.518268999999989</v>
      </c>
      <c r="J41">
        <v>83.010400000000004</v>
      </c>
      <c r="K41">
        <v>389.98</v>
      </c>
    </row>
    <row r="42" spans="1:11" x14ac:dyDescent="0.3">
      <c r="A42" t="s">
        <v>75</v>
      </c>
      <c r="C42">
        <v>39.444200000000002</v>
      </c>
      <c r="D42">
        <v>43.305</v>
      </c>
      <c r="E42">
        <v>16.059699999999999</v>
      </c>
      <c r="F42">
        <v>0.229215</v>
      </c>
      <c r="G42">
        <v>0.25627800000000001</v>
      </c>
      <c r="H42">
        <f t="shared" si="0"/>
        <v>99.294392999999985</v>
      </c>
      <c r="J42">
        <v>82.778599999999997</v>
      </c>
      <c r="K42">
        <v>399.988</v>
      </c>
    </row>
    <row r="43" spans="1:11" x14ac:dyDescent="0.3">
      <c r="A43" t="s">
        <v>75</v>
      </c>
      <c r="C43">
        <v>39.369</v>
      </c>
      <c r="D43">
        <v>43.103099999999998</v>
      </c>
      <c r="E43">
        <v>16.1509</v>
      </c>
      <c r="F43">
        <v>0.23278299999999999</v>
      </c>
      <c r="G43">
        <v>0.26342100000000002</v>
      </c>
      <c r="H43">
        <f t="shared" si="0"/>
        <v>99.119203999999982</v>
      </c>
      <c r="J43">
        <v>82.630799999999994</v>
      </c>
      <c r="K43">
        <v>410</v>
      </c>
    </row>
    <row r="44" spans="1:11" x14ac:dyDescent="0.3">
      <c r="A44" t="s">
        <v>75</v>
      </c>
      <c r="C44">
        <v>39.204799999999999</v>
      </c>
      <c r="D44">
        <v>42.856999999999999</v>
      </c>
      <c r="E44">
        <v>16.210999999999999</v>
      </c>
      <c r="F44">
        <v>0.23035</v>
      </c>
      <c r="G44">
        <v>0.26138899999999998</v>
      </c>
      <c r="H44">
        <f t="shared" si="0"/>
        <v>98.764538999999999</v>
      </c>
      <c r="J44">
        <v>82.494900000000001</v>
      </c>
      <c r="K44">
        <v>420.01299999999998</v>
      </c>
    </row>
    <row r="45" spans="1:11" x14ac:dyDescent="0.3">
      <c r="A45" t="s">
        <v>75</v>
      </c>
      <c r="C45">
        <v>39.0032</v>
      </c>
      <c r="D45">
        <v>42.504199999999997</v>
      </c>
      <c r="E45">
        <v>16.282</v>
      </c>
      <c r="F45">
        <v>0.226547</v>
      </c>
      <c r="G45">
        <v>0.27319700000000002</v>
      </c>
      <c r="H45">
        <f t="shared" si="0"/>
        <v>98.289143999999979</v>
      </c>
      <c r="J45">
        <v>82.311700000000002</v>
      </c>
      <c r="K45">
        <v>430.02499999999998</v>
      </c>
    </row>
    <row r="48" spans="1:11" x14ac:dyDescent="0.3">
      <c r="A48" t="s">
        <v>74</v>
      </c>
      <c r="C48" s="5">
        <f>AVERAGE(C19:C21)</f>
        <v>40.444066666666664</v>
      </c>
      <c r="D48" s="5">
        <f t="shared" ref="D48:J48" si="1">AVERAGE(D19:D21)</f>
        <v>47.317800000000005</v>
      </c>
      <c r="E48" s="5">
        <f t="shared" si="1"/>
        <v>11.660366666666667</v>
      </c>
      <c r="F48" s="5">
        <f t="shared" si="1"/>
        <v>0.3876573333333333</v>
      </c>
      <c r="G48" s="5">
        <f t="shared" si="1"/>
        <v>0.23073100000000002</v>
      </c>
      <c r="H48" s="1">
        <f t="shared" si="1"/>
        <v>100.04062166666667</v>
      </c>
      <c r="J48" s="1">
        <f t="shared" si="1"/>
        <v>87.854866666666666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5F60-466A-478C-B6B3-C9D4115CC90A}">
  <sheetPr>
    <tabColor theme="1"/>
  </sheetPr>
  <dimension ref="A1:M75"/>
  <sheetViews>
    <sheetView tabSelected="1" zoomScale="90" zoomScaleNormal="90" workbookViewId="0">
      <selection sqref="A1:K38"/>
    </sheetView>
  </sheetViews>
  <sheetFormatPr defaultRowHeight="14.4" x14ac:dyDescent="0.3"/>
  <cols>
    <col min="1" max="1" width="28.109375" bestFit="1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3">
      <c r="A2" t="s">
        <v>76</v>
      </c>
      <c r="C2">
        <v>40.410400000000003</v>
      </c>
      <c r="D2">
        <v>43.818899999999999</v>
      </c>
      <c r="E2">
        <v>16.383600000000001</v>
      </c>
      <c r="F2">
        <v>0.21993199999999999</v>
      </c>
      <c r="G2">
        <v>0.288659</v>
      </c>
      <c r="H2">
        <v>101.12149099999999</v>
      </c>
      <c r="J2">
        <v>82.661799999999999</v>
      </c>
      <c r="K2">
        <v>0</v>
      </c>
    </row>
    <row r="3" spans="1:11" x14ac:dyDescent="0.3">
      <c r="A3" t="s">
        <v>76</v>
      </c>
      <c r="C3">
        <v>40.3005</v>
      </c>
      <c r="D3">
        <v>43.561700000000002</v>
      </c>
      <c r="E3">
        <v>16.384599999999999</v>
      </c>
      <c r="F3">
        <v>0.21646099999999999</v>
      </c>
      <c r="G3">
        <v>0.27529100000000001</v>
      </c>
      <c r="H3">
        <v>100.738552</v>
      </c>
      <c r="J3">
        <v>82.576400000000007</v>
      </c>
      <c r="K3">
        <v>9.9657199999999992</v>
      </c>
    </row>
    <row r="4" spans="1:11" x14ac:dyDescent="0.3">
      <c r="A4" t="s">
        <v>76</v>
      </c>
      <c r="C4">
        <v>40.306699999999999</v>
      </c>
      <c r="D4">
        <v>43.703000000000003</v>
      </c>
      <c r="E4">
        <v>16.3504</v>
      </c>
      <c r="F4">
        <v>0.22552900000000001</v>
      </c>
      <c r="G4">
        <v>0.27116400000000002</v>
      </c>
      <c r="H4">
        <v>100.85679300000001</v>
      </c>
      <c r="J4">
        <v>82.653000000000006</v>
      </c>
      <c r="K4">
        <v>20.009</v>
      </c>
    </row>
    <row r="5" spans="1:11" x14ac:dyDescent="0.3">
      <c r="A5" t="s">
        <v>76</v>
      </c>
      <c r="C5">
        <v>40.116900000000001</v>
      </c>
      <c r="D5">
        <v>43.639499999999998</v>
      </c>
      <c r="E5">
        <v>16.248799999999999</v>
      </c>
      <c r="F5">
        <v>0.23358200000000001</v>
      </c>
      <c r="G5">
        <v>0.26835100000000001</v>
      </c>
      <c r="H5">
        <v>100.507133</v>
      </c>
      <c r="J5">
        <v>82.721299999999999</v>
      </c>
      <c r="K5">
        <v>29.974699999999999</v>
      </c>
    </row>
    <row r="6" spans="1:11" x14ac:dyDescent="0.3">
      <c r="A6" t="s">
        <v>76</v>
      </c>
      <c r="C6">
        <v>40.035400000000003</v>
      </c>
      <c r="D6">
        <v>43.676200000000001</v>
      </c>
      <c r="E6">
        <v>16.3202</v>
      </c>
      <c r="F6">
        <v>0.23153399999999999</v>
      </c>
      <c r="G6">
        <v>0.264374</v>
      </c>
      <c r="H6">
        <v>100.527708</v>
      </c>
      <c r="J6">
        <v>82.670599999999993</v>
      </c>
      <c r="K6">
        <v>40.018000000000001</v>
      </c>
    </row>
    <row r="7" spans="1:11" x14ac:dyDescent="0.3">
      <c r="A7" t="s">
        <v>76</v>
      </c>
      <c r="C7">
        <v>40.230699999999999</v>
      </c>
      <c r="D7">
        <v>43.657499999999999</v>
      </c>
      <c r="E7">
        <v>16.203099999999999</v>
      </c>
      <c r="F7">
        <v>0.230409</v>
      </c>
      <c r="G7">
        <v>0.26033499999999998</v>
      </c>
      <c r="H7">
        <v>100.58204399999998</v>
      </c>
      <c r="J7">
        <v>82.767499999999998</v>
      </c>
      <c r="K7">
        <v>49.983699999999999</v>
      </c>
    </row>
    <row r="8" spans="1:11" x14ac:dyDescent="0.3">
      <c r="A8" t="s">
        <v>76</v>
      </c>
      <c r="C8">
        <v>40.153700000000001</v>
      </c>
      <c r="D8">
        <v>43.736699999999999</v>
      </c>
      <c r="E8">
        <v>16.163699999999999</v>
      </c>
      <c r="F8">
        <v>0.235233</v>
      </c>
      <c r="G8">
        <v>0.26227899999999998</v>
      </c>
      <c r="H8">
        <v>100.55161200000001</v>
      </c>
      <c r="J8">
        <v>82.8279</v>
      </c>
      <c r="K8">
        <v>60.036900000000003</v>
      </c>
    </row>
    <row r="9" spans="1:11" x14ac:dyDescent="0.3">
      <c r="A9" t="s">
        <v>76</v>
      </c>
      <c r="C9">
        <v>40.1267</v>
      </c>
      <c r="D9">
        <v>43.763100000000001</v>
      </c>
      <c r="E9">
        <v>16.172699999999999</v>
      </c>
      <c r="F9">
        <v>0.23907200000000001</v>
      </c>
      <c r="G9">
        <v>0.25614799999999999</v>
      </c>
      <c r="H9">
        <v>100.55771999999999</v>
      </c>
      <c r="J9">
        <v>82.828599999999994</v>
      </c>
      <c r="K9">
        <v>69.992800000000003</v>
      </c>
    </row>
    <row r="10" spans="1:11" x14ac:dyDescent="0.3">
      <c r="A10" t="s">
        <v>76</v>
      </c>
      <c r="C10">
        <v>40.103400000000001</v>
      </c>
      <c r="D10">
        <v>43.717199999999998</v>
      </c>
      <c r="E10">
        <v>16.114000000000001</v>
      </c>
      <c r="F10">
        <v>0.23349900000000001</v>
      </c>
      <c r="G10">
        <v>0.25842199999999999</v>
      </c>
      <c r="H10">
        <v>100.42652099999999</v>
      </c>
      <c r="J10">
        <v>82.865399999999994</v>
      </c>
      <c r="K10">
        <v>80.045900000000003</v>
      </c>
    </row>
    <row r="11" spans="1:11" x14ac:dyDescent="0.3">
      <c r="A11" t="s">
        <v>76</v>
      </c>
      <c r="C11">
        <v>40.075800000000001</v>
      </c>
      <c r="D11">
        <v>43.775700000000001</v>
      </c>
      <c r="E11">
        <v>16.0718</v>
      </c>
      <c r="F11">
        <v>0.233766</v>
      </c>
      <c r="G11">
        <v>0.258156</v>
      </c>
      <c r="H11">
        <v>100.415222</v>
      </c>
      <c r="J11">
        <v>82.921499999999995</v>
      </c>
      <c r="K11">
        <v>90.011600000000001</v>
      </c>
    </row>
    <row r="12" spans="1:11" x14ac:dyDescent="0.3">
      <c r="A12" t="s">
        <v>76</v>
      </c>
      <c r="C12">
        <v>40.090499999999999</v>
      </c>
      <c r="D12">
        <v>43.893500000000003</v>
      </c>
      <c r="E12">
        <v>15.910299999999999</v>
      </c>
      <c r="F12">
        <v>0.24838299999999999</v>
      </c>
      <c r="G12">
        <v>0.24779499999999999</v>
      </c>
      <c r="H12">
        <v>100.39047800000002</v>
      </c>
      <c r="J12">
        <v>83.101799999999997</v>
      </c>
      <c r="K12">
        <v>100.05500000000001</v>
      </c>
    </row>
    <row r="13" spans="1:11" x14ac:dyDescent="0.3">
      <c r="A13" t="s">
        <v>76</v>
      </c>
      <c r="C13">
        <v>40.152799999999999</v>
      </c>
      <c r="D13">
        <v>44.086799999999997</v>
      </c>
      <c r="E13">
        <v>15.652900000000001</v>
      </c>
      <c r="F13">
        <v>0.26131799999999999</v>
      </c>
      <c r="G13">
        <v>0.239261</v>
      </c>
      <c r="H13">
        <v>100.393079</v>
      </c>
      <c r="J13">
        <v>83.390600000000006</v>
      </c>
      <c r="K13">
        <v>110.021</v>
      </c>
    </row>
    <row r="14" spans="1:11" x14ac:dyDescent="0.3">
      <c r="A14" t="s">
        <v>76</v>
      </c>
      <c r="C14">
        <v>40.125500000000002</v>
      </c>
      <c r="D14">
        <v>44.423699999999997</v>
      </c>
      <c r="E14">
        <v>15.258800000000001</v>
      </c>
      <c r="F14">
        <v>0.27443899999999999</v>
      </c>
      <c r="G14">
        <v>0.234796</v>
      </c>
      <c r="H14">
        <v>100.317235</v>
      </c>
      <c r="J14">
        <v>83.844200000000001</v>
      </c>
      <c r="K14">
        <v>119.965</v>
      </c>
    </row>
    <row r="15" spans="1:11" x14ac:dyDescent="0.3">
      <c r="A15" t="s">
        <v>76</v>
      </c>
      <c r="C15">
        <v>40.14</v>
      </c>
      <c r="D15">
        <v>44.945700000000002</v>
      </c>
      <c r="E15">
        <v>14.8888</v>
      </c>
      <c r="F15">
        <v>0.29384700000000002</v>
      </c>
      <c r="G15">
        <v>0.22648699999999999</v>
      </c>
      <c r="H15">
        <v>100.49483400000001</v>
      </c>
      <c r="J15">
        <v>84.328999999999994</v>
      </c>
      <c r="K15">
        <v>130.029</v>
      </c>
    </row>
    <row r="16" spans="1:11" x14ac:dyDescent="0.3">
      <c r="A16" t="s">
        <v>76</v>
      </c>
      <c r="C16">
        <v>40.342100000000002</v>
      </c>
      <c r="D16">
        <v>44.980800000000002</v>
      </c>
      <c r="E16">
        <v>14.5183</v>
      </c>
      <c r="F16">
        <v>0.31209999999999999</v>
      </c>
      <c r="G16">
        <v>0.22226899999999999</v>
      </c>
      <c r="H16">
        <v>100.375569</v>
      </c>
      <c r="J16">
        <v>84.669200000000004</v>
      </c>
      <c r="K16">
        <v>139.99299999999999</v>
      </c>
    </row>
    <row r="17" spans="1:11" x14ac:dyDescent="0.3">
      <c r="A17" t="s">
        <v>76</v>
      </c>
      <c r="C17">
        <v>40.2986</v>
      </c>
      <c r="D17">
        <v>45.365099999999998</v>
      </c>
      <c r="E17">
        <v>14.108499999999999</v>
      </c>
      <c r="F17">
        <v>0.324264</v>
      </c>
      <c r="G17">
        <v>0.219111</v>
      </c>
      <c r="H17">
        <v>100.315575</v>
      </c>
      <c r="J17">
        <v>85.145200000000003</v>
      </c>
      <c r="K17">
        <v>150.03800000000001</v>
      </c>
    </row>
    <row r="18" spans="1:11" x14ac:dyDescent="0.3">
      <c r="A18" t="s">
        <v>76</v>
      </c>
      <c r="C18">
        <v>40.277700000000003</v>
      </c>
      <c r="D18">
        <v>45.498100000000001</v>
      </c>
      <c r="E18">
        <v>13.842599999999999</v>
      </c>
      <c r="F18">
        <v>0.34816399999999997</v>
      </c>
      <c r="G18">
        <v>0.21415500000000001</v>
      </c>
      <c r="H18">
        <v>100.18071900000001</v>
      </c>
      <c r="J18">
        <v>85.420699999999997</v>
      </c>
      <c r="K18">
        <v>160.00200000000001</v>
      </c>
    </row>
    <row r="19" spans="1:11" x14ac:dyDescent="0.3">
      <c r="A19" t="s">
        <v>76</v>
      </c>
      <c r="C19">
        <v>40.358499999999999</v>
      </c>
      <c r="D19">
        <v>45.820900000000002</v>
      </c>
      <c r="E19">
        <v>13.4689</v>
      </c>
      <c r="F19">
        <v>0.35732199999999997</v>
      </c>
      <c r="G19">
        <v>0.21068200000000001</v>
      </c>
      <c r="H19">
        <v>100.21630400000001</v>
      </c>
      <c r="J19">
        <v>85.844300000000004</v>
      </c>
      <c r="K19">
        <v>170.03700000000001</v>
      </c>
    </row>
    <row r="20" spans="1:11" x14ac:dyDescent="0.3">
      <c r="A20" t="s">
        <v>76</v>
      </c>
      <c r="C20">
        <v>40.375</v>
      </c>
      <c r="D20">
        <v>46.007300000000001</v>
      </c>
      <c r="E20">
        <v>13.1046</v>
      </c>
      <c r="F20">
        <v>0.36867</v>
      </c>
      <c r="G20">
        <v>0.21179100000000001</v>
      </c>
      <c r="H20">
        <v>100.06736100000001</v>
      </c>
      <c r="J20">
        <v>86.222499999999997</v>
      </c>
      <c r="K20">
        <v>180.011</v>
      </c>
    </row>
    <row r="21" spans="1:11" x14ac:dyDescent="0.3">
      <c r="A21" t="s">
        <v>76</v>
      </c>
      <c r="C21">
        <v>40.476500000000001</v>
      </c>
      <c r="D21">
        <v>46.326300000000003</v>
      </c>
      <c r="E21">
        <v>12.8635</v>
      </c>
      <c r="F21">
        <v>0.37338500000000002</v>
      </c>
      <c r="G21">
        <v>0.20977899999999999</v>
      </c>
      <c r="H21">
        <v>100.249464</v>
      </c>
      <c r="J21">
        <v>86.522499999999994</v>
      </c>
      <c r="K21">
        <v>190.04599999999999</v>
      </c>
    </row>
    <row r="22" spans="1:11" x14ac:dyDescent="0.3">
      <c r="A22" t="s">
        <v>76</v>
      </c>
      <c r="C22">
        <v>40.427</v>
      </c>
      <c r="D22">
        <v>46.475000000000001</v>
      </c>
      <c r="E22">
        <v>12.592700000000001</v>
      </c>
      <c r="F22">
        <v>0.37251600000000001</v>
      </c>
      <c r="G22">
        <v>0.216388</v>
      </c>
      <c r="H22">
        <v>100.08360399999999</v>
      </c>
      <c r="J22">
        <v>86.805400000000006</v>
      </c>
      <c r="K22">
        <v>200.01</v>
      </c>
    </row>
    <row r="23" spans="1:11" x14ac:dyDescent="0.3">
      <c r="A23" t="s">
        <v>76</v>
      </c>
      <c r="C23">
        <v>40.460799999999999</v>
      </c>
      <c r="D23">
        <v>46.654899999999998</v>
      </c>
      <c r="E23">
        <v>12.271699999999999</v>
      </c>
      <c r="F23">
        <v>0.37478099999999998</v>
      </c>
      <c r="G23">
        <v>0.21476600000000001</v>
      </c>
      <c r="H23">
        <v>99.976946999999996</v>
      </c>
      <c r="J23">
        <v>87.1417</v>
      </c>
      <c r="K23">
        <v>209.96600000000001</v>
      </c>
    </row>
    <row r="24" spans="1:11" x14ac:dyDescent="0.3">
      <c r="A24" t="s">
        <v>76</v>
      </c>
      <c r="C24">
        <v>40.446100000000001</v>
      </c>
      <c r="D24">
        <v>46.8429</v>
      </c>
      <c r="E24">
        <v>12.0463</v>
      </c>
      <c r="F24">
        <v>0.37593199999999999</v>
      </c>
      <c r="G24">
        <v>0.21652399999999999</v>
      </c>
      <c r="H24">
        <v>99.927756000000016</v>
      </c>
      <c r="J24">
        <v>87.392399999999995</v>
      </c>
      <c r="K24">
        <v>220.01900000000001</v>
      </c>
    </row>
    <row r="25" spans="1:11" x14ac:dyDescent="0.3">
      <c r="A25" t="s">
        <v>76</v>
      </c>
      <c r="C25">
        <v>40.522500000000001</v>
      </c>
      <c r="D25">
        <v>47.020499999999998</v>
      </c>
      <c r="E25">
        <v>11.910600000000001</v>
      </c>
      <c r="F25">
        <v>0.38506099999999999</v>
      </c>
      <c r="G25">
        <v>0.22181899999999999</v>
      </c>
      <c r="H25">
        <v>100.06048</v>
      </c>
      <c r="J25">
        <v>87.557900000000004</v>
      </c>
      <c r="K25">
        <v>229.965</v>
      </c>
    </row>
    <row r="26" spans="1:11" x14ac:dyDescent="0.3">
      <c r="A26" t="s">
        <v>76</v>
      </c>
      <c r="C26">
        <v>40.529699999999998</v>
      </c>
      <c r="D26">
        <v>47.118299999999998</v>
      </c>
      <c r="E26">
        <v>11.743399999999999</v>
      </c>
      <c r="F26">
        <v>0.38445299999999999</v>
      </c>
      <c r="G26">
        <v>0.21562700000000001</v>
      </c>
      <c r="H26">
        <v>99.991479999999981</v>
      </c>
      <c r="J26">
        <v>87.733500000000006</v>
      </c>
      <c r="K26">
        <v>240.02699999999999</v>
      </c>
    </row>
    <row r="27" spans="1:11" x14ac:dyDescent="0.3">
      <c r="A27" t="s">
        <v>76</v>
      </c>
      <c r="C27">
        <v>40.496899999999997</v>
      </c>
      <c r="D27">
        <v>47.231499999999997</v>
      </c>
      <c r="E27">
        <v>11.6128</v>
      </c>
      <c r="F27">
        <v>0.376971</v>
      </c>
      <c r="G27">
        <v>0.21468200000000001</v>
      </c>
      <c r="H27">
        <v>99.93285299999998</v>
      </c>
      <c r="J27">
        <v>87.878900000000002</v>
      </c>
      <c r="K27">
        <v>249.989</v>
      </c>
    </row>
    <row r="28" spans="1:11" x14ac:dyDescent="0.3">
      <c r="A28" t="s">
        <v>76</v>
      </c>
      <c r="C28">
        <v>40.476999999999997</v>
      </c>
      <c r="D28">
        <v>47.2776</v>
      </c>
      <c r="E28">
        <v>11.562900000000001</v>
      </c>
      <c r="F28">
        <v>0.38119500000000001</v>
      </c>
      <c r="G28">
        <v>0.21560299999999999</v>
      </c>
      <c r="H28">
        <v>99.914298000000002</v>
      </c>
      <c r="J28">
        <v>87.935100000000006</v>
      </c>
      <c r="K28">
        <v>260.036</v>
      </c>
    </row>
    <row r="29" spans="1:11" x14ac:dyDescent="0.3">
      <c r="A29" t="s">
        <v>76</v>
      </c>
      <c r="C29">
        <v>40.587600000000002</v>
      </c>
      <c r="D29">
        <v>47.377099999999999</v>
      </c>
      <c r="E29">
        <v>11.444800000000001</v>
      </c>
      <c r="F29">
        <v>0.38381599999999999</v>
      </c>
      <c r="G29">
        <v>0.218052</v>
      </c>
      <c r="H29">
        <v>100.01136799999999</v>
      </c>
      <c r="J29">
        <v>88.065700000000007</v>
      </c>
      <c r="K29">
        <v>269.99799999999999</v>
      </c>
    </row>
    <row r="30" spans="1:11" x14ac:dyDescent="0.3">
      <c r="A30" t="s">
        <v>76</v>
      </c>
      <c r="C30">
        <v>40.426900000000003</v>
      </c>
      <c r="D30">
        <v>47.286999999999999</v>
      </c>
      <c r="E30">
        <v>11.4344</v>
      </c>
      <c r="F30">
        <v>0.38675599999999999</v>
      </c>
      <c r="G30">
        <v>0.22034000000000001</v>
      </c>
      <c r="H30">
        <v>99.75539599999999</v>
      </c>
      <c r="J30">
        <v>88.055300000000003</v>
      </c>
      <c r="K30">
        <v>279.94600000000003</v>
      </c>
    </row>
    <row r="31" spans="1:11" x14ac:dyDescent="0.3">
      <c r="A31" t="s">
        <v>76</v>
      </c>
      <c r="C31">
        <v>40.485700000000001</v>
      </c>
      <c r="D31">
        <v>47.4176</v>
      </c>
      <c r="E31">
        <v>11.3773</v>
      </c>
      <c r="F31">
        <v>0.3846</v>
      </c>
      <c r="G31">
        <v>0.21860399999999999</v>
      </c>
      <c r="H31">
        <v>99.883804000000012</v>
      </c>
      <c r="J31">
        <v>88.136600000000001</v>
      </c>
      <c r="K31">
        <v>290.00700000000001</v>
      </c>
    </row>
    <row r="32" spans="1:11" x14ac:dyDescent="0.3">
      <c r="A32" t="s">
        <v>76</v>
      </c>
      <c r="C32">
        <v>40.563899999999997</v>
      </c>
      <c r="D32">
        <v>47.417000000000002</v>
      </c>
      <c r="E32">
        <v>11.357699999999999</v>
      </c>
      <c r="F32">
        <v>0.38419599999999998</v>
      </c>
      <c r="G32">
        <v>0.21703900000000001</v>
      </c>
      <c r="H32">
        <v>99.939834999999988</v>
      </c>
      <c r="J32">
        <v>88.154600000000002</v>
      </c>
      <c r="K32">
        <v>299.95499999999998</v>
      </c>
    </row>
    <row r="33" spans="1:13" x14ac:dyDescent="0.3">
      <c r="A33" t="s">
        <v>76</v>
      </c>
      <c r="C33">
        <v>40.464100000000002</v>
      </c>
      <c r="D33">
        <v>47.346899999999998</v>
      </c>
      <c r="E33">
        <v>11.3721</v>
      </c>
      <c r="F33">
        <v>0.38017499999999999</v>
      </c>
      <c r="G33">
        <v>0.217056</v>
      </c>
      <c r="H33">
        <v>99.780331000000004</v>
      </c>
      <c r="J33">
        <v>88.125799999999998</v>
      </c>
      <c r="K33">
        <v>310.01499999999999</v>
      </c>
    </row>
    <row r="34" spans="1:13" x14ac:dyDescent="0.3">
      <c r="A34" t="s">
        <v>76</v>
      </c>
      <c r="C34">
        <v>40.522399999999998</v>
      </c>
      <c r="D34">
        <v>47.2774</v>
      </c>
      <c r="E34">
        <v>11.3962</v>
      </c>
      <c r="F34">
        <v>0.378332</v>
      </c>
      <c r="G34">
        <v>0.21801899999999999</v>
      </c>
      <c r="H34">
        <v>99.792350999999996</v>
      </c>
      <c r="J34">
        <v>88.088300000000004</v>
      </c>
      <c r="K34">
        <v>319.96300000000002</v>
      </c>
    </row>
    <row r="35" spans="1:13" x14ac:dyDescent="0.3">
      <c r="A35" t="s">
        <v>76</v>
      </c>
      <c r="C35">
        <v>40.557000000000002</v>
      </c>
      <c r="D35">
        <v>47.319000000000003</v>
      </c>
      <c r="E35">
        <v>11.4529</v>
      </c>
      <c r="F35">
        <v>0.38203599999999999</v>
      </c>
      <c r="G35">
        <v>0.21765200000000001</v>
      </c>
      <c r="H35">
        <v>99.928588000000005</v>
      </c>
      <c r="J35">
        <v>88.045299999999997</v>
      </c>
      <c r="K35">
        <v>330.03399999999999</v>
      </c>
    </row>
    <row r="36" spans="1:13" x14ac:dyDescent="0.3">
      <c r="A36" t="s">
        <v>76</v>
      </c>
      <c r="C36">
        <v>40.429600000000001</v>
      </c>
      <c r="D36">
        <v>47.1267</v>
      </c>
      <c r="E36">
        <v>11.397399999999999</v>
      </c>
      <c r="F36">
        <v>0.38242100000000001</v>
      </c>
      <c r="G36">
        <v>0.216393</v>
      </c>
      <c r="H36">
        <v>99.552513999999988</v>
      </c>
      <c r="J36">
        <v>88.053700000000006</v>
      </c>
      <c r="K36">
        <v>339.988</v>
      </c>
    </row>
    <row r="37" spans="1:13" x14ac:dyDescent="0.3">
      <c r="A37" t="s">
        <v>76</v>
      </c>
      <c r="C37">
        <v>40.416400000000003</v>
      </c>
      <c r="D37">
        <v>47.171999999999997</v>
      </c>
      <c r="E37">
        <v>11.466699999999999</v>
      </c>
      <c r="F37">
        <v>0.377081</v>
      </c>
      <c r="G37">
        <v>0.22256600000000001</v>
      </c>
      <c r="H37">
        <v>99.654747000000015</v>
      </c>
      <c r="J37">
        <v>87.999899999999997</v>
      </c>
      <c r="K37">
        <v>350.04300000000001</v>
      </c>
    </row>
    <row r="38" spans="1:13" x14ac:dyDescent="0.3">
      <c r="A38" t="s">
        <v>76</v>
      </c>
      <c r="C38">
        <v>40.510599999999997</v>
      </c>
      <c r="D38">
        <v>47.153799999999997</v>
      </c>
      <c r="E38">
        <v>11.4331</v>
      </c>
      <c r="F38">
        <v>0.38350200000000001</v>
      </c>
      <c r="G38">
        <v>0.21704300000000001</v>
      </c>
      <c r="H38">
        <v>99.698044999999993</v>
      </c>
      <c r="J38">
        <v>88.026799999999994</v>
      </c>
      <c r="K38">
        <v>360.00700000000001</v>
      </c>
    </row>
    <row r="39" spans="1:13" x14ac:dyDescent="0.3">
      <c r="M39" s="1"/>
    </row>
    <row r="40" spans="1:13" x14ac:dyDescent="0.3">
      <c r="A40" t="s">
        <v>73</v>
      </c>
      <c r="C40">
        <f>AVERAGE(C36:C38)</f>
        <v>40.452199999999998</v>
      </c>
      <c r="D40">
        <f t="shared" ref="D40:J40" si="0">AVERAGE(D36:D38)</f>
        <v>47.150833333333331</v>
      </c>
      <c r="E40">
        <f t="shared" si="0"/>
        <v>11.432400000000001</v>
      </c>
      <c r="F40">
        <f t="shared" si="0"/>
        <v>0.3810013333333333</v>
      </c>
      <c r="G40">
        <f t="shared" si="0"/>
        <v>0.21866733333333332</v>
      </c>
      <c r="H40" s="1">
        <f t="shared" si="0"/>
        <v>99.635102000000003</v>
      </c>
      <c r="I40" s="1"/>
      <c r="J40" s="1">
        <f t="shared" si="0"/>
        <v>88.026799999999994</v>
      </c>
      <c r="M40" s="1"/>
    </row>
    <row r="41" spans="1:13" x14ac:dyDescent="0.3">
      <c r="M41" s="1"/>
    </row>
    <row r="43" spans="1:13" x14ac:dyDescent="0.3">
      <c r="A43" t="s">
        <v>77</v>
      </c>
      <c r="C43">
        <v>38.832599999999999</v>
      </c>
      <c r="D43">
        <v>42.150100000000002</v>
      </c>
      <c r="E43">
        <v>16.332899999999999</v>
      </c>
      <c r="F43">
        <v>0.220329</v>
      </c>
      <c r="G43">
        <v>0.28107599999999999</v>
      </c>
      <c r="H43">
        <v>97.817004999999995</v>
      </c>
      <c r="J43">
        <v>82.143699999999995</v>
      </c>
      <c r="K43">
        <v>0</v>
      </c>
    </row>
    <row r="44" spans="1:13" x14ac:dyDescent="0.3">
      <c r="A44" t="s">
        <v>77</v>
      </c>
      <c r="C44">
        <v>38.99</v>
      </c>
      <c r="D44">
        <v>42.554299999999998</v>
      </c>
      <c r="E44">
        <v>16.119499999999999</v>
      </c>
      <c r="F44">
        <v>0.22842599999999999</v>
      </c>
      <c r="G44">
        <v>0.26998800000000001</v>
      </c>
      <c r="H44">
        <v>98.162213999999992</v>
      </c>
      <c r="J44">
        <v>82.474299999999999</v>
      </c>
      <c r="K44">
        <v>10.0449</v>
      </c>
    </row>
    <row r="45" spans="1:13" x14ac:dyDescent="0.3">
      <c r="A45" t="s">
        <v>77</v>
      </c>
      <c r="C45">
        <v>39.073300000000003</v>
      </c>
      <c r="D45">
        <v>42.747199999999999</v>
      </c>
      <c r="E45">
        <v>16.068000000000001</v>
      </c>
      <c r="F45">
        <v>0.236595</v>
      </c>
      <c r="G45">
        <v>0.26523400000000003</v>
      </c>
      <c r="H45">
        <v>98.390329000000008</v>
      </c>
      <c r="J45">
        <v>82.585599999999999</v>
      </c>
      <c r="K45">
        <v>19.9895</v>
      </c>
    </row>
    <row r="46" spans="1:13" x14ac:dyDescent="0.3">
      <c r="A46" t="s">
        <v>77</v>
      </c>
      <c r="C46">
        <v>39.2684</v>
      </c>
      <c r="D46">
        <v>42.991100000000003</v>
      </c>
      <c r="E46">
        <v>15.746</v>
      </c>
      <c r="F46">
        <v>0.24029200000000001</v>
      </c>
      <c r="G46">
        <v>0.262542</v>
      </c>
      <c r="H46">
        <v>98.508333999999991</v>
      </c>
      <c r="J46">
        <v>82.955399999999997</v>
      </c>
      <c r="K46">
        <v>30.036300000000001</v>
      </c>
    </row>
    <row r="47" spans="1:13" x14ac:dyDescent="0.3">
      <c r="A47" t="s">
        <v>77</v>
      </c>
      <c r="C47">
        <v>39.268900000000002</v>
      </c>
      <c r="D47">
        <v>43.187399999999997</v>
      </c>
      <c r="E47">
        <v>15.585000000000001</v>
      </c>
      <c r="F47">
        <v>0.25025900000000001</v>
      </c>
      <c r="G47">
        <v>0.26186999999999999</v>
      </c>
      <c r="H47">
        <v>98.553429000000008</v>
      </c>
      <c r="J47">
        <v>83.164100000000005</v>
      </c>
      <c r="K47">
        <v>39.982599999999998</v>
      </c>
    </row>
    <row r="48" spans="1:13" x14ac:dyDescent="0.3">
      <c r="A48" t="s">
        <v>77</v>
      </c>
      <c r="C48">
        <v>39.4176</v>
      </c>
      <c r="D48">
        <v>43.631100000000004</v>
      </c>
      <c r="E48">
        <v>15.224399999999999</v>
      </c>
      <c r="F48">
        <v>0.26249699999999998</v>
      </c>
      <c r="G48">
        <v>0.25416100000000003</v>
      </c>
      <c r="H48">
        <v>98.789757999999992</v>
      </c>
      <c r="J48">
        <v>83.6297</v>
      </c>
      <c r="K48">
        <v>50.015500000000003</v>
      </c>
    </row>
    <row r="49" spans="1:11" x14ac:dyDescent="0.3">
      <c r="A49" t="s">
        <v>77</v>
      </c>
      <c r="C49">
        <v>39.482900000000001</v>
      </c>
      <c r="D49">
        <v>43.789299999999997</v>
      </c>
      <c r="E49">
        <v>14.988799999999999</v>
      </c>
      <c r="F49">
        <v>0.27146399999999998</v>
      </c>
      <c r="G49">
        <v>0.25525199999999998</v>
      </c>
      <c r="H49">
        <v>98.787715999999989</v>
      </c>
      <c r="J49">
        <v>83.891099999999994</v>
      </c>
      <c r="K49">
        <v>59.981699999999996</v>
      </c>
    </row>
    <row r="50" spans="1:11" x14ac:dyDescent="0.3">
      <c r="A50" t="s">
        <v>77</v>
      </c>
      <c r="C50">
        <v>39.494700000000002</v>
      </c>
      <c r="D50">
        <v>44.110599999999998</v>
      </c>
      <c r="E50">
        <v>14.5555</v>
      </c>
      <c r="F50">
        <v>0.29424499999999998</v>
      </c>
      <c r="G50">
        <v>0.24069199999999999</v>
      </c>
      <c r="H50">
        <v>98.695736999999994</v>
      </c>
      <c r="J50">
        <v>84.380200000000002</v>
      </c>
      <c r="K50">
        <v>70.024500000000003</v>
      </c>
    </row>
    <row r="51" spans="1:11" x14ac:dyDescent="0.3">
      <c r="A51" t="s">
        <v>77</v>
      </c>
      <c r="C51">
        <v>39.5167</v>
      </c>
      <c r="D51">
        <v>44.172499999999999</v>
      </c>
      <c r="E51">
        <v>14.229900000000001</v>
      </c>
      <c r="F51">
        <v>0.315585</v>
      </c>
      <c r="G51">
        <v>0.23729</v>
      </c>
      <c r="H51">
        <v>98.471975</v>
      </c>
      <c r="J51">
        <v>84.694299999999998</v>
      </c>
      <c r="K51">
        <v>79.970699999999994</v>
      </c>
    </row>
    <row r="52" spans="1:11" x14ac:dyDescent="0.3">
      <c r="A52" t="s">
        <v>77</v>
      </c>
      <c r="C52">
        <v>39.695999999999998</v>
      </c>
      <c r="D52">
        <v>44.601500000000001</v>
      </c>
      <c r="E52">
        <v>13.8818</v>
      </c>
      <c r="F52">
        <v>0.338893</v>
      </c>
      <c r="G52">
        <v>0.225159</v>
      </c>
      <c r="H52">
        <v>98.743352000000002</v>
      </c>
      <c r="J52">
        <v>85.135300000000001</v>
      </c>
      <c r="K52">
        <v>90.017600000000002</v>
      </c>
    </row>
    <row r="53" spans="1:11" x14ac:dyDescent="0.3">
      <c r="A53" t="s">
        <v>77</v>
      </c>
      <c r="C53">
        <v>39.716799999999999</v>
      </c>
      <c r="D53">
        <v>44.8309</v>
      </c>
      <c r="E53">
        <v>13.6797</v>
      </c>
      <c r="F53">
        <v>0.35586600000000002</v>
      </c>
      <c r="G53">
        <v>0.219526</v>
      </c>
      <c r="H53">
        <v>98.802791999999997</v>
      </c>
      <c r="J53">
        <v>85.384100000000004</v>
      </c>
      <c r="K53">
        <v>99.962199999999996</v>
      </c>
    </row>
    <row r="54" spans="1:11" x14ac:dyDescent="0.3">
      <c r="A54" t="s">
        <v>77</v>
      </c>
      <c r="C54">
        <v>39.820700000000002</v>
      </c>
      <c r="D54">
        <v>45.1845</v>
      </c>
      <c r="E54">
        <v>13.2531</v>
      </c>
      <c r="F54">
        <v>0.36441800000000002</v>
      </c>
      <c r="G54">
        <v>0.21698700000000001</v>
      </c>
      <c r="H54">
        <v>98.839705000000009</v>
      </c>
      <c r="J54">
        <v>85.870699999999999</v>
      </c>
      <c r="K54">
        <v>110.00700000000001</v>
      </c>
    </row>
    <row r="55" spans="1:11" x14ac:dyDescent="0.3">
      <c r="A55" t="s">
        <v>77</v>
      </c>
      <c r="C55">
        <v>39.933900000000001</v>
      </c>
      <c r="D55">
        <v>45.343400000000003</v>
      </c>
      <c r="E55">
        <v>12.955500000000001</v>
      </c>
      <c r="F55">
        <v>0.378469</v>
      </c>
      <c r="G55">
        <v>0.21567700000000001</v>
      </c>
      <c r="H55">
        <v>98.826945999999992</v>
      </c>
      <c r="J55">
        <v>86.1858</v>
      </c>
      <c r="K55">
        <v>119.955</v>
      </c>
    </row>
    <row r="56" spans="1:11" x14ac:dyDescent="0.3">
      <c r="A56" t="s">
        <v>77</v>
      </c>
      <c r="C56">
        <v>40.029899999999998</v>
      </c>
      <c r="D56">
        <v>45.664200000000001</v>
      </c>
      <c r="E56">
        <v>12.6439</v>
      </c>
      <c r="F56">
        <v>0.36906600000000001</v>
      </c>
      <c r="G56">
        <v>0.21913299999999999</v>
      </c>
      <c r="H56">
        <v>98.926198999999997</v>
      </c>
      <c r="J56">
        <v>86.555300000000003</v>
      </c>
      <c r="K56">
        <v>130.01</v>
      </c>
    </row>
    <row r="57" spans="1:11" x14ac:dyDescent="0.3">
      <c r="A57" t="s">
        <v>77</v>
      </c>
      <c r="C57">
        <v>40.058</v>
      </c>
      <c r="D57">
        <v>45.862099999999998</v>
      </c>
      <c r="E57">
        <v>12.467599999999999</v>
      </c>
      <c r="F57">
        <v>0.38191700000000001</v>
      </c>
      <c r="G57">
        <v>0.21326100000000001</v>
      </c>
      <c r="H57">
        <v>98.982877999999999</v>
      </c>
      <c r="J57">
        <v>86.767700000000005</v>
      </c>
      <c r="K57">
        <v>140.053</v>
      </c>
    </row>
    <row r="58" spans="1:11" x14ac:dyDescent="0.3">
      <c r="A58" t="s">
        <v>77</v>
      </c>
      <c r="C58">
        <v>40.128700000000002</v>
      </c>
      <c r="D58">
        <v>46.1267</v>
      </c>
      <c r="E58">
        <v>12.136799999999999</v>
      </c>
      <c r="F58">
        <v>0.37892900000000002</v>
      </c>
      <c r="G58">
        <v>0.21652399999999999</v>
      </c>
      <c r="H58">
        <v>98.987653000000009</v>
      </c>
      <c r="J58">
        <v>87.138000000000005</v>
      </c>
      <c r="K58">
        <v>150</v>
      </c>
    </row>
    <row r="59" spans="1:11" x14ac:dyDescent="0.3">
      <c r="A59" t="s">
        <v>77</v>
      </c>
      <c r="C59">
        <v>40.039299999999997</v>
      </c>
      <c r="D59">
        <v>46.133800000000001</v>
      </c>
      <c r="E59">
        <v>12.036</v>
      </c>
      <c r="F59">
        <v>0.37613799999999997</v>
      </c>
      <c r="G59">
        <v>0.21835399999999999</v>
      </c>
      <c r="H59">
        <v>98.803592000000009</v>
      </c>
      <c r="J59">
        <v>87.232900000000001</v>
      </c>
      <c r="K59">
        <v>160.04599999999999</v>
      </c>
    </row>
    <row r="60" spans="1:11" x14ac:dyDescent="0.3">
      <c r="A60" t="s">
        <v>77</v>
      </c>
      <c r="C60">
        <v>40.250700000000002</v>
      </c>
      <c r="D60">
        <v>46.439700000000002</v>
      </c>
      <c r="E60">
        <v>11.838200000000001</v>
      </c>
      <c r="F60">
        <v>0.38352900000000001</v>
      </c>
      <c r="G60">
        <v>0.221197</v>
      </c>
      <c r="H60">
        <v>99.133326000000011</v>
      </c>
      <c r="J60">
        <v>87.488799999999998</v>
      </c>
      <c r="K60">
        <v>169.99100000000001</v>
      </c>
    </row>
    <row r="61" spans="1:11" x14ac:dyDescent="0.3">
      <c r="A61" t="s">
        <v>77</v>
      </c>
      <c r="C61">
        <v>40.255899999999997</v>
      </c>
      <c r="D61">
        <v>46.6036</v>
      </c>
      <c r="E61">
        <v>11.6968</v>
      </c>
      <c r="F61">
        <v>0.38000400000000001</v>
      </c>
      <c r="G61">
        <v>0.220689</v>
      </c>
      <c r="H61">
        <v>99.156992999999986</v>
      </c>
      <c r="J61">
        <v>87.657899999999998</v>
      </c>
      <c r="K61">
        <v>180.036</v>
      </c>
    </row>
    <row r="62" spans="1:11" x14ac:dyDescent="0.3">
      <c r="A62" t="s">
        <v>77</v>
      </c>
      <c r="C62">
        <v>40.355499999999999</v>
      </c>
      <c r="D62">
        <v>46.6447</v>
      </c>
      <c r="E62">
        <v>11.5763</v>
      </c>
      <c r="F62">
        <v>0.37681599999999998</v>
      </c>
      <c r="G62">
        <v>0.21989</v>
      </c>
      <c r="H62">
        <v>99.173206000000022</v>
      </c>
      <c r="J62">
        <v>87.778999999999996</v>
      </c>
      <c r="K62">
        <v>189.98400000000001</v>
      </c>
    </row>
    <row r="63" spans="1:11" x14ac:dyDescent="0.3">
      <c r="A63" t="s">
        <v>77</v>
      </c>
      <c r="C63">
        <v>40.282499999999999</v>
      </c>
      <c r="D63">
        <v>46.742400000000004</v>
      </c>
      <c r="E63">
        <v>11.5082</v>
      </c>
      <c r="F63">
        <v>0.38106200000000001</v>
      </c>
      <c r="G63">
        <v>0.216892</v>
      </c>
      <c r="H63">
        <v>99.131054000000006</v>
      </c>
      <c r="J63">
        <v>87.864400000000003</v>
      </c>
      <c r="K63">
        <v>200.01900000000001</v>
      </c>
    </row>
    <row r="64" spans="1:11" x14ac:dyDescent="0.3">
      <c r="A64" t="s">
        <v>77</v>
      </c>
      <c r="C64">
        <v>40.447200000000002</v>
      </c>
      <c r="D64">
        <v>46.847700000000003</v>
      </c>
      <c r="E64">
        <v>11.447100000000001</v>
      </c>
      <c r="F64">
        <v>0.38816400000000001</v>
      </c>
      <c r="G64">
        <v>0.22389200000000001</v>
      </c>
      <c r="H64">
        <v>99.354056000000028</v>
      </c>
      <c r="J64">
        <v>87.944999999999993</v>
      </c>
      <c r="K64">
        <v>209.99299999999999</v>
      </c>
    </row>
    <row r="65" spans="1:11" x14ac:dyDescent="0.3">
      <c r="A65" t="s">
        <v>77</v>
      </c>
      <c r="C65">
        <v>40.393099999999997</v>
      </c>
      <c r="D65">
        <v>46.8919</v>
      </c>
      <c r="E65">
        <v>11.355399999999999</v>
      </c>
      <c r="F65">
        <v>0.37918000000000002</v>
      </c>
      <c r="G65">
        <v>0.22145100000000001</v>
      </c>
      <c r="H65">
        <v>99.241031000000007</v>
      </c>
      <c r="J65">
        <v>88.039900000000003</v>
      </c>
      <c r="K65">
        <v>220.02799999999999</v>
      </c>
    </row>
    <row r="66" spans="1:11" x14ac:dyDescent="0.3">
      <c r="A66" t="s">
        <v>77</v>
      </c>
      <c r="C66">
        <v>40.393099999999997</v>
      </c>
      <c r="D66">
        <v>46.922699999999999</v>
      </c>
      <c r="E66">
        <v>11.331200000000001</v>
      </c>
      <c r="F66">
        <v>0.37235600000000002</v>
      </c>
      <c r="G66">
        <v>0.216893</v>
      </c>
      <c r="H66">
        <v>99.236248999999987</v>
      </c>
      <c r="J66">
        <v>88.069299999999998</v>
      </c>
      <c r="K66">
        <v>229.97200000000001</v>
      </c>
    </row>
    <row r="67" spans="1:11" x14ac:dyDescent="0.3">
      <c r="A67" t="s">
        <v>77</v>
      </c>
      <c r="C67">
        <v>40.545499999999997</v>
      </c>
      <c r="D67">
        <v>46.976199999999999</v>
      </c>
      <c r="E67">
        <v>11.281599999999999</v>
      </c>
      <c r="F67">
        <v>0.38403900000000002</v>
      </c>
      <c r="G67">
        <v>0.22148100000000001</v>
      </c>
      <c r="H67">
        <v>99.408819999999992</v>
      </c>
      <c r="J67">
        <v>88.127200000000002</v>
      </c>
      <c r="K67">
        <v>240.017</v>
      </c>
    </row>
    <row r="68" spans="1:11" x14ac:dyDescent="0.3">
      <c r="A68" t="s">
        <v>77</v>
      </c>
      <c r="C68">
        <v>40.551000000000002</v>
      </c>
      <c r="D68">
        <v>46.977899999999998</v>
      </c>
      <c r="E68">
        <v>11.2743</v>
      </c>
      <c r="F68">
        <v>0.37524600000000002</v>
      </c>
      <c r="G68">
        <v>0.218915</v>
      </c>
      <c r="H68">
        <v>99.397360999999989</v>
      </c>
      <c r="J68">
        <v>88.134399999999999</v>
      </c>
      <c r="K68">
        <v>249.965</v>
      </c>
    </row>
    <row r="69" spans="1:11" x14ac:dyDescent="0.3">
      <c r="A69" t="s">
        <v>77</v>
      </c>
      <c r="C69">
        <v>40.455500000000001</v>
      </c>
      <c r="D69">
        <v>46.820300000000003</v>
      </c>
      <c r="E69">
        <v>11.3405</v>
      </c>
      <c r="F69">
        <v>0.38323200000000002</v>
      </c>
      <c r="G69">
        <v>0.21944900000000001</v>
      </c>
      <c r="H69">
        <v>99.218981000000014</v>
      </c>
      <c r="J69">
        <v>88.037700000000001</v>
      </c>
      <c r="K69">
        <v>260.00799999999998</v>
      </c>
    </row>
    <row r="70" spans="1:11" x14ac:dyDescent="0.3">
      <c r="A70" t="s">
        <v>77</v>
      </c>
      <c r="C70">
        <v>40.616900000000001</v>
      </c>
      <c r="D70">
        <v>46.963200000000001</v>
      </c>
      <c r="E70">
        <v>11.2971</v>
      </c>
      <c r="F70">
        <v>0.38786399999999999</v>
      </c>
      <c r="G70">
        <v>0.22270699999999999</v>
      </c>
      <c r="H70">
        <v>99.487770999999995</v>
      </c>
      <c r="J70">
        <v>88.109899999999996</v>
      </c>
      <c r="K70">
        <v>269.95499999999998</v>
      </c>
    </row>
    <row r="71" spans="1:11" x14ac:dyDescent="0.3">
      <c r="A71" t="s">
        <v>77</v>
      </c>
      <c r="C71">
        <v>40.508800000000001</v>
      </c>
      <c r="D71">
        <v>46.918700000000001</v>
      </c>
      <c r="E71">
        <v>11.350099999999999</v>
      </c>
      <c r="F71">
        <v>0.37679800000000002</v>
      </c>
      <c r="G71">
        <v>0.219803</v>
      </c>
      <c r="H71">
        <v>99.374200999999999</v>
      </c>
      <c r="J71">
        <v>88.050899999999999</v>
      </c>
      <c r="K71">
        <v>280.00200000000001</v>
      </c>
    </row>
    <row r="72" spans="1:11" x14ac:dyDescent="0.3">
      <c r="A72" t="s">
        <v>77</v>
      </c>
      <c r="C72">
        <v>40.509099999999997</v>
      </c>
      <c r="D72">
        <v>46.9056</v>
      </c>
      <c r="E72">
        <v>11.3925</v>
      </c>
      <c r="F72">
        <v>0.39180700000000002</v>
      </c>
      <c r="G72">
        <v>0.21801899999999999</v>
      </c>
      <c r="H72">
        <v>99.417025999999993</v>
      </c>
      <c r="J72">
        <v>88.008600000000001</v>
      </c>
      <c r="K72">
        <v>290.05599999999998</v>
      </c>
    </row>
    <row r="73" spans="1:11" x14ac:dyDescent="0.3">
      <c r="A73" t="s">
        <v>77</v>
      </c>
      <c r="C73">
        <v>40.661000000000001</v>
      </c>
      <c r="D73">
        <v>46.975200000000001</v>
      </c>
      <c r="E73">
        <v>11.3996</v>
      </c>
      <c r="F73">
        <v>0.37868299999999999</v>
      </c>
      <c r="G73">
        <v>0.21776400000000001</v>
      </c>
      <c r="H73">
        <v>99.632246999999992</v>
      </c>
      <c r="J73">
        <v>88.017700000000005</v>
      </c>
      <c r="K73">
        <v>300.00099999999998</v>
      </c>
    </row>
    <row r="74" spans="1:11" x14ac:dyDescent="0.3">
      <c r="A74" t="s">
        <v>77</v>
      </c>
      <c r="C74">
        <v>40.688099999999999</v>
      </c>
      <c r="D74">
        <v>47.347900000000003</v>
      </c>
      <c r="E74">
        <v>11.4504</v>
      </c>
      <c r="F74">
        <v>0.37703599999999998</v>
      </c>
      <c r="G74">
        <v>0.21962400000000001</v>
      </c>
      <c r="H74">
        <v>100.08306</v>
      </c>
      <c r="J74">
        <v>88.054100000000005</v>
      </c>
      <c r="K74">
        <v>310.048</v>
      </c>
    </row>
    <row r="75" spans="1:11" x14ac:dyDescent="0.3">
      <c r="A75" t="s">
        <v>77</v>
      </c>
      <c r="C75">
        <v>40.616700000000002</v>
      </c>
      <c r="D75">
        <v>47.002299999999998</v>
      </c>
      <c r="E75">
        <v>11.470800000000001</v>
      </c>
      <c r="F75">
        <v>0.37531799999999998</v>
      </c>
      <c r="G75">
        <v>0.21776799999999999</v>
      </c>
      <c r="H75">
        <v>99.682885999999996</v>
      </c>
      <c r="J75">
        <v>87.957999999999998</v>
      </c>
      <c r="K75">
        <v>319.99400000000003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SanCarlosMaster</vt:lpstr>
      <vt:lpstr>CoreRim Master</vt:lpstr>
      <vt:lpstr>ol19</vt:lpstr>
      <vt:lpstr>ol33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Lynn, Kendra J</dc:creator>
  <cp:lastModifiedBy>Charlotte Devitre</cp:lastModifiedBy>
  <dcterms:created xsi:type="dcterms:W3CDTF">2025-01-14T21:15:47Z</dcterms:created>
  <dcterms:modified xsi:type="dcterms:W3CDTF">2025-02-07T21:42:45Z</dcterms:modified>
</cp:coreProperties>
</file>