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3" sheetId="1" r:id="rId4"/>
    <sheet state="visible" name="Glossary" sheetId="2" r:id="rId5"/>
    <sheet state="visible" name="RealGM" sheetId="3" r:id="rId6"/>
    <sheet state="visible" name="Sheet1" sheetId="4" r:id="rId7"/>
    <sheet state="visible" name="Sheet2" sheetId="5" r:id="rId8"/>
  </sheets>
  <definedNames/>
  <calcPr/>
  <extLst>
    <ext uri="GoogleSheetsCustomDataVersion2">
      <go:sheetsCustomData xmlns:go="http://customooxmlschemas.google.com/" r:id="rId9" roundtripDataChecksum="BG75Mfniq/NFh0i3VjyU5vI3cMduZy7iatGoCyJ87hU="/>
    </ext>
  </extLst>
</workbook>
</file>

<file path=xl/sharedStrings.xml><?xml version="1.0" encoding="utf-8"?>
<sst xmlns="http://schemas.openxmlformats.org/spreadsheetml/2006/main" count="4308" uniqueCount="928">
  <si>
    <t>URL</t>
  </si>
  <si>
    <t>NAME</t>
  </si>
  <si>
    <t>Rd</t>
  </si>
  <si>
    <t>PrimPos</t>
  </si>
  <si>
    <t>SecPos</t>
  </si>
  <si>
    <t>AGE</t>
  </si>
  <si>
    <t>SCHOOL/CLUB</t>
  </si>
  <si>
    <t>HEIGHT</t>
  </si>
  <si>
    <t>WEIGHT</t>
  </si>
  <si>
    <t>STATUS</t>
  </si>
  <si>
    <t>COUNTRY</t>
  </si>
  <si>
    <t>GP</t>
  </si>
  <si>
    <t>GS</t>
  </si>
  <si>
    <t>P-MIN</t>
  </si>
  <si>
    <t>P-PTS</t>
  </si>
  <si>
    <t>P-FGM</t>
  </si>
  <si>
    <t>P-FGA</t>
  </si>
  <si>
    <t>P-FG%</t>
  </si>
  <si>
    <t>P-3PM</t>
  </si>
  <si>
    <t>P-3PA</t>
  </si>
  <si>
    <t>P-3P%</t>
  </si>
  <si>
    <t>P-FTM</t>
  </si>
  <si>
    <t>P-FTA</t>
  </si>
  <si>
    <t>P-FT%</t>
  </si>
  <si>
    <t>P-OFF</t>
  </si>
  <si>
    <t>P-DEF</t>
  </si>
  <si>
    <t>P-TRB</t>
  </si>
  <si>
    <t>P-AST</t>
  </si>
  <si>
    <t>P-STL</t>
  </si>
  <si>
    <t>P-BLK</t>
  </si>
  <si>
    <t>P-TOV</t>
  </si>
  <si>
    <t>P-PF</t>
  </si>
  <si>
    <t>T-MIN</t>
  </si>
  <si>
    <t>T-PTS</t>
  </si>
  <si>
    <t>T-FGM</t>
  </si>
  <si>
    <t>T-FGA</t>
  </si>
  <si>
    <t>T-FG%</t>
  </si>
  <si>
    <t>T-3PM</t>
  </si>
  <si>
    <t>T-3PA</t>
  </si>
  <si>
    <t>T-3P%</t>
  </si>
  <si>
    <t>T-FTM</t>
  </si>
  <si>
    <t>T-FTA</t>
  </si>
  <si>
    <t>T-FT%</t>
  </si>
  <si>
    <t>T-OFF</t>
  </si>
  <si>
    <t>T-DEF</t>
  </si>
  <si>
    <t>T-TRB</t>
  </si>
  <si>
    <t>T-AST</t>
  </si>
  <si>
    <t>T-STL</t>
  </si>
  <si>
    <t>T-BLK</t>
  </si>
  <si>
    <t>T-TOV</t>
  </si>
  <si>
    <t>T-PF</t>
  </si>
  <si>
    <t>M-DblDbl</t>
  </si>
  <si>
    <t>M-TplDbl</t>
  </si>
  <si>
    <t>M-40Pls</t>
  </si>
  <si>
    <t>M-20Reb</t>
  </si>
  <si>
    <t>M-20Ast</t>
  </si>
  <si>
    <t>M-Techs</t>
  </si>
  <si>
    <t>M-HOB</t>
  </si>
  <si>
    <t>M-Ast/TO</t>
  </si>
  <si>
    <t>M-Stt/TO</t>
  </si>
  <si>
    <t>M-FT/FGA</t>
  </si>
  <si>
    <t>M-W's</t>
  </si>
  <si>
    <t>M-L's</t>
  </si>
  <si>
    <t>M-Win%</t>
  </si>
  <si>
    <t>M-OWS</t>
  </si>
  <si>
    <t>M-DWS</t>
  </si>
  <si>
    <t>M-WS</t>
  </si>
  <si>
    <t>A-TS%</t>
  </si>
  <si>
    <t>A-eFG%</t>
  </si>
  <si>
    <t>A-ORB%</t>
  </si>
  <si>
    <t>A-DRB%</t>
  </si>
  <si>
    <t>A-TRB%</t>
  </si>
  <si>
    <t>A-AST%</t>
  </si>
  <si>
    <t>A-TOV%</t>
  </si>
  <si>
    <t>A-STL%</t>
  </si>
  <si>
    <t>A-BLK%</t>
  </si>
  <si>
    <t>A-USG%</t>
  </si>
  <si>
    <t>A-Total S%</t>
  </si>
  <si>
    <t>A-PPR</t>
  </si>
  <si>
    <t>A-PPS</t>
  </si>
  <si>
    <t>A-ORtg</t>
  </si>
  <si>
    <t>A-DRtg</t>
  </si>
  <si>
    <t>A-PER</t>
  </si>
  <si>
    <t>https://basketball.realgm.com/player/Efe-Abogidi/Summary/142781</t>
  </si>
  <si>
    <t>Efe Abogidi</t>
  </si>
  <si>
    <t>C</t>
  </si>
  <si>
    <t/>
  </si>
  <si>
    <t>G League Ignite</t>
  </si>
  <si>
    <t>G League</t>
  </si>
  <si>
    <t>Nigeria</t>
  </si>
  <si>
    <t>https://basketball.realgm.com/player/Amari-Bailey/Summary/142391</t>
  </si>
  <si>
    <t>Amari Bailey</t>
  </si>
  <si>
    <t>G</t>
  </si>
  <si>
    <t>UCLA</t>
  </si>
  <si>
    <t>Freshman</t>
  </si>
  <si>
    <t>USA</t>
  </si>
  <si>
    <t>https://basketball.realgm.com/player/Emoni-Bates/Summary/117537</t>
  </si>
  <si>
    <t>Emoni Bates</t>
  </si>
  <si>
    <t>Eastern Michigan</t>
  </si>
  <si>
    <t>Sophomore</t>
  </si>
  <si>
    <t>https://basketball.realgm.com/player/Tarik-Biberovic/Summary/105732</t>
  </si>
  <si>
    <t>Tarik Biberovic</t>
  </si>
  <si>
    <t>F</t>
  </si>
  <si>
    <t>Fenerbahce (Turkey)</t>
  </si>
  <si>
    <t>International</t>
  </si>
  <si>
    <t>Turkey</t>
  </si>
  <si>
    <t>https://basketball.realgm.com/player/Anthony-Black/Summary/176057</t>
  </si>
  <si>
    <t>Anthony Black</t>
  </si>
  <si>
    <t>Arkansas</t>
  </si>
  <si>
    <t>https://basketball.realgm.com/player/Kobe-Brown/Summary/108567</t>
  </si>
  <si>
    <t>Kobe Brown</t>
  </si>
  <si>
    <t>Missouri</t>
  </si>
  <si>
    <t>Senior</t>
  </si>
  <si>
    <t>https://basketball.realgm.com/player/Kobe-Bufkin/Summary/151485</t>
  </si>
  <si>
    <t>Kobe Bufkin</t>
  </si>
  <si>
    <t>Michigan</t>
  </si>
  <si>
    <t>https://basketball.realgm.com/player/Toumani-Camara/Summary/108765</t>
  </si>
  <si>
    <t>Toumani Camara</t>
  </si>
  <si>
    <t>Dayton</t>
  </si>
  <si>
    <t>Junior</t>
  </si>
  <si>
    <t>Belgium</t>
  </si>
  <si>
    <t>https://basketball.realgm.com/player/Colin-Castleton/Summary/132158</t>
  </si>
  <si>
    <t>Colin Castleton</t>
  </si>
  <si>
    <t>Florida</t>
  </si>
  <si>
    <t>https://basketball.realgm.com/player/Sidy-Cissoko/Summary/175693</t>
  </si>
  <si>
    <t>Sidy Cissoko</t>
  </si>
  <si>
    <t>France</t>
  </si>
  <si>
    <t>https://basketball.realgm.com/player/Jaylen-Clark/Summary/132635</t>
  </si>
  <si>
    <t>Jaylen Clark</t>
  </si>
  <si>
    <t>https://basketball.realgm.com/player/Noah-Clowney/Summary/162215</t>
  </si>
  <si>
    <t>Noah Clowney</t>
  </si>
  <si>
    <t>Alabama</t>
  </si>
  <si>
    <t>https://basketball.realgm.com/player/Bilal-Coulibaly/Summary/175550</t>
  </si>
  <si>
    <t>Bilal Coulibaly</t>
  </si>
  <si>
    <t>Metropolitans 92 (France)</t>
  </si>
  <si>
    <t>https://basketball.realgm.com/player/Ricky-Council-IV/Summary/138420</t>
  </si>
  <si>
    <t>Ricky Council IV</t>
  </si>
  <si>
    <t>https://basketball.realgm.com/player/Gradey-Dick/Summary/151289</t>
  </si>
  <si>
    <t>Gradey Dick</t>
  </si>
  <si>
    <t>Kansas</t>
  </si>
  <si>
    <t>https://basketball.realgm.com/player/Nikola-Djurisic/Summary/152577</t>
  </si>
  <si>
    <t>Nikola Durisic</t>
  </si>
  <si>
    <t>Mega Bemax (Belgium)</t>
  </si>
  <si>
    <t>https://basketball.realgm.com/player/Tosan-Evbuomwan/Summary/139067</t>
  </si>
  <si>
    <t>Tosan Evbuomwan</t>
  </si>
  <si>
    <t>Princeton</t>
  </si>
  <si>
    <t>England</t>
  </si>
  <si>
    <t>https://basketball.realgm.com/player/Adam-Flagler/Summary/140202</t>
  </si>
  <si>
    <t>Adam Flagler</t>
  </si>
  <si>
    <t>Baylor</t>
  </si>
  <si>
    <t>https://basketball.realgm.com/player/Keyonte-George/Summary/151235</t>
  </si>
  <si>
    <t>Keyonte George</t>
  </si>
  <si>
    <t>https://basketball.realgm.com/player/Jazian-Gortman/Summary/176050</t>
  </si>
  <si>
    <t>Jazian Gortman</t>
  </si>
  <si>
    <t>Overtime Elite</t>
  </si>
  <si>
    <t>https://basketball.realgm.com/player/Mouhamed-Gueye/Summary/160946</t>
  </si>
  <si>
    <t>Mouhamed Gueye</t>
  </si>
  <si>
    <t>Washington State</t>
  </si>
  <si>
    <t>Senegal</t>
  </si>
  <si>
    <t>https://basketball.realgm.com/player/Jordan-Hawkins/Summary/151351</t>
  </si>
  <si>
    <t>Jordan Hawkins</t>
  </si>
  <si>
    <t>Connecticut</t>
  </si>
  <si>
    <t>https://basketball.realgm.com/player/Scoot-Henderson/Summary/151559</t>
  </si>
  <si>
    <t>Scoot Henderson</t>
  </si>
  <si>
    <t>https://basketball.realgm.com/player/Taylor-Hendricks/Summary/149561</t>
  </si>
  <si>
    <t>Taylor Hendricks</t>
  </si>
  <si>
    <t>Central Florida</t>
  </si>
  <si>
    <t>https://basketball.realgm.com/player/Jalen-Hood-Schifino/Summary/136030</t>
  </si>
  <si>
    <t>Jalen Hood-Schifino</t>
  </si>
  <si>
    <t>Indiana</t>
  </si>
  <si>
    <t>https://basketball.realgm.com/player/Jett-Howard/Summary/135128</t>
  </si>
  <si>
    <t>Jett Howard</t>
  </si>
  <si>
    <t>https://basketball.realgm.com/player/Zvonimir-Ivisic/Summary/139511</t>
  </si>
  <si>
    <t>Zvonimir Ivisic</t>
  </si>
  <si>
    <t>Studentski Centar (Montenegro)</t>
  </si>
  <si>
    <t>Croatia</t>
  </si>
  <si>
    <t>https://basketball.realgm.com/player/GG-Jackson/Summary/182761</t>
  </si>
  <si>
    <t>Gregory Jackson II</t>
  </si>
  <si>
    <t>South Carolina</t>
  </si>
  <si>
    <t>https://basketball.realgm.com/player/Andre-Jackson-Jr/Summary/133189</t>
  </si>
  <si>
    <t>Andre Jackson Jr.</t>
  </si>
  <si>
    <t>https://basketball.realgm.com/player/Trayce-Jackson-Davis/Summary/126857</t>
  </si>
  <si>
    <t>Trayce Jackson-Davis</t>
  </si>
  <si>
    <t>https://basketball.realgm.com/player/Jaime-Jaquez-Jr/Summary/103926</t>
  </si>
  <si>
    <t>Jaime Jaquez Jr.</t>
  </si>
  <si>
    <t>https://basketball.realgm.com/player/Keyontae-Johnson/Summary/117566</t>
  </si>
  <si>
    <t>Keyontae Johnson</t>
  </si>
  <si>
    <t>Kansas State</t>
  </si>
  <si>
    <t>https://basketball.realgm.com/player/Colby-Jones/Summary/148719</t>
  </si>
  <si>
    <t>Colby Jones</t>
  </si>
  <si>
    <t>Xavier</t>
  </si>
  <si>
    <t>https://basketball.realgm.com/player/Mojave-King/Summary/138963</t>
  </si>
  <si>
    <t>Mojave King</t>
  </si>
  <si>
    <t>New Zealand</t>
  </si>
  <si>
    <t>https://basketball.realgm.com/player/Maxwell-Lewis/Summary/139158</t>
  </si>
  <si>
    <t>Maxwell Lewis</t>
  </si>
  <si>
    <t>Pepperdine</t>
  </si>
  <si>
    <t>https://basketball.realgm.com/player/Dereck-Lively-II/Summary/150098</t>
  </si>
  <si>
    <t>Dereck Lively II</t>
  </si>
  <si>
    <t>Duke</t>
  </si>
  <si>
    <t>https://basketball.realgm.com/player/Chris-Livingston/Summary/117541</t>
  </si>
  <si>
    <t>Chris Livingston</t>
  </si>
  <si>
    <t>Kentucky</t>
  </si>
  <si>
    <t>https://basketball.realgm.com/player/Seth-Lundy/Summary/120267</t>
  </si>
  <si>
    <t>Seth Lundy</t>
  </si>
  <si>
    <t>Penn State</t>
  </si>
  <si>
    <t>https://basketball.realgm.com/player/Mike-Miles-Jr/Summary/117532</t>
  </si>
  <si>
    <t>Mike Miles Jr.</t>
  </si>
  <si>
    <t>TCU</t>
  </si>
  <si>
    <t>https://basketball.realgm.com/player/Brandon-Miller/Summary/151234</t>
  </si>
  <si>
    <t>Brandon Miller</t>
  </si>
  <si>
    <t>https://basketball.realgm.com/player/Jordan-Miller/Summary/139875</t>
  </si>
  <si>
    <t>Jordan Miller</t>
  </si>
  <si>
    <t>Miami</t>
  </si>
  <si>
    <t>https://basketball.realgm.com/player/Leonard-Miller/Summary/150556</t>
  </si>
  <si>
    <t>Leonard Miller</t>
  </si>
  <si>
    <t>Canada</t>
  </si>
  <si>
    <t>https://basketball.realgm.com/player/Omari-Moore/Summary/152017</t>
  </si>
  <si>
    <t>Omari Moore</t>
  </si>
  <si>
    <t>San Jose State</t>
  </si>
  <si>
    <t>https://basketball.realgm.com/player/Kris-Murray/Summary/163409</t>
  </si>
  <si>
    <t>Kris Murray</t>
  </si>
  <si>
    <t>Iowa</t>
  </si>
  <si>
    <t>https://basketball.realgm.com/player/James-Nnaji/Summary/168792</t>
  </si>
  <si>
    <t>James Nnaji</t>
  </si>
  <si>
    <t>FC Barcelona (Spain)</t>
  </si>
  <si>
    <t>https://basketball.realgm.com/player/Julian-Phillips/Summary/162086</t>
  </si>
  <si>
    <t>Julian Phillips</t>
  </si>
  <si>
    <t>Tennessee</t>
  </si>
  <si>
    <t>https://basketball.realgm.com/player/Jalen-Pickett/Summary/135782</t>
  </si>
  <si>
    <t>Jalen Pickett</t>
  </si>
  <si>
    <t>https://basketball.realgm.com/player/Brandin-Podziemski/Summary/175953</t>
  </si>
  <si>
    <t>Brandin Podziemski</t>
  </si>
  <si>
    <t>Santa Clara</t>
  </si>
  <si>
    <t>https://basketball.realgm.com/player/Olivier-Maxence-Prosper/Summary/133797</t>
  </si>
  <si>
    <t>Olivier-Maxence Prosper</t>
  </si>
  <si>
    <t>Marquette</t>
  </si>
  <si>
    <t>https://basketball.realgm.com/player/Rayan-Rupert/Summary/152400</t>
  </si>
  <si>
    <t>Rayan Rupert</t>
  </si>
  <si>
    <t>NZ Breakers (New Zealand)</t>
  </si>
  <si>
    <t>https://basketball.realgm.com/player/Adama-Sanogo/Summary/137251</t>
  </si>
  <si>
    <t>Adama Sanogo</t>
  </si>
  <si>
    <t>Mali</t>
  </si>
  <si>
    <t>https://basketball.realgm.com/player/Marcus-Sasser/Summary/148690</t>
  </si>
  <si>
    <t>Marcus Sasser</t>
  </si>
  <si>
    <t>Houston</t>
  </si>
  <si>
    <t>https://basketball.realgm.com/player/Baylor-Scheierman/Summary/134595</t>
  </si>
  <si>
    <t>Baylor Scheierman</t>
  </si>
  <si>
    <t>Creighton</t>
  </si>
  <si>
    <t>https://basketball.realgm.com/player/Brice-Sensabaugh/Summary/182894</t>
  </si>
  <si>
    <t>Brice Sensabaugh</t>
  </si>
  <si>
    <t>Ohio State</t>
  </si>
  <si>
    <t>https://basketball.realgm.com/player/Ben-Sheppard/Summary/151867</t>
  </si>
  <si>
    <t>Ben Sheppard</t>
  </si>
  <si>
    <t>Belmont</t>
  </si>
  <si>
    <t>https://basketball.realgm.com/player/Jalen-Slawson/Summary/140024</t>
  </si>
  <si>
    <t>Jalen Slawson</t>
  </si>
  <si>
    <t>Furman</t>
  </si>
  <si>
    <t>https://basketball.realgm.com/player/Terquavion-Smith/Summary/150383</t>
  </si>
  <si>
    <t>Terquavion Smith</t>
  </si>
  <si>
    <t>N.C. State</t>
  </si>
  <si>
    <t>https://basketball.realgm.com/player/Nick-Smith-Jr/Summary/151487</t>
  </si>
  <si>
    <t>Nick Smith Jr.</t>
  </si>
  <si>
    <t>https://basketball.realgm.com/player/Julian-Strawther/Summary/117369</t>
  </si>
  <si>
    <t>Julian Strawther</t>
  </si>
  <si>
    <t>Gonzaga</t>
  </si>
  <si>
    <t>https://basketball.realgm.com/player/Ausar-Thompson/Summary/176052</t>
  </si>
  <si>
    <t>Ausar Thompson</t>
  </si>
  <si>
    <t>https://basketball.realgm.com/player/Amen-Thompson/Summary/176051</t>
  </si>
  <si>
    <t>Amen Thompson</t>
  </si>
  <si>
    <t>https://basketball.realgm.com/player/Drew-Timme/Summary/117478</t>
  </si>
  <si>
    <t>Drew Timme</t>
  </si>
  <si>
    <t>https://basketball.realgm.com/player/Oscar-Tshiebwe/Summary/117422</t>
  </si>
  <si>
    <t>Oscar Tshiebwe</t>
  </si>
  <si>
    <t>Democratic Republic of the Congo</t>
  </si>
  <si>
    <t>https://basketball.realgm.com/player/Azuolas-Tubelis/Summary/120959</t>
  </si>
  <si>
    <t>Azuolas Tubelis</t>
  </si>
  <si>
    <t>Arizona</t>
  </si>
  <si>
    <t>Lithuania</t>
  </si>
  <si>
    <t>https://basketball.realgm.com/player/Hunter-Tyson/Summary/132189</t>
  </si>
  <si>
    <t>Hunter Tyson</t>
  </si>
  <si>
    <t>Clemson</t>
  </si>
  <si>
    <t>https://basketball.realgm.com/player/Tristan-Vukcevic/Summary/136227</t>
  </si>
  <si>
    <t>Tristan Vukcevic</t>
  </si>
  <si>
    <t>Partizan Mozzart Bet Belgrade (Serbia)</t>
  </si>
  <si>
    <t>Serbia</t>
  </si>
  <si>
    <t>https://basketball.realgm.com/player/Jarace-Walker/Summary/135362</t>
  </si>
  <si>
    <t>Jarace Walker</t>
  </si>
  <si>
    <t>https://basketball.realgm.com/player/Cason-Wallace/Summary/170045</t>
  </si>
  <si>
    <t>Cason Wallace</t>
  </si>
  <si>
    <t>https://basketball.realgm.com/player/Jordan-Walsh/Summary/151494</t>
  </si>
  <si>
    <t>Jordan Walsh</t>
  </si>
  <si>
    <t>https://basketball.realgm.com/player/Victor-Wembanyama/Summary/136048</t>
  </si>
  <si>
    <t>Victor Wembanyama</t>
  </si>
  <si>
    <t>https://basketball.realgm.com/player/Dariq-Whitehead/Summary/143334</t>
  </si>
  <si>
    <t>Dariq Whitehead</t>
  </si>
  <si>
    <t>https://basketball.realgm.com/player/Cam-Whitmore/Summary/176080</t>
  </si>
  <si>
    <t>Cam Whitmore</t>
  </si>
  <si>
    <t>Villanova</t>
  </si>
  <si>
    <t>https://basketball.realgm.com/player/Jalen-Wilson/Summary/117480</t>
  </si>
  <si>
    <t>Jalen Wilson</t>
  </si>
  <si>
    <t>https://basketball.realgm.com/player/Isaiah-Wong/Summary/120268</t>
  </si>
  <si>
    <t>Isaiah Wong</t>
  </si>
  <si>
    <t>https://basketball.realgm.com/player/Ochai-Agbaji/Summary/130970</t>
  </si>
  <si>
    <t>Ochai Agbaji</t>
  </si>
  <si>
    <t>United States</t>
  </si>
  <si>
    <t>https://basketball.realgm.com/player/Ibou-Badji/Summary/133690</t>
  </si>
  <si>
    <t>Ibou Dianko Badji</t>
  </si>
  <si>
    <t>Forca Lleida CE (Spain)</t>
  </si>
  <si>
    <t>https://basketball.realgm.com/player/Patrick-Baldwin-Jr/Summary/117526</t>
  </si>
  <si>
    <t>Patrick Baldwin Jr.</t>
  </si>
  <si>
    <t>Milwaukee</t>
  </si>
  <si>
    <t>https://basketball.realgm.com/player/Paolo-Banchero/Summary/134150</t>
  </si>
  <si>
    <t>Paolo Banchero</t>
  </si>
  <si>
    <t>https://basketball.realgm.com/player/Dominick-Barlow/Summary/180398</t>
  </si>
  <si>
    <t>Dominick Barlow</t>
  </si>
  <si>
    <t>Team Overtime</t>
  </si>
  <si>
    <t>Draft Eligible</t>
  </si>
  <si>
    <t>https://basketball.realgm.com/player/MarJon-Beauchamp/Summary/117599</t>
  </si>
  <si>
    <t>MarJon Beauchamp</t>
  </si>
  <si>
    <t>https://basketball.realgm.com/player/Hugo-Besson/Summary/127398</t>
  </si>
  <si>
    <t>Hugo Besson</t>
  </si>
  <si>
    <t>New Zealand Breakers (NZ)</t>
  </si>
  <si>
    <t>https://basketball.realgm.com/player/Jamaree-Bouyea/Summary/121541</t>
  </si>
  <si>
    <t>Jamaree Bouyea</t>
  </si>
  <si>
    <t>University of San Francisco</t>
  </si>
  <si>
    <t>Malaki Branham</t>
  </si>
  <si>
    <t>Christian Braun</t>
  </si>
  <si>
    <t>Kendall Brown</t>
  </si>
  <si>
    <t>Gabe Brown</t>
  </si>
  <si>
    <t>Michigan State</t>
  </si>
  <si>
    <t>Tevin Brown</t>
  </si>
  <si>
    <t>Murray State</t>
  </si>
  <si>
    <t>John Butler</t>
  </si>
  <si>
    <t>Florida State</t>
  </si>
  <si>
    <t>Julian Champagnie</t>
  </si>
  <si>
    <t>St. John's</t>
  </si>
  <si>
    <t>Kennedy Chandler</t>
  </si>
  <si>
    <t>Max Christie</t>
  </si>
  <si>
    <t>Kofi Cockburn</t>
  </si>
  <si>
    <t>Illinois</t>
  </si>
  <si>
    <t>Dyson Daniels</t>
  </si>
  <si>
    <t>Australia</t>
  </si>
  <si>
    <t>Johnny Davis</t>
  </si>
  <si>
    <t>Wisconsin</t>
  </si>
  <si>
    <t>JD Davison</t>
  </si>
  <si>
    <t>Moussa Diabate</t>
  </si>
  <si>
    <t>Ousmane Dieng</t>
  </si>
  <si>
    <t>Khalifa Diop</t>
  </si>
  <si>
    <t>Gran Canaria (Spain)</t>
  </si>
  <si>
    <t>Jalen Duren</t>
  </si>
  <si>
    <t>Memphis</t>
  </si>
  <si>
    <t>Tari Eason</t>
  </si>
  <si>
    <t>LSU</t>
  </si>
  <si>
    <t>Keon Ellis</t>
  </si>
  <si>
    <t>Michael Foster Jr.</t>
  </si>
  <si>
    <t>A.J. Griffin</t>
  </si>
  <si>
    <t>Jordan Hall</t>
  </si>
  <si>
    <t>St. Jospeh's</t>
  </si>
  <si>
    <t>Jaden Hardy</t>
  </si>
  <si>
    <t>Ron Harper Jr.</t>
  </si>
  <si>
    <t>Rutgers</t>
  </si>
  <si>
    <t>Chet Holmgren</t>
  </si>
  <si>
    <t>Caleb Houstan</t>
  </si>
  <si>
    <t>Ariel Hukporti</t>
  </si>
  <si>
    <t>Melbourne United</t>
  </si>
  <si>
    <t>Germany</t>
  </si>
  <si>
    <t>Jaden Ivey</t>
  </si>
  <si>
    <t>Purdue</t>
  </si>
  <si>
    <t>Nikola Jovic</t>
  </si>
  <si>
    <t>Mega Mozzart (Serbia)</t>
  </si>
  <si>
    <t>Johnny Juzang</t>
  </si>
  <si>
    <t>Ismael Kamagate</t>
  </si>
  <si>
    <t>Paris Basketball (France)</t>
  </si>
  <si>
    <t>Trevor Keels</t>
  </si>
  <si>
    <t>Walker Kessler</t>
  </si>
  <si>
    <t>Auburn</t>
  </si>
  <si>
    <t>Christian Koloko</t>
  </si>
  <si>
    <t>Cameroon</t>
  </si>
  <si>
    <t>Jake LaRavia</t>
  </si>
  <si>
    <t>Wake Forest</t>
  </si>
  <si>
    <t>Justin Lewis</t>
  </si>
  <si>
    <t>EJ Liddell</t>
  </si>
  <si>
    <t>Tyrese Martin</t>
  </si>
  <si>
    <t>UConn</t>
  </si>
  <si>
    <t>Bennedict Mathurin</t>
  </si>
  <si>
    <t>Karlo Matković</t>
  </si>
  <si>
    <t>Bosnia and Herzegovina</t>
  </si>
  <si>
    <t>Bryce McGowens</t>
  </si>
  <si>
    <t>Nebraska</t>
  </si>
  <si>
    <t>Fort Erie International Academy</t>
  </si>
  <si>
    <t>Post-Graduate</t>
  </si>
  <si>
    <t>Josh Minott</t>
  </si>
  <si>
    <t>Jamaica</t>
  </si>
  <si>
    <t>Isaiah Mobley</t>
  </si>
  <si>
    <t>University of Southern California</t>
  </si>
  <si>
    <t>Aminu Mohammed</t>
  </si>
  <si>
    <t>Georgetown</t>
  </si>
  <si>
    <t>Iverson Molinar</t>
  </si>
  <si>
    <t>Mississippi State</t>
  </si>
  <si>
    <t>Panama</t>
  </si>
  <si>
    <t>Jean Montero</t>
  </si>
  <si>
    <t>Dominican Republic</t>
  </si>
  <si>
    <t>Wendell Moore Jr.</t>
  </si>
  <si>
    <t>Keegan Murray</t>
  </si>
  <si>
    <t>Andrew Nembhard</t>
  </si>
  <si>
    <t>Yannick Nzosa</t>
  </si>
  <si>
    <t>Unicaja Malaga (Spain)</t>
  </si>
  <si>
    <t>DR Congo</t>
  </si>
  <si>
    <t>Scotty Pippen Jr.</t>
  </si>
  <si>
    <t>Vanderbilt</t>
  </si>
  <si>
    <t>Gabriele Procida</t>
  </si>
  <si>
    <t>Fortitudo Bologna</t>
  </si>
  <si>
    <t>Italy</t>
  </si>
  <si>
    <t>Orlando Robinson</t>
  </si>
  <si>
    <t>Fresno State</t>
  </si>
  <si>
    <t>David Roddy</t>
  </si>
  <si>
    <t>Colorado State</t>
  </si>
  <si>
    <t>Ryan Rollins</t>
  </si>
  <si>
    <t>Toledo</t>
  </si>
  <si>
    <t>Gui Santos</t>
  </si>
  <si>
    <t>Minas (Brazil)</t>
  </si>
  <si>
    <t>Brazil</t>
  </si>
  <si>
    <t>Dereon Seaborn</t>
  </si>
  <si>
    <t>North Carolina State</t>
  </si>
  <si>
    <t>Shaedon Sharpe</t>
  </si>
  <si>
    <t>No NCAA data</t>
  </si>
  <si>
    <t>Jabari Smith</t>
  </si>
  <si>
    <t>Jeremy Sochan</t>
  </si>
  <si>
    <t>Poland</t>
  </si>
  <si>
    <t>Kai Sotto</t>
  </si>
  <si>
    <t>Adelaide 36ers (Australia)</t>
  </si>
  <si>
    <t>Philippines</t>
  </si>
  <si>
    <t>Matteo Spagnolo</t>
  </si>
  <si>
    <t>Vanoli Cremona (Italy)</t>
  </si>
  <si>
    <t>Dalen Terry</t>
  </si>
  <si>
    <t>Luke Travers</t>
  </si>
  <si>
    <t>Perth (Austrailia)</t>
  </si>
  <si>
    <t>Austraila</t>
  </si>
  <si>
    <t>Jabari Walker</t>
  </si>
  <si>
    <t>Colorado</t>
  </si>
  <si>
    <t>TyTy Washington Jr.</t>
  </si>
  <si>
    <t>Peyton Watson</t>
  </si>
  <si>
    <t>Blake Wesley</t>
  </si>
  <si>
    <t>Notre Dame</t>
  </si>
  <si>
    <t>Jalen Williams</t>
  </si>
  <si>
    <t>Alondes Williams</t>
  </si>
  <si>
    <t>Jaylin Williams</t>
  </si>
  <si>
    <t>Trevion Williams</t>
  </si>
  <si>
    <t>Mark Williams</t>
  </si>
  <si>
    <t>Bryson Williams</t>
  </si>
  <si>
    <t>Texas Tech</t>
  </si>
  <si>
    <t>Vince Williams Jr.</t>
  </si>
  <si>
    <t>VCU</t>
  </si>
  <si>
    <t>Harold Yu</t>
  </si>
  <si>
    <t>Zhejiang Chouzhou (China)</t>
  </si>
  <si>
    <t>China</t>
  </si>
  <si>
    <t>Santi Aldama</t>
  </si>
  <si>
    <t>Loyola (MD)</t>
  </si>
  <si>
    <t>Spain</t>
  </si>
  <si>
    <t>Derrick Alston Jr.</t>
  </si>
  <si>
    <t>Boise State</t>
  </si>
  <si>
    <t>Joel Ayayi</t>
  </si>
  <si>
    <t>Dalano Banton</t>
  </si>
  <si>
    <t>Scottie Barnes</t>
  </si>
  <si>
    <t>Charles Bassey</t>
  </si>
  <si>
    <t>Western Kentucky</t>
  </si>
  <si>
    <t>https://basketball.realgm.com/player/Juhann-Begarin/Summary/123854</t>
  </si>
  <si>
    <t>Juhann Begarin</t>
  </si>
  <si>
    <t>Guadeloupe</t>
  </si>
  <si>
    <t>https://basketball.realgm.com/player/Vrenz-Bleijenbergh/Summary/108763</t>
  </si>
  <si>
    <t>Vrenz Bleijenbergh</t>
  </si>
  <si>
    <t>Port of Antwerp Giants (Belgium)</t>
  </si>
  <si>
    <t>https://basketball.realgm.com/player/BJ-Boston-Jr/Summary/126853</t>
  </si>
  <si>
    <t>BJ Boston</t>
  </si>
  <si>
    <t>https://basketball.realgm.com/player/James-Bouknight/Summary/128317</t>
  </si>
  <si>
    <t>James Bouknight</t>
  </si>
  <si>
    <t>https://basketball.realgm.com/player/Greg-Brown-III/Summary/117334</t>
  </si>
  <si>
    <t>Greg Brown</t>
  </si>
  <si>
    <t>Texas</t>
  </si>
  <si>
    <t>https://basketball.realgm.com/player/Chaundee-Brown-Jr/Summary/105348</t>
  </si>
  <si>
    <t>Chaundee Brown</t>
  </si>
  <si>
    <t>https://basketball.realgm.com/player/Jared-Butler/Summary/127262</t>
  </si>
  <si>
    <t>Jared Butler</t>
  </si>
  <si>
    <t>https://basketball.realgm.com/player/Justin-Champagnie/Summary/135180</t>
  </si>
  <si>
    <t>Justin Champagnie</t>
  </si>
  <si>
    <t>Pittsburgh</t>
  </si>
  <si>
    <t>https://basketball.realgm.com/player/Josh-Christopher/Summary/120138</t>
  </si>
  <si>
    <t>Josh Christopher</t>
  </si>
  <si>
    <t>Arizona State</t>
  </si>
  <si>
    <t>https://basketball.realgm.com/player/Matt-Coleman-III/Summary/81682</t>
  </si>
  <si>
    <t>Matt Coleman III</t>
  </si>
  <si>
    <t>https://basketball.realgm.com/player/Sharife-Cooper/Summary/117356</t>
  </si>
  <si>
    <t>Sharife Cooper</t>
  </si>
  <si>
    <t>https://basketball.realgm.com/player/Cade-Cunningham/Summary/124839</t>
  </si>
  <si>
    <t>Cade Cunningham</t>
  </si>
  <si>
    <t>Oklahoma State</t>
  </si>
  <si>
    <t>https://basketball.realgm.com/player/Ayo-Dosunmu/Summary/107970</t>
  </si>
  <si>
    <t>Ayo Dosunmu</t>
  </si>
  <si>
    <t>https://basketball.realgm.com/player/Chris-Duarte/Summary/105378</t>
  </si>
  <si>
    <t>Chris Duarte</t>
  </si>
  <si>
    <t>Oregon</t>
  </si>
  <si>
    <t>https://basketball.realgm.com/player/David-Duke/Summary/119514</t>
  </si>
  <si>
    <t>David Duke</t>
  </si>
  <si>
    <t>Providence</t>
  </si>
  <si>
    <t>https://basketball.realgm.com/player/Kessler-Edwards/Summary/88952</t>
  </si>
  <si>
    <t>Kessler Edwards</t>
  </si>
  <si>
    <t>https://basketball.realgm.com/player/Biram-Faye/Summary/116176</t>
  </si>
  <si>
    <t>Biram Faye</t>
  </si>
  <si>
    <t>CB Girona (Spain)</t>
  </si>
  <si>
    <t>https://basketball.realgm.com/player/Marcus-Garrett/Summary/106505</t>
  </si>
  <si>
    <t>Marcus Garrett</t>
  </si>
  <si>
    <t>https://basketball.realgm.com/player/Usman-Garuba/Summary/108741</t>
  </si>
  <si>
    <t>Usman Garuba</t>
  </si>
  <si>
    <t>Real Madrid</t>
  </si>
  <si>
    <t>https://basketball.realgm.com/player/Luka-Garza/Summary/105352</t>
  </si>
  <si>
    <t>Luka Garza</t>
  </si>
  <si>
    <t>https://basketball.realgm.com/player/Josh-Giddey/Summary/150528</t>
  </si>
  <si>
    <t>Josh Giddey</t>
  </si>
  <si>
    <t>Adelaide (Australia)</t>
  </si>
  <si>
    <t>https://basketball.realgm.com/player/Raiquan-Gray/Summary/104922</t>
  </si>
  <si>
    <t>RaiQuan Gray</t>
  </si>
  <si>
    <t>https://basketball.realgm.com/player/Jalen-Green/Summary/117342</t>
  </si>
  <si>
    <t>Jalen Green</t>
  </si>
  <si>
    <t>https://basketball.realgm.com/player/Alan-Griffin/Summary/132751</t>
  </si>
  <si>
    <t>Alan Griffin</t>
  </si>
  <si>
    <t>Syracuse</t>
  </si>
  <si>
    <t>https://basketball.realgm.com/player/Quentin-Grimes/Summary/107566</t>
  </si>
  <si>
    <t>Quentin Grimes</t>
  </si>
  <si>
    <t>https://basketball.realgm.com/player/Sam-Hauser/Summary/90834</t>
  </si>
  <si>
    <t>Sam Hauser</t>
  </si>
  <si>
    <t>Virginia</t>
  </si>
  <si>
    <t>https://basketball.realgm.com/player/Aaron-Henry/Summary/120119</t>
  </si>
  <si>
    <t>Aaron Henry</t>
  </si>
  <si>
    <t>https://basketball.realgm.com/player/James-Huff/Summary/106525</t>
  </si>
  <si>
    <t>Jay Huff</t>
  </si>
  <si>
    <t>https://basketball.realgm.com/player/Matthew-Hurt/Summary/107986</t>
  </si>
  <si>
    <t>Matthew Hurt</t>
  </si>
  <si>
    <t>https://basketball.realgm.com/player/Bones-Hyland/Summary/120125</t>
  </si>
  <si>
    <t>Nah'Shon Hyland</t>
  </si>
  <si>
    <t>https://basketball.realgm.com/player/Isaiah-Jackson/Summary/132627</t>
  </si>
  <si>
    <t>Isaiah Jackson</t>
  </si>
  <si>
    <t>https://basketball.realgm.com/player/Jalen-Johnson/Summary/117333</t>
  </si>
  <si>
    <t>Jalen Johnson</t>
  </si>
  <si>
    <t>https://basketball.realgm.com/player/Keon-Johnson/Summary/117372</t>
  </si>
  <si>
    <t>Keon Johnson</t>
  </si>
  <si>
    <t>https://basketball.realgm.com/player/David-Johnson/Summary/132437</t>
  </si>
  <si>
    <t>David Johnson</t>
  </si>
  <si>
    <t>Louisville</t>
  </si>
  <si>
    <t>https://basketball.realgm.com/player/Rokas-Jokubaitis/Summary/108679</t>
  </si>
  <si>
    <t>Rokas Jokubaitis</t>
  </si>
  <si>
    <t>Zalgiris Kaunas (Lithuania)</t>
  </si>
  <si>
    <t>https://basketball.realgm.com/player/Herb-Jones/Summary/105363</t>
  </si>
  <si>
    <t>Herbert Jones</t>
  </si>
  <si>
    <t>https://basketball.realgm.com/player/Kai-Jones/Summary/120102</t>
  </si>
  <si>
    <t>Kai Jones</t>
  </si>
  <si>
    <t>Bahamas</t>
  </si>
  <si>
    <t>https://basketball.realgm.com/player/Carlik-Jones/Summary/107107</t>
  </si>
  <si>
    <t>Carlik Jones</t>
  </si>
  <si>
    <t>https://basketball.realgm.com/player/Georgios-Kalaitzakis/Summary/94544</t>
  </si>
  <si>
    <t>Georgios Kalaitzakis</t>
  </si>
  <si>
    <t>Panathinaikos (Greece)</t>
  </si>
  <si>
    <t>Greece</t>
  </si>
  <si>
    <t>https://basketball.realgm.com/player/Corey-Kispert/Summary/105831</t>
  </si>
  <si>
    <t>Corey Kispert</t>
  </si>
  <si>
    <t>https://basketball.realgm.com/player/Balsa-Koprivica/Summary/104912</t>
  </si>
  <si>
    <t>Balsa Koprivica</t>
  </si>
  <si>
    <t>https://basketball.realgm.com/player/Jonathan-Kuminga/Summary/127826</t>
  </si>
  <si>
    <t>Jonathan Kuminga</t>
  </si>
  <si>
    <t>DRC</t>
  </si>
  <si>
    <t>https://basketball.realgm.com/player/AJ-Lawson/Summary/120553</t>
  </si>
  <si>
    <t>A.J. Lawson</t>
  </si>
  <si>
    <t>South Caroilna</t>
  </si>
  <si>
    <t>https://basketball.realgm.com/player/Scottie-Lewis/Summary/107987</t>
  </si>
  <si>
    <t>Scottie Lewis</t>
  </si>
  <si>
    <t>https://basketball.realgm.com/player/Isaiah-Livers/Summary/107423</t>
  </si>
  <si>
    <t>Isaiah Livers</t>
  </si>
  <si>
    <t>https://basketball.realgm.com/player/Sandro-Mamukelashvili/Summary/103506</t>
  </si>
  <si>
    <t>Sandro Mamukelashvili</t>
  </si>
  <si>
    <t>Seton Hall</t>
  </si>
  <si>
    <t>Georgia / USA</t>
  </si>
  <si>
    <t>https://basketball.realgm.com/player/Tre-Mann/Summary/117467</t>
  </si>
  <si>
    <t>Tre Mann</t>
  </si>
  <si>
    <t>https://basketball.realgm.com/player/Miles-McBride/Summary/132462</t>
  </si>
  <si>
    <t>Miles McBride</t>
  </si>
  <si>
    <t>West Virginia</t>
  </si>
  <si>
    <t>https://basketball.realgm.com/player/Matt-Mitchell/Summary/121688</t>
  </si>
  <si>
    <t>Matt Mitchell</t>
  </si>
  <si>
    <t>San Diego State</t>
  </si>
  <si>
    <t>https://basketball.realgm.com/player/Davion-Mitchell/Summary/89964</t>
  </si>
  <si>
    <t>Davion Mitchell</t>
  </si>
  <si>
    <t>https://basketball.realgm.com/player/Evan-Mobley/Summary/117327</t>
  </si>
  <si>
    <t>Evan Mobley</t>
  </si>
  <si>
    <t>USC</t>
  </si>
  <si>
    <t>https://basketball.realgm.com/player/Moses-Moody/Summary/132632</t>
  </si>
  <si>
    <t>Moses Moody</t>
  </si>
  <si>
    <t>https://basketball.realgm.com/player/Trey-Murphy-III/Summary/139788</t>
  </si>
  <si>
    <t>Trey Murphy</t>
  </si>
  <si>
    <t>https://basketball.realgm.com/player/RJ-Nembhard/Summary/89965</t>
  </si>
  <si>
    <t>RJ Nembhard</t>
  </si>
  <si>
    <t>https://basketball.realgm.com/player/Daishen-Nix/Summary/137409</t>
  </si>
  <si>
    <t>Daishen Nix</t>
  </si>
  <si>
    <t>https://basketball.realgm.com/player/Filip-Petrusev/Summary/75786</t>
  </si>
  <si>
    <t>Filip Petrusev</t>
  </si>
  <si>
    <t>Mega Basket (Serbia)</t>
  </si>
  <si>
    <t>https://basketball.realgm.com/player/John-Petty-Jr/Summary/88850</t>
  </si>
  <si>
    <t>John Petty</t>
  </si>
  <si>
    <t>https://basketball.realgm.com/player/Yves-Pons/Summary/77640</t>
  </si>
  <si>
    <t>Yves Pons</t>
  </si>
  <si>
    <t>Haiti</t>
  </si>
  <si>
    <t>https://basketball.realgm.com/player/Jason-Preston/Summary/139852</t>
  </si>
  <si>
    <t>Jason Preston</t>
  </si>
  <si>
    <t>Ohio</t>
  </si>
  <si>
    <t>https://basketball.realgm.com/player/Joshua-Primo/Summary/134341</t>
  </si>
  <si>
    <t>Joshua Primo</t>
  </si>
  <si>
    <t>https://basketball.realgm.com/player/Neemias-Queta/Summary/120369</t>
  </si>
  <si>
    <t>Neemias Queta</t>
  </si>
  <si>
    <t>Utah State</t>
  </si>
  <si>
    <t>Portugal</t>
  </si>
  <si>
    <t>https://basketball.realgm.com/player/Austin-Reaves/Summary/106995</t>
  </si>
  <si>
    <t>Austin Reaves</t>
  </si>
  <si>
    <t>Oklahoma</t>
  </si>
  <si>
    <t>https://basketball.realgm.com/player/Jeremiah-Robinson-Earl/Summary/103951</t>
  </si>
  <si>
    <t>Jeremiah Robinson-Earl</t>
  </si>
  <si>
    <t>https://basketball.realgm.com/player/Alperen-Sengun/Summary/137853</t>
  </si>
  <si>
    <t>Alperen Sengun</t>
  </si>
  <si>
    <t>Besiktas (Turkey)</t>
  </si>
  <si>
    <t>https://basketball.realgm.com/player/DayRon-Sharpe/Summary/135668</t>
  </si>
  <si>
    <t>Day'Ron Sharpe</t>
  </si>
  <si>
    <t>North Carolina</t>
  </si>
  <si>
    <t>https://basketball.realgm.com/player/Jericho-Sims/Summary/105383</t>
  </si>
  <si>
    <t>Jericho Sims</t>
  </si>
  <si>
    <t>https://basketball.realgm.com/player/Jaden-Springer/Summary/117325</t>
  </si>
  <si>
    <t>Jaden Springer</t>
  </si>
  <si>
    <t>https://basketball.realgm.com/player/DJ-Steward/Summary/132631</t>
  </si>
  <si>
    <t>DJ Steward</t>
  </si>
  <si>
    <t>https://basketball.realgm.com/player/Jalen-Suggs/Summary/117344</t>
  </si>
  <si>
    <t>Jalen Suggs</t>
  </si>
  <si>
    <t>https://basketball.realgm.com/player/Amar-Sylla/Summary/116752</t>
  </si>
  <si>
    <t>Amar Sylla</t>
  </si>
  <si>
    <t>Telenet BC Oostende (Belgium)</t>
  </si>
  <si>
    <t>https://basketball.realgm.com/player/Cam-Thomas/Summary/132633</t>
  </si>
  <si>
    <t>Cameron Thomas</t>
  </si>
  <si>
    <t>https://basketball.realgm.com/player/JT-Thor/Summary/143359</t>
  </si>
  <si>
    <t>JT Thor</t>
  </si>
  <si>
    <t>https://basketball.realgm.com/player/Isaiah-Todd/Summary/117340</t>
  </si>
  <si>
    <t>Isaiah Todd</t>
  </si>
  <si>
    <t>https://basketball.realgm.com/player/Franz-Wagner/Summary/108861</t>
  </si>
  <si>
    <t>Franz Wagner</t>
  </si>
  <si>
    <t>https://basketball.realgm.com/player/MJ-Walker/Summary/88914</t>
  </si>
  <si>
    <t>M.J. Walker</t>
  </si>
  <si>
    <t>https://basketball.realgm.com/player/Trendon-Watford/Summary/104914</t>
  </si>
  <si>
    <t>Trendon Watford</t>
  </si>
  <si>
    <t>https://basketball.realgm.com/player/Romeo-Weems/Summary/107989</t>
  </si>
  <si>
    <t>Romeo Weems</t>
  </si>
  <si>
    <t>DePaul</t>
  </si>
  <si>
    <t>https://basketball.realgm.com/player/Joe-Wieskamp/Summary/89520</t>
  </si>
  <si>
    <t>Joe Wieskamp</t>
  </si>
  <si>
    <t>https://basketball.realgm.com/player/Aaron-Wiggins/Summary/120275</t>
  </si>
  <si>
    <t>Aaron Wiggins</t>
  </si>
  <si>
    <t>Maryland</t>
  </si>
  <si>
    <t>https://basketball.realgm.com/player/Ziaire-Williams/Summary/137400</t>
  </si>
  <si>
    <t>Ziaire Williams</t>
  </si>
  <si>
    <t>Stanford</t>
  </si>
  <si>
    <t>https://basketball.realgm.com/player/Moses-Wright/Summary/121418</t>
  </si>
  <si>
    <t>Moses Wright</t>
  </si>
  <si>
    <t>Georgia Tech</t>
  </si>
  <si>
    <t>https://basketball.realgm.com/player/McKinley-Wright-IV/Summary/118870</t>
  </si>
  <si>
    <t>McKinley Wright IV</t>
  </si>
  <si>
    <t>https://basketball.realgm.com/player/Marcus-Zegarowski/Summary/108211</t>
  </si>
  <si>
    <t>Marcus Zegarowski</t>
  </si>
  <si>
    <t>Stats</t>
  </si>
  <si>
    <t>Acronym</t>
  </si>
  <si>
    <t>Definition</t>
  </si>
  <si>
    <t>Description</t>
  </si>
  <si>
    <t>Player Info</t>
  </si>
  <si>
    <t>Rk</t>
  </si>
  <si>
    <t>Pick Rank (1 or 2)</t>
  </si>
  <si>
    <t>Pk</t>
  </si>
  <si>
    <t>Pick-up Number</t>
  </si>
  <si>
    <t>Tm</t>
  </si>
  <si>
    <t>Team</t>
  </si>
  <si>
    <t>Player</t>
  </si>
  <si>
    <t>POS</t>
  </si>
  <si>
    <t>Position</t>
  </si>
  <si>
    <t>Age</t>
  </si>
  <si>
    <t>Height</t>
  </si>
  <si>
    <t>Weight</t>
  </si>
  <si>
    <t>Career Status when picked</t>
  </si>
  <si>
    <t>Nationality</t>
  </si>
  <si>
    <t>Basic Stats</t>
  </si>
  <si>
    <t>Game Number</t>
  </si>
  <si>
    <t>OFF</t>
  </si>
  <si>
    <t>Offensive Rebounds</t>
  </si>
  <si>
    <t>DEF</t>
  </si>
  <si>
    <t>Defensive Rebounds</t>
  </si>
  <si>
    <t>TRB</t>
  </si>
  <si>
    <t>Total Rebounds</t>
  </si>
  <si>
    <t>AST</t>
  </si>
  <si>
    <t>Assists</t>
  </si>
  <si>
    <t>STL</t>
  </si>
  <si>
    <t>Steals</t>
  </si>
  <si>
    <t>BLK</t>
  </si>
  <si>
    <t>Blocks</t>
  </si>
  <si>
    <t>T-GS</t>
  </si>
  <si>
    <t>Total Games Started</t>
  </si>
  <si>
    <t>GP - Total Games Played?</t>
  </si>
  <si>
    <t>Total Minutes Per Game</t>
  </si>
  <si>
    <t>Total Points Per Game</t>
  </si>
  <si>
    <t>FGM</t>
  </si>
  <si>
    <t>Field Goals Made</t>
  </si>
  <si>
    <t>FG - a basket scored on any shot or tap other than a free throw, worth two or three points depending on the location of the attempt on the basket.</t>
  </si>
  <si>
    <t>FGA</t>
  </si>
  <si>
    <t>Field Goals Attempts</t>
  </si>
  <si>
    <t>FG%</t>
  </si>
  <si>
    <t>Field Goal Percentage</t>
  </si>
  <si>
    <t>3PM</t>
  </si>
  <si>
    <t>3-point Made</t>
  </si>
  <si>
    <t>3PA</t>
  </si>
  <si>
    <t>3-point Attemted</t>
  </si>
  <si>
    <t>3P%</t>
  </si>
  <si>
    <t>3-point Field Goal Percentage</t>
  </si>
  <si>
    <t>2PM</t>
  </si>
  <si>
    <t>2-Point Field Goals Made per Game</t>
  </si>
  <si>
    <t>2PA</t>
  </si>
  <si>
    <t>2-Point Field Goals Attempted per Game</t>
  </si>
  <si>
    <t>2P%</t>
  </si>
  <si>
    <t>2-Point Field Goal Percentage</t>
  </si>
  <si>
    <t>FTM</t>
  </si>
  <si>
    <t>Free Throws Made</t>
  </si>
  <si>
    <t>FTA</t>
  </si>
  <si>
    <t>Free Throws Attempts</t>
  </si>
  <si>
    <t>FT%</t>
  </si>
  <si>
    <t>Free Throw</t>
  </si>
  <si>
    <t>TOV</t>
  </si>
  <si>
    <t>Turnovers</t>
  </si>
  <si>
    <t>PF</t>
  </si>
  <si>
    <t>Personal Fouls</t>
  </si>
  <si>
    <t>Misc Stats</t>
  </si>
  <si>
    <t xml:space="preserve">DblDbl </t>
  </si>
  <si>
    <t>Double Double</t>
  </si>
  <si>
    <t>At least 10 during a single game in two categories from points, rebounds, assists, blocks and steals</t>
  </si>
  <si>
    <t xml:space="preserve">Tpl Dbl </t>
  </si>
  <si>
    <t>Triple Double</t>
  </si>
  <si>
    <t>At least 10 during a single game in three categories from points, rebounds, assists, blocks and steals</t>
  </si>
  <si>
    <t>40 PTS</t>
  </si>
  <si>
    <t>Number of games in which player has scored 40 points or more</t>
  </si>
  <si>
    <t>20 RBS</t>
  </si>
  <si>
    <t>Number of games in which player has had 20 rebounds or more</t>
  </si>
  <si>
    <t>20 AST</t>
  </si>
  <si>
    <t>Number of games in which player had had 20 assists or more</t>
  </si>
  <si>
    <t>TECHS</t>
  </si>
  <si>
    <t>Technical fouls</t>
  </si>
  <si>
    <t xml:space="preserve">HOB </t>
  </si>
  <si>
    <t>Hands on Buckets</t>
  </si>
  <si>
    <t>Number of buckets a player is directly involved in whether as the scorer or passer.
The formula is field goals plus assists divided by team field goals. HOB was created by Chris Reina to determine how much influence a player had in his team's offense</t>
  </si>
  <si>
    <t>Ast/TO</t>
  </si>
  <si>
    <t>Assists to Turnovers</t>
  </si>
  <si>
    <t>Total assists divided by total turnovers</t>
  </si>
  <si>
    <t>Stl/TO</t>
  </si>
  <si>
    <t>Steals to Turnovers</t>
  </si>
  <si>
    <t>Total steals divided by total turnovers</t>
  </si>
  <si>
    <t>FT/FGA</t>
  </si>
  <si>
    <t>Draw foul rate. Number of free throws per field goal attempt</t>
  </si>
  <si>
    <t>Win Percentage</t>
  </si>
  <si>
    <t>Offensive Win Shares</t>
  </si>
  <si>
    <t>Defensive Win Shares</t>
  </si>
  <si>
    <t>Win Shares</t>
  </si>
  <si>
    <t>Advanced Stats</t>
  </si>
  <si>
    <t>TS%</t>
  </si>
  <si>
    <t>True Shooting Percentage</t>
  </si>
  <si>
    <t>A measurement of efficiency as a shooter in field goal attempts, three-point field goal attempts and free throws.
Formula: (Points x 50) / [(FGA + 0,44 * FTA)]</t>
  </si>
  <si>
    <t>eFG%</t>
  </si>
  <si>
    <t>Effective Field Goal Percentage</t>
  </si>
  <si>
    <t>A measurement of efficiency as a shooter in all field goal attempts with three-point attempts weighted fairly.
Formula: (FG + 0.5 * 3P) / FGA</t>
  </si>
  <si>
    <t>ORB%</t>
  </si>
  <si>
    <t>Offensive Rebound Percentage</t>
  </si>
  <si>
    <t>A measurement of the percentage of offensive rebounds a player secures that are available to his team.
Formula: 100 * [Player ORB * (Team Minutes / 5)] / [Player Minutes * (Team ORB + Opponent DRB)]</t>
  </si>
  <si>
    <t>DRB%</t>
  </si>
  <si>
    <t>Defensive Rebound Percentage</t>
  </si>
  <si>
    <t>A measurement of the percentage of defensive rebounds a player secures that are available to his team.
Formula: 100 * [Player DRB * (Team Minutes / 5)] / [Player Minutes * (Team DRB + Opponent ORB)]</t>
  </si>
  <si>
    <t>TRB%</t>
  </si>
  <si>
    <t>Total Rebound Percentage</t>
  </si>
  <si>
    <t>A measurement of the percentage of both offensive and defensive rebounds a player secures that are available to his team.
Formula: 100 * [Total Player Rebounds * (Team Minutes / 5)] / [Player Minutes * (Team Total Rebounds + Opponent Total Rebounds)]</t>
  </si>
  <si>
    <t>AST%</t>
  </si>
  <si>
    <t>Assist Percentage</t>
  </si>
  <si>
    <t>A measurement of the percentage of assists a player records in relation to the team's overall total while he is in the game.
Formula: 100 * Player ASTs / [((Player Minutes / (Team Minutes Played / 5)) * Team FGs) – Player FGs]</t>
  </si>
  <si>
    <t>TOV%</t>
  </si>
  <si>
    <t>Turnover Percentage</t>
  </si>
  <si>
    <t>A measurement of the percentage of turnovers a player records in relation to the team's overall total while he is in the game.
Formula: 100 * Turnovers / (FGA + 0.44 * FTA + TOV)</t>
  </si>
  <si>
    <t>STL%</t>
  </si>
  <si>
    <t>Steal Percentage</t>
  </si>
  <si>
    <t>A measurement of the percentage of steals a player records in relation to the team's overall total while he is in the game.
Formula: 100 * [Player STLs * (Team Minutes / 5)] / (Player Minutes * Opponent Possessions)</t>
  </si>
  <si>
    <t>BLK%</t>
  </si>
  <si>
    <t>Block Percentage</t>
  </si>
  <si>
    <t>A measurement of the percentage of blocks a player records in relation to the opponents two point field goal attempts.
Formula: 100 * [Player BLKs * (Team Minutes / 5)] / (Player Minutes * Opponent FGA - Opponent 3PA)</t>
  </si>
  <si>
    <t>USG%</t>
  </si>
  <si>
    <t>Usage Percentage</t>
  </si>
  <si>
    <t xml:space="preserve"> A measurement of the percentage of plays utilized by a player while he is in the game.
Formula: 100 * [(FGA + 0.44 * FTA + TOV) * (Team Minutes / 5)] / [Player Minutes * Team FGA + 0.44 * Team FTA + Team TOV[]</t>
  </si>
  <si>
    <t>Total S %</t>
  </si>
  <si>
    <t>Total Shooting Percentage</t>
  </si>
  <si>
    <t>The sum of a player's field goal, free throw and three-point percentage</t>
  </si>
  <si>
    <t xml:space="preserve">PPR </t>
  </si>
  <si>
    <t>Pure Point Rating</t>
  </si>
  <si>
    <t xml:space="preserve"> = 100 x (League Pace / Team Pace) x ([(Assists x 2/3) - Turnovers] / Minutes)</t>
  </si>
  <si>
    <t xml:space="preserve">PPS </t>
  </si>
  <si>
    <t>Points Per Shot</t>
  </si>
  <si>
    <t>Points scored per field goal attempt.</t>
  </si>
  <si>
    <t>ORtg</t>
  </si>
  <si>
    <t>Offensive Rating</t>
  </si>
  <si>
    <t>The number of points a player produces per 100 possessions. Created by Dean Oliver.</t>
  </si>
  <si>
    <t>DRtg</t>
  </si>
  <si>
    <t>Defensive Rating</t>
  </si>
  <si>
    <t>The number of points a player allows per 100 possessions. Created by Dean Oliver.</t>
  </si>
  <si>
    <t>eDiff</t>
  </si>
  <si>
    <t>Efficiency Differential</t>
  </si>
  <si>
    <t>The difference between a team or player's ORtg and DRtg.
Formula: (ORtg - DRtg)</t>
  </si>
  <si>
    <t>PER</t>
  </si>
  <si>
    <t>An efficiency statistic 
created by John Hollinger.</t>
  </si>
  <si>
    <t>Kendra 83 players</t>
  </si>
  <si>
    <t>Nancy 83 players</t>
  </si>
  <si>
    <t>Youngsook 83 players</t>
  </si>
  <si>
    <t>How?</t>
  </si>
  <si>
    <r>
      <rPr/>
      <t xml:space="preserve">1. Go to </t>
    </r>
    <r>
      <rPr>
        <color rgb="FF1155CC"/>
        <u/>
      </rPr>
      <t>https://basketball.realgm.com/</t>
    </r>
  </si>
  <si>
    <t>2. Search Player's name in the search box</t>
  </si>
  <si>
    <t>3. Copy "last year" records of the player in four categories:</t>
  </si>
  <si>
    <t>NCAA Season Stats - Per Game</t>
  </si>
  <si>
    <t>NCAA Season Stats - Totals</t>
  </si>
  <si>
    <t>NCAA Season Stats - Misc Stats</t>
  </si>
  <si>
    <t>NCAA Season Stats - Advanced Stats</t>
  </si>
  <si>
    <t>4. Paste onto Sheet3</t>
  </si>
  <si>
    <t>5. Also, copy url for each player</t>
  </si>
  <si>
    <t>6. Convert height into inches</t>
  </si>
  <si>
    <t>POS1</t>
  </si>
  <si>
    <t>POS2</t>
  </si>
  <si>
    <t>225 lbs</t>
  </si>
  <si>
    <t>191 lbs</t>
  </si>
  <si>
    <t>190 lbs</t>
  </si>
  <si>
    <t>218 lbs</t>
  </si>
  <si>
    <t>210 lbs</t>
  </si>
  <si>
    <t>G-F</t>
  </si>
  <si>
    <t>252 lbs</t>
  </si>
  <si>
    <t>187 lbs</t>
  </si>
  <si>
    <t>220 lbs</t>
  </si>
  <si>
    <t>230 lbs</t>
  </si>
  <si>
    <t>224 lbs</t>
  </si>
  <si>
    <t>205 lbs</t>
  </si>
  <si>
    <t>F-C</t>
  </si>
  <si>
    <t>195 lbs</t>
  </si>
  <si>
    <t>208 lbs</t>
  </si>
  <si>
    <t>217 lbs</t>
  </si>
  <si>
    <t>185 lbs</t>
  </si>
  <si>
    <t>170 lbs</t>
  </si>
  <si>
    <t>213 lbs</t>
  </si>
  <si>
    <t>186 lbs</t>
  </si>
  <si>
    <t>215 lbs</t>
  </si>
  <si>
    <t>216 lbs</t>
  </si>
  <si>
    <t>214 lbs</t>
  </si>
  <si>
    <t>198 lbs</t>
  </si>
  <si>
    <t>240 lbs</t>
  </si>
  <si>
    <t>226 lbs</t>
  </si>
  <si>
    <t>239 lbs</t>
  </si>
  <si>
    <t>199 lbs</t>
  </si>
  <si>
    <t>207 lbs</t>
  </si>
  <si>
    <t>200 lbs</t>
  </si>
  <si>
    <t>212 lbs</t>
  </si>
  <si>
    <t>GG Jackson II</t>
  </si>
  <si>
    <t>197 lbs</t>
  </si>
  <si>
    <t>209 lbs</t>
  </si>
  <si>
    <t>204 lbs</t>
  </si>
  <si>
    <t>193 lbs</t>
  </si>
  <si>
    <t>245 lbs</t>
  </si>
  <si>
    <t>196 lbs</t>
  </si>
  <si>
    <t>235 lbs</t>
  </si>
  <si>
    <t>222 lbs</t>
  </si>
  <si>
    <t>163 lbs</t>
  </si>
  <si>
    <t>Jabari Smith Jr.</t>
  </si>
  <si>
    <t>223 lbs</t>
  </si>
  <si>
    <t>237 lbs</t>
  </si>
  <si>
    <t>184 lbs</t>
  </si>
  <si>
    <t>AJ Griffin</t>
  </si>
  <si>
    <t>232 lbs</t>
  </si>
  <si>
    <t>231 lbs</t>
  </si>
  <si>
    <t>250 lbs</t>
  </si>
  <si>
    <t>221 lbs</t>
  </si>
  <si>
    <t>Draft Eligibile</t>
  </si>
  <si>
    <t>180 lbs</t>
  </si>
  <si>
    <t>Nikola Jović</t>
  </si>
  <si>
    <t>175 lbs</t>
  </si>
  <si>
    <t>174 lbs</t>
  </si>
  <si>
    <t>172 lbs</t>
  </si>
  <si>
    <t>189 lbs</t>
  </si>
  <si>
    <t>293 lbs</t>
  </si>
  <si>
    <t>194 lbs</t>
  </si>
  <si>
    <t>192 lbs</t>
  </si>
  <si>
    <t>E.J. Liddell</t>
  </si>
  <si>
    <t>167 lbs</t>
  </si>
  <si>
    <t>Moussa Diabaté</t>
  </si>
  <si>
    <t>249 lbs</t>
  </si>
  <si>
    <t>227 lbs</t>
  </si>
  <si>
    <t>256 lbs</t>
  </si>
  <si>
    <t>243 lbs</t>
  </si>
  <si>
    <t>181 lbs</t>
  </si>
  <si>
    <t>211 lbs</t>
  </si>
  <si>
    <t>Trey Murphy III</t>
  </si>
  <si>
    <t>255 lbs</t>
  </si>
  <si>
    <t>179 lbs</t>
  </si>
  <si>
    <t>182 lbs</t>
  </si>
  <si>
    <t>Bones Hyland</t>
  </si>
  <si>
    <t>Cam Thomas</t>
  </si>
  <si>
    <t>203 lbs</t>
  </si>
  <si>
    <t>Sophmore</t>
  </si>
  <si>
    <t>265 lbs</t>
  </si>
  <si>
    <t>242 lbs</t>
  </si>
  <si>
    <t>300 lbs</t>
  </si>
  <si>
    <t>Greg Brown III</t>
  </si>
  <si>
    <t>Filip Petrušev</t>
  </si>
  <si>
    <t>Brandon Boston Jr.</t>
  </si>
  <si>
    <t>Balša Koprivica</t>
  </si>
  <si>
    <t>229 lbs</t>
  </si>
  <si>
    <t>269 lbs</t>
  </si>
  <si>
    <t>178 lbs</t>
  </si>
  <si>
    <t>173 lbs</t>
  </si>
  <si>
    <t>206 lbs</t>
  </si>
  <si>
    <t>Matthew Mitchell</t>
  </si>
  <si>
    <t>202 lbs</t>
  </si>
  <si>
    <t>219 lbs</t>
  </si>
  <si>
    <t>233 lbs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</si>
</sst>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0000000000000000000"/>
    <numFmt numFmtId="165" formatCode="m/d"/>
  </numFmts>
  <fonts count="24">
    <font>
      <sz val="11.0"/>
      <color theme="1"/>
      <name val="Aptos narrow"/>
      <scheme val="minor"/>
    </font>
    <font>
      <color theme="1"/>
      <name val="Aptos narrow"/>
    </font>
    <font>
      <color theme="1"/>
      <name val="Arial"/>
    </font>
    <font>
      <u/>
      <color rgb="FF0000FF"/>
    </font>
    <font>
      <sz val="11.0"/>
      <color theme="1"/>
      <name val="Aptos narrow"/>
    </font>
    <font>
      <color rgb="FF222222"/>
      <name val="Helvetica Neue"/>
    </font>
    <font>
      <u/>
      <color rgb="FF467886"/>
      <name val="Arial"/>
    </font>
    <font>
      <u/>
      <color rgb="FF0000FF"/>
    </font>
    <font>
      <u/>
      <color rgb="FF0000FF"/>
    </font>
    <font>
      <u/>
      <color rgb="FF0000FF"/>
    </font>
    <font>
      <u/>
      <color rgb="FF0000FF"/>
    </font>
    <font>
      <sz val="11.0"/>
      <color theme="1"/>
      <name val="Arial"/>
    </font>
    <font>
      <u/>
      <color rgb="FF467886"/>
      <name val="Arial"/>
    </font>
    <font>
      <color rgb="FF222222"/>
      <name val="Sans-serif"/>
    </font>
    <font>
      <u/>
      <color rgb="FF0000FF"/>
      <name val="Arial"/>
    </font>
    <font>
      <b/>
      <color theme="1"/>
      <name val="Arial"/>
    </font>
    <font/>
    <font>
      <sz val="11.0"/>
      <color rgb="FF222222"/>
      <name val="Helvetica"/>
    </font>
    <font>
      <b/>
      <sz val="5.0"/>
      <color rgb="FF000000"/>
      <name val="Arial"/>
    </font>
    <font>
      <b/>
      <sz val="11.0"/>
      <color rgb="FF000000"/>
      <name val="&quot;aptos narrow&quot;"/>
    </font>
    <font>
      <u/>
      <sz val="11.0"/>
      <color theme="10"/>
      <name val="Aptos narrow"/>
    </font>
    <font>
      <sz val="6.0"/>
      <color rgb="FF000000"/>
      <name val="Arial"/>
    </font>
    <font>
      <sz val="11.0"/>
      <color rgb="FF000000"/>
      <name val="&quot;aptos narrow&quot;"/>
    </font>
    <font>
      <color rgb="FF000000"/>
      <name val="&quot;aptos narrow&quot;"/>
    </font>
  </fonts>
  <fills count="13">
    <fill>
      <patternFill patternType="none"/>
    </fill>
    <fill>
      <patternFill patternType="lightGray"/>
    </fill>
    <fill>
      <patternFill patternType="solid">
        <fgColor rgb="FFFFFF00"/>
        <bgColor rgb="FFFFFF00"/>
      </patternFill>
    </fill>
    <fill>
      <patternFill patternType="solid">
        <fgColor rgb="FFFFF2CC"/>
        <bgColor rgb="FFFFF2CC"/>
      </patternFill>
    </fill>
    <fill>
      <patternFill patternType="solid">
        <fgColor rgb="FFCCCCCC"/>
        <bgColor rgb="FFCCCCCC"/>
      </patternFill>
    </fill>
    <fill>
      <patternFill patternType="solid">
        <fgColor rgb="FFB7B7B7"/>
        <bgColor rgb="FFB7B7B7"/>
      </patternFill>
    </fill>
    <fill>
      <patternFill patternType="solid">
        <fgColor rgb="FFD9D9D9"/>
        <bgColor rgb="FFD9D9D9"/>
      </patternFill>
    </fill>
    <fill>
      <patternFill patternType="solid">
        <fgColor rgb="FFF4CCCC"/>
        <bgColor rgb="FFF4CCCC"/>
      </patternFill>
    </fill>
    <fill>
      <patternFill patternType="solid">
        <fgColor rgb="FFFFE599"/>
        <bgColor rgb="FFFFE599"/>
      </patternFill>
    </fill>
    <fill>
      <patternFill patternType="solid">
        <fgColor rgb="FFCFE2F3"/>
        <bgColor rgb="FFCFE2F3"/>
      </patternFill>
    </fill>
    <fill>
      <patternFill patternType="solid">
        <fgColor rgb="FFFFFFFF"/>
        <bgColor rgb="FFFFFFFF"/>
      </patternFill>
    </fill>
    <fill>
      <patternFill patternType="solid">
        <fgColor rgb="FFC9DAF8"/>
        <bgColor rgb="FFC9DAF8"/>
      </patternFill>
    </fill>
    <fill>
      <patternFill patternType="solid">
        <fgColor rgb="FF999999"/>
        <bgColor rgb="FF999999"/>
      </patternFill>
    </fill>
  </fills>
  <borders count="13">
    <border/>
    <border>
      <left style="medium">
        <color rgb="FFFFFFFF"/>
      </left>
      <right style="medium">
        <color rgb="FFFFFFFF"/>
      </right>
      <bottom style="thin">
        <color rgb="FFDFDFDF"/>
      </bottom>
    </border>
    <border>
      <bottom style="thin">
        <color rgb="FFDFDFDF"/>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bottom style="thin">
        <color rgb="FF000000"/>
      </bottom>
    </border>
    <border>
      <right style="thin">
        <color rgb="FF000000"/>
      </right>
      <bottom style="thin">
        <color rgb="FF000000"/>
      </bottom>
    </border>
    <border>
      <left/>
      <right/>
      <top/>
      <bottom/>
    </border>
    <border>
      <left/>
      <right/>
      <top style="medium">
        <color rgb="FF000000"/>
      </top>
      <bottom/>
    </border>
  </borders>
  <cellStyleXfs count="1">
    <xf borderId="0" fillId="0" fontId="0" numFmtId="0" applyAlignment="1" applyFont="1"/>
  </cellStyleXfs>
  <cellXfs count="96">
    <xf borderId="0" fillId="0" fontId="0" numFmtId="0" xfId="0" applyAlignment="1" applyFont="1">
      <alignment readingOrder="0" shrinkToFit="0" vertical="bottom" wrapText="0"/>
    </xf>
    <xf borderId="0" fillId="2" fontId="1" numFmtId="0" xfId="0" applyFill="1" applyFont="1"/>
    <xf borderId="0" fillId="0" fontId="2" numFmtId="0" xfId="0" applyFont="1"/>
    <xf borderId="0" fillId="0" fontId="1" numFmtId="0" xfId="0" applyFont="1"/>
    <xf borderId="0" fillId="0" fontId="3" numFmtId="0" xfId="0" applyFont="1"/>
    <xf borderId="0" fillId="3" fontId="2" numFmtId="0" xfId="0" applyFill="1" applyFont="1"/>
    <xf borderId="0" fillId="0" fontId="4" numFmtId="2" xfId="0" applyFont="1" applyNumberFormat="1"/>
    <xf borderId="0" fillId="0" fontId="5" numFmtId="0" xfId="0" applyAlignment="1" applyFont="1">
      <alignment horizontal="right"/>
    </xf>
    <xf borderId="0" fillId="0" fontId="6" numFmtId="0" xfId="0" applyFont="1"/>
    <xf borderId="0" fillId="3" fontId="1" numFmtId="0" xfId="0" applyFont="1"/>
    <xf borderId="0" fillId="0" fontId="5" numFmtId="3" xfId="0" applyAlignment="1" applyFont="1" applyNumberFormat="1">
      <alignment horizontal="right"/>
    </xf>
    <xf borderId="0" fillId="4" fontId="7" numFmtId="0" xfId="0" applyFill="1" applyFont="1"/>
    <xf borderId="0" fillId="4" fontId="2" numFmtId="0" xfId="0" applyFont="1"/>
    <xf borderId="0" fillId="4" fontId="1" numFmtId="0" xfId="0" applyFont="1"/>
    <xf borderId="0" fillId="4" fontId="4" numFmtId="2" xfId="0" applyFont="1" applyNumberFormat="1"/>
    <xf borderId="1" fillId="4" fontId="5" numFmtId="0" xfId="0" applyAlignment="1" applyBorder="1" applyFont="1">
      <alignment horizontal="right"/>
    </xf>
    <xf borderId="2" fillId="4" fontId="5" numFmtId="0" xfId="0" applyAlignment="1" applyBorder="1" applyFont="1">
      <alignment horizontal="right"/>
    </xf>
    <xf borderId="0" fillId="4" fontId="1" numFmtId="0" xfId="0" applyAlignment="1" applyFont="1">
      <alignment horizontal="right"/>
    </xf>
    <xf borderId="2" fillId="0" fontId="5" numFmtId="0" xfId="0" applyAlignment="1" applyBorder="1" applyFont="1">
      <alignment horizontal="right"/>
    </xf>
    <xf borderId="1" fillId="0" fontId="5" numFmtId="0" xfId="0" applyAlignment="1" applyBorder="1" applyFont="1">
      <alignment horizontal="right"/>
    </xf>
    <xf borderId="0" fillId="0" fontId="1" numFmtId="0" xfId="0" applyAlignment="1" applyFont="1">
      <alignment horizontal="right"/>
    </xf>
    <xf borderId="0" fillId="5" fontId="8" numFmtId="0" xfId="0" applyFill="1" applyFont="1"/>
    <xf borderId="0" fillId="5" fontId="2" numFmtId="0" xfId="0" applyFont="1"/>
    <xf borderId="0" fillId="5" fontId="1" numFmtId="0" xfId="0" applyFont="1"/>
    <xf borderId="0" fillId="5" fontId="4" numFmtId="2" xfId="0" applyFont="1" applyNumberFormat="1"/>
    <xf borderId="0" fillId="5" fontId="1" numFmtId="0" xfId="0" applyAlignment="1" applyFont="1">
      <alignment horizontal="right"/>
    </xf>
    <xf borderId="0" fillId="5" fontId="1" numFmtId="4" xfId="0" applyAlignment="1" applyFont="1" applyNumberFormat="1">
      <alignment horizontal="right"/>
    </xf>
    <xf borderId="0" fillId="3" fontId="9" numFmtId="0" xfId="0" applyFont="1"/>
    <xf borderId="0" fillId="3" fontId="4" numFmtId="2" xfId="0" applyFont="1" applyNumberFormat="1"/>
    <xf borderId="0" fillId="3" fontId="2" numFmtId="0" xfId="0" applyAlignment="1" applyFont="1">
      <alignment horizontal="right"/>
    </xf>
    <xf borderId="0" fillId="3" fontId="1" numFmtId="0" xfId="0" applyAlignment="1" applyFont="1">
      <alignment horizontal="right"/>
    </xf>
    <xf borderId="1" fillId="0" fontId="5" numFmtId="3" xfId="0" applyAlignment="1" applyBorder="1" applyFont="1" applyNumberFormat="1">
      <alignment horizontal="right"/>
    </xf>
    <xf borderId="0" fillId="6" fontId="10" numFmtId="0" xfId="0" applyFill="1" applyFont="1"/>
    <xf borderId="0" fillId="6" fontId="2" numFmtId="0" xfId="0" applyFont="1"/>
    <xf borderId="0" fillId="6" fontId="1" numFmtId="0" xfId="0" applyFont="1"/>
    <xf borderId="0" fillId="6" fontId="4" numFmtId="2" xfId="0" applyFont="1" applyNumberFormat="1"/>
    <xf borderId="0" fillId="6" fontId="1" numFmtId="0" xfId="0" applyAlignment="1" applyFont="1">
      <alignment horizontal="right"/>
    </xf>
    <xf borderId="0" fillId="4" fontId="1" numFmtId="4" xfId="0" applyAlignment="1" applyFont="1" applyNumberFormat="1">
      <alignment horizontal="right"/>
    </xf>
    <xf borderId="0" fillId="6" fontId="5" numFmtId="0" xfId="0" applyAlignment="1" applyFont="1">
      <alignment horizontal="right"/>
    </xf>
    <xf borderId="0" fillId="0" fontId="1" numFmtId="3" xfId="0" applyAlignment="1" applyFont="1" applyNumberFormat="1">
      <alignment horizontal="right"/>
    </xf>
    <xf borderId="0" fillId="0" fontId="2" numFmtId="0" xfId="0" applyAlignment="1" applyFont="1">
      <alignment readingOrder="0"/>
    </xf>
    <xf borderId="0" fillId="7" fontId="2" numFmtId="0" xfId="0" applyFill="1" applyFont="1"/>
    <xf borderId="0" fillId="0" fontId="11" numFmtId="2" xfId="0" applyFont="1" applyNumberFormat="1"/>
    <xf borderId="0" fillId="0" fontId="2" numFmtId="0" xfId="0" applyAlignment="1" applyFont="1">
      <alignment horizontal="right"/>
    </xf>
    <xf borderId="0" fillId="8" fontId="1" numFmtId="0" xfId="0" applyFill="1" applyFont="1"/>
    <xf borderId="0" fillId="0" fontId="1" numFmtId="164" xfId="0" applyAlignment="1" applyFont="1" applyNumberFormat="1">
      <alignment horizontal="right"/>
    </xf>
    <xf borderId="0" fillId="0" fontId="1" numFmtId="4" xfId="0" applyAlignment="1" applyFont="1" applyNumberFormat="1">
      <alignment horizontal="right"/>
    </xf>
    <xf borderId="0" fillId="4" fontId="1" numFmtId="3" xfId="0" applyAlignment="1" applyFont="1" applyNumberFormat="1">
      <alignment horizontal="right"/>
    </xf>
    <xf borderId="0" fillId="4" fontId="2" numFmtId="0" xfId="0" applyAlignment="1" applyFont="1">
      <alignment horizontal="right"/>
    </xf>
    <xf borderId="0" fillId="4" fontId="12" numFmtId="0" xfId="0" applyFont="1"/>
    <xf borderId="2" fillId="4" fontId="5" numFmtId="4" xfId="0" applyAlignment="1" applyBorder="1" applyFont="1" applyNumberFormat="1">
      <alignment horizontal="right"/>
    </xf>
    <xf borderId="2" fillId="4" fontId="5" numFmtId="0" xfId="0" applyAlignment="1" applyBorder="1" applyFont="1">
      <alignment horizontal="left"/>
    </xf>
    <xf borderId="1" fillId="4" fontId="5" numFmtId="0" xfId="0" applyAlignment="1" applyBorder="1" applyFont="1">
      <alignment horizontal="left"/>
    </xf>
    <xf borderId="0" fillId="9" fontId="1" numFmtId="0" xfId="0" applyFill="1" applyFont="1"/>
    <xf borderId="1" fillId="0" fontId="13" numFmtId="0" xfId="0" applyAlignment="1" applyBorder="1" applyFont="1">
      <alignment horizontal="right"/>
    </xf>
    <xf borderId="2" fillId="0" fontId="13" numFmtId="0" xfId="0" applyAlignment="1" applyBorder="1" applyFont="1">
      <alignment horizontal="right"/>
    </xf>
    <xf borderId="1" fillId="0" fontId="13" numFmtId="3" xfId="0" applyAlignment="1" applyBorder="1" applyFont="1" applyNumberFormat="1">
      <alignment horizontal="right"/>
    </xf>
    <xf borderId="0" fillId="9" fontId="2" numFmtId="0" xfId="0" applyFont="1"/>
    <xf borderId="0" fillId="4" fontId="14" numFmtId="0" xfId="0" applyFont="1"/>
    <xf borderId="0" fillId="5" fontId="2" numFmtId="0" xfId="0" applyAlignment="1" applyFont="1">
      <alignment horizontal="right"/>
    </xf>
    <xf borderId="3" fillId="4" fontId="15" numFmtId="0" xfId="0" applyAlignment="1" applyBorder="1" applyFont="1">
      <alignment horizontal="center"/>
    </xf>
    <xf borderId="4" fillId="4" fontId="15" numFmtId="0" xfId="0" applyAlignment="1" applyBorder="1" applyFont="1">
      <alignment horizontal="center"/>
    </xf>
    <xf borderId="4" fillId="4" fontId="15" numFmtId="0" xfId="0" applyAlignment="1" applyBorder="1" applyFont="1">
      <alignment horizontal="center" shrinkToFit="0" wrapText="1"/>
    </xf>
    <xf borderId="5" fillId="4" fontId="15" numFmtId="0" xfId="0" applyAlignment="1" applyBorder="1" applyFont="1">
      <alignment horizontal="center" shrinkToFit="0" vertical="bottom" wrapText="1"/>
    </xf>
    <xf borderId="6" fillId="0" fontId="2" numFmtId="0" xfId="0" applyAlignment="1" applyBorder="1" applyFont="1">
      <alignment horizontal="center"/>
    </xf>
    <xf borderId="0" fillId="0" fontId="2" numFmtId="0" xfId="0" applyFont="1"/>
    <xf borderId="0" fillId="0" fontId="2" numFmtId="0" xfId="0" applyAlignment="1" applyFont="1">
      <alignment shrinkToFit="0" wrapText="1"/>
    </xf>
    <xf borderId="7" fillId="0" fontId="2" numFmtId="0" xfId="0" applyAlignment="1" applyBorder="1" applyFont="1">
      <alignment vertical="bottom"/>
    </xf>
    <xf borderId="6" fillId="0" fontId="16" numFmtId="0" xfId="0" applyBorder="1" applyFont="1"/>
    <xf borderId="0" fillId="3" fontId="2" numFmtId="0" xfId="0" applyFont="1"/>
    <xf borderId="0" fillId="3" fontId="2" numFmtId="0" xfId="0" applyAlignment="1" applyFont="1">
      <alignment shrinkToFit="0" wrapText="1"/>
    </xf>
    <xf borderId="7" fillId="3" fontId="2" numFmtId="0" xfId="0" applyAlignment="1" applyBorder="1" applyFont="1">
      <alignment vertical="bottom"/>
    </xf>
    <xf borderId="8" fillId="0" fontId="16" numFmtId="0" xfId="0" applyBorder="1" applyFont="1"/>
    <xf borderId="9" fillId="0" fontId="2" numFmtId="0" xfId="0" applyBorder="1" applyFont="1"/>
    <xf borderId="9" fillId="0" fontId="2" numFmtId="0" xfId="0" applyAlignment="1" applyBorder="1" applyFont="1">
      <alignment shrinkToFit="0" wrapText="1"/>
    </xf>
    <xf borderId="10" fillId="0" fontId="2" numFmtId="0" xfId="0" applyAlignment="1" applyBorder="1" applyFont="1">
      <alignment vertical="bottom"/>
    </xf>
    <xf borderId="7" fillId="0" fontId="2" numFmtId="0" xfId="0" applyAlignment="1" applyBorder="1" applyFont="1">
      <alignment shrinkToFit="0" vertical="bottom" wrapText="1"/>
    </xf>
    <xf borderId="0" fillId="10" fontId="2" numFmtId="0" xfId="0" applyAlignment="1" applyFill="1" applyFont="1">
      <alignment shrinkToFit="0" wrapText="1"/>
    </xf>
    <xf quotePrefix="1" borderId="0" fillId="0" fontId="2" numFmtId="0" xfId="0" applyFont="1"/>
    <xf borderId="7" fillId="3" fontId="2" numFmtId="0" xfId="0" applyAlignment="1" applyBorder="1" applyFont="1">
      <alignment shrinkToFit="0" vertical="bottom" wrapText="1"/>
    </xf>
    <xf borderId="0" fillId="10" fontId="17" numFmtId="0" xfId="0" applyFont="1"/>
    <xf borderId="7" fillId="10" fontId="17" numFmtId="0" xfId="0" applyAlignment="1" applyBorder="1" applyFont="1">
      <alignment shrinkToFit="0" vertical="bottom" wrapText="1"/>
    </xf>
    <xf borderId="10" fillId="10" fontId="2" numFmtId="0" xfId="0" applyAlignment="1" applyBorder="1" applyFont="1">
      <alignment vertical="bottom"/>
    </xf>
    <xf borderId="0" fillId="7" fontId="1" numFmtId="0" xfId="0" applyFont="1"/>
    <xf borderId="0" fillId="11" fontId="2" numFmtId="0" xfId="0" applyFill="1" applyFont="1"/>
    <xf borderId="0" fillId="11" fontId="1" numFmtId="0" xfId="0" applyFont="1"/>
    <xf borderId="0" fillId="12" fontId="2" numFmtId="0" xfId="0" applyFill="1" applyFont="1"/>
    <xf borderId="0" fillId="12" fontId="1" numFmtId="0" xfId="0" applyFont="1"/>
    <xf borderId="11" fillId="10" fontId="18" numFmtId="0" xfId="0" applyAlignment="1" applyBorder="1" applyFont="1">
      <alignment horizontal="left"/>
    </xf>
    <xf borderId="0" fillId="0" fontId="19" numFmtId="0" xfId="0" applyAlignment="1" applyFont="1">
      <alignment horizontal="center"/>
    </xf>
    <xf borderId="12" fillId="10" fontId="20" numFmtId="0" xfId="0" applyAlignment="1" applyBorder="1" applyFont="1">
      <alignment horizontal="left" vertical="center"/>
    </xf>
    <xf borderId="12" fillId="10" fontId="21" numFmtId="0" xfId="0" applyAlignment="1" applyBorder="1" applyFont="1">
      <alignment horizontal="left" vertical="center"/>
    </xf>
    <xf borderId="12" fillId="10" fontId="21" numFmtId="165" xfId="0" applyAlignment="1" applyBorder="1" applyFont="1" applyNumberFormat="1">
      <alignment horizontal="left" vertical="center"/>
    </xf>
    <xf borderId="0" fillId="0" fontId="4" numFmtId="0" xfId="0" applyAlignment="1" applyFont="1">
      <alignment horizontal="right"/>
    </xf>
    <xf borderId="0" fillId="0" fontId="22" numFmtId="0" xfId="0" applyAlignment="1" applyFont="1">
      <alignment vertical="bottom"/>
    </xf>
    <xf borderId="0" fillId="0" fontId="23"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1.png"/><Relationship Id="rId3"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942975</xdr:colOff>
      <xdr:row>5</xdr:row>
      <xdr:rowOff>180975</xdr:rowOff>
    </xdr:from>
    <xdr:ext cx="5343525" cy="1238250"/>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962025</xdr:colOff>
      <xdr:row>19</xdr:row>
      <xdr:rowOff>190500</xdr:rowOff>
    </xdr:from>
    <xdr:ext cx="1038225" cy="4191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228600</xdr:colOff>
      <xdr:row>17</xdr:row>
      <xdr:rowOff>104775</xdr:rowOff>
    </xdr:from>
    <xdr:ext cx="1123950" cy="39052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basketball.realgm.com/player/Brandon-Miller/Summary/151234" TargetMode="External"/><Relationship Id="rId42" Type="http://schemas.openxmlformats.org/officeDocument/2006/relationships/hyperlink" Target="https://basketball.realgm.com/player/Leonard-Miller/Summary/150556" TargetMode="External"/><Relationship Id="rId41" Type="http://schemas.openxmlformats.org/officeDocument/2006/relationships/hyperlink" Target="https://basketball.realgm.com/player/Jordan-Miller/Summary/139875" TargetMode="External"/><Relationship Id="rId44" Type="http://schemas.openxmlformats.org/officeDocument/2006/relationships/hyperlink" Target="https://basketball.realgm.com/player/Kris-Murray/Summary/163409" TargetMode="External"/><Relationship Id="rId43" Type="http://schemas.openxmlformats.org/officeDocument/2006/relationships/hyperlink" Target="https://basketball.realgm.com/player/Omari-Moore/Summary/152017" TargetMode="External"/><Relationship Id="rId46" Type="http://schemas.openxmlformats.org/officeDocument/2006/relationships/hyperlink" Target="https://basketball.realgm.com/player/Julian-Phillips/Summary/162086" TargetMode="External"/><Relationship Id="rId45" Type="http://schemas.openxmlformats.org/officeDocument/2006/relationships/hyperlink" Target="https://basketball.realgm.com/player/James-Nnaji/Summary/168792" TargetMode="External"/><Relationship Id="rId107" Type="http://schemas.openxmlformats.org/officeDocument/2006/relationships/hyperlink" Target="https://basketball.realgm.com/player/Quentin-Grimes/Summary/107566" TargetMode="External"/><Relationship Id="rId106" Type="http://schemas.openxmlformats.org/officeDocument/2006/relationships/hyperlink" Target="https://basketball.realgm.com/player/Alan-Griffin/Summary/132751" TargetMode="External"/><Relationship Id="rId105" Type="http://schemas.openxmlformats.org/officeDocument/2006/relationships/hyperlink" Target="https://basketball.realgm.com/player/Jalen-Green/Summary/117342" TargetMode="External"/><Relationship Id="rId104" Type="http://schemas.openxmlformats.org/officeDocument/2006/relationships/hyperlink" Target="https://basketball.realgm.com/player/Raiquan-Gray/Summary/104922" TargetMode="External"/><Relationship Id="rId109" Type="http://schemas.openxmlformats.org/officeDocument/2006/relationships/hyperlink" Target="https://basketball.realgm.com/player/Aaron-Henry/Summary/120119" TargetMode="External"/><Relationship Id="rId108" Type="http://schemas.openxmlformats.org/officeDocument/2006/relationships/hyperlink" Target="https://basketball.realgm.com/player/Sam-Hauser/Summary/90834" TargetMode="External"/><Relationship Id="rId48" Type="http://schemas.openxmlformats.org/officeDocument/2006/relationships/hyperlink" Target="https://basketball.realgm.com/player/Brandin-Podziemski/Summary/175953" TargetMode="External"/><Relationship Id="rId47" Type="http://schemas.openxmlformats.org/officeDocument/2006/relationships/hyperlink" Target="https://basketball.realgm.com/player/Jalen-Pickett/Summary/135782" TargetMode="External"/><Relationship Id="rId49" Type="http://schemas.openxmlformats.org/officeDocument/2006/relationships/hyperlink" Target="https://basketball.realgm.com/player/Olivier-Maxence-Prosper/Summary/133797" TargetMode="External"/><Relationship Id="rId103" Type="http://schemas.openxmlformats.org/officeDocument/2006/relationships/hyperlink" Target="https://basketball.realgm.com/player/Josh-Giddey/Summary/150528" TargetMode="External"/><Relationship Id="rId102" Type="http://schemas.openxmlformats.org/officeDocument/2006/relationships/hyperlink" Target="https://basketball.realgm.com/player/Luka-Garza/Summary/105352" TargetMode="External"/><Relationship Id="rId101" Type="http://schemas.openxmlformats.org/officeDocument/2006/relationships/hyperlink" Target="https://basketball.realgm.com/player/Usman-Garuba/Summary/108741" TargetMode="External"/><Relationship Id="rId100" Type="http://schemas.openxmlformats.org/officeDocument/2006/relationships/hyperlink" Target="https://basketball.realgm.com/player/Marcus-Garrett/Summary/106505" TargetMode="External"/><Relationship Id="rId31" Type="http://schemas.openxmlformats.org/officeDocument/2006/relationships/hyperlink" Target="https://basketball.realgm.com/player/Jaime-Jaquez-Jr/Summary/103926" TargetMode="External"/><Relationship Id="rId30" Type="http://schemas.openxmlformats.org/officeDocument/2006/relationships/hyperlink" Target="https://basketball.realgm.com/player/Trayce-Jackson-Davis/Summary/126857" TargetMode="External"/><Relationship Id="rId33" Type="http://schemas.openxmlformats.org/officeDocument/2006/relationships/hyperlink" Target="https://basketball.realgm.com/player/Colby-Jones/Summary/148719" TargetMode="External"/><Relationship Id="rId32" Type="http://schemas.openxmlformats.org/officeDocument/2006/relationships/hyperlink" Target="https://basketball.realgm.com/player/Keyontae-Johnson/Summary/117566" TargetMode="External"/><Relationship Id="rId35" Type="http://schemas.openxmlformats.org/officeDocument/2006/relationships/hyperlink" Target="https://basketball.realgm.com/player/Maxwell-Lewis/Summary/139158" TargetMode="External"/><Relationship Id="rId34" Type="http://schemas.openxmlformats.org/officeDocument/2006/relationships/hyperlink" Target="https://basketball.realgm.com/player/Mojave-King/Summary/138963" TargetMode="External"/><Relationship Id="rId37" Type="http://schemas.openxmlformats.org/officeDocument/2006/relationships/hyperlink" Target="https://basketball.realgm.com/player/Chris-Livingston/Summary/117541" TargetMode="External"/><Relationship Id="rId36" Type="http://schemas.openxmlformats.org/officeDocument/2006/relationships/hyperlink" Target="https://basketball.realgm.com/player/Dereck-Lively-II/Summary/150098" TargetMode="External"/><Relationship Id="rId39" Type="http://schemas.openxmlformats.org/officeDocument/2006/relationships/hyperlink" Target="https://basketball.realgm.com/player/Mike-Miles-Jr/Summary/117532" TargetMode="External"/><Relationship Id="rId38" Type="http://schemas.openxmlformats.org/officeDocument/2006/relationships/hyperlink" Target="https://basketball.realgm.com/player/Seth-Lundy/Summary/120267" TargetMode="External"/><Relationship Id="rId20" Type="http://schemas.openxmlformats.org/officeDocument/2006/relationships/hyperlink" Target="https://basketball.realgm.com/player/Jazian-Gortman/Summary/176050" TargetMode="External"/><Relationship Id="rId22" Type="http://schemas.openxmlformats.org/officeDocument/2006/relationships/hyperlink" Target="https://basketball.realgm.com/player/Jordan-Hawkins/Summary/151351" TargetMode="External"/><Relationship Id="rId21" Type="http://schemas.openxmlformats.org/officeDocument/2006/relationships/hyperlink" Target="https://basketball.realgm.com/player/Mouhamed-Gueye/Summary/160946" TargetMode="External"/><Relationship Id="rId24" Type="http://schemas.openxmlformats.org/officeDocument/2006/relationships/hyperlink" Target="https://basketball.realgm.com/player/Taylor-Hendricks/Summary/149561" TargetMode="External"/><Relationship Id="rId23" Type="http://schemas.openxmlformats.org/officeDocument/2006/relationships/hyperlink" Target="https://basketball.realgm.com/player/Scoot-Henderson/Summary/151559" TargetMode="External"/><Relationship Id="rId129" Type="http://schemas.openxmlformats.org/officeDocument/2006/relationships/hyperlink" Target="https://basketball.realgm.com/player/Tre-Mann/Summary/117467" TargetMode="External"/><Relationship Id="rId128" Type="http://schemas.openxmlformats.org/officeDocument/2006/relationships/hyperlink" Target="https://basketball.realgm.com/player/Sandro-Mamukelashvili/Summary/103506" TargetMode="External"/><Relationship Id="rId127" Type="http://schemas.openxmlformats.org/officeDocument/2006/relationships/hyperlink" Target="https://basketball.realgm.com/player/Isaiah-Livers/Summary/107423" TargetMode="External"/><Relationship Id="rId126" Type="http://schemas.openxmlformats.org/officeDocument/2006/relationships/hyperlink" Target="https://basketball.realgm.com/player/Scottie-Lewis/Summary/107987" TargetMode="External"/><Relationship Id="rId26" Type="http://schemas.openxmlformats.org/officeDocument/2006/relationships/hyperlink" Target="https://basketball.realgm.com/player/Jett-Howard/Summary/135128" TargetMode="External"/><Relationship Id="rId121" Type="http://schemas.openxmlformats.org/officeDocument/2006/relationships/hyperlink" Target="https://basketball.realgm.com/player/Georgios-Kalaitzakis/Summary/94544" TargetMode="External"/><Relationship Id="rId25" Type="http://schemas.openxmlformats.org/officeDocument/2006/relationships/hyperlink" Target="https://basketball.realgm.com/player/Jalen-Hood-Schifino/Summary/136030" TargetMode="External"/><Relationship Id="rId120" Type="http://schemas.openxmlformats.org/officeDocument/2006/relationships/hyperlink" Target="https://basketball.realgm.com/player/Carlik-Jones/Summary/107107" TargetMode="External"/><Relationship Id="rId28" Type="http://schemas.openxmlformats.org/officeDocument/2006/relationships/hyperlink" Target="https://basketball.realgm.com/player/GG-Jackson/Summary/182761" TargetMode="External"/><Relationship Id="rId27" Type="http://schemas.openxmlformats.org/officeDocument/2006/relationships/hyperlink" Target="https://basketball.realgm.com/player/Zvonimir-Ivisic/Summary/139511" TargetMode="External"/><Relationship Id="rId125" Type="http://schemas.openxmlformats.org/officeDocument/2006/relationships/hyperlink" Target="https://basketball.realgm.com/player/AJ-Lawson/Summary/120553" TargetMode="External"/><Relationship Id="rId29" Type="http://schemas.openxmlformats.org/officeDocument/2006/relationships/hyperlink" Target="https://basketball.realgm.com/player/Andre-Jackson-Jr/Summary/133189" TargetMode="External"/><Relationship Id="rId124" Type="http://schemas.openxmlformats.org/officeDocument/2006/relationships/hyperlink" Target="https://basketball.realgm.com/player/Jonathan-Kuminga/Summary/127826" TargetMode="External"/><Relationship Id="rId123" Type="http://schemas.openxmlformats.org/officeDocument/2006/relationships/hyperlink" Target="https://basketball.realgm.com/player/Balsa-Koprivica/Summary/104912" TargetMode="External"/><Relationship Id="rId122" Type="http://schemas.openxmlformats.org/officeDocument/2006/relationships/hyperlink" Target="https://basketball.realgm.com/player/Corey-Kispert/Summary/105831" TargetMode="External"/><Relationship Id="rId95" Type="http://schemas.openxmlformats.org/officeDocument/2006/relationships/hyperlink" Target="https://basketball.realgm.com/player/Ayo-Dosunmu/Summary/107970" TargetMode="External"/><Relationship Id="rId94" Type="http://schemas.openxmlformats.org/officeDocument/2006/relationships/hyperlink" Target="https://basketball.realgm.com/player/Cade-Cunningham/Summary/124839" TargetMode="External"/><Relationship Id="rId97" Type="http://schemas.openxmlformats.org/officeDocument/2006/relationships/hyperlink" Target="https://basketball.realgm.com/player/David-Duke/Summary/119514" TargetMode="External"/><Relationship Id="rId96" Type="http://schemas.openxmlformats.org/officeDocument/2006/relationships/hyperlink" Target="https://basketball.realgm.com/player/Chris-Duarte/Summary/105378" TargetMode="External"/><Relationship Id="rId11" Type="http://schemas.openxmlformats.org/officeDocument/2006/relationships/hyperlink" Target="https://basketball.realgm.com/player/Jaylen-Clark/Summary/132635" TargetMode="External"/><Relationship Id="rId99" Type="http://schemas.openxmlformats.org/officeDocument/2006/relationships/hyperlink" Target="https://basketball.realgm.com/player/Biram-Faye/Summary/116176" TargetMode="External"/><Relationship Id="rId10" Type="http://schemas.openxmlformats.org/officeDocument/2006/relationships/hyperlink" Target="https://basketball.realgm.com/player/Sidy-Cissoko/Summary/175693" TargetMode="External"/><Relationship Id="rId98" Type="http://schemas.openxmlformats.org/officeDocument/2006/relationships/hyperlink" Target="https://basketball.realgm.com/player/Kessler-Edwards/Summary/88952" TargetMode="External"/><Relationship Id="rId13" Type="http://schemas.openxmlformats.org/officeDocument/2006/relationships/hyperlink" Target="https://basketball.realgm.com/player/Bilal-Coulibaly/Summary/175550" TargetMode="External"/><Relationship Id="rId12" Type="http://schemas.openxmlformats.org/officeDocument/2006/relationships/hyperlink" Target="https://basketball.realgm.com/player/Noah-Clowney/Summary/162215" TargetMode="External"/><Relationship Id="rId91" Type="http://schemas.openxmlformats.org/officeDocument/2006/relationships/hyperlink" Target="https://basketball.realgm.com/player/Josh-Christopher/Summary/120138" TargetMode="External"/><Relationship Id="rId90" Type="http://schemas.openxmlformats.org/officeDocument/2006/relationships/hyperlink" Target="https://basketball.realgm.com/player/Justin-Champagnie/Summary/135180" TargetMode="External"/><Relationship Id="rId93" Type="http://schemas.openxmlformats.org/officeDocument/2006/relationships/hyperlink" Target="https://basketball.realgm.com/player/Sharife-Cooper/Summary/117356" TargetMode="External"/><Relationship Id="rId92" Type="http://schemas.openxmlformats.org/officeDocument/2006/relationships/hyperlink" Target="https://basketball.realgm.com/player/Matt-Coleman-III/Summary/81682" TargetMode="External"/><Relationship Id="rId118" Type="http://schemas.openxmlformats.org/officeDocument/2006/relationships/hyperlink" Target="https://basketball.realgm.com/player/Herb-Jones/Summary/105363" TargetMode="External"/><Relationship Id="rId117" Type="http://schemas.openxmlformats.org/officeDocument/2006/relationships/hyperlink" Target="https://basketball.realgm.com/player/Rokas-Jokubaitis/Summary/108679" TargetMode="External"/><Relationship Id="rId116" Type="http://schemas.openxmlformats.org/officeDocument/2006/relationships/hyperlink" Target="https://basketball.realgm.com/player/David-Johnson/Summary/132437" TargetMode="External"/><Relationship Id="rId115" Type="http://schemas.openxmlformats.org/officeDocument/2006/relationships/hyperlink" Target="https://basketball.realgm.com/player/Keon-Johnson/Summary/117372" TargetMode="External"/><Relationship Id="rId119" Type="http://schemas.openxmlformats.org/officeDocument/2006/relationships/hyperlink" Target="https://basketball.realgm.com/player/Kai-Jones/Summary/120102" TargetMode="External"/><Relationship Id="rId15" Type="http://schemas.openxmlformats.org/officeDocument/2006/relationships/hyperlink" Target="https://basketball.realgm.com/player/Gradey-Dick/Summary/151289" TargetMode="External"/><Relationship Id="rId110" Type="http://schemas.openxmlformats.org/officeDocument/2006/relationships/hyperlink" Target="https://basketball.realgm.com/player/James-Huff/Summary/106525" TargetMode="External"/><Relationship Id="rId14" Type="http://schemas.openxmlformats.org/officeDocument/2006/relationships/hyperlink" Target="https://basketball.realgm.com/player/Ricky-Council-IV/Summary/138420" TargetMode="External"/><Relationship Id="rId17" Type="http://schemas.openxmlformats.org/officeDocument/2006/relationships/hyperlink" Target="https://basketball.realgm.com/player/Tosan-Evbuomwan/Summary/139067" TargetMode="External"/><Relationship Id="rId16" Type="http://schemas.openxmlformats.org/officeDocument/2006/relationships/hyperlink" Target="https://basketball.realgm.com/player/Nikola-Djurisic/Summary/152577" TargetMode="External"/><Relationship Id="rId19" Type="http://schemas.openxmlformats.org/officeDocument/2006/relationships/hyperlink" Target="https://basketball.realgm.com/player/Keyonte-George/Summary/151235" TargetMode="External"/><Relationship Id="rId114" Type="http://schemas.openxmlformats.org/officeDocument/2006/relationships/hyperlink" Target="https://basketball.realgm.com/player/Jalen-Johnson/Summary/117333" TargetMode="External"/><Relationship Id="rId18" Type="http://schemas.openxmlformats.org/officeDocument/2006/relationships/hyperlink" Target="https://basketball.realgm.com/player/Adam-Flagler/Summary/140202" TargetMode="External"/><Relationship Id="rId113" Type="http://schemas.openxmlformats.org/officeDocument/2006/relationships/hyperlink" Target="https://basketball.realgm.com/player/Isaiah-Jackson/Summary/132627" TargetMode="External"/><Relationship Id="rId112" Type="http://schemas.openxmlformats.org/officeDocument/2006/relationships/hyperlink" Target="https://basketball.realgm.com/player/Bones-Hyland/Summary/120125" TargetMode="External"/><Relationship Id="rId111" Type="http://schemas.openxmlformats.org/officeDocument/2006/relationships/hyperlink" Target="https://basketball.realgm.com/player/Matthew-Hurt/Summary/107986" TargetMode="External"/><Relationship Id="rId84" Type="http://schemas.openxmlformats.org/officeDocument/2006/relationships/hyperlink" Target="https://basketball.realgm.com/player/Vrenz-Bleijenbergh/Summary/108763" TargetMode="External"/><Relationship Id="rId83" Type="http://schemas.openxmlformats.org/officeDocument/2006/relationships/hyperlink" Target="https://basketball.realgm.com/player/Juhann-Begarin/Summary/123854" TargetMode="External"/><Relationship Id="rId86" Type="http://schemas.openxmlformats.org/officeDocument/2006/relationships/hyperlink" Target="https://basketball.realgm.com/player/James-Bouknight/Summary/128317" TargetMode="External"/><Relationship Id="rId85" Type="http://schemas.openxmlformats.org/officeDocument/2006/relationships/hyperlink" Target="https://basketball.realgm.com/player/BJ-Boston-Jr/Summary/126853" TargetMode="External"/><Relationship Id="rId88" Type="http://schemas.openxmlformats.org/officeDocument/2006/relationships/hyperlink" Target="https://basketball.realgm.com/player/Chaundee-Brown-Jr/Summary/105348" TargetMode="External"/><Relationship Id="rId150" Type="http://schemas.openxmlformats.org/officeDocument/2006/relationships/hyperlink" Target="https://basketball.realgm.com/player/DJ-Steward/Summary/132631" TargetMode="External"/><Relationship Id="rId87" Type="http://schemas.openxmlformats.org/officeDocument/2006/relationships/hyperlink" Target="https://basketball.realgm.com/player/Greg-Brown-III/Summary/117334" TargetMode="External"/><Relationship Id="rId89" Type="http://schemas.openxmlformats.org/officeDocument/2006/relationships/hyperlink" Target="https://basketball.realgm.com/player/Jared-Butler/Summary/127262" TargetMode="External"/><Relationship Id="rId80" Type="http://schemas.openxmlformats.org/officeDocument/2006/relationships/hyperlink" Target="https://basketball.realgm.com/player/MarJon-Beauchamp/Summary/117599" TargetMode="External"/><Relationship Id="rId82" Type="http://schemas.openxmlformats.org/officeDocument/2006/relationships/hyperlink" Target="https://basketball.realgm.com/player/Jamaree-Bouyea/Summary/121541" TargetMode="External"/><Relationship Id="rId81" Type="http://schemas.openxmlformats.org/officeDocument/2006/relationships/hyperlink" Target="https://basketball.realgm.com/player/Hugo-Besson/Summary/127398" TargetMode="External"/><Relationship Id="rId1" Type="http://schemas.openxmlformats.org/officeDocument/2006/relationships/hyperlink" Target="https://basketball.realgm.com/player/Efe-Abogidi/Summary/142781" TargetMode="External"/><Relationship Id="rId2" Type="http://schemas.openxmlformats.org/officeDocument/2006/relationships/hyperlink" Target="https://basketball.realgm.com/player/Amari-Bailey/Summary/142391" TargetMode="External"/><Relationship Id="rId3" Type="http://schemas.openxmlformats.org/officeDocument/2006/relationships/hyperlink" Target="https://basketball.realgm.com/player/Emoni-Bates/Summary/117537" TargetMode="External"/><Relationship Id="rId149" Type="http://schemas.openxmlformats.org/officeDocument/2006/relationships/hyperlink" Target="https://basketball.realgm.com/player/Jaden-Springer/Summary/117325" TargetMode="External"/><Relationship Id="rId4" Type="http://schemas.openxmlformats.org/officeDocument/2006/relationships/hyperlink" Target="https://basketball.realgm.com/player/Tarik-Biberovic/Summary/105732" TargetMode="External"/><Relationship Id="rId148" Type="http://schemas.openxmlformats.org/officeDocument/2006/relationships/hyperlink" Target="https://basketball.realgm.com/player/Jericho-Sims/Summary/105383" TargetMode="External"/><Relationship Id="rId9" Type="http://schemas.openxmlformats.org/officeDocument/2006/relationships/hyperlink" Target="https://basketball.realgm.com/player/Colin-Castleton/Summary/132158" TargetMode="External"/><Relationship Id="rId143" Type="http://schemas.openxmlformats.org/officeDocument/2006/relationships/hyperlink" Target="https://basketball.realgm.com/player/Neemias-Queta/Summary/120369" TargetMode="External"/><Relationship Id="rId142" Type="http://schemas.openxmlformats.org/officeDocument/2006/relationships/hyperlink" Target="https://basketball.realgm.com/player/Joshua-Primo/Summary/134341" TargetMode="External"/><Relationship Id="rId141" Type="http://schemas.openxmlformats.org/officeDocument/2006/relationships/hyperlink" Target="https://basketball.realgm.com/player/Jason-Preston/Summary/139852" TargetMode="External"/><Relationship Id="rId140" Type="http://schemas.openxmlformats.org/officeDocument/2006/relationships/hyperlink" Target="https://basketball.realgm.com/player/Yves-Pons/Summary/77640" TargetMode="External"/><Relationship Id="rId5" Type="http://schemas.openxmlformats.org/officeDocument/2006/relationships/hyperlink" Target="https://basketball.realgm.com/player/Anthony-Black/Summary/176057" TargetMode="External"/><Relationship Id="rId147" Type="http://schemas.openxmlformats.org/officeDocument/2006/relationships/hyperlink" Target="https://basketball.realgm.com/player/DayRon-Sharpe/Summary/135668" TargetMode="External"/><Relationship Id="rId6" Type="http://schemas.openxmlformats.org/officeDocument/2006/relationships/hyperlink" Target="https://basketball.realgm.com/player/Kobe-Brown/Summary/108567" TargetMode="External"/><Relationship Id="rId146" Type="http://schemas.openxmlformats.org/officeDocument/2006/relationships/hyperlink" Target="https://basketball.realgm.com/player/Alperen-Sengun/Summary/137853" TargetMode="External"/><Relationship Id="rId7" Type="http://schemas.openxmlformats.org/officeDocument/2006/relationships/hyperlink" Target="https://basketball.realgm.com/player/Kobe-Bufkin/Summary/151485" TargetMode="External"/><Relationship Id="rId145" Type="http://schemas.openxmlformats.org/officeDocument/2006/relationships/hyperlink" Target="https://basketball.realgm.com/player/Jeremiah-Robinson-Earl/Summary/103951" TargetMode="External"/><Relationship Id="rId8" Type="http://schemas.openxmlformats.org/officeDocument/2006/relationships/hyperlink" Target="https://basketball.realgm.com/player/Toumani-Camara/Summary/108765" TargetMode="External"/><Relationship Id="rId144" Type="http://schemas.openxmlformats.org/officeDocument/2006/relationships/hyperlink" Target="https://basketball.realgm.com/player/Austin-Reaves/Summary/106995" TargetMode="External"/><Relationship Id="rId73" Type="http://schemas.openxmlformats.org/officeDocument/2006/relationships/hyperlink" Target="https://basketball.realgm.com/player/Jalen-Wilson/Summary/117480" TargetMode="External"/><Relationship Id="rId72" Type="http://schemas.openxmlformats.org/officeDocument/2006/relationships/hyperlink" Target="https://basketball.realgm.com/player/Cam-Whitmore/Summary/176080" TargetMode="External"/><Relationship Id="rId75" Type="http://schemas.openxmlformats.org/officeDocument/2006/relationships/hyperlink" Target="https://basketball.realgm.com/player/Ochai-Agbaji/Summary/130970" TargetMode="External"/><Relationship Id="rId74" Type="http://schemas.openxmlformats.org/officeDocument/2006/relationships/hyperlink" Target="https://basketball.realgm.com/player/Isaiah-Wong/Summary/120268" TargetMode="External"/><Relationship Id="rId77" Type="http://schemas.openxmlformats.org/officeDocument/2006/relationships/hyperlink" Target="https://basketball.realgm.com/player/Patrick-Baldwin-Jr/Summary/117526" TargetMode="External"/><Relationship Id="rId76" Type="http://schemas.openxmlformats.org/officeDocument/2006/relationships/hyperlink" Target="https://basketball.realgm.com/player/Ibou-Badji/Summary/133690" TargetMode="External"/><Relationship Id="rId79" Type="http://schemas.openxmlformats.org/officeDocument/2006/relationships/hyperlink" Target="https://basketball.realgm.com/player/Dominick-Barlow/Summary/180398" TargetMode="External"/><Relationship Id="rId78" Type="http://schemas.openxmlformats.org/officeDocument/2006/relationships/hyperlink" Target="https://basketball.realgm.com/player/Paolo-Banchero/Summary/134150" TargetMode="External"/><Relationship Id="rId71" Type="http://schemas.openxmlformats.org/officeDocument/2006/relationships/hyperlink" Target="https://basketball.realgm.com/player/Dariq-Whitehead/Summary/143334" TargetMode="External"/><Relationship Id="rId70" Type="http://schemas.openxmlformats.org/officeDocument/2006/relationships/hyperlink" Target="https://basketball.realgm.com/player/Victor-Wembanyama/Summary/136048" TargetMode="External"/><Relationship Id="rId139" Type="http://schemas.openxmlformats.org/officeDocument/2006/relationships/hyperlink" Target="https://basketball.realgm.com/player/John-Petty-Jr/Summary/88850" TargetMode="External"/><Relationship Id="rId138" Type="http://schemas.openxmlformats.org/officeDocument/2006/relationships/hyperlink" Target="https://basketball.realgm.com/player/Filip-Petrusev/Summary/75786" TargetMode="External"/><Relationship Id="rId137" Type="http://schemas.openxmlformats.org/officeDocument/2006/relationships/hyperlink" Target="https://basketball.realgm.com/player/Daishen-Nix/Summary/137409" TargetMode="External"/><Relationship Id="rId132" Type="http://schemas.openxmlformats.org/officeDocument/2006/relationships/hyperlink" Target="https://basketball.realgm.com/player/Davion-Mitchell/Summary/89964" TargetMode="External"/><Relationship Id="rId131" Type="http://schemas.openxmlformats.org/officeDocument/2006/relationships/hyperlink" Target="https://basketball.realgm.com/player/Matt-Mitchell/Summary/121688" TargetMode="External"/><Relationship Id="rId130" Type="http://schemas.openxmlformats.org/officeDocument/2006/relationships/hyperlink" Target="https://basketball.realgm.com/player/Miles-McBride/Summary/132462" TargetMode="External"/><Relationship Id="rId136" Type="http://schemas.openxmlformats.org/officeDocument/2006/relationships/hyperlink" Target="https://basketball.realgm.com/player/RJ-Nembhard/Summary/89965" TargetMode="External"/><Relationship Id="rId135" Type="http://schemas.openxmlformats.org/officeDocument/2006/relationships/hyperlink" Target="https://basketball.realgm.com/player/Trey-Murphy-III/Summary/139788" TargetMode="External"/><Relationship Id="rId134" Type="http://schemas.openxmlformats.org/officeDocument/2006/relationships/hyperlink" Target="https://basketball.realgm.com/player/Moses-Moody/Summary/132632" TargetMode="External"/><Relationship Id="rId133" Type="http://schemas.openxmlformats.org/officeDocument/2006/relationships/hyperlink" Target="https://basketball.realgm.com/player/Evan-Mobley/Summary/117327" TargetMode="External"/><Relationship Id="rId62" Type="http://schemas.openxmlformats.org/officeDocument/2006/relationships/hyperlink" Target="https://basketball.realgm.com/player/Drew-Timme/Summary/117478" TargetMode="External"/><Relationship Id="rId61" Type="http://schemas.openxmlformats.org/officeDocument/2006/relationships/hyperlink" Target="https://basketball.realgm.com/player/Amen-Thompson/Summary/176051" TargetMode="External"/><Relationship Id="rId64" Type="http://schemas.openxmlformats.org/officeDocument/2006/relationships/hyperlink" Target="https://basketball.realgm.com/player/Azuolas-Tubelis/Summary/120959" TargetMode="External"/><Relationship Id="rId63" Type="http://schemas.openxmlformats.org/officeDocument/2006/relationships/hyperlink" Target="https://basketball.realgm.com/player/Oscar-Tshiebwe/Summary/117422" TargetMode="External"/><Relationship Id="rId66" Type="http://schemas.openxmlformats.org/officeDocument/2006/relationships/hyperlink" Target="https://basketball.realgm.com/player/Tristan-Vukcevic/Summary/136227" TargetMode="External"/><Relationship Id="rId65" Type="http://schemas.openxmlformats.org/officeDocument/2006/relationships/hyperlink" Target="https://basketball.realgm.com/player/Hunter-Tyson/Summary/132189" TargetMode="External"/><Relationship Id="rId68" Type="http://schemas.openxmlformats.org/officeDocument/2006/relationships/hyperlink" Target="https://basketball.realgm.com/player/Cason-Wallace/Summary/170045" TargetMode="External"/><Relationship Id="rId67" Type="http://schemas.openxmlformats.org/officeDocument/2006/relationships/hyperlink" Target="https://basketball.realgm.com/player/Jarace-Walker/Summary/135362" TargetMode="External"/><Relationship Id="rId60" Type="http://schemas.openxmlformats.org/officeDocument/2006/relationships/hyperlink" Target="https://basketball.realgm.com/player/Ausar-Thompson/Summary/176052" TargetMode="External"/><Relationship Id="rId165" Type="http://schemas.openxmlformats.org/officeDocument/2006/relationships/hyperlink" Target="https://basketball.realgm.com/player/Marcus-Zegarowski/Summary/108211" TargetMode="External"/><Relationship Id="rId69" Type="http://schemas.openxmlformats.org/officeDocument/2006/relationships/hyperlink" Target="https://basketball.realgm.com/player/Jordan-Walsh/Summary/151494" TargetMode="External"/><Relationship Id="rId164" Type="http://schemas.openxmlformats.org/officeDocument/2006/relationships/hyperlink" Target="https://basketball.realgm.com/player/McKinley-Wright-IV/Summary/118870" TargetMode="External"/><Relationship Id="rId163" Type="http://schemas.openxmlformats.org/officeDocument/2006/relationships/hyperlink" Target="https://basketball.realgm.com/player/Moses-Wright/Summary/121418" TargetMode="External"/><Relationship Id="rId162" Type="http://schemas.openxmlformats.org/officeDocument/2006/relationships/hyperlink" Target="https://basketball.realgm.com/player/Ziaire-Williams/Summary/137400" TargetMode="External"/><Relationship Id="rId166" Type="http://schemas.openxmlformats.org/officeDocument/2006/relationships/drawing" Target="../drawings/drawing1.xml"/><Relationship Id="rId51" Type="http://schemas.openxmlformats.org/officeDocument/2006/relationships/hyperlink" Target="https://basketball.realgm.com/player/Adama-Sanogo/Summary/137251" TargetMode="External"/><Relationship Id="rId50" Type="http://schemas.openxmlformats.org/officeDocument/2006/relationships/hyperlink" Target="https://basketball.realgm.com/player/Rayan-Rupert/Summary/152400" TargetMode="External"/><Relationship Id="rId53" Type="http://schemas.openxmlformats.org/officeDocument/2006/relationships/hyperlink" Target="https://basketball.realgm.com/player/Baylor-Scheierman/Summary/134595" TargetMode="External"/><Relationship Id="rId52" Type="http://schemas.openxmlformats.org/officeDocument/2006/relationships/hyperlink" Target="https://basketball.realgm.com/player/Marcus-Sasser/Summary/148690" TargetMode="External"/><Relationship Id="rId55" Type="http://schemas.openxmlformats.org/officeDocument/2006/relationships/hyperlink" Target="https://basketball.realgm.com/player/Ben-Sheppard/Summary/151867" TargetMode="External"/><Relationship Id="rId161" Type="http://schemas.openxmlformats.org/officeDocument/2006/relationships/hyperlink" Target="https://basketball.realgm.com/player/Aaron-Wiggins/Summary/120275" TargetMode="External"/><Relationship Id="rId54" Type="http://schemas.openxmlformats.org/officeDocument/2006/relationships/hyperlink" Target="https://basketball.realgm.com/player/Brice-Sensabaugh/Summary/182894" TargetMode="External"/><Relationship Id="rId160" Type="http://schemas.openxmlformats.org/officeDocument/2006/relationships/hyperlink" Target="https://basketball.realgm.com/player/Joe-Wieskamp/Summary/89520" TargetMode="External"/><Relationship Id="rId57" Type="http://schemas.openxmlformats.org/officeDocument/2006/relationships/hyperlink" Target="https://basketball.realgm.com/player/Terquavion-Smith/Summary/150383" TargetMode="External"/><Relationship Id="rId56" Type="http://schemas.openxmlformats.org/officeDocument/2006/relationships/hyperlink" Target="https://basketball.realgm.com/player/Jalen-Slawson/Summary/140024" TargetMode="External"/><Relationship Id="rId159" Type="http://schemas.openxmlformats.org/officeDocument/2006/relationships/hyperlink" Target="https://basketball.realgm.com/player/Romeo-Weems/Summary/107989" TargetMode="External"/><Relationship Id="rId59" Type="http://schemas.openxmlformats.org/officeDocument/2006/relationships/hyperlink" Target="https://basketball.realgm.com/player/Julian-Strawther/Summary/117369" TargetMode="External"/><Relationship Id="rId154" Type="http://schemas.openxmlformats.org/officeDocument/2006/relationships/hyperlink" Target="https://basketball.realgm.com/player/JT-Thor/Summary/143359" TargetMode="External"/><Relationship Id="rId58" Type="http://schemas.openxmlformats.org/officeDocument/2006/relationships/hyperlink" Target="https://basketball.realgm.com/player/Nick-Smith-Jr/Summary/151487" TargetMode="External"/><Relationship Id="rId153" Type="http://schemas.openxmlformats.org/officeDocument/2006/relationships/hyperlink" Target="https://basketball.realgm.com/player/Cam-Thomas/Summary/132633" TargetMode="External"/><Relationship Id="rId152" Type="http://schemas.openxmlformats.org/officeDocument/2006/relationships/hyperlink" Target="https://basketball.realgm.com/player/Amar-Sylla/Summary/116752" TargetMode="External"/><Relationship Id="rId151" Type="http://schemas.openxmlformats.org/officeDocument/2006/relationships/hyperlink" Target="https://basketball.realgm.com/player/Jalen-Suggs/Summary/117344" TargetMode="External"/><Relationship Id="rId158" Type="http://schemas.openxmlformats.org/officeDocument/2006/relationships/hyperlink" Target="https://basketball.realgm.com/player/Trendon-Watford/Summary/104914" TargetMode="External"/><Relationship Id="rId157" Type="http://schemas.openxmlformats.org/officeDocument/2006/relationships/hyperlink" Target="https://basketball.realgm.com/player/MJ-Walker/Summary/88914" TargetMode="External"/><Relationship Id="rId156" Type="http://schemas.openxmlformats.org/officeDocument/2006/relationships/hyperlink" Target="https://basketball.realgm.com/player/Franz-Wagner/Summary/108861" TargetMode="External"/><Relationship Id="rId155" Type="http://schemas.openxmlformats.org/officeDocument/2006/relationships/hyperlink" Target="https://basketball.realgm.com/player/Isaiah-Todd/Summary/117340"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basketball.realgm.com/"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nba.com/draft/2023/prospects/brandon-miller" TargetMode="External"/><Relationship Id="rId190" Type="http://schemas.openxmlformats.org/officeDocument/2006/relationships/hyperlink" Target="https://www.nba.com/draft/2021/prospects/quentin-grimes" TargetMode="External"/><Relationship Id="rId42" Type="http://schemas.openxmlformats.org/officeDocument/2006/relationships/hyperlink" Target="https://www.nba.com/draft/2023/prospects/leonard-miller-2" TargetMode="External"/><Relationship Id="rId41" Type="http://schemas.openxmlformats.org/officeDocument/2006/relationships/hyperlink" Target="https://www.nba.com/draft/2023/prospects/jordan-miller" TargetMode="External"/><Relationship Id="rId44" Type="http://schemas.openxmlformats.org/officeDocument/2006/relationships/hyperlink" Target="https://www.nba.com/draft/2023/prospects/kris-murray" TargetMode="External"/><Relationship Id="rId194" Type="http://schemas.openxmlformats.org/officeDocument/2006/relationships/hyperlink" Target="https://www.nba.com/draft/2021/prospects/matthew-hurt" TargetMode="External"/><Relationship Id="rId43" Type="http://schemas.openxmlformats.org/officeDocument/2006/relationships/hyperlink" Target="https://www.nba.com/draft/2023/prospects/omari-moore" TargetMode="External"/><Relationship Id="rId193" Type="http://schemas.openxmlformats.org/officeDocument/2006/relationships/hyperlink" Target="https://www.nba.com/draft/2021/prospects/jay-huff" TargetMode="External"/><Relationship Id="rId46" Type="http://schemas.openxmlformats.org/officeDocument/2006/relationships/hyperlink" Target="https://www.nba.com/draft/2023/prospects/julian-phillips" TargetMode="External"/><Relationship Id="rId192" Type="http://schemas.openxmlformats.org/officeDocument/2006/relationships/hyperlink" Target="https://www.nba.com/draft/2021/prospects/aaron-henry" TargetMode="External"/><Relationship Id="rId45" Type="http://schemas.openxmlformats.org/officeDocument/2006/relationships/hyperlink" Target="https://www.nba.com/draft/2023/prospects/james-nnaji" TargetMode="External"/><Relationship Id="rId191" Type="http://schemas.openxmlformats.org/officeDocument/2006/relationships/hyperlink" Target="https://www.nba.com/draft/2021/prospects/sam-hauser" TargetMode="External"/><Relationship Id="rId48" Type="http://schemas.openxmlformats.org/officeDocument/2006/relationships/hyperlink" Target="https://www.nba.com/draft/2023/prospects/brandin-podziemski" TargetMode="External"/><Relationship Id="rId187" Type="http://schemas.openxmlformats.org/officeDocument/2006/relationships/hyperlink" Target="https://www.nba.com/draft/2021/prospects/raiquan-gray" TargetMode="External"/><Relationship Id="rId47" Type="http://schemas.openxmlformats.org/officeDocument/2006/relationships/hyperlink" Target="https://www.nba.com/draft/2023/prospects/jalen-pickett" TargetMode="External"/><Relationship Id="rId186" Type="http://schemas.openxmlformats.org/officeDocument/2006/relationships/hyperlink" Target="https://www.nba.com/draft/2021/prospects/josh-giddey" TargetMode="External"/><Relationship Id="rId185" Type="http://schemas.openxmlformats.org/officeDocument/2006/relationships/hyperlink" Target="https://www.nba.com/draft/2021/prospects/luka-garza" TargetMode="External"/><Relationship Id="rId49" Type="http://schemas.openxmlformats.org/officeDocument/2006/relationships/hyperlink" Target="https://www.nba.com/draft/2023/prospects/olivier-maxence-prosper" TargetMode="External"/><Relationship Id="rId184" Type="http://schemas.openxmlformats.org/officeDocument/2006/relationships/hyperlink" Target="https://www.nba.com/draft/2021/prospects/usman-garuba" TargetMode="External"/><Relationship Id="rId189" Type="http://schemas.openxmlformats.org/officeDocument/2006/relationships/hyperlink" Target="https://www.nba.com/draft/2021/prospects/alan-griffin" TargetMode="External"/><Relationship Id="rId188" Type="http://schemas.openxmlformats.org/officeDocument/2006/relationships/hyperlink" Target="https://www.nba.com/draft/2021/prospects/jalen-green" TargetMode="External"/><Relationship Id="rId31" Type="http://schemas.openxmlformats.org/officeDocument/2006/relationships/hyperlink" Target="https://www.nba.com/draft/2023/prospects/jaime-jaquez-jr" TargetMode="External"/><Relationship Id="rId30" Type="http://schemas.openxmlformats.org/officeDocument/2006/relationships/hyperlink" Target="https://www.nba.com/draft/2023/prospects/trayce-jackson-davis" TargetMode="External"/><Relationship Id="rId33" Type="http://schemas.openxmlformats.org/officeDocument/2006/relationships/hyperlink" Target="https://www.nba.com/draft/2023/prospects/colby-jones" TargetMode="External"/><Relationship Id="rId183" Type="http://schemas.openxmlformats.org/officeDocument/2006/relationships/hyperlink" Target="https://www.nba.com/draft/2021/prospects/marcus-garrett" TargetMode="External"/><Relationship Id="rId32" Type="http://schemas.openxmlformats.org/officeDocument/2006/relationships/hyperlink" Target="https://www.nba.com/draft/2023/prospects/keyontae-johnson" TargetMode="External"/><Relationship Id="rId182" Type="http://schemas.openxmlformats.org/officeDocument/2006/relationships/hyperlink" Target="https://www.nba.com/draft/2021/prospects/biram-faye" TargetMode="External"/><Relationship Id="rId35" Type="http://schemas.openxmlformats.org/officeDocument/2006/relationships/hyperlink" Target="https://www.nba.com/draft/2023/prospects/maxwell-lewis" TargetMode="External"/><Relationship Id="rId181" Type="http://schemas.openxmlformats.org/officeDocument/2006/relationships/hyperlink" Target="https://www.nba.com/draft/2021/prospects/kessler-edwards" TargetMode="External"/><Relationship Id="rId34" Type="http://schemas.openxmlformats.org/officeDocument/2006/relationships/hyperlink" Target="https://www.nba.com/draft/2023/prospects/mojave-king" TargetMode="External"/><Relationship Id="rId180" Type="http://schemas.openxmlformats.org/officeDocument/2006/relationships/hyperlink" Target="https://www.nba.com/draft/2021/prospects/david-duke" TargetMode="External"/><Relationship Id="rId37" Type="http://schemas.openxmlformats.org/officeDocument/2006/relationships/hyperlink" Target="https://www.nba.com/draft/2023/prospects/chris-livingston" TargetMode="External"/><Relationship Id="rId176" Type="http://schemas.openxmlformats.org/officeDocument/2006/relationships/hyperlink" Target="https://www.nba.com/draft/2021/prospects/sharife-cooper" TargetMode="External"/><Relationship Id="rId36" Type="http://schemas.openxmlformats.org/officeDocument/2006/relationships/hyperlink" Target="https://www.nba.com/draft/2023/prospects/dereck-lively-ii" TargetMode="External"/><Relationship Id="rId175" Type="http://schemas.openxmlformats.org/officeDocument/2006/relationships/hyperlink" Target="https://www.nba.com/draft/2021/prospects/matt-coleman-iii" TargetMode="External"/><Relationship Id="rId39" Type="http://schemas.openxmlformats.org/officeDocument/2006/relationships/hyperlink" Target="https://www.nba.com/draft/2023/prospects/mike-miles-jr" TargetMode="External"/><Relationship Id="rId174" Type="http://schemas.openxmlformats.org/officeDocument/2006/relationships/hyperlink" Target="https://www.nba.com/draft/2021/prospects/josh-christopher" TargetMode="External"/><Relationship Id="rId38" Type="http://schemas.openxmlformats.org/officeDocument/2006/relationships/hyperlink" Target="https://www.nba.com/draft/2023/prospects/seth-lundy" TargetMode="External"/><Relationship Id="rId173" Type="http://schemas.openxmlformats.org/officeDocument/2006/relationships/hyperlink" Target="https://www.nba.com/draft/2021/prospects/justin-champagnie" TargetMode="External"/><Relationship Id="rId179" Type="http://schemas.openxmlformats.org/officeDocument/2006/relationships/hyperlink" Target="https://www.nba.com/draft/2021/prospects/chris-duarte" TargetMode="External"/><Relationship Id="rId178" Type="http://schemas.openxmlformats.org/officeDocument/2006/relationships/hyperlink" Target="https://www.nba.com/draft/2021/prospects/ayo-dosunmu" TargetMode="External"/><Relationship Id="rId177" Type="http://schemas.openxmlformats.org/officeDocument/2006/relationships/hyperlink" Target="https://www.nba.com/draft/2021/prospects/cade-cunningham" TargetMode="External"/><Relationship Id="rId20" Type="http://schemas.openxmlformats.org/officeDocument/2006/relationships/hyperlink" Target="https://www.nba.com/draft/2023/prospects/jazian-gortman" TargetMode="External"/><Relationship Id="rId22" Type="http://schemas.openxmlformats.org/officeDocument/2006/relationships/hyperlink" Target="https://www.nba.com/draft/2023/prospects/jordan-hawkins" TargetMode="External"/><Relationship Id="rId21" Type="http://schemas.openxmlformats.org/officeDocument/2006/relationships/hyperlink" Target="https://www.nba.com/draft/2023/prospects/mouhamed-gueye" TargetMode="External"/><Relationship Id="rId24" Type="http://schemas.openxmlformats.org/officeDocument/2006/relationships/hyperlink" Target="https://www.nba.com/draft/2023/prospects/taylor-hendricks" TargetMode="External"/><Relationship Id="rId23" Type="http://schemas.openxmlformats.org/officeDocument/2006/relationships/hyperlink" Target="https://www.nba.com/draft/2023/prospects/scoot-henderson" TargetMode="External"/><Relationship Id="rId26" Type="http://schemas.openxmlformats.org/officeDocument/2006/relationships/hyperlink" Target="https://www.nba.com/draft/2023/prospects/jett-howard" TargetMode="External"/><Relationship Id="rId25" Type="http://schemas.openxmlformats.org/officeDocument/2006/relationships/hyperlink" Target="https://www.nba.com/draft/2023/prospects/jalen-hood-schifino" TargetMode="External"/><Relationship Id="rId28" Type="http://schemas.openxmlformats.org/officeDocument/2006/relationships/hyperlink" Target="https://www.nba.com/draft/2023/prospects/gregory-jackson-ii" TargetMode="External"/><Relationship Id="rId27" Type="http://schemas.openxmlformats.org/officeDocument/2006/relationships/hyperlink" Target="https://www.nba.com/draft/2023/prospects/zvonimir-ivisic" TargetMode="External"/><Relationship Id="rId29" Type="http://schemas.openxmlformats.org/officeDocument/2006/relationships/hyperlink" Target="https://www.nba.com/draft/2023/prospects/andre-jackson-jr" TargetMode="External"/><Relationship Id="rId11" Type="http://schemas.openxmlformats.org/officeDocument/2006/relationships/hyperlink" Target="https://www.nba.com/draft/2023/prospects/jaylen-clark" TargetMode="External"/><Relationship Id="rId10" Type="http://schemas.openxmlformats.org/officeDocument/2006/relationships/hyperlink" Target="https://www.nba.com/draft/2023/prospects/sidy-cissoko" TargetMode="External"/><Relationship Id="rId13" Type="http://schemas.openxmlformats.org/officeDocument/2006/relationships/hyperlink" Target="https://www.nba.com/draft/2023/prospects/bilal-coulibaly" TargetMode="External"/><Relationship Id="rId12" Type="http://schemas.openxmlformats.org/officeDocument/2006/relationships/hyperlink" Target="https://www.nba.com/draft/2023/prospects/noah-clowney" TargetMode="External"/><Relationship Id="rId15" Type="http://schemas.openxmlformats.org/officeDocument/2006/relationships/hyperlink" Target="https://www.nba.com/draft/2023/prospects/gradey-dick" TargetMode="External"/><Relationship Id="rId198" Type="http://schemas.openxmlformats.org/officeDocument/2006/relationships/hyperlink" Target="https://www.nba.com/draft/2021/prospects/keon-johnson" TargetMode="External"/><Relationship Id="rId14" Type="http://schemas.openxmlformats.org/officeDocument/2006/relationships/hyperlink" Target="https://www.nba.com/draft/2023/prospects/ricky-council-iv" TargetMode="External"/><Relationship Id="rId197" Type="http://schemas.openxmlformats.org/officeDocument/2006/relationships/hyperlink" Target="https://www.nba.com/draft/2021/prospects/jalen-johnson" TargetMode="External"/><Relationship Id="rId17" Type="http://schemas.openxmlformats.org/officeDocument/2006/relationships/hyperlink" Target="https://www.nba.com/draft/2023/prospects/tosan-evbuomwan" TargetMode="External"/><Relationship Id="rId196" Type="http://schemas.openxmlformats.org/officeDocument/2006/relationships/hyperlink" Target="https://www.nba.com/draft/2021/prospects/isaiah-jackson" TargetMode="External"/><Relationship Id="rId16" Type="http://schemas.openxmlformats.org/officeDocument/2006/relationships/hyperlink" Target="https://www.nba.com/draft/2023/prospects/nikola-durisic" TargetMode="External"/><Relationship Id="rId195" Type="http://schemas.openxmlformats.org/officeDocument/2006/relationships/hyperlink" Target="https://www.nba.com/draft/2021/prospects/nahshon-hyland" TargetMode="External"/><Relationship Id="rId19" Type="http://schemas.openxmlformats.org/officeDocument/2006/relationships/hyperlink" Target="https://www.nba.com/draft/2023/prospects/keyonte-george" TargetMode="External"/><Relationship Id="rId18" Type="http://schemas.openxmlformats.org/officeDocument/2006/relationships/hyperlink" Target="https://www.nba.com/draft/2023/prospects/adam-flagler" TargetMode="External"/><Relationship Id="rId199" Type="http://schemas.openxmlformats.org/officeDocument/2006/relationships/hyperlink" Target="https://www.nba.com/draft/2021/prospects/david-johnson" TargetMode="External"/><Relationship Id="rId84" Type="http://schemas.openxmlformats.org/officeDocument/2006/relationships/hyperlink" Target="https://www.nba.com/draft/2022/prospects/christian-braun" TargetMode="External"/><Relationship Id="rId83" Type="http://schemas.openxmlformats.org/officeDocument/2006/relationships/hyperlink" Target="https://www.nba.com/draft/2022/prospects/malaki-branham" TargetMode="External"/><Relationship Id="rId86" Type="http://schemas.openxmlformats.org/officeDocument/2006/relationships/hyperlink" Target="https://www.nba.com/draft/2022/prospects/gabe-brown" TargetMode="External"/><Relationship Id="rId85" Type="http://schemas.openxmlformats.org/officeDocument/2006/relationships/hyperlink" Target="https://www.nba.com/draft/2022/prospects/kendall-brown" TargetMode="External"/><Relationship Id="rId88" Type="http://schemas.openxmlformats.org/officeDocument/2006/relationships/hyperlink" Target="https://www.nba.com/draft/2022/prospects/john-butler" TargetMode="External"/><Relationship Id="rId150" Type="http://schemas.openxmlformats.org/officeDocument/2006/relationships/hyperlink" Target="https://www.nba.com/draft/2022/prospects/peyton-watson" TargetMode="External"/><Relationship Id="rId87" Type="http://schemas.openxmlformats.org/officeDocument/2006/relationships/hyperlink" Target="https://www.nba.com/draft/2022/prospects/tevin-brown" TargetMode="External"/><Relationship Id="rId89" Type="http://schemas.openxmlformats.org/officeDocument/2006/relationships/hyperlink" Target="https://www.nba.com/draft/2022/prospects/julian-champagnie" TargetMode="External"/><Relationship Id="rId80" Type="http://schemas.openxmlformats.org/officeDocument/2006/relationships/hyperlink" Target="https://www.nba.com/draft/2022/prospects/marjon-beauchamp" TargetMode="External"/><Relationship Id="rId82" Type="http://schemas.openxmlformats.org/officeDocument/2006/relationships/hyperlink" Target="https://www.nba.com/draft/2022/prospects/jamaree-bouyea" TargetMode="External"/><Relationship Id="rId81" Type="http://schemas.openxmlformats.org/officeDocument/2006/relationships/hyperlink" Target="https://www.nba.com/draft/2022/prospects/hugo-besson" TargetMode="External"/><Relationship Id="rId1" Type="http://schemas.openxmlformats.org/officeDocument/2006/relationships/hyperlink" Target="https://www.nba.com/draft/2023/prospects/efe-abogidi" TargetMode="External"/><Relationship Id="rId2" Type="http://schemas.openxmlformats.org/officeDocument/2006/relationships/hyperlink" Target="https://www.nba.com/draft/2023/prospects/amari-bailey" TargetMode="External"/><Relationship Id="rId3" Type="http://schemas.openxmlformats.org/officeDocument/2006/relationships/hyperlink" Target="https://www.nba.com/draft/2023/prospects/emoni-bates" TargetMode="External"/><Relationship Id="rId149" Type="http://schemas.openxmlformats.org/officeDocument/2006/relationships/hyperlink" Target="https://www.nba.com/draft/2022/prospects/tyty-washington" TargetMode="External"/><Relationship Id="rId4" Type="http://schemas.openxmlformats.org/officeDocument/2006/relationships/hyperlink" Target="https://www.nba.com/draft/2023/prospects/tarik-biberovic" TargetMode="External"/><Relationship Id="rId148" Type="http://schemas.openxmlformats.org/officeDocument/2006/relationships/hyperlink" Target="https://www.nba.com/draft/2022/prospects/jabari-walker" TargetMode="External"/><Relationship Id="rId9" Type="http://schemas.openxmlformats.org/officeDocument/2006/relationships/hyperlink" Target="https://www.nba.com/draft/2023/prospects/colin-castleton" TargetMode="External"/><Relationship Id="rId143" Type="http://schemas.openxmlformats.org/officeDocument/2006/relationships/hyperlink" Target="https://www.nba.com/draft/2022/prospects/jeremy-sochan" TargetMode="External"/><Relationship Id="rId142" Type="http://schemas.openxmlformats.org/officeDocument/2006/relationships/hyperlink" Target="https://www.nba.com/draft/2022/prospects/jabari-smith" TargetMode="External"/><Relationship Id="rId141" Type="http://schemas.openxmlformats.org/officeDocument/2006/relationships/hyperlink" Target="https://www.nba.com/draft/2022/prospects/shaedon-sharpe" TargetMode="External"/><Relationship Id="rId140" Type="http://schemas.openxmlformats.org/officeDocument/2006/relationships/hyperlink" Target="https://www.nba.com/draft/2022/prospects/dereon-seabron" TargetMode="External"/><Relationship Id="rId5" Type="http://schemas.openxmlformats.org/officeDocument/2006/relationships/hyperlink" Target="https://www.nba.com/draft/2023/prospects/anthony-black" TargetMode="External"/><Relationship Id="rId147" Type="http://schemas.openxmlformats.org/officeDocument/2006/relationships/hyperlink" Target="https://www.nba.com/draft/2022/prospects/luke-travers" TargetMode="External"/><Relationship Id="rId6" Type="http://schemas.openxmlformats.org/officeDocument/2006/relationships/hyperlink" Target="https://www.nba.com/draft/2023/prospects/kobe-brown" TargetMode="External"/><Relationship Id="rId146" Type="http://schemas.openxmlformats.org/officeDocument/2006/relationships/hyperlink" Target="https://www.nba.com/draft/2022/prospects/dalen-terry" TargetMode="External"/><Relationship Id="rId7" Type="http://schemas.openxmlformats.org/officeDocument/2006/relationships/hyperlink" Target="https://www.nba.com/draft/2023/prospects/kobe-bufkin" TargetMode="External"/><Relationship Id="rId145" Type="http://schemas.openxmlformats.org/officeDocument/2006/relationships/hyperlink" Target="https://www.nba.com/draft/2022/prospects/matteo-spagnolo" TargetMode="External"/><Relationship Id="rId8" Type="http://schemas.openxmlformats.org/officeDocument/2006/relationships/hyperlink" Target="https://www.nba.com/draft/2023/prospects/toumani-camara" TargetMode="External"/><Relationship Id="rId144" Type="http://schemas.openxmlformats.org/officeDocument/2006/relationships/hyperlink" Target="https://www.nba.com/draft/2022/prospects/kai-sotto" TargetMode="External"/><Relationship Id="rId73" Type="http://schemas.openxmlformats.org/officeDocument/2006/relationships/hyperlink" Target="https://www.nba.com/draft/2023/prospects/jalen-wilson" TargetMode="External"/><Relationship Id="rId72" Type="http://schemas.openxmlformats.org/officeDocument/2006/relationships/hyperlink" Target="https://www.nba.com/draft/2023/prospects/cam-whitmore" TargetMode="External"/><Relationship Id="rId75" Type="http://schemas.openxmlformats.org/officeDocument/2006/relationships/hyperlink" Target="https://www.nba.com/draft/2022/prospects/ochai-agbaji" TargetMode="External"/><Relationship Id="rId74" Type="http://schemas.openxmlformats.org/officeDocument/2006/relationships/hyperlink" Target="https://www.nba.com/draft/2023/prospects/isaiah-wong" TargetMode="External"/><Relationship Id="rId77" Type="http://schemas.openxmlformats.org/officeDocument/2006/relationships/hyperlink" Target="https://www.nba.com/draft/2022/prospects/patrick-baldwin" TargetMode="External"/><Relationship Id="rId76" Type="http://schemas.openxmlformats.org/officeDocument/2006/relationships/hyperlink" Target="https://www.nba.com/draft/2022/prospects/ibou-dianko-badji" TargetMode="External"/><Relationship Id="rId79" Type="http://schemas.openxmlformats.org/officeDocument/2006/relationships/hyperlink" Target="https://www.nba.com/draft/2022/prospects/dominick-barlow" TargetMode="External"/><Relationship Id="rId78" Type="http://schemas.openxmlformats.org/officeDocument/2006/relationships/hyperlink" Target="https://www.nba.com/draft/2022/prospects/paolo-banchero" TargetMode="External"/><Relationship Id="rId71" Type="http://schemas.openxmlformats.org/officeDocument/2006/relationships/hyperlink" Target="https://www.nba.com/draft/2023/prospects/dariq-whitehead" TargetMode="External"/><Relationship Id="rId70" Type="http://schemas.openxmlformats.org/officeDocument/2006/relationships/hyperlink" Target="https://www.nba.com/draft/2023/prospects/victor-wembanyama" TargetMode="External"/><Relationship Id="rId139" Type="http://schemas.openxmlformats.org/officeDocument/2006/relationships/hyperlink" Target="https://www.nba.com/draft/2022/prospects/gui-santos" TargetMode="External"/><Relationship Id="rId138" Type="http://schemas.openxmlformats.org/officeDocument/2006/relationships/hyperlink" Target="https://www.nba.com/draft/2022/prospects/ryan-rollins" TargetMode="External"/><Relationship Id="rId137" Type="http://schemas.openxmlformats.org/officeDocument/2006/relationships/hyperlink" Target="https://www.nba.com/draft/2022/prospects/david-roddy" TargetMode="External"/><Relationship Id="rId132" Type="http://schemas.openxmlformats.org/officeDocument/2006/relationships/hyperlink" Target="https://www.nba.com/draft/2022/prospects/andrew-nembhard" TargetMode="External"/><Relationship Id="rId131" Type="http://schemas.openxmlformats.org/officeDocument/2006/relationships/hyperlink" Target="https://www.nba.com/draft/2022/prospects/keegan-murray" TargetMode="External"/><Relationship Id="rId130" Type="http://schemas.openxmlformats.org/officeDocument/2006/relationships/hyperlink" Target="https://www.nba.com/draft/2022/prospects/wendell-moore" TargetMode="External"/><Relationship Id="rId136" Type="http://schemas.openxmlformats.org/officeDocument/2006/relationships/hyperlink" Target="https://www.nba.com/draft/2022/prospects/orlando-robinson" TargetMode="External"/><Relationship Id="rId135" Type="http://schemas.openxmlformats.org/officeDocument/2006/relationships/hyperlink" Target="https://www.nba.com/draft/2022/prospects/gabriele-procida" TargetMode="External"/><Relationship Id="rId134" Type="http://schemas.openxmlformats.org/officeDocument/2006/relationships/hyperlink" Target="https://www.nba.com/draft/2022/prospects/scotty-pippen-jr" TargetMode="External"/><Relationship Id="rId133" Type="http://schemas.openxmlformats.org/officeDocument/2006/relationships/hyperlink" Target="https://www.nba.com/draft/2022/prospects/yannick-nzosa" TargetMode="External"/><Relationship Id="rId62" Type="http://schemas.openxmlformats.org/officeDocument/2006/relationships/hyperlink" Target="https://www.nba.com/draft/2023/prospects/drew-timme" TargetMode="External"/><Relationship Id="rId61" Type="http://schemas.openxmlformats.org/officeDocument/2006/relationships/hyperlink" Target="https://www.nba.com/draft/2023/prospects/amen-thompson" TargetMode="External"/><Relationship Id="rId64" Type="http://schemas.openxmlformats.org/officeDocument/2006/relationships/hyperlink" Target="https://www.nba.com/draft/2023/prospects/azuolas-tubelis" TargetMode="External"/><Relationship Id="rId63" Type="http://schemas.openxmlformats.org/officeDocument/2006/relationships/hyperlink" Target="https://www.nba.com/draft/2023/prospects/oscar-tshiebwe" TargetMode="External"/><Relationship Id="rId66" Type="http://schemas.openxmlformats.org/officeDocument/2006/relationships/hyperlink" Target="https://www.nba.com/draft/2023/prospects/tristan-vukcevic" TargetMode="External"/><Relationship Id="rId172" Type="http://schemas.openxmlformats.org/officeDocument/2006/relationships/hyperlink" Target="https://www.nba.com/draft/2021/prospects/jared-butler" TargetMode="External"/><Relationship Id="rId65" Type="http://schemas.openxmlformats.org/officeDocument/2006/relationships/hyperlink" Target="https://www.nba.com/draft/2023/prospects/hunter-tyson" TargetMode="External"/><Relationship Id="rId171" Type="http://schemas.openxmlformats.org/officeDocument/2006/relationships/hyperlink" Target="https://www.nba.com/draft/2021/prospects/chaundee-brown" TargetMode="External"/><Relationship Id="rId68" Type="http://schemas.openxmlformats.org/officeDocument/2006/relationships/hyperlink" Target="https://www.nba.com/draft/2023/prospects/cason-wallace" TargetMode="External"/><Relationship Id="rId170" Type="http://schemas.openxmlformats.org/officeDocument/2006/relationships/hyperlink" Target="https://www.nba.com/draft/2021/prospects/greg-brown" TargetMode="External"/><Relationship Id="rId67" Type="http://schemas.openxmlformats.org/officeDocument/2006/relationships/hyperlink" Target="https://www.nba.com/draft/2023/prospects/jarace-walker" TargetMode="External"/><Relationship Id="rId60" Type="http://schemas.openxmlformats.org/officeDocument/2006/relationships/hyperlink" Target="https://www.nba.com/draft/2023/prospects/ausar-thompson" TargetMode="External"/><Relationship Id="rId165" Type="http://schemas.openxmlformats.org/officeDocument/2006/relationships/hyperlink" Target="https://www.nba.com/draft/2021/prospects/charles-bassey" TargetMode="External"/><Relationship Id="rId69" Type="http://schemas.openxmlformats.org/officeDocument/2006/relationships/hyperlink" Target="https://www.nba.com/draft/2023/prospects/jordan-walsh" TargetMode="External"/><Relationship Id="rId164" Type="http://schemas.openxmlformats.org/officeDocument/2006/relationships/hyperlink" Target="https://www.nba.com/draft/2021/prospects/scottie-barnes" TargetMode="External"/><Relationship Id="rId163" Type="http://schemas.openxmlformats.org/officeDocument/2006/relationships/hyperlink" Target="https://www.nba.com/draft/2021/prospects/dalano-banton" TargetMode="External"/><Relationship Id="rId162" Type="http://schemas.openxmlformats.org/officeDocument/2006/relationships/hyperlink" Target="https://www.nba.com/draft/2021/prospects/joel-ayayi" TargetMode="External"/><Relationship Id="rId169" Type="http://schemas.openxmlformats.org/officeDocument/2006/relationships/hyperlink" Target="https://www.nba.com/draft/2021/prospects/james-bouknight" TargetMode="External"/><Relationship Id="rId168" Type="http://schemas.openxmlformats.org/officeDocument/2006/relationships/hyperlink" Target="https://www.nba.com/draft/2021/prospects/bj-boston" TargetMode="External"/><Relationship Id="rId167" Type="http://schemas.openxmlformats.org/officeDocument/2006/relationships/hyperlink" Target="https://www.nba.com/draft/2021/prospects/vrenz-bleijenbergh" TargetMode="External"/><Relationship Id="rId166" Type="http://schemas.openxmlformats.org/officeDocument/2006/relationships/hyperlink" Target="https://www.nba.com/draft/2021/prospects/juhann-begarin" TargetMode="External"/><Relationship Id="rId51" Type="http://schemas.openxmlformats.org/officeDocument/2006/relationships/hyperlink" Target="https://www.nba.com/draft/2023/prospects/adama-sanogo" TargetMode="External"/><Relationship Id="rId50" Type="http://schemas.openxmlformats.org/officeDocument/2006/relationships/hyperlink" Target="https://www.nba.com/draft/2023/prospects/rayan-rupert" TargetMode="External"/><Relationship Id="rId53" Type="http://schemas.openxmlformats.org/officeDocument/2006/relationships/hyperlink" Target="https://www.nba.com/draft/2023/prospects/baylor-scheierman" TargetMode="External"/><Relationship Id="rId52" Type="http://schemas.openxmlformats.org/officeDocument/2006/relationships/hyperlink" Target="https://www.nba.com/draft/2023/prospects/marcus-sasser" TargetMode="External"/><Relationship Id="rId55" Type="http://schemas.openxmlformats.org/officeDocument/2006/relationships/hyperlink" Target="https://www.nba.com/draft/2023/prospects/ben-sheppard" TargetMode="External"/><Relationship Id="rId161" Type="http://schemas.openxmlformats.org/officeDocument/2006/relationships/hyperlink" Target="https://www.nba.com/draft/2021/prospects/derrick-alston-jr" TargetMode="External"/><Relationship Id="rId54" Type="http://schemas.openxmlformats.org/officeDocument/2006/relationships/hyperlink" Target="https://www.nba.com/draft/2023/prospects/brice-sensabaugh" TargetMode="External"/><Relationship Id="rId160" Type="http://schemas.openxmlformats.org/officeDocument/2006/relationships/hyperlink" Target="https://www.nba.com/draft/2021/prospects/santi-aldama" TargetMode="External"/><Relationship Id="rId57" Type="http://schemas.openxmlformats.org/officeDocument/2006/relationships/hyperlink" Target="https://www.nba.com/draft/2023/prospects/terquavion-smith" TargetMode="External"/><Relationship Id="rId56" Type="http://schemas.openxmlformats.org/officeDocument/2006/relationships/hyperlink" Target="https://www.nba.com/draft/2023/prospects/jalen-slawson" TargetMode="External"/><Relationship Id="rId159" Type="http://schemas.openxmlformats.org/officeDocument/2006/relationships/hyperlink" Target="https://www.nba.com/draft/2022/prospects/harold-yu" TargetMode="External"/><Relationship Id="rId59" Type="http://schemas.openxmlformats.org/officeDocument/2006/relationships/hyperlink" Target="https://www.nba.com/draft/2023/prospects/julian-strawther" TargetMode="External"/><Relationship Id="rId154" Type="http://schemas.openxmlformats.org/officeDocument/2006/relationships/hyperlink" Target="https://www.nba.com/draft/2022/prospects/jaylin-williams" TargetMode="External"/><Relationship Id="rId58" Type="http://schemas.openxmlformats.org/officeDocument/2006/relationships/hyperlink" Target="https://www.nba.com/draft/2023/prospects/nick-smith-jr" TargetMode="External"/><Relationship Id="rId153" Type="http://schemas.openxmlformats.org/officeDocument/2006/relationships/hyperlink" Target="https://www.nba.com/draft/2022/prospects/alondes-williams" TargetMode="External"/><Relationship Id="rId152" Type="http://schemas.openxmlformats.org/officeDocument/2006/relationships/hyperlink" Target="https://www.nba.com/draft/2022/prospects/jalen-williams" TargetMode="External"/><Relationship Id="rId151" Type="http://schemas.openxmlformats.org/officeDocument/2006/relationships/hyperlink" Target="https://www.nba.com/draft/2022/prospects/blake-wesley" TargetMode="External"/><Relationship Id="rId158" Type="http://schemas.openxmlformats.org/officeDocument/2006/relationships/hyperlink" Target="https://www.nba.com/draft/2022/prospects/vince-williams-jr" TargetMode="External"/><Relationship Id="rId157" Type="http://schemas.openxmlformats.org/officeDocument/2006/relationships/hyperlink" Target="https://www.nba.com/draft/2022/prospects/bryson-williams" TargetMode="External"/><Relationship Id="rId156" Type="http://schemas.openxmlformats.org/officeDocument/2006/relationships/hyperlink" Target="https://www.nba.com/draft/2022/prospects/mark-williams" TargetMode="External"/><Relationship Id="rId155" Type="http://schemas.openxmlformats.org/officeDocument/2006/relationships/hyperlink" Target="https://www.nba.com/draft/2022/prospects/trevion-williams" TargetMode="External"/><Relationship Id="rId107" Type="http://schemas.openxmlformats.org/officeDocument/2006/relationships/hyperlink" Target="https://www.nba.com/draft/2022/prospects/chet-holmgren" TargetMode="External"/><Relationship Id="rId228" Type="http://schemas.openxmlformats.org/officeDocument/2006/relationships/hyperlink" Target="https://www.nba.com/draft/2021/prospects/jeremiah-robinson-earl" TargetMode="External"/><Relationship Id="rId106" Type="http://schemas.openxmlformats.org/officeDocument/2006/relationships/hyperlink" Target="https://www.nba.com/draft/2022/prospects/ron-harper-jr" TargetMode="External"/><Relationship Id="rId227" Type="http://schemas.openxmlformats.org/officeDocument/2006/relationships/hyperlink" Target="https://www.nba.com/draft/2021/prospects/austin-reaves" TargetMode="External"/><Relationship Id="rId105" Type="http://schemas.openxmlformats.org/officeDocument/2006/relationships/hyperlink" Target="https://www.nba.com/draft/2022/prospects/jaden-hardy" TargetMode="External"/><Relationship Id="rId226" Type="http://schemas.openxmlformats.org/officeDocument/2006/relationships/hyperlink" Target="https://www.nba.com/draft/2021/prospects/neemias-queta" TargetMode="External"/><Relationship Id="rId104" Type="http://schemas.openxmlformats.org/officeDocument/2006/relationships/hyperlink" Target="https://www.nba.com/draft/2022/prospects/jordan-hall" TargetMode="External"/><Relationship Id="rId225" Type="http://schemas.openxmlformats.org/officeDocument/2006/relationships/hyperlink" Target="https://www.nba.com/draft/2021/prospects/joshua-primo" TargetMode="External"/><Relationship Id="rId109" Type="http://schemas.openxmlformats.org/officeDocument/2006/relationships/hyperlink" Target="https://www.nba.com/draft/2022/prospects/ariel-hukporti" TargetMode="External"/><Relationship Id="rId108" Type="http://schemas.openxmlformats.org/officeDocument/2006/relationships/hyperlink" Target="https://www.nba.com/draft/2022/prospects/caleb-houstan" TargetMode="External"/><Relationship Id="rId229" Type="http://schemas.openxmlformats.org/officeDocument/2006/relationships/hyperlink" Target="https://www.nba.com/draft/2021/prospects/alperen-sengun" TargetMode="External"/><Relationship Id="rId220" Type="http://schemas.openxmlformats.org/officeDocument/2006/relationships/hyperlink" Target="https://www.nba.com/draft/2021/prospects/daishen-nix" TargetMode="External"/><Relationship Id="rId103" Type="http://schemas.openxmlformats.org/officeDocument/2006/relationships/hyperlink" Target="https://www.nba.com/draft/2022/prospects/a-j-griffin" TargetMode="External"/><Relationship Id="rId224" Type="http://schemas.openxmlformats.org/officeDocument/2006/relationships/hyperlink" Target="https://www.nba.com/draft/2021/prospects/jason-preston" TargetMode="External"/><Relationship Id="rId102" Type="http://schemas.openxmlformats.org/officeDocument/2006/relationships/hyperlink" Target="https://www.nba.com/draft/2022/prospects/michael-foster" TargetMode="External"/><Relationship Id="rId223" Type="http://schemas.openxmlformats.org/officeDocument/2006/relationships/hyperlink" Target="https://www.nba.com/draft/2021/prospects/yves-pons" TargetMode="External"/><Relationship Id="rId101" Type="http://schemas.openxmlformats.org/officeDocument/2006/relationships/hyperlink" Target="https://www.nba.com/draft/2022/prospects/keon-ellis" TargetMode="External"/><Relationship Id="rId222" Type="http://schemas.openxmlformats.org/officeDocument/2006/relationships/hyperlink" Target="https://www.nba.com/draft/2021/prospects/john-petty" TargetMode="External"/><Relationship Id="rId100" Type="http://schemas.openxmlformats.org/officeDocument/2006/relationships/hyperlink" Target="https://www.nba.com/draft/2022/prospects/tari-eason" TargetMode="External"/><Relationship Id="rId221" Type="http://schemas.openxmlformats.org/officeDocument/2006/relationships/hyperlink" Target="https://www.nba.com/draft/2021/prospects/filip-petrusev" TargetMode="External"/><Relationship Id="rId217" Type="http://schemas.openxmlformats.org/officeDocument/2006/relationships/hyperlink" Target="https://www.nba.com/draft/2021/prospects/moses-moody" TargetMode="External"/><Relationship Id="rId216" Type="http://schemas.openxmlformats.org/officeDocument/2006/relationships/hyperlink" Target="https://www.nba.com/draft/2021/prospects/evan-mobley" TargetMode="External"/><Relationship Id="rId215" Type="http://schemas.openxmlformats.org/officeDocument/2006/relationships/hyperlink" Target="https://www.nba.com/draft/2021/prospects/davion-mitchell" TargetMode="External"/><Relationship Id="rId214" Type="http://schemas.openxmlformats.org/officeDocument/2006/relationships/hyperlink" Target="https://www.nba.com/draft/2021/prospects/matthew-mitchell" TargetMode="External"/><Relationship Id="rId219" Type="http://schemas.openxmlformats.org/officeDocument/2006/relationships/hyperlink" Target="https://www.nba.com/draft/2021/prospects/rj-nembhard" TargetMode="External"/><Relationship Id="rId218" Type="http://schemas.openxmlformats.org/officeDocument/2006/relationships/hyperlink" Target="https://www.nba.com/draft/2021/prospects/trey-murphy" TargetMode="External"/><Relationship Id="rId213" Type="http://schemas.openxmlformats.org/officeDocument/2006/relationships/hyperlink" Target="https://www.nba.com/draft/2021/prospects/miles-mcbride" TargetMode="External"/><Relationship Id="rId212" Type="http://schemas.openxmlformats.org/officeDocument/2006/relationships/hyperlink" Target="https://www.nba.com/draft/2021/prospects/tre-mann" TargetMode="External"/><Relationship Id="rId211" Type="http://schemas.openxmlformats.org/officeDocument/2006/relationships/hyperlink" Target="https://www.nba.com/draft/2021/prospects/sandro-mamukelashvili" TargetMode="External"/><Relationship Id="rId210" Type="http://schemas.openxmlformats.org/officeDocument/2006/relationships/hyperlink" Target="https://www.nba.com/draft/2021/prospects/isaiah-livers" TargetMode="External"/><Relationship Id="rId129" Type="http://schemas.openxmlformats.org/officeDocument/2006/relationships/hyperlink" Target="https://www.nba.com/draft/2022/prospects/jean-montero" TargetMode="External"/><Relationship Id="rId128" Type="http://schemas.openxmlformats.org/officeDocument/2006/relationships/hyperlink" Target="https://www.nba.com/draft/2022/prospects/iverson-molinar" TargetMode="External"/><Relationship Id="rId249" Type="http://schemas.openxmlformats.org/officeDocument/2006/relationships/drawing" Target="../drawings/drawing4.xml"/><Relationship Id="rId127" Type="http://schemas.openxmlformats.org/officeDocument/2006/relationships/hyperlink" Target="https://www.nba.com/draft/2022/prospects/aminu-mohammed" TargetMode="External"/><Relationship Id="rId248" Type="http://schemas.openxmlformats.org/officeDocument/2006/relationships/hyperlink" Target="https://www.nba.com/draft/2021/prospects/marcus-zegarowski" TargetMode="External"/><Relationship Id="rId126" Type="http://schemas.openxmlformats.org/officeDocument/2006/relationships/hyperlink" Target="https://www.nba.com/draft/2022/prospects/isaiah-mobley" TargetMode="External"/><Relationship Id="rId247" Type="http://schemas.openxmlformats.org/officeDocument/2006/relationships/hyperlink" Target="https://www.nba.com/draft/2021/prospects/mckinley-wright-iv" TargetMode="External"/><Relationship Id="rId121" Type="http://schemas.openxmlformats.org/officeDocument/2006/relationships/hyperlink" Target="https://www.nba.com/draft/2022/prospects/bennedict-mathurin" TargetMode="External"/><Relationship Id="rId242" Type="http://schemas.openxmlformats.org/officeDocument/2006/relationships/hyperlink" Target="https://www.nba.com/draft/2021/prospects/romeo-weems" TargetMode="External"/><Relationship Id="rId120" Type="http://schemas.openxmlformats.org/officeDocument/2006/relationships/hyperlink" Target="https://www.nba.com/draft/2022/prospects/tyrese-martin" TargetMode="External"/><Relationship Id="rId241" Type="http://schemas.openxmlformats.org/officeDocument/2006/relationships/hyperlink" Target="https://www.nba.com/draft/2021/prospects/trendon-watford" TargetMode="External"/><Relationship Id="rId240" Type="http://schemas.openxmlformats.org/officeDocument/2006/relationships/hyperlink" Target="https://www.nba.com/draft/2021/prospects/mj-walker" TargetMode="External"/><Relationship Id="rId125" Type="http://schemas.openxmlformats.org/officeDocument/2006/relationships/hyperlink" Target="https://www.nba.com/draft/2022/prospects/josh-minott" TargetMode="External"/><Relationship Id="rId246" Type="http://schemas.openxmlformats.org/officeDocument/2006/relationships/hyperlink" Target="https://www.nba.com/draft/2021/prospects/moses-wright" TargetMode="External"/><Relationship Id="rId124" Type="http://schemas.openxmlformats.org/officeDocument/2006/relationships/hyperlink" Target="https://www.nba.com/draft/2022/prospects/leonard-miller" TargetMode="External"/><Relationship Id="rId245" Type="http://schemas.openxmlformats.org/officeDocument/2006/relationships/hyperlink" Target="https://www.nba.com/draft/2021/prospects/ziaire-williams" TargetMode="External"/><Relationship Id="rId123" Type="http://schemas.openxmlformats.org/officeDocument/2006/relationships/hyperlink" Target="https://www.nba.com/draft/2022/prospects/bryce-mcgowens" TargetMode="External"/><Relationship Id="rId244" Type="http://schemas.openxmlformats.org/officeDocument/2006/relationships/hyperlink" Target="https://www.nba.com/draft/2021/prospects/aaron-wiggins" TargetMode="External"/><Relationship Id="rId122" Type="http://schemas.openxmlformats.org/officeDocument/2006/relationships/hyperlink" Target="https://www.nba.com/draft/2022/prospects/karlo-matkovic" TargetMode="External"/><Relationship Id="rId243" Type="http://schemas.openxmlformats.org/officeDocument/2006/relationships/hyperlink" Target="https://www.nba.com/draft/2021/prospects/joe-wieskamp" TargetMode="External"/><Relationship Id="rId95" Type="http://schemas.openxmlformats.org/officeDocument/2006/relationships/hyperlink" Target="https://www.nba.com/draft/2022/prospects/jd-davison" TargetMode="External"/><Relationship Id="rId94" Type="http://schemas.openxmlformats.org/officeDocument/2006/relationships/hyperlink" Target="https://www.nba.com/draft/2022/prospects/johnny-davis" TargetMode="External"/><Relationship Id="rId97" Type="http://schemas.openxmlformats.org/officeDocument/2006/relationships/hyperlink" Target="https://www.nba.com/draft/2022/prospects/ousmane-dieng" TargetMode="External"/><Relationship Id="rId96" Type="http://schemas.openxmlformats.org/officeDocument/2006/relationships/hyperlink" Target="https://www.nba.com/draft/2022/prospects/moussa-diabate" TargetMode="External"/><Relationship Id="rId99" Type="http://schemas.openxmlformats.org/officeDocument/2006/relationships/hyperlink" Target="https://www.nba.com/draft/2022/prospects/jalen-duren" TargetMode="External"/><Relationship Id="rId98" Type="http://schemas.openxmlformats.org/officeDocument/2006/relationships/hyperlink" Target="https://www.nba.com/draft/2022/prospects/khalifa-diop" TargetMode="External"/><Relationship Id="rId91" Type="http://schemas.openxmlformats.org/officeDocument/2006/relationships/hyperlink" Target="https://www.nba.com/draft/2022/prospects/max-christie" TargetMode="External"/><Relationship Id="rId90" Type="http://schemas.openxmlformats.org/officeDocument/2006/relationships/hyperlink" Target="https://www.nba.com/draft/2022/prospects/kennedy-chandler" TargetMode="External"/><Relationship Id="rId93" Type="http://schemas.openxmlformats.org/officeDocument/2006/relationships/hyperlink" Target="https://www.nba.com/draft/2022/prospects/dyson-daniels" TargetMode="External"/><Relationship Id="rId92" Type="http://schemas.openxmlformats.org/officeDocument/2006/relationships/hyperlink" Target="https://www.nba.com/draft/2022/prospects/kofi-cockburn" TargetMode="External"/><Relationship Id="rId118" Type="http://schemas.openxmlformats.org/officeDocument/2006/relationships/hyperlink" Target="https://www.nba.com/draft/2022/prospects/justin-lewis" TargetMode="External"/><Relationship Id="rId239" Type="http://schemas.openxmlformats.org/officeDocument/2006/relationships/hyperlink" Target="https://www.nba.com/draft/2021/prospects/franz-wagner" TargetMode="External"/><Relationship Id="rId117" Type="http://schemas.openxmlformats.org/officeDocument/2006/relationships/hyperlink" Target="https://www.nba.com/draft/2022/prospects/jake-laravia" TargetMode="External"/><Relationship Id="rId238" Type="http://schemas.openxmlformats.org/officeDocument/2006/relationships/hyperlink" Target="https://www.nba.com/draft/2021/prospects/isaiah-todd" TargetMode="External"/><Relationship Id="rId116" Type="http://schemas.openxmlformats.org/officeDocument/2006/relationships/hyperlink" Target="https://www.nba.com/draft/2022/prospects/christian-koloko" TargetMode="External"/><Relationship Id="rId237" Type="http://schemas.openxmlformats.org/officeDocument/2006/relationships/hyperlink" Target="https://www.nba.com/draft/2021/prospects/jt-thor" TargetMode="External"/><Relationship Id="rId115" Type="http://schemas.openxmlformats.org/officeDocument/2006/relationships/hyperlink" Target="https://www.nba.com/draft/2022/prospects/walker-kessler" TargetMode="External"/><Relationship Id="rId236" Type="http://schemas.openxmlformats.org/officeDocument/2006/relationships/hyperlink" Target="https://www.nba.com/draft/2021/prospects/cameron-thomas" TargetMode="External"/><Relationship Id="rId119" Type="http://schemas.openxmlformats.org/officeDocument/2006/relationships/hyperlink" Target="https://www.nba.com/draft/2022/prospects/ej-liddell" TargetMode="External"/><Relationship Id="rId110" Type="http://schemas.openxmlformats.org/officeDocument/2006/relationships/hyperlink" Target="https://www.nba.com/draft/2022/prospects/jaden-ivey" TargetMode="External"/><Relationship Id="rId231" Type="http://schemas.openxmlformats.org/officeDocument/2006/relationships/hyperlink" Target="https://www.nba.com/draft/2021/prospects/jericho-sims" TargetMode="External"/><Relationship Id="rId230" Type="http://schemas.openxmlformats.org/officeDocument/2006/relationships/hyperlink" Target="https://www.nba.com/draft/2021/prospects/dayron-sharpe" TargetMode="External"/><Relationship Id="rId114" Type="http://schemas.openxmlformats.org/officeDocument/2006/relationships/hyperlink" Target="https://www.nba.com/draft/2022/prospects/trevor-keels" TargetMode="External"/><Relationship Id="rId235" Type="http://schemas.openxmlformats.org/officeDocument/2006/relationships/hyperlink" Target="https://www.nba.com/draft/2021/prospects/amar-sylla" TargetMode="External"/><Relationship Id="rId113" Type="http://schemas.openxmlformats.org/officeDocument/2006/relationships/hyperlink" Target="https://www.nba.com/draft/2022/prospects/ismael-kamagate" TargetMode="External"/><Relationship Id="rId234" Type="http://schemas.openxmlformats.org/officeDocument/2006/relationships/hyperlink" Target="https://www.nba.com/draft/2021/prospects/jalen-suggs" TargetMode="External"/><Relationship Id="rId112" Type="http://schemas.openxmlformats.org/officeDocument/2006/relationships/hyperlink" Target="https://www.nba.com/draft/2022/prospects/johnny-juzang" TargetMode="External"/><Relationship Id="rId233" Type="http://schemas.openxmlformats.org/officeDocument/2006/relationships/hyperlink" Target="https://www.nba.com/draft/2021/prospects/dj-steward" TargetMode="External"/><Relationship Id="rId111" Type="http://schemas.openxmlformats.org/officeDocument/2006/relationships/hyperlink" Target="https://www.nba.com/draft/2022/prospects/nikola-jovic" TargetMode="External"/><Relationship Id="rId232" Type="http://schemas.openxmlformats.org/officeDocument/2006/relationships/hyperlink" Target="https://www.nba.com/draft/2021/prospects/jaden-springer" TargetMode="External"/><Relationship Id="rId206" Type="http://schemas.openxmlformats.org/officeDocument/2006/relationships/hyperlink" Target="https://www.nba.com/draft/2021/prospects/balsa-koprivica" TargetMode="External"/><Relationship Id="rId205" Type="http://schemas.openxmlformats.org/officeDocument/2006/relationships/hyperlink" Target="https://www.nba.com/draft/2021/prospects/corey-kispert" TargetMode="External"/><Relationship Id="rId204" Type="http://schemas.openxmlformats.org/officeDocument/2006/relationships/hyperlink" Target="https://www.nba.com/draft/2021/prospects/georgios-kalaitzakis" TargetMode="External"/><Relationship Id="rId203" Type="http://schemas.openxmlformats.org/officeDocument/2006/relationships/hyperlink" Target="https://www.nba.com/draft/2021/prospects/carlik-jones" TargetMode="External"/><Relationship Id="rId209" Type="http://schemas.openxmlformats.org/officeDocument/2006/relationships/hyperlink" Target="https://www.nba.com/draft/2021/prospects/scottie-lewis" TargetMode="External"/><Relationship Id="rId208" Type="http://schemas.openxmlformats.org/officeDocument/2006/relationships/hyperlink" Target="https://www.nba.com/draft/2021/prospects/a-j-lawson" TargetMode="External"/><Relationship Id="rId207" Type="http://schemas.openxmlformats.org/officeDocument/2006/relationships/hyperlink" Target="https://www.nba.com/draft/2021/prospects/jonathan-kuminga" TargetMode="External"/><Relationship Id="rId202" Type="http://schemas.openxmlformats.org/officeDocument/2006/relationships/hyperlink" Target="https://www.nba.com/draft/2021/prospects/kai-jones" TargetMode="External"/><Relationship Id="rId201" Type="http://schemas.openxmlformats.org/officeDocument/2006/relationships/hyperlink" Target="https://www.nba.com/draft/2021/prospects/herbert-jones" TargetMode="External"/><Relationship Id="rId200" Type="http://schemas.openxmlformats.org/officeDocument/2006/relationships/hyperlink" Target="https://www.nba.com/draft/2021/prospects/rokas-jokubaiti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5"/>
    <col customWidth="1" min="2" max="2" width="21.13"/>
    <col customWidth="1" min="3" max="3" width="5.38"/>
    <col customWidth="1" min="4" max="4" width="8.63"/>
    <col customWidth="1" min="5" max="5" width="7.25"/>
    <col customWidth="1" min="6" max="6" width="5.13"/>
    <col customWidth="1" min="7" max="7" width="29.13"/>
    <col customWidth="1" min="8" max="8" width="8.63"/>
    <col customWidth="1" min="9" max="9" width="7.38"/>
    <col customWidth="1" min="11" max="11" width="11.5"/>
    <col customWidth="1" min="12" max="92" width="8.63"/>
  </cols>
  <sheetData>
    <row r="1" ht="14.25" customHeight="1">
      <c r="A1" s="1" t="s">
        <v>0</v>
      </c>
      <c r="B1" s="2" t="s">
        <v>1</v>
      </c>
      <c r="C1" s="3" t="s">
        <v>2</v>
      </c>
      <c r="D1" s="2" t="s">
        <v>3</v>
      </c>
      <c r="E1" s="2" t="s">
        <v>4</v>
      </c>
      <c r="F1" s="3" t="s">
        <v>5</v>
      </c>
      <c r="G1" s="2"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11</v>
      </c>
      <c r="AH1" s="3" t="s">
        <v>12</v>
      </c>
      <c r="AI1" s="3" t="s">
        <v>32</v>
      </c>
      <c r="AJ1" s="3" t="s">
        <v>33</v>
      </c>
      <c r="AK1" s="3" t="s">
        <v>34</v>
      </c>
      <c r="AL1" s="3" t="s">
        <v>35</v>
      </c>
      <c r="AM1" s="3" t="s">
        <v>36</v>
      </c>
      <c r="AN1" s="3" t="s">
        <v>37</v>
      </c>
      <c r="AO1" s="3" t="s">
        <v>38</v>
      </c>
      <c r="AP1" s="3" t="s">
        <v>39</v>
      </c>
      <c r="AQ1" s="3" t="s">
        <v>40</v>
      </c>
      <c r="AR1" s="3" t="s">
        <v>41</v>
      </c>
      <c r="AS1" s="3" t="s">
        <v>42</v>
      </c>
      <c r="AT1" s="3" t="s">
        <v>43</v>
      </c>
      <c r="AU1" s="3" t="s">
        <v>44</v>
      </c>
      <c r="AV1" s="3" t="s">
        <v>45</v>
      </c>
      <c r="AW1" s="3" t="s">
        <v>46</v>
      </c>
      <c r="AX1" s="3" t="s">
        <v>47</v>
      </c>
      <c r="AY1" s="3" t="s">
        <v>48</v>
      </c>
      <c r="AZ1" s="3" t="s">
        <v>49</v>
      </c>
      <c r="BA1" s="3" t="s">
        <v>50</v>
      </c>
      <c r="BB1" s="3" t="s">
        <v>11</v>
      </c>
      <c r="BC1" s="3" t="s">
        <v>51</v>
      </c>
      <c r="BD1" s="3" t="s">
        <v>52</v>
      </c>
      <c r="BE1" s="3" t="s">
        <v>53</v>
      </c>
      <c r="BF1" s="3" t="s">
        <v>54</v>
      </c>
      <c r="BG1" s="3" t="s">
        <v>55</v>
      </c>
      <c r="BH1" s="3" t="s">
        <v>56</v>
      </c>
      <c r="BI1" s="3" t="s">
        <v>57</v>
      </c>
      <c r="BJ1" s="3" t="s">
        <v>58</v>
      </c>
      <c r="BK1" s="3" t="s">
        <v>59</v>
      </c>
      <c r="BL1" s="3" t="s">
        <v>60</v>
      </c>
      <c r="BM1" s="3" t="s">
        <v>61</v>
      </c>
      <c r="BN1" s="3" t="s">
        <v>62</v>
      </c>
      <c r="BO1" s="3" t="s">
        <v>63</v>
      </c>
      <c r="BP1" s="3" t="s">
        <v>64</v>
      </c>
      <c r="BQ1" s="3" t="s">
        <v>65</v>
      </c>
      <c r="BR1" s="3" t="s">
        <v>66</v>
      </c>
      <c r="BS1" s="3" t="s">
        <v>11</v>
      </c>
      <c r="BT1" s="3" t="s">
        <v>67</v>
      </c>
      <c r="BU1" s="3" t="s">
        <v>68</v>
      </c>
      <c r="BV1" s="3" t="s">
        <v>69</v>
      </c>
      <c r="BW1" s="3" t="s">
        <v>70</v>
      </c>
      <c r="BX1" s="3" t="s">
        <v>71</v>
      </c>
      <c r="BY1" s="3" t="s">
        <v>72</v>
      </c>
      <c r="BZ1" s="3" t="s">
        <v>73</v>
      </c>
      <c r="CA1" s="3" t="s">
        <v>74</v>
      </c>
      <c r="CB1" s="3" t="s">
        <v>75</v>
      </c>
      <c r="CC1" s="3" t="s">
        <v>76</v>
      </c>
      <c r="CD1" s="3" t="s">
        <v>77</v>
      </c>
      <c r="CE1" s="3" t="s">
        <v>78</v>
      </c>
      <c r="CF1" s="3" t="s">
        <v>79</v>
      </c>
      <c r="CG1" s="3" t="s">
        <v>80</v>
      </c>
      <c r="CH1" s="3" t="s">
        <v>81</v>
      </c>
      <c r="CI1" s="3" t="s">
        <v>82</v>
      </c>
    </row>
    <row r="2" ht="14.25" customHeight="1">
      <c r="A2" s="4" t="s">
        <v>83</v>
      </c>
      <c r="B2" s="5" t="s">
        <v>84</v>
      </c>
      <c r="C2" s="3">
        <v>0.0</v>
      </c>
      <c r="D2" s="3" t="s">
        <v>85</v>
      </c>
      <c r="E2" s="3" t="s">
        <v>86</v>
      </c>
      <c r="F2" s="3">
        <v>22.0</v>
      </c>
      <c r="G2" s="3" t="s">
        <v>87</v>
      </c>
      <c r="H2" s="6">
        <v>6.833333333333333</v>
      </c>
      <c r="I2" s="3">
        <v>225.0</v>
      </c>
      <c r="J2" s="3" t="s">
        <v>88</v>
      </c>
      <c r="K2" s="3" t="s">
        <v>89</v>
      </c>
      <c r="L2" s="7">
        <v>37.0</v>
      </c>
      <c r="M2" s="7">
        <v>29.0</v>
      </c>
      <c r="N2" s="7">
        <v>20.8</v>
      </c>
      <c r="O2" s="7">
        <v>8.05</v>
      </c>
      <c r="P2" s="7">
        <v>2.89</v>
      </c>
      <c r="Q2" s="7">
        <v>5.68</v>
      </c>
      <c r="R2" s="7">
        <v>0.51</v>
      </c>
      <c r="S2" s="7">
        <v>0.24</v>
      </c>
      <c r="T2" s="7">
        <v>1.05</v>
      </c>
      <c r="U2" s="7">
        <v>0.231</v>
      </c>
      <c r="V2" s="7">
        <v>2.03</v>
      </c>
      <c r="W2" s="7">
        <v>2.57</v>
      </c>
      <c r="X2" s="7">
        <v>0.789</v>
      </c>
      <c r="Y2" s="7">
        <v>2.32</v>
      </c>
      <c r="Z2" s="7">
        <v>3.46</v>
      </c>
      <c r="AA2" s="7">
        <v>5.78</v>
      </c>
      <c r="AB2" s="7">
        <v>0.59</v>
      </c>
      <c r="AC2" s="7">
        <v>0.89</v>
      </c>
      <c r="AD2" s="7">
        <v>1.78</v>
      </c>
      <c r="AE2" s="7">
        <v>1.03</v>
      </c>
      <c r="AF2" s="7">
        <v>1.97</v>
      </c>
      <c r="AG2" s="7">
        <v>37.0</v>
      </c>
      <c r="AH2" s="7">
        <v>29.0</v>
      </c>
      <c r="AI2" s="7">
        <v>768.0</v>
      </c>
      <c r="AJ2" s="7">
        <v>298.0</v>
      </c>
      <c r="AK2" s="7">
        <v>107.0</v>
      </c>
      <c r="AL2" s="7">
        <v>210.0</v>
      </c>
      <c r="AM2" s="7">
        <v>0.51</v>
      </c>
      <c r="AN2" s="7">
        <v>9.0</v>
      </c>
      <c r="AO2" s="7">
        <v>39.0</v>
      </c>
      <c r="AP2" s="7">
        <v>0.231</v>
      </c>
      <c r="AQ2" s="7">
        <v>75.0</v>
      </c>
      <c r="AR2" s="7">
        <v>95.0</v>
      </c>
      <c r="AS2" s="7">
        <v>0.789</v>
      </c>
      <c r="AT2" s="7">
        <v>86.0</v>
      </c>
      <c r="AU2" s="7">
        <v>128.0</v>
      </c>
      <c r="AV2" s="7">
        <v>214.0</v>
      </c>
      <c r="AW2" s="7">
        <v>22.0</v>
      </c>
      <c r="AX2" s="7">
        <v>33.0</v>
      </c>
      <c r="AY2" s="7">
        <v>66.0</v>
      </c>
      <c r="AZ2" s="7">
        <v>38.0</v>
      </c>
      <c r="BA2" s="7">
        <v>73.0</v>
      </c>
      <c r="BB2" s="7">
        <v>37.0</v>
      </c>
      <c r="BC2" s="7">
        <v>3.0</v>
      </c>
      <c r="BD2" s="7">
        <v>0.0</v>
      </c>
      <c r="BE2" s="7">
        <v>0.0</v>
      </c>
      <c r="BF2" s="7">
        <v>0.0</v>
      </c>
      <c r="BG2" s="7">
        <v>0.0</v>
      </c>
      <c r="BH2" s="7">
        <v>0.0</v>
      </c>
      <c r="BI2" s="7">
        <v>0.142</v>
      </c>
      <c r="BJ2" s="7">
        <v>0.58</v>
      </c>
      <c r="BK2" s="7">
        <v>0.87</v>
      </c>
      <c r="BL2" s="7">
        <v>0.45</v>
      </c>
      <c r="BM2" s="7">
        <v>22.0</v>
      </c>
      <c r="BN2" s="7">
        <v>15.0</v>
      </c>
      <c r="BO2" s="7">
        <v>0.595</v>
      </c>
      <c r="BP2" s="7">
        <v>2.29</v>
      </c>
      <c r="BQ2" s="7">
        <v>1.9</v>
      </c>
      <c r="BR2" s="7">
        <v>4.18</v>
      </c>
      <c r="BS2" s="7">
        <v>37.0</v>
      </c>
      <c r="BT2" s="7">
        <v>0.584</v>
      </c>
      <c r="BU2" s="7">
        <v>0.531</v>
      </c>
      <c r="BV2" s="7">
        <v>12.01</v>
      </c>
      <c r="BW2" s="7">
        <v>19.06</v>
      </c>
      <c r="BX2" s="7">
        <v>15.42</v>
      </c>
      <c r="BY2" s="7">
        <v>6.05</v>
      </c>
      <c r="BZ2" s="7">
        <v>12.96</v>
      </c>
      <c r="CA2" s="7">
        <v>2.55</v>
      </c>
      <c r="CB2" s="7">
        <v>9.46</v>
      </c>
      <c r="CC2" s="7">
        <v>19.03</v>
      </c>
      <c r="CD2" s="7">
        <v>152.98</v>
      </c>
      <c r="CE2" s="7">
        <v>-3.09</v>
      </c>
      <c r="CF2" s="7">
        <v>1.42</v>
      </c>
      <c r="CG2" s="7">
        <v>121.0</v>
      </c>
      <c r="CH2" s="7">
        <v>89.2</v>
      </c>
      <c r="CI2" s="7">
        <v>25.47</v>
      </c>
    </row>
    <row r="3" ht="14.25" customHeight="1">
      <c r="A3" s="8" t="s">
        <v>90</v>
      </c>
      <c r="B3" s="9" t="s">
        <v>91</v>
      </c>
      <c r="C3" s="3">
        <v>2.0</v>
      </c>
      <c r="D3" s="3" t="s">
        <v>92</v>
      </c>
      <c r="E3" s="3" t="s">
        <v>86</v>
      </c>
      <c r="F3" s="3">
        <v>20.0</v>
      </c>
      <c r="G3" s="3" t="s">
        <v>93</v>
      </c>
      <c r="H3" s="6">
        <v>6.25</v>
      </c>
      <c r="I3" s="3">
        <v>191.0</v>
      </c>
      <c r="J3" s="3" t="s">
        <v>94</v>
      </c>
      <c r="K3" s="3" t="s">
        <v>95</v>
      </c>
      <c r="L3" s="7">
        <v>30.0</v>
      </c>
      <c r="M3" s="7">
        <v>29.0</v>
      </c>
      <c r="N3" s="7">
        <v>26.8</v>
      </c>
      <c r="O3" s="7">
        <v>11.17</v>
      </c>
      <c r="P3" s="7">
        <v>4.5</v>
      </c>
      <c r="Q3" s="7">
        <v>9.1</v>
      </c>
      <c r="R3" s="7">
        <v>0.495</v>
      </c>
      <c r="S3" s="7">
        <v>0.7</v>
      </c>
      <c r="T3" s="7">
        <v>1.8</v>
      </c>
      <c r="U3" s="7">
        <v>0.389</v>
      </c>
      <c r="V3" s="7">
        <v>1.47</v>
      </c>
      <c r="W3" s="7">
        <v>2.1</v>
      </c>
      <c r="X3" s="7">
        <v>0.698</v>
      </c>
      <c r="Y3" s="7">
        <v>0.83</v>
      </c>
      <c r="Z3" s="7">
        <v>2.97</v>
      </c>
      <c r="AA3" s="7">
        <v>3.8</v>
      </c>
      <c r="AB3" s="7">
        <v>2.17</v>
      </c>
      <c r="AC3" s="7">
        <v>1.13</v>
      </c>
      <c r="AD3" s="7">
        <v>0.3</v>
      </c>
      <c r="AE3" s="7">
        <v>2.43</v>
      </c>
      <c r="AF3" s="7">
        <v>1.7</v>
      </c>
      <c r="AG3" s="7">
        <v>30.0</v>
      </c>
      <c r="AH3" s="7">
        <v>29.0</v>
      </c>
      <c r="AI3" s="7">
        <v>805.0</v>
      </c>
      <c r="AJ3" s="7">
        <v>335.0</v>
      </c>
      <c r="AK3" s="7">
        <v>135.0</v>
      </c>
      <c r="AL3" s="7">
        <v>273.0</v>
      </c>
      <c r="AM3" s="7">
        <v>0.495</v>
      </c>
      <c r="AN3" s="7">
        <v>21.0</v>
      </c>
      <c r="AO3" s="7">
        <v>54.0</v>
      </c>
      <c r="AP3" s="7">
        <v>0.389</v>
      </c>
      <c r="AQ3" s="7">
        <v>44.0</v>
      </c>
      <c r="AR3" s="7">
        <v>63.0</v>
      </c>
      <c r="AS3" s="7">
        <v>0.698</v>
      </c>
      <c r="AT3" s="7">
        <v>25.0</v>
      </c>
      <c r="AU3" s="7">
        <v>89.0</v>
      </c>
      <c r="AV3" s="7">
        <v>114.0</v>
      </c>
      <c r="AW3" s="7">
        <v>65.0</v>
      </c>
      <c r="AX3" s="7">
        <v>34.0</v>
      </c>
      <c r="AY3" s="7">
        <v>9.0</v>
      </c>
      <c r="AZ3" s="7">
        <v>73.0</v>
      </c>
      <c r="BA3" s="7">
        <v>51.0</v>
      </c>
      <c r="BB3" s="7">
        <v>30.0</v>
      </c>
      <c r="BC3" s="7">
        <v>0.0</v>
      </c>
      <c r="BD3" s="7">
        <v>0.0</v>
      </c>
      <c r="BE3" s="7">
        <v>0.0</v>
      </c>
      <c r="BF3" s="7">
        <v>0.0</v>
      </c>
      <c r="BG3" s="7">
        <v>0.0</v>
      </c>
      <c r="BH3" s="7">
        <v>0.0</v>
      </c>
      <c r="BI3" s="7">
        <v>0.232</v>
      </c>
      <c r="BJ3" s="7">
        <v>0.89</v>
      </c>
      <c r="BK3" s="7">
        <v>0.47</v>
      </c>
      <c r="BL3" s="7">
        <v>0.23</v>
      </c>
      <c r="BM3" s="7">
        <v>25.0</v>
      </c>
      <c r="BN3" s="7">
        <v>5.0</v>
      </c>
      <c r="BO3" s="7">
        <v>0.833</v>
      </c>
      <c r="BP3" s="7">
        <v>1.04</v>
      </c>
      <c r="BQ3" s="7">
        <v>1.78</v>
      </c>
      <c r="BR3" s="7">
        <v>2.82</v>
      </c>
      <c r="BS3" s="7">
        <v>30.0</v>
      </c>
      <c r="BT3" s="7">
        <v>0.553</v>
      </c>
      <c r="BU3" s="7">
        <v>0.533</v>
      </c>
      <c r="BV3" s="7">
        <v>3.88</v>
      </c>
      <c r="BW3" s="7">
        <v>13.71</v>
      </c>
      <c r="BX3" s="7">
        <v>8.82</v>
      </c>
      <c r="BY3" s="7">
        <v>14.63</v>
      </c>
      <c r="BZ3" s="7">
        <v>19.42</v>
      </c>
      <c r="CA3" s="7">
        <v>2.49</v>
      </c>
      <c r="CB3" s="7">
        <v>1.35</v>
      </c>
      <c r="CC3" s="7">
        <v>23.83</v>
      </c>
      <c r="CD3" s="7">
        <v>158.18</v>
      </c>
      <c r="CE3" s="7">
        <v>-3.73</v>
      </c>
      <c r="CF3" s="7">
        <v>1.23</v>
      </c>
      <c r="CG3" s="7">
        <v>101.1</v>
      </c>
      <c r="CH3" s="7">
        <v>92.3</v>
      </c>
      <c r="CI3" s="7">
        <v>16.9</v>
      </c>
    </row>
    <row r="4" ht="14.25" customHeight="1">
      <c r="A4" s="4" t="s">
        <v>96</v>
      </c>
      <c r="B4" s="9" t="s">
        <v>97</v>
      </c>
      <c r="C4" s="3">
        <v>2.0</v>
      </c>
      <c r="D4" s="3" t="s">
        <v>92</v>
      </c>
      <c r="E4" s="3" t="s">
        <v>86</v>
      </c>
      <c r="F4" s="3">
        <v>20.0</v>
      </c>
      <c r="G4" s="3" t="s">
        <v>98</v>
      </c>
      <c r="H4" s="6">
        <v>6.75</v>
      </c>
      <c r="I4" s="3">
        <v>190.0</v>
      </c>
      <c r="J4" s="3" t="s">
        <v>99</v>
      </c>
      <c r="K4" s="3" t="s">
        <v>95</v>
      </c>
      <c r="L4" s="7">
        <v>30.0</v>
      </c>
      <c r="M4" s="7">
        <v>30.0</v>
      </c>
      <c r="N4" s="7">
        <v>33.5</v>
      </c>
      <c r="O4" s="7">
        <v>19.23</v>
      </c>
      <c r="P4" s="7">
        <v>6.43</v>
      </c>
      <c r="Q4" s="7">
        <v>15.9</v>
      </c>
      <c r="R4" s="7">
        <v>0.405</v>
      </c>
      <c r="S4" s="7">
        <v>2.53</v>
      </c>
      <c r="T4" s="7">
        <v>7.67</v>
      </c>
      <c r="U4" s="7">
        <v>0.33</v>
      </c>
      <c r="V4" s="7">
        <v>3.83</v>
      </c>
      <c r="W4" s="7">
        <v>4.9</v>
      </c>
      <c r="X4" s="7">
        <v>0.782</v>
      </c>
      <c r="Y4" s="7">
        <v>0.67</v>
      </c>
      <c r="Z4" s="7">
        <v>5.1</v>
      </c>
      <c r="AA4" s="7">
        <v>5.77</v>
      </c>
      <c r="AB4" s="7">
        <v>1.4</v>
      </c>
      <c r="AC4" s="7">
        <v>0.73</v>
      </c>
      <c r="AD4" s="7">
        <v>0.53</v>
      </c>
      <c r="AE4" s="7">
        <v>2.53</v>
      </c>
      <c r="AF4" s="7">
        <v>2.27</v>
      </c>
      <c r="AG4" s="7">
        <v>30.0</v>
      </c>
      <c r="AH4" s="7">
        <v>30.0</v>
      </c>
      <c r="AI4" s="10">
        <v>1004.0</v>
      </c>
      <c r="AJ4" s="7">
        <v>577.0</v>
      </c>
      <c r="AK4" s="7">
        <v>193.0</v>
      </c>
      <c r="AL4" s="7">
        <v>477.0</v>
      </c>
      <c r="AM4" s="7">
        <v>0.405</v>
      </c>
      <c r="AN4" s="7">
        <v>76.0</v>
      </c>
      <c r="AO4" s="7">
        <v>230.0</v>
      </c>
      <c r="AP4" s="7">
        <v>0.33</v>
      </c>
      <c r="AQ4" s="7">
        <v>115.0</v>
      </c>
      <c r="AR4" s="7">
        <v>147.0</v>
      </c>
      <c r="AS4" s="7">
        <v>0.782</v>
      </c>
      <c r="AT4" s="7">
        <v>20.0</v>
      </c>
      <c r="AU4" s="7">
        <v>153.0</v>
      </c>
      <c r="AV4" s="7">
        <v>173.0</v>
      </c>
      <c r="AW4" s="7">
        <v>42.0</v>
      </c>
      <c r="AX4" s="7">
        <v>22.0</v>
      </c>
      <c r="AY4" s="7">
        <v>16.0</v>
      </c>
      <c r="AZ4" s="7">
        <v>76.0</v>
      </c>
      <c r="BA4" s="7">
        <v>68.0</v>
      </c>
      <c r="BB4" s="7">
        <v>30.0</v>
      </c>
      <c r="BC4" s="7">
        <v>4.0</v>
      </c>
      <c r="BD4" s="7">
        <v>0.0</v>
      </c>
      <c r="BE4" s="7">
        <v>1.0</v>
      </c>
      <c r="BF4" s="7">
        <v>0.0</v>
      </c>
      <c r="BG4" s="7">
        <v>0.0</v>
      </c>
      <c r="BH4" s="7">
        <v>0.0</v>
      </c>
      <c r="BI4" s="7">
        <v>0.304</v>
      </c>
      <c r="BJ4" s="7">
        <v>0.55</v>
      </c>
      <c r="BK4" s="7">
        <v>0.29</v>
      </c>
      <c r="BL4" s="7">
        <v>0.31</v>
      </c>
      <c r="BM4" s="7">
        <v>7.0</v>
      </c>
      <c r="BN4" s="7">
        <v>23.0</v>
      </c>
      <c r="BO4" s="7">
        <v>0.233</v>
      </c>
      <c r="BP4" s="7">
        <v>1.76</v>
      </c>
      <c r="BQ4" s="7">
        <v>0.12</v>
      </c>
      <c r="BR4" s="7">
        <v>1.88</v>
      </c>
      <c r="BS4" s="7">
        <v>30.0</v>
      </c>
      <c r="BT4" s="7">
        <v>0.528</v>
      </c>
      <c r="BU4" s="7">
        <v>0.484</v>
      </c>
      <c r="BV4" s="7">
        <v>2.44</v>
      </c>
      <c r="BW4" s="7">
        <v>19.29</v>
      </c>
      <c r="BX4" s="7">
        <v>10.73</v>
      </c>
      <c r="BY4" s="7">
        <v>9.36</v>
      </c>
      <c r="BZ4" s="7">
        <v>12.2</v>
      </c>
      <c r="CA4" s="7">
        <v>1.24</v>
      </c>
      <c r="CB4" s="7">
        <v>1.83</v>
      </c>
      <c r="CC4" s="7">
        <v>31.58</v>
      </c>
      <c r="CD4" s="7">
        <v>151.74</v>
      </c>
      <c r="CE4" s="7">
        <v>-4.66</v>
      </c>
      <c r="CF4" s="7">
        <v>1.21</v>
      </c>
      <c r="CG4" s="7">
        <v>101.8</v>
      </c>
      <c r="CH4" s="7">
        <v>113.9</v>
      </c>
      <c r="CI4" s="7">
        <v>19.5</v>
      </c>
    </row>
    <row r="5" ht="14.25" customHeight="1">
      <c r="A5" s="11" t="s">
        <v>100</v>
      </c>
      <c r="B5" s="12" t="s">
        <v>101</v>
      </c>
      <c r="C5" s="13">
        <v>2.0</v>
      </c>
      <c r="D5" s="13" t="s">
        <v>102</v>
      </c>
      <c r="E5" s="13" t="s">
        <v>86</v>
      </c>
      <c r="F5" s="13">
        <v>23.0</v>
      </c>
      <c r="G5" s="13" t="s">
        <v>103</v>
      </c>
      <c r="H5" s="14">
        <v>6.583333333333333</v>
      </c>
      <c r="I5" s="13">
        <v>218.0</v>
      </c>
      <c r="J5" s="13" t="s">
        <v>104</v>
      </c>
      <c r="K5" s="13" t="s">
        <v>105</v>
      </c>
      <c r="L5" s="15">
        <v>36.0</v>
      </c>
      <c r="M5" s="16">
        <v>8.0</v>
      </c>
      <c r="N5" s="15">
        <v>13.1</v>
      </c>
      <c r="O5" s="16">
        <v>4.5</v>
      </c>
      <c r="P5" s="15">
        <v>1.58</v>
      </c>
      <c r="Q5" s="16">
        <v>4.11</v>
      </c>
      <c r="R5" s="15">
        <v>0.385</v>
      </c>
      <c r="S5" s="16">
        <v>0.86</v>
      </c>
      <c r="T5" s="15">
        <v>2.47</v>
      </c>
      <c r="U5" s="16">
        <v>0.348</v>
      </c>
      <c r="V5" s="15">
        <v>0.47</v>
      </c>
      <c r="W5" s="16">
        <v>0.58</v>
      </c>
      <c r="X5" s="15">
        <v>0.81</v>
      </c>
      <c r="Y5" s="16">
        <v>0.56</v>
      </c>
      <c r="Z5" s="15">
        <v>1.39</v>
      </c>
      <c r="AA5" s="16">
        <v>1.94</v>
      </c>
      <c r="AB5" s="15">
        <v>0.44</v>
      </c>
      <c r="AC5" s="16">
        <v>0.42</v>
      </c>
      <c r="AD5" s="15">
        <v>0.06</v>
      </c>
      <c r="AE5" s="16">
        <v>0.58</v>
      </c>
      <c r="AF5" s="15">
        <v>1.92</v>
      </c>
      <c r="AG5" s="17">
        <v>36.0</v>
      </c>
      <c r="AH5" s="17">
        <v>8.0</v>
      </c>
      <c r="AI5" s="17">
        <v>471.7</v>
      </c>
      <c r="AJ5" s="17">
        <v>162.0</v>
      </c>
      <c r="AK5" s="17">
        <v>57.0</v>
      </c>
      <c r="AL5" s="17">
        <v>148.0</v>
      </c>
      <c r="AM5" s="17">
        <v>0.385</v>
      </c>
      <c r="AN5" s="17">
        <v>31.0</v>
      </c>
      <c r="AO5" s="17">
        <v>89.0</v>
      </c>
      <c r="AP5" s="17">
        <v>0.348</v>
      </c>
      <c r="AQ5" s="17">
        <v>17.0</v>
      </c>
      <c r="AR5" s="17">
        <v>21.0</v>
      </c>
      <c r="AS5" s="17">
        <v>0.81</v>
      </c>
      <c r="AT5" s="17">
        <v>20.0</v>
      </c>
      <c r="AU5" s="17">
        <v>50.0</v>
      </c>
      <c r="AV5" s="17">
        <v>70.0</v>
      </c>
      <c r="AW5" s="17">
        <v>16.0</v>
      </c>
      <c r="AX5" s="17">
        <v>15.0</v>
      </c>
      <c r="AY5" s="17">
        <v>2.0</v>
      </c>
      <c r="AZ5" s="17">
        <v>21.0</v>
      </c>
      <c r="BA5" s="17">
        <v>69.0</v>
      </c>
      <c r="BB5" s="17">
        <v>36.0</v>
      </c>
      <c r="BC5" s="17">
        <v>0.0</v>
      </c>
      <c r="BD5" s="17">
        <v>0.0</v>
      </c>
      <c r="BE5" s="17">
        <v>0.0</v>
      </c>
      <c r="BF5" s="17">
        <v>0.0</v>
      </c>
      <c r="BG5" s="17">
        <v>0.0</v>
      </c>
      <c r="BH5" s="17">
        <v>0.0</v>
      </c>
      <c r="BI5" s="17">
        <v>0.065</v>
      </c>
      <c r="BJ5" s="17">
        <v>0.76</v>
      </c>
      <c r="BK5" s="17">
        <v>0.71</v>
      </c>
      <c r="BL5" s="17">
        <v>0.14</v>
      </c>
      <c r="BM5" s="17">
        <v>20.0</v>
      </c>
      <c r="BN5" s="17">
        <v>16.0</v>
      </c>
      <c r="BO5" s="17">
        <v>0.556</v>
      </c>
      <c r="BP5" s="17">
        <v>0.34</v>
      </c>
      <c r="BQ5" s="17">
        <v>0.17</v>
      </c>
      <c r="BR5" s="17">
        <v>0.51</v>
      </c>
      <c r="BS5" s="17">
        <v>36.0</v>
      </c>
      <c r="BT5" s="17">
        <v>0.515</v>
      </c>
      <c r="BU5" s="17">
        <v>0.49</v>
      </c>
      <c r="BV5" s="17">
        <v>5.37</v>
      </c>
      <c r="BW5" s="17">
        <v>14.86</v>
      </c>
      <c r="BX5" s="17">
        <v>9.87</v>
      </c>
      <c r="BY5" s="17">
        <v>5.19</v>
      </c>
      <c r="BZ5" s="17">
        <v>11.78</v>
      </c>
      <c r="CA5" s="17">
        <v>1.77</v>
      </c>
      <c r="CB5" s="17">
        <v>0.46</v>
      </c>
      <c r="CC5" s="17">
        <v>18.07</v>
      </c>
      <c r="CD5" s="17">
        <v>154.3</v>
      </c>
      <c r="CE5" s="17">
        <v>-2.28</v>
      </c>
      <c r="CF5" s="17">
        <v>1.09</v>
      </c>
      <c r="CG5" s="17">
        <v>104.4</v>
      </c>
      <c r="CH5" s="17">
        <v>113.2</v>
      </c>
      <c r="CI5" s="17">
        <v>9.54</v>
      </c>
      <c r="CJ5" s="13"/>
      <c r="CK5" s="13"/>
      <c r="CL5" s="13"/>
      <c r="CM5" s="13"/>
      <c r="CN5" s="13"/>
    </row>
    <row r="6" ht="14.25" customHeight="1">
      <c r="A6" s="4" t="s">
        <v>106</v>
      </c>
      <c r="B6" s="9" t="s">
        <v>107</v>
      </c>
      <c r="C6" s="3">
        <v>1.0</v>
      </c>
      <c r="D6" s="3" t="s">
        <v>92</v>
      </c>
      <c r="E6" s="3" t="s">
        <v>86</v>
      </c>
      <c r="F6" s="3">
        <v>20.0</v>
      </c>
      <c r="G6" s="3" t="s">
        <v>108</v>
      </c>
      <c r="H6" s="6">
        <v>6.416666666666667</v>
      </c>
      <c r="I6" s="3">
        <v>210.0</v>
      </c>
      <c r="J6" s="3" t="s">
        <v>94</v>
      </c>
      <c r="K6" s="3" t="s">
        <v>95</v>
      </c>
      <c r="L6" s="7">
        <v>36.0</v>
      </c>
      <c r="M6" s="7">
        <v>35.0</v>
      </c>
      <c r="N6" s="7">
        <v>34.3</v>
      </c>
      <c r="O6" s="7">
        <v>12.78</v>
      </c>
      <c r="P6" s="7">
        <v>4.14</v>
      </c>
      <c r="Q6" s="7">
        <v>9.14</v>
      </c>
      <c r="R6" s="7">
        <v>0.453</v>
      </c>
      <c r="S6" s="7">
        <v>0.78</v>
      </c>
      <c r="T6" s="7">
        <v>2.58</v>
      </c>
      <c r="U6" s="7">
        <v>0.301</v>
      </c>
      <c r="V6" s="7">
        <v>3.72</v>
      </c>
      <c r="W6" s="7">
        <v>5.28</v>
      </c>
      <c r="X6" s="7">
        <v>0.705</v>
      </c>
      <c r="Y6" s="7">
        <v>1.25</v>
      </c>
      <c r="Z6" s="7">
        <v>3.81</v>
      </c>
      <c r="AA6" s="7">
        <v>5.06</v>
      </c>
      <c r="AB6" s="7">
        <v>3.92</v>
      </c>
      <c r="AC6" s="7">
        <v>2.06</v>
      </c>
      <c r="AD6" s="7">
        <v>0.61</v>
      </c>
      <c r="AE6" s="7">
        <v>3.03</v>
      </c>
      <c r="AF6" s="7">
        <v>2.58</v>
      </c>
      <c r="AG6" s="7">
        <v>36.0</v>
      </c>
      <c r="AH6" s="7">
        <v>35.0</v>
      </c>
      <c r="AI6" s="10">
        <v>1236.0</v>
      </c>
      <c r="AJ6" s="7">
        <v>460.0</v>
      </c>
      <c r="AK6" s="7">
        <v>149.0</v>
      </c>
      <c r="AL6" s="7">
        <v>329.0</v>
      </c>
      <c r="AM6" s="7">
        <v>0.453</v>
      </c>
      <c r="AN6" s="7">
        <v>28.0</v>
      </c>
      <c r="AO6" s="7">
        <v>93.0</v>
      </c>
      <c r="AP6" s="7">
        <v>0.301</v>
      </c>
      <c r="AQ6" s="7">
        <v>134.0</v>
      </c>
      <c r="AR6" s="7">
        <v>190.0</v>
      </c>
      <c r="AS6" s="7">
        <v>0.705</v>
      </c>
      <c r="AT6" s="7">
        <v>45.0</v>
      </c>
      <c r="AU6" s="7">
        <v>137.0</v>
      </c>
      <c r="AV6" s="7">
        <v>182.0</v>
      </c>
      <c r="AW6" s="7">
        <v>141.0</v>
      </c>
      <c r="AX6" s="7">
        <v>74.0</v>
      </c>
      <c r="AY6" s="7">
        <v>22.0</v>
      </c>
      <c r="AZ6" s="7">
        <v>109.0</v>
      </c>
      <c r="BA6" s="7">
        <v>93.0</v>
      </c>
      <c r="BB6" s="7">
        <v>36.0</v>
      </c>
      <c r="BC6" s="7">
        <v>0.0</v>
      </c>
      <c r="BD6" s="7">
        <v>0.0</v>
      </c>
      <c r="BE6" s="7">
        <v>0.0</v>
      </c>
      <c r="BF6" s="7">
        <v>0.0</v>
      </c>
      <c r="BG6" s="7">
        <v>0.0</v>
      </c>
      <c r="BH6" s="7">
        <v>0.0</v>
      </c>
      <c r="BI6" s="7">
        <v>0.302</v>
      </c>
      <c r="BJ6" s="7">
        <v>1.29</v>
      </c>
      <c r="BK6" s="7">
        <v>0.68</v>
      </c>
      <c r="BL6" s="7">
        <v>0.58</v>
      </c>
      <c r="BM6" s="7">
        <v>22.0</v>
      </c>
      <c r="BN6" s="7">
        <v>14.0</v>
      </c>
      <c r="BO6" s="7">
        <v>0.611</v>
      </c>
      <c r="BP6" s="7">
        <v>1.98</v>
      </c>
      <c r="BQ6" s="7">
        <v>2.39</v>
      </c>
      <c r="BR6" s="7">
        <v>4.37</v>
      </c>
      <c r="BS6" s="7">
        <v>36.0</v>
      </c>
      <c r="BT6" s="7">
        <v>0.549</v>
      </c>
      <c r="BU6" s="7">
        <v>0.495</v>
      </c>
      <c r="BV6" s="7">
        <v>4.57</v>
      </c>
      <c r="BW6" s="7">
        <v>13.5</v>
      </c>
      <c r="BX6" s="7">
        <v>9.1</v>
      </c>
      <c r="BY6" s="7">
        <v>20.93</v>
      </c>
      <c r="BZ6" s="7">
        <v>20.63</v>
      </c>
      <c r="CA6" s="7">
        <v>3.37</v>
      </c>
      <c r="CB6" s="7">
        <v>1.85</v>
      </c>
      <c r="CC6" s="7">
        <v>21.29</v>
      </c>
      <c r="CD6" s="7">
        <v>145.92</v>
      </c>
      <c r="CE6" s="7">
        <v>-1.18</v>
      </c>
      <c r="CF6" s="7">
        <v>1.4</v>
      </c>
      <c r="CG6" s="7">
        <v>104.8</v>
      </c>
      <c r="CH6" s="7">
        <v>95.1</v>
      </c>
      <c r="CI6" s="7">
        <v>17.89</v>
      </c>
    </row>
    <row r="7" ht="14.25" customHeight="1">
      <c r="A7" s="4" t="s">
        <v>109</v>
      </c>
      <c r="B7" s="9" t="s">
        <v>110</v>
      </c>
      <c r="C7" s="3">
        <v>1.0</v>
      </c>
      <c r="D7" s="3" t="s">
        <v>92</v>
      </c>
      <c r="E7" s="3" t="s">
        <v>102</v>
      </c>
      <c r="F7" s="3">
        <v>24.0</v>
      </c>
      <c r="G7" s="3" t="s">
        <v>111</v>
      </c>
      <c r="H7" s="6">
        <v>6.583333333333333</v>
      </c>
      <c r="I7" s="3">
        <v>252.0</v>
      </c>
      <c r="J7" s="3" t="s">
        <v>112</v>
      </c>
      <c r="K7" s="3" t="s">
        <v>95</v>
      </c>
      <c r="L7" s="7">
        <v>34.0</v>
      </c>
      <c r="M7" s="7">
        <v>33.0</v>
      </c>
      <c r="N7" s="7">
        <v>29.5</v>
      </c>
      <c r="O7" s="7">
        <v>15.82</v>
      </c>
      <c r="P7" s="7">
        <v>5.71</v>
      </c>
      <c r="Q7" s="7">
        <v>10.32</v>
      </c>
      <c r="R7" s="7">
        <v>0.553</v>
      </c>
      <c r="S7" s="7">
        <v>1.5</v>
      </c>
      <c r="T7" s="7">
        <v>3.29</v>
      </c>
      <c r="U7" s="7">
        <v>0.455</v>
      </c>
      <c r="V7" s="7">
        <v>2.91</v>
      </c>
      <c r="W7" s="7">
        <v>3.68</v>
      </c>
      <c r="X7" s="7">
        <v>0.792</v>
      </c>
      <c r="Y7" s="7">
        <v>1.79</v>
      </c>
      <c r="Z7" s="7">
        <v>4.56</v>
      </c>
      <c r="AA7" s="7">
        <v>6.35</v>
      </c>
      <c r="AB7" s="7">
        <v>2.53</v>
      </c>
      <c r="AC7" s="7">
        <v>1.47</v>
      </c>
      <c r="AD7" s="7">
        <v>0.44</v>
      </c>
      <c r="AE7" s="7">
        <v>1.65</v>
      </c>
      <c r="AF7" s="7">
        <v>2.47</v>
      </c>
      <c r="AG7" s="7">
        <v>34.0</v>
      </c>
      <c r="AH7" s="7">
        <v>33.0</v>
      </c>
      <c r="AI7" s="10">
        <v>1002.0</v>
      </c>
      <c r="AJ7" s="7">
        <v>538.0</v>
      </c>
      <c r="AK7" s="7">
        <v>194.0</v>
      </c>
      <c r="AL7" s="7">
        <v>351.0</v>
      </c>
      <c r="AM7" s="7">
        <v>0.553</v>
      </c>
      <c r="AN7" s="7">
        <v>51.0</v>
      </c>
      <c r="AO7" s="7">
        <v>112.0</v>
      </c>
      <c r="AP7" s="7">
        <v>0.455</v>
      </c>
      <c r="AQ7" s="7">
        <v>99.0</v>
      </c>
      <c r="AR7" s="7">
        <v>125.0</v>
      </c>
      <c r="AS7" s="7">
        <v>0.792</v>
      </c>
      <c r="AT7" s="7">
        <v>61.0</v>
      </c>
      <c r="AU7" s="7">
        <v>155.0</v>
      </c>
      <c r="AV7" s="7">
        <v>216.0</v>
      </c>
      <c r="AW7" s="7">
        <v>86.0</v>
      </c>
      <c r="AX7" s="7">
        <v>50.0</v>
      </c>
      <c r="AY7" s="7">
        <v>15.0</v>
      </c>
      <c r="AZ7" s="7">
        <v>56.0</v>
      </c>
      <c r="BA7" s="7">
        <v>84.0</v>
      </c>
      <c r="BB7" s="7">
        <v>34.0</v>
      </c>
      <c r="BC7" s="7">
        <v>2.0</v>
      </c>
      <c r="BD7" s="7">
        <v>0.0</v>
      </c>
      <c r="BE7" s="7">
        <v>0.0</v>
      </c>
      <c r="BF7" s="7">
        <v>0.0</v>
      </c>
      <c r="BG7" s="7">
        <v>0.0</v>
      </c>
      <c r="BH7" s="7">
        <v>0.0</v>
      </c>
      <c r="BI7" s="7">
        <v>0.29</v>
      </c>
      <c r="BJ7" s="7">
        <v>1.54</v>
      </c>
      <c r="BK7" s="7">
        <v>0.89</v>
      </c>
      <c r="BL7" s="7">
        <v>0.36</v>
      </c>
      <c r="BM7" s="7">
        <v>25.0</v>
      </c>
      <c r="BN7" s="7">
        <v>9.0</v>
      </c>
      <c r="BO7" s="7">
        <v>0.735</v>
      </c>
      <c r="BP7" s="7">
        <v>4.37</v>
      </c>
      <c r="BQ7" s="7">
        <v>1.18</v>
      </c>
      <c r="BR7" s="7">
        <v>5.56</v>
      </c>
      <c r="BS7" s="7">
        <v>34.0</v>
      </c>
      <c r="BT7" s="7">
        <v>0.655</v>
      </c>
      <c r="BU7" s="7">
        <v>0.625</v>
      </c>
      <c r="BV7" s="7">
        <v>7.71</v>
      </c>
      <c r="BW7" s="7">
        <v>19.39</v>
      </c>
      <c r="BX7" s="7">
        <v>13.58</v>
      </c>
      <c r="BY7" s="7">
        <v>16.79</v>
      </c>
      <c r="BZ7" s="7">
        <v>12.01</v>
      </c>
      <c r="CA7" s="7">
        <v>2.84</v>
      </c>
      <c r="CB7" s="7">
        <v>1.9</v>
      </c>
      <c r="CC7" s="7">
        <v>23.9</v>
      </c>
      <c r="CD7" s="7">
        <v>180.01</v>
      </c>
      <c r="CE7" s="7">
        <v>0.13</v>
      </c>
      <c r="CF7" s="7">
        <v>1.53</v>
      </c>
      <c r="CG7" s="7">
        <v>128.5</v>
      </c>
      <c r="CH7" s="7">
        <v>102.9</v>
      </c>
      <c r="CI7" s="7">
        <v>27.76</v>
      </c>
    </row>
    <row r="8" ht="14.25" customHeight="1">
      <c r="A8" s="4" t="s">
        <v>113</v>
      </c>
      <c r="B8" s="9" t="s">
        <v>114</v>
      </c>
      <c r="C8" s="3">
        <v>1.0</v>
      </c>
      <c r="D8" s="3" t="s">
        <v>92</v>
      </c>
      <c r="E8" s="3" t="s">
        <v>86</v>
      </c>
      <c r="F8" s="3">
        <v>20.0</v>
      </c>
      <c r="G8" s="3" t="s">
        <v>115</v>
      </c>
      <c r="H8" s="6">
        <v>6.333333333333333</v>
      </c>
      <c r="I8" s="3">
        <v>187.0</v>
      </c>
      <c r="J8" s="3" t="s">
        <v>99</v>
      </c>
      <c r="K8" s="3" t="s">
        <v>95</v>
      </c>
      <c r="L8" s="7">
        <v>33.0</v>
      </c>
      <c r="M8" s="7">
        <v>33.0</v>
      </c>
      <c r="N8" s="7">
        <v>34.0</v>
      </c>
      <c r="O8" s="7">
        <v>14.0</v>
      </c>
      <c r="P8" s="7">
        <v>5.24</v>
      </c>
      <c r="Q8" s="7">
        <v>10.88</v>
      </c>
      <c r="R8" s="7">
        <v>0.482</v>
      </c>
      <c r="S8" s="7">
        <v>1.3</v>
      </c>
      <c r="T8" s="7">
        <v>3.67</v>
      </c>
      <c r="U8" s="7">
        <v>0.355</v>
      </c>
      <c r="V8" s="7">
        <v>2.21</v>
      </c>
      <c r="W8" s="7">
        <v>2.61</v>
      </c>
      <c r="X8" s="7">
        <v>0.849</v>
      </c>
      <c r="Y8" s="7">
        <v>0.76</v>
      </c>
      <c r="Z8" s="7">
        <v>3.76</v>
      </c>
      <c r="AA8" s="7">
        <v>4.52</v>
      </c>
      <c r="AB8" s="7">
        <v>2.91</v>
      </c>
      <c r="AC8" s="7">
        <v>1.3</v>
      </c>
      <c r="AD8" s="7">
        <v>0.7</v>
      </c>
      <c r="AE8" s="7">
        <v>1.94</v>
      </c>
      <c r="AF8" s="7">
        <v>2.42</v>
      </c>
      <c r="AG8" s="7">
        <v>33.0</v>
      </c>
      <c r="AH8" s="7">
        <v>33.0</v>
      </c>
      <c r="AI8" s="10">
        <v>1122.0</v>
      </c>
      <c r="AJ8" s="7">
        <v>462.0</v>
      </c>
      <c r="AK8" s="7">
        <v>173.0</v>
      </c>
      <c r="AL8" s="7">
        <v>359.0</v>
      </c>
      <c r="AM8" s="7">
        <v>0.482</v>
      </c>
      <c r="AN8" s="7">
        <v>43.0</v>
      </c>
      <c r="AO8" s="7">
        <v>121.0</v>
      </c>
      <c r="AP8" s="7">
        <v>0.355</v>
      </c>
      <c r="AQ8" s="7">
        <v>73.0</v>
      </c>
      <c r="AR8" s="7">
        <v>86.0</v>
      </c>
      <c r="AS8" s="7">
        <v>0.849</v>
      </c>
      <c r="AT8" s="7">
        <v>25.0</v>
      </c>
      <c r="AU8" s="7">
        <v>124.0</v>
      </c>
      <c r="AV8" s="7">
        <v>149.0</v>
      </c>
      <c r="AW8" s="7">
        <v>96.0</v>
      </c>
      <c r="AX8" s="7">
        <v>43.0</v>
      </c>
      <c r="AY8" s="7">
        <v>23.0</v>
      </c>
      <c r="AZ8" s="7">
        <v>64.0</v>
      </c>
      <c r="BA8" s="7">
        <v>80.0</v>
      </c>
      <c r="BB8" s="7">
        <v>33.0</v>
      </c>
      <c r="BC8" s="7">
        <v>1.0</v>
      </c>
      <c r="BD8" s="7">
        <v>0.0</v>
      </c>
      <c r="BE8" s="7">
        <v>0.0</v>
      </c>
      <c r="BF8" s="7">
        <v>0.0</v>
      </c>
      <c r="BG8" s="7">
        <v>0.0</v>
      </c>
      <c r="BH8" s="7">
        <v>0.0</v>
      </c>
      <c r="BI8" s="7">
        <v>0.307</v>
      </c>
      <c r="BJ8" s="7">
        <v>1.5</v>
      </c>
      <c r="BK8" s="7">
        <v>0.67</v>
      </c>
      <c r="BL8" s="7">
        <v>0.24</v>
      </c>
      <c r="BM8" s="7">
        <v>18.0</v>
      </c>
      <c r="BN8" s="7">
        <v>15.0</v>
      </c>
      <c r="BO8" s="7">
        <v>0.545</v>
      </c>
      <c r="BP8" s="7">
        <v>2.67</v>
      </c>
      <c r="BQ8" s="7">
        <v>1.63</v>
      </c>
      <c r="BR8" s="7">
        <v>4.3</v>
      </c>
      <c r="BS8" s="7">
        <v>33.0</v>
      </c>
      <c r="BT8" s="7">
        <v>0.578</v>
      </c>
      <c r="BU8" s="7">
        <v>0.542</v>
      </c>
      <c r="BV8" s="7">
        <v>2.73</v>
      </c>
      <c r="BW8" s="7">
        <v>12.52</v>
      </c>
      <c r="BX8" s="7">
        <v>7.82</v>
      </c>
      <c r="BY8" s="7">
        <v>17.32</v>
      </c>
      <c r="BZ8" s="7">
        <v>13.8</v>
      </c>
      <c r="CA8" s="7">
        <v>2.25</v>
      </c>
      <c r="CB8" s="7">
        <v>2.06</v>
      </c>
      <c r="CC8" s="7">
        <v>21.82</v>
      </c>
      <c r="CD8" s="7">
        <v>168.61</v>
      </c>
      <c r="CE8" s="7">
        <v>0.0</v>
      </c>
      <c r="CF8" s="7">
        <v>1.29</v>
      </c>
      <c r="CG8" s="7">
        <v>112.6</v>
      </c>
      <c r="CH8" s="7">
        <v>100.1</v>
      </c>
      <c r="CI8" s="7">
        <v>19.66</v>
      </c>
    </row>
    <row r="9" ht="14.25" customHeight="1">
      <c r="A9" s="4" t="s">
        <v>116</v>
      </c>
      <c r="B9" s="9" t="s">
        <v>117</v>
      </c>
      <c r="C9" s="3">
        <v>2.0</v>
      </c>
      <c r="D9" s="3" t="s">
        <v>102</v>
      </c>
      <c r="E9" s="3" t="s">
        <v>86</v>
      </c>
      <c r="F9" s="3">
        <v>23.0</v>
      </c>
      <c r="G9" s="3" t="s">
        <v>118</v>
      </c>
      <c r="H9" s="6">
        <v>6.666666666666667</v>
      </c>
      <c r="I9" s="3">
        <v>220.0</v>
      </c>
      <c r="J9" s="3" t="s">
        <v>119</v>
      </c>
      <c r="K9" s="3" t="s">
        <v>120</v>
      </c>
      <c r="L9" s="7">
        <v>34.0</v>
      </c>
      <c r="M9" s="7">
        <v>30.0</v>
      </c>
      <c r="N9" s="7">
        <v>30.0</v>
      </c>
      <c r="O9" s="7">
        <v>13.94</v>
      </c>
      <c r="P9" s="7">
        <v>5.24</v>
      </c>
      <c r="Q9" s="7">
        <v>9.59</v>
      </c>
      <c r="R9" s="7">
        <v>0.546</v>
      </c>
      <c r="S9" s="7">
        <v>0.85</v>
      </c>
      <c r="T9" s="7">
        <v>2.35</v>
      </c>
      <c r="U9" s="7">
        <v>0.363</v>
      </c>
      <c r="V9" s="7">
        <v>2.62</v>
      </c>
      <c r="W9" s="7">
        <v>3.91</v>
      </c>
      <c r="X9" s="7">
        <v>0.669</v>
      </c>
      <c r="Y9" s="7">
        <v>2.32</v>
      </c>
      <c r="Z9" s="7">
        <v>6.32</v>
      </c>
      <c r="AA9" s="7">
        <v>8.65</v>
      </c>
      <c r="AB9" s="7">
        <v>1.74</v>
      </c>
      <c r="AC9" s="7">
        <v>1.24</v>
      </c>
      <c r="AD9" s="7">
        <v>0.82</v>
      </c>
      <c r="AE9" s="7">
        <v>2.09</v>
      </c>
      <c r="AF9" s="7">
        <v>2.62</v>
      </c>
      <c r="AG9" s="7">
        <v>34.0</v>
      </c>
      <c r="AH9" s="7">
        <v>30.0</v>
      </c>
      <c r="AI9" s="10">
        <v>1019.0</v>
      </c>
      <c r="AJ9" s="7">
        <v>474.0</v>
      </c>
      <c r="AK9" s="7">
        <v>178.0</v>
      </c>
      <c r="AL9" s="7">
        <v>326.0</v>
      </c>
      <c r="AM9" s="7">
        <v>0.546</v>
      </c>
      <c r="AN9" s="7">
        <v>29.0</v>
      </c>
      <c r="AO9" s="7">
        <v>80.0</v>
      </c>
      <c r="AP9" s="7">
        <v>0.363</v>
      </c>
      <c r="AQ9" s="7">
        <v>89.0</v>
      </c>
      <c r="AR9" s="7">
        <v>133.0</v>
      </c>
      <c r="AS9" s="7">
        <v>0.669</v>
      </c>
      <c r="AT9" s="7">
        <v>79.0</v>
      </c>
      <c r="AU9" s="7">
        <v>215.0</v>
      </c>
      <c r="AV9" s="7">
        <v>294.0</v>
      </c>
      <c r="AW9" s="7">
        <v>59.0</v>
      </c>
      <c r="AX9" s="7">
        <v>42.0</v>
      </c>
      <c r="AY9" s="7">
        <v>28.0</v>
      </c>
      <c r="AZ9" s="7">
        <v>71.0</v>
      </c>
      <c r="BA9" s="7">
        <v>89.0</v>
      </c>
      <c r="BB9" s="7">
        <v>34.0</v>
      </c>
      <c r="BC9" s="7">
        <v>8.0</v>
      </c>
      <c r="BD9" s="7">
        <v>0.0</v>
      </c>
      <c r="BE9" s="7">
        <v>0.0</v>
      </c>
      <c r="BF9" s="7">
        <v>0.0</v>
      </c>
      <c r="BG9" s="7">
        <v>0.0</v>
      </c>
      <c r="BH9" s="7">
        <v>0.0</v>
      </c>
      <c r="BI9" s="7">
        <v>0.285</v>
      </c>
      <c r="BJ9" s="7">
        <v>0.83</v>
      </c>
      <c r="BK9" s="7">
        <v>0.59</v>
      </c>
      <c r="BL9" s="7">
        <v>0.41</v>
      </c>
      <c r="BM9" s="7">
        <v>22.0</v>
      </c>
      <c r="BN9" s="7">
        <v>12.0</v>
      </c>
      <c r="BO9" s="7">
        <v>0.647</v>
      </c>
      <c r="BP9" s="7">
        <v>3.05</v>
      </c>
      <c r="BQ9" s="7">
        <v>2.61</v>
      </c>
      <c r="BR9" s="7">
        <v>5.66</v>
      </c>
      <c r="BS9" s="7">
        <v>34.0</v>
      </c>
      <c r="BT9" s="7">
        <v>0.609</v>
      </c>
      <c r="BU9" s="7">
        <v>0.59</v>
      </c>
      <c r="BV9" s="7">
        <v>10.59</v>
      </c>
      <c r="BW9" s="7">
        <v>24.01</v>
      </c>
      <c r="BX9" s="7">
        <v>17.91</v>
      </c>
      <c r="BY9" s="7">
        <v>13.37</v>
      </c>
      <c r="BZ9" s="7">
        <v>15.43</v>
      </c>
      <c r="CA9" s="7">
        <v>2.58</v>
      </c>
      <c r="CB9" s="7">
        <v>3.17</v>
      </c>
      <c r="CC9" s="7">
        <v>24.9</v>
      </c>
      <c r="CD9" s="7">
        <v>157.77</v>
      </c>
      <c r="CE9" s="7">
        <v>-3.36</v>
      </c>
      <c r="CF9" s="7">
        <v>1.45</v>
      </c>
      <c r="CG9" s="7">
        <v>115.3</v>
      </c>
      <c r="CH9" s="7">
        <v>88.7</v>
      </c>
      <c r="CI9" s="7">
        <v>25.73</v>
      </c>
    </row>
    <row r="10" ht="14.25" customHeight="1">
      <c r="A10" s="4" t="s">
        <v>121</v>
      </c>
      <c r="B10" s="9" t="s">
        <v>122</v>
      </c>
      <c r="C10" s="3">
        <v>0.0</v>
      </c>
      <c r="D10" s="3" t="s">
        <v>102</v>
      </c>
      <c r="E10" s="3" t="s">
        <v>86</v>
      </c>
      <c r="F10" s="3">
        <v>23.0</v>
      </c>
      <c r="G10" s="3" t="s">
        <v>123</v>
      </c>
      <c r="H10" s="6">
        <v>6.916666666666667</v>
      </c>
      <c r="I10" s="3">
        <v>230.0</v>
      </c>
      <c r="J10" s="3" t="s">
        <v>112</v>
      </c>
      <c r="K10" s="3" t="s">
        <v>95</v>
      </c>
      <c r="L10" s="7">
        <v>26.0</v>
      </c>
      <c r="M10" s="7">
        <v>26.0</v>
      </c>
      <c r="N10" s="7">
        <v>31.2</v>
      </c>
      <c r="O10" s="7">
        <v>15.96</v>
      </c>
      <c r="P10" s="7">
        <v>5.77</v>
      </c>
      <c r="Q10" s="7">
        <v>11.54</v>
      </c>
      <c r="R10" s="7">
        <v>0.5</v>
      </c>
      <c r="S10" s="7">
        <v>0.08</v>
      </c>
      <c r="T10" s="7">
        <v>0.58</v>
      </c>
      <c r="U10" s="7">
        <v>0.133</v>
      </c>
      <c r="V10" s="7">
        <v>4.35</v>
      </c>
      <c r="W10" s="7">
        <v>5.96</v>
      </c>
      <c r="X10" s="7">
        <v>0.729</v>
      </c>
      <c r="Y10" s="7">
        <v>1.81</v>
      </c>
      <c r="Z10" s="7">
        <v>5.92</v>
      </c>
      <c r="AA10" s="7">
        <v>7.73</v>
      </c>
      <c r="AB10" s="7">
        <v>2.73</v>
      </c>
      <c r="AC10" s="7">
        <v>0.92</v>
      </c>
      <c r="AD10" s="7">
        <v>3.0</v>
      </c>
      <c r="AE10" s="7">
        <v>2.54</v>
      </c>
      <c r="AF10" s="7">
        <v>2.12</v>
      </c>
      <c r="AG10" s="7">
        <v>26.0</v>
      </c>
      <c r="AH10" s="7">
        <v>26.0</v>
      </c>
      <c r="AI10" s="7">
        <v>810.0</v>
      </c>
      <c r="AJ10" s="7">
        <v>415.0</v>
      </c>
      <c r="AK10" s="7">
        <v>150.0</v>
      </c>
      <c r="AL10" s="7">
        <v>300.0</v>
      </c>
      <c r="AM10" s="7">
        <v>0.5</v>
      </c>
      <c r="AN10" s="7">
        <v>2.0</v>
      </c>
      <c r="AO10" s="7">
        <v>15.0</v>
      </c>
      <c r="AP10" s="7">
        <v>0.133</v>
      </c>
      <c r="AQ10" s="7">
        <v>113.0</v>
      </c>
      <c r="AR10" s="7">
        <v>155.0</v>
      </c>
      <c r="AS10" s="7">
        <v>0.729</v>
      </c>
      <c r="AT10" s="7">
        <v>47.0</v>
      </c>
      <c r="AU10" s="7">
        <v>154.0</v>
      </c>
      <c r="AV10" s="7">
        <v>201.0</v>
      </c>
      <c r="AW10" s="7">
        <v>71.0</v>
      </c>
      <c r="AX10" s="7">
        <v>24.0</v>
      </c>
      <c r="AY10" s="7">
        <v>78.0</v>
      </c>
      <c r="AZ10" s="7">
        <v>66.0</v>
      </c>
      <c r="BA10" s="7">
        <v>55.0</v>
      </c>
      <c r="BB10" s="7">
        <v>26.0</v>
      </c>
      <c r="BC10" s="7">
        <v>6.0</v>
      </c>
      <c r="BD10" s="7">
        <v>0.0</v>
      </c>
      <c r="BE10" s="7">
        <v>0.0</v>
      </c>
      <c r="BF10" s="7">
        <v>0.0</v>
      </c>
      <c r="BG10" s="7">
        <v>0.0</v>
      </c>
      <c r="BH10" s="7">
        <v>0.0</v>
      </c>
      <c r="BI10" s="7">
        <v>0.338</v>
      </c>
      <c r="BJ10" s="7">
        <v>1.08</v>
      </c>
      <c r="BK10" s="7">
        <v>0.36</v>
      </c>
      <c r="BL10" s="7">
        <v>0.52</v>
      </c>
      <c r="BM10" s="7">
        <v>14.0</v>
      </c>
      <c r="BN10" s="7">
        <v>12.0</v>
      </c>
      <c r="BO10" s="7">
        <v>0.538</v>
      </c>
      <c r="BP10" s="7">
        <v>2.0</v>
      </c>
      <c r="BQ10" s="7">
        <v>1.98</v>
      </c>
      <c r="BR10" s="7">
        <v>3.97</v>
      </c>
      <c r="BS10" s="7">
        <v>26.0</v>
      </c>
      <c r="BT10" s="7">
        <v>0.555</v>
      </c>
      <c r="BU10" s="7">
        <v>0.503</v>
      </c>
      <c r="BV10" s="7">
        <v>6.77</v>
      </c>
      <c r="BW10" s="7">
        <v>20.51</v>
      </c>
      <c r="BX10" s="7">
        <v>13.91</v>
      </c>
      <c r="BY10" s="7">
        <v>19.76</v>
      </c>
      <c r="BZ10" s="7">
        <v>15.01</v>
      </c>
      <c r="CA10" s="7">
        <v>1.68</v>
      </c>
      <c r="CB10" s="7">
        <v>9.23</v>
      </c>
      <c r="CC10" s="7">
        <v>27.77</v>
      </c>
      <c r="CD10" s="7">
        <v>136.24</v>
      </c>
      <c r="CE10" s="7">
        <v>-2.26</v>
      </c>
      <c r="CF10" s="7">
        <v>1.38</v>
      </c>
      <c r="CG10" s="7">
        <v>108.1</v>
      </c>
      <c r="CH10" s="7">
        <v>90.0</v>
      </c>
      <c r="CI10" s="7">
        <v>26.49</v>
      </c>
    </row>
    <row r="11" ht="14.25" customHeight="1">
      <c r="A11" s="4" t="s">
        <v>124</v>
      </c>
      <c r="B11" s="9" t="s">
        <v>125</v>
      </c>
      <c r="C11" s="3">
        <v>2.0</v>
      </c>
      <c r="D11" s="3" t="s">
        <v>102</v>
      </c>
      <c r="E11" s="3" t="s">
        <v>86</v>
      </c>
      <c r="F11" s="3">
        <v>20.0</v>
      </c>
      <c r="G11" s="3" t="s">
        <v>87</v>
      </c>
      <c r="H11" s="6">
        <v>6.416666666666667</v>
      </c>
      <c r="I11" s="3">
        <v>224.0</v>
      </c>
      <c r="J11" s="3" t="s">
        <v>88</v>
      </c>
      <c r="K11" s="3" t="s">
        <v>126</v>
      </c>
      <c r="L11" s="18">
        <v>28.0</v>
      </c>
      <c r="M11" s="19">
        <v>28.0</v>
      </c>
      <c r="N11" s="18">
        <v>29.3</v>
      </c>
      <c r="O11" s="19">
        <v>12.82</v>
      </c>
      <c r="P11" s="18">
        <v>4.32</v>
      </c>
      <c r="Q11" s="19">
        <v>9.46</v>
      </c>
      <c r="R11" s="18">
        <v>0.457</v>
      </c>
      <c r="S11" s="19">
        <v>1.11</v>
      </c>
      <c r="T11" s="18">
        <v>3.64</v>
      </c>
      <c r="U11" s="19">
        <v>0.304</v>
      </c>
      <c r="V11" s="18">
        <v>1.75</v>
      </c>
      <c r="W11" s="19">
        <v>2.71</v>
      </c>
      <c r="X11" s="18">
        <v>0.645</v>
      </c>
      <c r="Y11" s="19">
        <v>0.82</v>
      </c>
      <c r="Z11" s="18">
        <v>2.0</v>
      </c>
      <c r="AA11" s="19">
        <v>2.82</v>
      </c>
      <c r="AB11" s="18">
        <v>3.5</v>
      </c>
      <c r="AC11" s="19">
        <v>1.21</v>
      </c>
      <c r="AD11" s="18">
        <v>1.0</v>
      </c>
      <c r="AE11" s="19">
        <v>1.93</v>
      </c>
      <c r="AF11" s="18">
        <v>3.32</v>
      </c>
      <c r="AG11" s="18">
        <v>28.0</v>
      </c>
      <c r="AH11" s="19">
        <v>28.0</v>
      </c>
      <c r="AI11" s="18">
        <v>820.7</v>
      </c>
      <c r="AJ11" s="19">
        <v>359.0</v>
      </c>
      <c r="AK11" s="18">
        <v>121.0</v>
      </c>
      <c r="AL11" s="19">
        <v>265.0</v>
      </c>
      <c r="AM11" s="18">
        <v>0.457</v>
      </c>
      <c r="AN11" s="19">
        <v>31.0</v>
      </c>
      <c r="AO11" s="18">
        <v>102.0</v>
      </c>
      <c r="AP11" s="19">
        <v>0.304</v>
      </c>
      <c r="AQ11" s="18">
        <v>49.0</v>
      </c>
      <c r="AR11" s="19">
        <v>76.0</v>
      </c>
      <c r="AS11" s="18">
        <v>0.645</v>
      </c>
      <c r="AT11" s="19">
        <v>23.0</v>
      </c>
      <c r="AU11" s="18">
        <v>56.0</v>
      </c>
      <c r="AV11" s="19">
        <v>79.0</v>
      </c>
      <c r="AW11" s="18">
        <v>98.0</v>
      </c>
      <c r="AX11" s="19">
        <v>34.0</v>
      </c>
      <c r="AY11" s="18">
        <v>28.0</v>
      </c>
      <c r="AZ11" s="19">
        <v>54.0</v>
      </c>
      <c r="BA11" s="18">
        <v>93.0</v>
      </c>
      <c r="BB11" s="20">
        <v>28.0</v>
      </c>
      <c r="BC11" s="18">
        <v>0.0</v>
      </c>
      <c r="BD11" s="19">
        <v>0.0</v>
      </c>
      <c r="BE11" s="18">
        <v>0.0</v>
      </c>
      <c r="BF11" s="19">
        <v>0.0</v>
      </c>
      <c r="BG11" s="18">
        <v>0.0</v>
      </c>
      <c r="BH11" s="19">
        <v>1.0</v>
      </c>
      <c r="BI11" s="18">
        <v>0.19</v>
      </c>
      <c r="BJ11" s="19">
        <v>1.81</v>
      </c>
      <c r="BK11" s="18">
        <v>0.63</v>
      </c>
      <c r="BL11" s="19">
        <v>0.29</v>
      </c>
      <c r="BM11" s="18">
        <v>10.0</v>
      </c>
      <c r="BN11" s="19">
        <v>18.0</v>
      </c>
      <c r="BO11" s="18">
        <v>0.357</v>
      </c>
      <c r="BP11" s="19">
        <v>-0.15</v>
      </c>
      <c r="BQ11" s="18">
        <v>0.28</v>
      </c>
      <c r="BR11" s="19">
        <v>0.13</v>
      </c>
      <c r="BS11" s="20">
        <v>28.0</v>
      </c>
      <c r="BT11" s="18">
        <v>0.601</v>
      </c>
      <c r="BU11" s="19">
        <v>0.515</v>
      </c>
      <c r="BV11" s="18">
        <v>3.12</v>
      </c>
      <c r="BW11" s="19">
        <v>7.66</v>
      </c>
      <c r="BX11" s="18">
        <v>5.38</v>
      </c>
      <c r="BY11" s="19">
        <v>16.83</v>
      </c>
      <c r="BZ11" s="18">
        <v>15.32</v>
      </c>
      <c r="CA11" s="19">
        <v>2.1</v>
      </c>
      <c r="CB11" s="18">
        <v>3.19</v>
      </c>
      <c r="CC11" s="19">
        <v>18.99</v>
      </c>
      <c r="CD11" s="18">
        <v>140.53</v>
      </c>
      <c r="CE11" s="19">
        <v>1.42</v>
      </c>
      <c r="CF11" s="18">
        <v>1.35</v>
      </c>
      <c r="CG11" s="19">
        <v>105.7</v>
      </c>
      <c r="CH11" s="18">
        <v>123.0</v>
      </c>
      <c r="CI11" s="19">
        <v>12.54</v>
      </c>
    </row>
    <row r="12" ht="14.25" customHeight="1">
      <c r="A12" s="4" t="s">
        <v>127</v>
      </c>
      <c r="B12" s="9" t="s">
        <v>128</v>
      </c>
      <c r="C12" s="3">
        <v>2.0</v>
      </c>
      <c r="D12" s="3" t="s">
        <v>92</v>
      </c>
      <c r="E12" s="3" t="s">
        <v>86</v>
      </c>
      <c r="F12" s="3">
        <v>22.0</v>
      </c>
      <c r="G12" s="2" t="s">
        <v>93</v>
      </c>
      <c r="H12" s="6">
        <v>6.416666666666667</v>
      </c>
      <c r="I12" s="3">
        <v>205.0</v>
      </c>
      <c r="J12" s="3" t="s">
        <v>119</v>
      </c>
      <c r="K12" s="3" t="s">
        <v>95</v>
      </c>
      <c r="L12" s="7">
        <v>30.0</v>
      </c>
      <c r="M12" s="7">
        <v>30.0</v>
      </c>
      <c r="N12" s="7">
        <v>30.5</v>
      </c>
      <c r="O12" s="7">
        <v>12.97</v>
      </c>
      <c r="P12" s="7">
        <v>4.93</v>
      </c>
      <c r="Q12" s="7">
        <v>10.27</v>
      </c>
      <c r="R12" s="7">
        <v>0.481</v>
      </c>
      <c r="S12" s="7">
        <v>0.87</v>
      </c>
      <c r="T12" s="7">
        <v>2.63</v>
      </c>
      <c r="U12" s="7">
        <v>0.329</v>
      </c>
      <c r="V12" s="7">
        <v>2.23</v>
      </c>
      <c r="W12" s="7">
        <v>3.2</v>
      </c>
      <c r="X12" s="7">
        <v>0.698</v>
      </c>
      <c r="Y12" s="7">
        <v>1.93</v>
      </c>
      <c r="Z12" s="7">
        <v>4.1</v>
      </c>
      <c r="AA12" s="7">
        <v>6.03</v>
      </c>
      <c r="AB12" s="7">
        <v>1.87</v>
      </c>
      <c r="AC12" s="7">
        <v>2.6</v>
      </c>
      <c r="AD12" s="7">
        <v>0.27</v>
      </c>
      <c r="AE12" s="7">
        <v>1.23</v>
      </c>
      <c r="AF12" s="7">
        <v>2.13</v>
      </c>
      <c r="AG12" s="7">
        <v>30.0</v>
      </c>
      <c r="AH12" s="7">
        <v>30.0</v>
      </c>
      <c r="AI12" s="7">
        <v>914.0</v>
      </c>
      <c r="AJ12" s="7">
        <v>389.0</v>
      </c>
      <c r="AK12" s="7">
        <v>148.0</v>
      </c>
      <c r="AL12" s="7">
        <v>308.0</v>
      </c>
      <c r="AM12" s="7">
        <v>0.481</v>
      </c>
      <c r="AN12" s="7">
        <v>26.0</v>
      </c>
      <c r="AO12" s="7">
        <v>79.0</v>
      </c>
      <c r="AP12" s="7">
        <v>0.329</v>
      </c>
      <c r="AQ12" s="7">
        <v>67.0</v>
      </c>
      <c r="AR12" s="7">
        <v>96.0</v>
      </c>
      <c r="AS12" s="7">
        <v>0.698</v>
      </c>
      <c r="AT12" s="7">
        <v>58.0</v>
      </c>
      <c r="AU12" s="7">
        <v>123.0</v>
      </c>
      <c r="AV12" s="7">
        <v>181.0</v>
      </c>
      <c r="AW12" s="7">
        <v>56.0</v>
      </c>
      <c r="AX12" s="7">
        <v>78.0</v>
      </c>
      <c r="AY12" s="7">
        <v>8.0</v>
      </c>
      <c r="AZ12" s="7">
        <v>37.0</v>
      </c>
      <c r="BA12" s="7">
        <v>64.0</v>
      </c>
      <c r="BB12" s="7">
        <v>30.0</v>
      </c>
      <c r="BC12" s="7">
        <v>4.0</v>
      </c>
      <c r="BD12" s="7">
        <v>0.0</v>
      </c>
      <c r="BE12" s="7">
        <v>0.0</v>
      </c>
      <c r="BF12" s="7">
        <v>0.0</v>
      </c>
      <c r="BG12" s="7">
        <v>0.0</v>
      </c>
      <c r="BH12" s="7">
        <v>0.0</v>
      </c>
      <c r="BI12" s="7">
        <v>0.242</v>
      </c>
      <c r="BJ12" s="7">
        <v>1.51</v>
      </c>
      <c r="BK12" s="7">
        <v>2.11</v>
      </c>
      <c r="BL12" s="7">
        <v>0.31</v>
      </c>
      <c r="BM12" s="7">
        <v>26.0</v>
      </c>
      <c r="BN12" s="7">
        <v>4.0</v>
      </c>
      <c r="BO12" s="7">
        <v>0.867</v>
      </c>
      <c r="BP12" s="7">
        <v>2.64</v>
      </c>
      <c r="BQ12" s="7">
        <v>2.75</v>
      </c>
      <c r="BR12" s="7">
        <v>5.39</v>
      </c>
      <c r="BS12" s="7">
        <v>30.0</v>
      </c>
      <c r="BT12" s="7">
        <v>0.55</v>
      </c>
      <c r="BU12" s="7">
        <v>0.523</v>
      </c>
      <c r="BV12" s="7">
        <v>7.54</v>
      </c>
      <c r="BW12" s="7">
        <v>17.05</v>
      </c>
      <c r="BX12" s="7">
        <v>12.14</v>
      </c>
      <c r="BY12" s="7">
        <v>11.32</v>
      </c>
      <c r="BZ12" s="7">
        <v>9.47</v>
      </c>
      <c r="CA12" s="7">
        <v>5.05</v>
      </c>
      <c r="CB12" s="7">
        <v>1.07</v>
      </c>
      <c r="CC12" s="7">
        <v>21.57</v>
      </c>
      <c r="CD12" s="7">
        <v>150.76</v>
      </c>
      <c r="CE12" s="7">
        <v>0.04</v>
      </c>
      <c r="CF12" s="7">
        <v>1.26</v>
      </c>
      <c r="CG12" s="7">
        <v>118.4</v>
      </c>
      <c r="CH12" s="7">
        <v>84.1</v>
      </c>
      <c r="CI12" s="7">
        <v>24.14</v>
      </c>
    </row>
    <row r="13" ht="14.25" customHeight="1">
      <c r="A13" s="4" t="s">
        <v>129</v>
      </c>
      <c r="B13" s="9" t="s">
        <v>130</v>
      </c>
      <c r="C13" s="3">
        <v>1.0</v>
      </c>
      <c r="D13" s="3" t="s">
        <v>102</v>
      </c>
      <c r="E13" s="3" t="s">
        <v>85</v>
      </c>
      <c r="F13" s="3">
        <v>19.0</v>
      </c>
      <c r="G13" s="3" t="s">
        <v>131</v>
      </c>
      <c r="H13" s="6">
        <v>6.833333333333333</v>
      </c>
      <c r="I13" s="3">
        <v>210.0</v>
      </c>
      <c r="J13" s="3" t="s">
        <v>94</v>
      </c>
      <c r="K13" s="3" t="s">
        <v>95</v>
      </c>
      <c r="L13" s="7">
        <v>36.0</v>
      </c>
      <c r="M13" s="7">
        <v>36.0</v>
      </c>
      <c r="N13" s="7">
        <v>25.4</v>
      </c>
      <c r="O13" s="7">
        <v>9.78</v>
      </c>
      <c r="P13" s="7">
        <v>3.42</v>
      </c>
      <c r="Q13" s="7">
        <v>7.03</v>
      </c>
      <c r="R13" s="7">
        <v>0.486</v>
      </c>
      <c r="S13" s="7">
        <v>0.94</v>
      </c>
      <c r="T13" s="7">
        <v>3.33</v>
      </c>
      <c r="U13" s="7">
        <v>0.283</v>
      </c>
      <c r="V13" s="7">
        <v>2.0</v>
      </c>
      <c r="W13" s="7">
        <v>3.08</v>
      </c>
      <c r="X13" s="7">
        <v>0.649</v>
      </c>
      <c r="Y13" s="7">
        <v>2.08</v>
      </c>
      <c r="Z13" s="7">
        <v>5.83</v>
      </c>
      <c r="AA13" s="7">
        <v>7.92</v>
      </c>
      <c r="AB13" s="7">
        <v>0.83</v>
      </c>
      <c r="AC13" s="7">
        <v>0.58</v>
      </c>
      <c r="AD13" s="7">
        <v>0.94</v>
      </c>
      <c r="AE13" s="7">
        <v>1.28</v>
      </c>
      <c r="AF13" s="7">
        <v>2.5</v>
      </c>
      <c r="AG13" s="7">
        <v>36.0</v>
      </c>
      <c r="AH13" s="7">
        <v>36.0</v>
      </c>
      <c r="AI13" s="7">
        <v>914.0</v>
      </c>
      <c r="AJ13" s="7">
        <v>352.0</v>
      </c>
      <c r="AK13" s="7">
        <v>123.0</v>
      </c>
      <c r="AL13" s="7">
        <v>253.0</v>
      </c>
      <c r="AM13" s="7">
        <v>0.486</v>
      </c>
      <c r="AN13" s="7">
        <v>34.0</v>
      </c>
      <c r="AO13" s="7">
        <v>120.0</v>
      </c>
      <c r="AP13" s="7">
        <v>0.283</v>
      </c>
      <c r="AQ13" s="7">
        <v>72.0</v>
      </c>
      <c r="AR13" s="7">
        <v>111.0</v>
      </c>
      <c r="AS13" s="7">
        <v>0.649</v>
      </c>
      <c r="AT13" s="7">
        <v>75.0</v>
      </c>
      <c r="AU13" s="7">
        <v>210.0</v>
      </c>
      <c r="AV13" s="7">
        <v>285.0</v>
      </c>
      <c r="AW13" s="7">
        <v>30.0</v>
      </c>
      <c r="AX13" s="7">
        <v>21.0</v>
      </c>
      <c r="AY13" s="7">
        <v>34.0</v>
      </c>
      <c r="AZ13" s="7">
        <v>46.0</v>
      </c>
      <c r="BA13" s="7">
        <v>90.0</v>
      </c>
      <c r="BB13" s="7">
        <v>36.0</v>
      </c>
      <c r="BC13" s="7">
        <v>3.0</v>
      </c>
      <c r="BD13" s="7">
        <v>0.0</v>
      </c>
      <c r="BE13" s="7">
        <v>0.0</v>
      </c>
      <c r="BF13" s="7">
        <v>0.0</v>
      </c>
      <c r="BG13" s="7">
        <v>0.0</v>
      </c>
      <c r="BH13" s="7">
        <v>0.0</v>
      </c>
      <c r="BI13" s="7">
        <v>0.154</v>
      </c>
      <c r="BJ13" s="7">
        <v>0.65</v>
      </c>
      <c r="BK13" s="7">
        <v>0.46</v>
      </c>
      <c r="BL13" s="7">
        <v>0.44</v>
      </c>
      <c r="BM13" s="7">
        <v>30.0</v>
      </c>
      <c r="BN13" s="7">
        <v>6.0</v>
      </c>
      <c r="BO13" s="7">
        <v>0.833</v>
      </c>
      <c r="BP13" s="7">
        <v>2.11</v>
      </c>
      <c r="BQ13" s="7">
        <v>2.34</v>
      </c>
      <c r="BR13" s="7">
        <v>4.44</v>
      </c>
      <c r="BS13" s="7">
        <v>36.0</v>
      </c>
      <c r="BT13" s="7">
        <v>0.576</v>
      </c>
      <c r="BU13" s="7">
        <v>0.553</v>
      </c>
      <c r="BV13" s="7">
        <v>9.13</v>
      </c>
      <c r="BW13" s="7">
        <v>22.62</v>
      </c>
      <c r="BX13" s="7">
        <v>16.29</v>
      </c>
      <c r="BY13" s="7">
        <v>6.06</v>
      </c>
      <c r="BZ13" s="7">
        <v>13.08</v>
      </c>
      <c r="CA13" s="7">
        <v>1.25</v>
      </c>
      <c r="CB13" s="7">
        <v>3.36</v>
      </c>
      <c r="CC13" s="7">
        <v>18.08</v>
      </c>
      <c r="CD13" s="7">
        <v>141.81</v>
      </c>
      <c r="CE13" s="7">
        <v>-2.68</v>
      </c>
      <c r="CF13" s="7">
        <v>1.39</v>
      </c>
      <c r="CG13" s="7">
        <v>117.0</v>
      </c>
      <c r="CH13" s="7">
        <v>88.8</v>
      </c>
      <c r="CI13" s="7">
        <v>19.17</v>
      </c>
    </row>
    <row r="14" ht="14.25" customHeight="1">
      <c r="A14" s="21" t="s">
        <v>132</v>
      </c>
      <c r="B14" s="22" t="s">
        <v>133</v>
      </c>
      <c r="C14" s="23">
        <v>1.0</v>
      </c>
      <c r="D14" s="23" t="s">
        <v>102</v>
      </c>
      <c r="E14" s="23" t="s">
        <v>86</v>
      </c>
      <c r="F14" s="23">
        <v>19.0</v>
      </c>
      <c r="G14" s="23" t="s">
        <v>134</v>
      </c>
      <c r="H14" s="24">
        <v>6.5</v>
      </c>
      <c r="I14" s="23">
        <v>195.0</v>
      </c>
      <c r="J14" s="23" t="s">
        <v>104</v>
      </c>
      <c r="K14" s="23" t="s">
        <v>126</v>
      </c>
      <c r="L14" s="25">
        <v>53.0</v>
      </c>
      <c r="M14" s="25">
        <v>34.0</v>
      </c>
      <c r="N14" s="25">
        <v>24.0</v>
      </c>
      <c r="O14" s="25">
        <v>10.87</v>
      </c>
      <c r="P14" s="25">
        <v>3.91</v>
      </c>
      <c r="Q14" s="25">
        <v>7.42</v>
      </c>
      <c r="R14" s="25">
        <v>0.527</v>
      </c>
      <c r="S14" s="25">
        <v>0.75</v>
      </c>
      <c r="T14" s="25">
        <v>2.25</v>
      </c>
      <c r="U14" s="25">
        <v>0.336</v>
      </c>
      <c r="V14" s="25">
        <v>2.3</v>
      </c>
      <c r="W14" s="25">
        <v>3.26</v>
      </c>
      <c r="X14" s="25">
        <v>0.705</v>
      </c>
      <c r="Y14" s="25">
        <v>1.19</v>
      </c>
      <c r="Z14" s="25">
        <v>2.92</v>
      </c>
      <c r="AA14" s="25">
        <v>4.11</v>
      </c>
      <c r="AB14" s="25">
        <v>1.43</v>
      </c>
      <c r="AC14" s="25">
        <v>1.4</v>
      </c>
      <c r="AD14" s="25">
        <v>0.47</v>
      </c>
      <c r="AE14" s="25">
        <v>1.62</v>
      </c>
      <c r="AF14" s="25">
        <v>1.77</v>
      </c>
      <c r="AG14" s="25">
        <v>53.0</v>
      </c>
      <c r="AH14" s="25">
        <v>34.0</v>
      </c>
      <c r="AI14" s="26">
        <v>1270.5</v>
      </c>
      <c r="AJ14" s="25">
        <v>576.0</v>
      </c>
      <c r="AK14" s="25">
        <v>207.0</v>
      </c>
      <c r="AL14" s="25">
        <v>393.0</v>
      </c>
      <c r="AM14" s="25">
        <v>0.527</v>
      </c>
      <c r="AN14" s="25">
        <v>40.0</v>
      </c>
      <c r="AO14" s="25">
        <v>119.0</v>
      </c>
      <c r="AP14" s="25">
        <v>0.336</v>
      </c>
      <c r="AQ14" s="25">
        <v>122.0</v>
      </c>
      <c r="AR14" s="25">
        <v>173.0</v>
      </c>
      <c r="AS14" s="25">
        <v>0.705</v>
      </c>
      <c r="AT14" s="25">
        <v>63.0</v>
      </c>
      <c r="AU14" s="25">
        <v>155.0</v>
      </c>
      <c r="AV14" s="25">
        <v>218.0</v>
      </c>
      <c r="AW14" s="25">
        <v>76.0</v>
      </c>
      <c r="AX14" s="25">
        <v>74.0</v>
      </c>
      <c r="AY14" s="25">
        <v>25.0</v>
      </c>
      <c r="AZ14" s="25">
        <v>86.0</v>
      </c>
      <c r="BA14" s="25">
        <v>94.0</v>
      </c>
      <c r="BB14" s="25">
        <v>53.0</v>
      </c>
      <c r="BC14" s="25">
        <v>4.0</v>
      </c>
      <c r="BD14" s="25">
        <v>0.0</v>
      </c>
      <c r="BE14" s="25">
        <v>0.0</v>
      </c>
      <c r="BF14" s="25">
        <v>0.0</v>
      </c>
      <c r="BG14" s="25">
        <v>0.0</v>
      </c>
      <c r="BH14" s="25">
        <v>0.0</v>
      </c>
      <c r="BI14" s="25">
        <v>0.18</v>
      </c>
      <c r="BJ14" s="25">
        <v>0.88</v>
      </c>
      <c r="BK14" s="25">
        <v>0.86</v>
      </c>
      <c r="BL14" s="25">
        <v>0.44</v>
      </c>
      <c r="BM14" s="25">
        <v>34.0</v>
      </c>
      <c r="BN14" s="25">
        <v>19.0</v>
      </c>
      <c r="BO14" s="25">
        <v>0.642</v>
      </c>
      <c r="BP14" s="25">
        <v>2.8</v>
      </c>
      <c r="BQ14" s="25">
        <v>2.73</v>
      </c>
      <c r="BR14" s="25">
        <v>5.53</v>
      </c>
      <c r="BS14" s="25">
        <v>53.0</v>
      </c>
      <c r="BT14" s="25">
        <v>0.614</v>
      </c>
      <c r="BU14" s="25">
        <v>0.578</v>
      </c>
      <c r="BV14" s="25">
        <v>6.31</v>
      </c>
      <c r="BW14" s="25">
        <v>13.67</v>
      </c>
      <c r="BX14" s="25">
        <v>10.22</v>
      </c>
      <c r="BY14" s="25">
        <v>10.46</v>
      </c>
      <c r="BZ14" s="25">
        <v>15.49</v>
      </c>
      <c r="CA14" s="25">
        <v>3.05</v>
      </c>
      <c r="CB14" s="25">
        <v>1.97</v>
      </c>
      <c r="CC14" s="25">
        <v>19.98</v>
      </c>
      <c r="CD14" s="25">
        <v>156.81</v>
      </c>
      <c r="CE14" s="25">
        <v>-2.74</v>
      </c>
      <c r="CF14" s="25">
        <v>1.47</v>
      </c>
      <c r="CG14" s="25">
        <v>114.4</v>
      </c>
      <c r="CH14" s="25">
        <v>100.7</v>
      </c>
      <c r="CI14" s="25">
        <v>17.53</v>
      </c>
      <c r="CJ14" s="23"/>
      <c r="CK14" s="23"/>
      <c r="CL14" s="23"/>
      <c r="CM14" s="23"/>
      <c r="CN14" s="23"/>
    </row>
    <row r="15" ht="14.25" customHeight="1">
      <c r="A15" s="4" t="s">
        <v>135</v>
      </c>
      <c r="B15" s="9" t="s">
        <v>136</v>
      </c>
      <c r="C15" s="3">
        <v>0.0</v>
      </c>
      <c r="D15" s="3" t="s">
        <v>92</v>
      </c>
      <c r="E15" s="3" t="s">
        <v>102</v>
      </c>
      <c r="F15" s="3">
        <v>22.0</v>
      </c>
      <c r="G15" s="3" t="s">
        <v>108</v>
      </c>
      <c r="H15" s="6">
        <v>6.416666666666667</v>
      </c>
      <c r="I15" s="3">
        <v>208.0</v>
      </c>
      <c r="J15" s="3" t="s">
        <v>119</v>
      </c>
      <c r="K15" s="3" t="s">
        <v>95</v>
      </c>
      <c r="L15" s="7">
        <v>36.0</v>
      </c>
      <c r="M15" s="7">
        <v>32.0</v>
      </c>
      <c r="N15" s="7">
        <v>34.1</v>
      </c>
      <c r="O15" s="7">
        <v>16.14</v>
      </c>
      <c r="P15" s="7">
        <v>5.19</v>
      </c>
      <c r="Q15" s="7">
        <v>12.0</v>
      </c>
      <c r="R15" s="7">
        <v>0.433</v>
      </c>
      <c r="S15" s="7">
        <v>0.94</v>
      </c>
      <c r="T15" s="7">
        <v>3.5</v>
      </c>
      <c r="U15" s="7">
        <v>0.27</v>
      </c>
      <c r="V15" s="7">
        <v>4.81</v>
      </c>
      <c r="W15" s="7">
        <v>6.06</v>
      </c>
      <c r="X15" s="7">
        <v>0.794</v>
      </c>
      <c r="Y15" s="7">
        <v>0.92</v>
      </c>
      <c r="Z15" s="7">
        <v>2.69</v>
      </c>
      <c r="AA15" s="7">
        <v>3.61</v>
      </c>
      <c r="AB15" s="7">
        <v>2.25</v>
      </c>
      <c r="AC15" s="7">
        <v>1.11</v>
      </c>
      <c r="AD15" s="7">
        <v>0.31</v>
      </c>
      <c r="AE15" s="7">
        <v>2.08</v>
      </c>
      <c r="AF15" s="7">
        <v>1.81</v>
      </c>
      <c r="AG15" s="7">
        <v>36.0</v>
      </c>
      <c r="AH15" s="7">
        <v>32.0</v>
      </c>
      <c r="AI15" s="10">
        <v>1227.0</v>
      </c>
      <c r="AJ15" s="7">
        <v>581.0</v>
      </c>
      <c r="AK15" s="7">
        <v>187.0</v>
      </c>
      <c r="AL15" s="7">
        <v>432.0</v>
      </c>
      <c r="AM15" s="7">
        <v>0.433</v>
      </c>
      <c r="AN15" s="7">
        <v>34.0</v>
      </c>
      <c r="AO15" s="7">
        <v>126.0</v>
      </c>
      <c r="AP15" s="7">
        <v>0.27</v>
      </c>
      <c r="AQ15" s="7">
        <v>173.0</v>
      </c>
      <c r="AR15" s="7">
        <v>218.0</v>
      </c>
      <c r="AS15" s="7">
        <v>0.794</v>
      </c>
      <c r="AT15" s="7">
        <v>33.0</v>
      </c>
      <c r="AU15" s="7">
        <v>97.0</v>
      </c>
      <c r="AV15" s="7">
        <v>130.0</v>
      </c>
      <c r="AW15" s="7">
        <v>81.0</v>
      </c>
      <c r="AX15" s="7">
        <v>40.0</v>
      </c>
      <c r="AY15" s="7">
        <v>11.0</v>
      </c>
      <c r="AZ15" s="7">
        <v>75.0</v>
      </c>
      <c r="BA15" s="7">
        <v>65.0</v>
      </c>
      <c r="BB15" s="7">
        <v>36.0</v>
      </c>
      <c r="BC15" s="7">
        <v>1.0</v>
      </c>
      <c r="BD15" s="7">
        <v>0.0</v>
      </c>
      <c r="BE15" s="7">
        <v>0.0</v>
      </c>
      <c r="BF15" s="7">
        <v>0.0</v>
      </c>
      <c r="BG15" s="7">
        <v>0.0</v>
      </c>
      <c r="BH15" s="7">
        <v>0.0</v>
      </c>
      <c r="BI15" s="7">
        <v>0.279</v>
      </c>
      <c r="BJ15" s="7">
        <v>1.08</v>
      </c>
      <c r="BK15" s="7">
        <v>0.53</v>
      </c>
      <c r="BL15" s="7">
        <v>0.5</v>
      </c>
      <c r="BM15" s="7">
        <v>22.0</v>
      </c>
      <c r="BN15" s="7">
        <v>14.0</v>
      </c>
      <c r="BO15" s="7">
        <v>0.611</v>
      </c>
      <c r="BP15" s="7">
        <v>2.86</v>
      </c>
      <c r="BQ15" s="7">
        <v>1.76</v>
      </c>
      <c r="BR15" s="7">
        <v>4.62</v>
      </c>
      <c r="BS15" s="7">
        <v>36.0</v>
      </c>
      <c r="BT15" s="7">
        <v>0.542</v>
      </c>
      <c r="BU15" s="7">
        <v>0.472</v>
      </c>
      <c r="BV15" s="7">
        <v>3.37</v>
      </c>
      <c r="BW15" s="7">
        <v>9.63</v>
      </c>
      <c r="BX15" s="7">
        <v>6.55</v>
      </c>
      <c r="BY15" s="7">
        <v>12.87</v>
      </c>
      <c r="BZ15" s="7">
        <v>12.28</v>
      </c>
      <c r="CA15" s="7">
        <v>1.84</v>
      </c>
      <c r="CB15" s="7">
        <v>0.93</v>
      </c>
      <c r="CC15" s="7">
        <v>24.79</v>
      </c>
      <c r="CD15" s="7">
        <v>149.63</v>
      </c>
      <c r="CE15" s="7">
        <v>-1.66</v>
      </c>
      <c r="CF15" s="7">
        <v>1.34</v>
      </c>
      <c r="CG15" s="7">
        <v>110.2</v>
      </c>
      <c r="CH15" s="7">
        <v>100.3</v>
      </c>
      <c r="CI15" s="7">
        <v>18.17</v>
      </c>
    </row>
    <row r="16" ht="14.25" customHeight="1">
      <c r="A16" s="4" t="s">
        <v>137</v>
      </c>
      <c r="B16" s="9" t="s">
        <v>138</v>
      </c>
      <c r="C16" s="3">
        <v>1.0</v>
      </c>
      <c r="D16" s="3" t="s">
        <v>92</v>
      </c>
      <c r="E16" s="3" t="s">
        <v>102</v>
      </c>
      <c r="F16" s="3">
        <v>20.0</v>
      </c>
      <c r="G16" s="3" t="s">
        <v>139</v>
      </c>
      <c r="H16" s="6">
        <v>6.666666666666667</v>
      </c>
      <c r="I16" s="3">
        <v>205.0</v>
      </c>
      <c r="J16" s="3" t="s">
        <v>94</v>
      </c>
      <c r="K16" s="3" t="s">
        <v>95</v>
      </c>
      <c r="L16" s="7">
        <v>36.0</v>
      </c>
      <c r="M16" s="7">
        <v>34.0</v>
      </c>
      <c r="N16" s="7">
        <v>32.8</v>
      </c>
      <c r="O16" s="7">
        <v>14.08</v>
      </c>
      <c r="P16" s="7">
        <v>4.83</v>
      </c>
      <c r="Q16" s="7">
        <v>10.94</v>
      </c>
      <c r="R16" s="7">
        <v>0.442</v>
      </c>
      <c r="S16" s="7">
        <v>2.31</v>
      </c>
      <c r="T16" s="7">
        <v>5.72</v>
      </c>
      <c r="U16" s="7">
        <v>0.403</v>
      </c>
      <c r="V16" s="7">
        <v>2.11</v>
      </c>
      <c r="W16" s="7">
        <v>2.47</v>
      </c>
      <c r="X16" s="7">
        <v>0.854</v>
      </c>
      <c r="Y16" s="7">
        <v>1.11</v>
      </c>
      <c r="Z16" s="7">
        <v>4.03</v>
      </c>
      <c r="AA16" s="7">
        <v>5.14</v>
      </c>
      <c r="AB16" s="7">
        <v>1.67</v>
      </c>
      <c r="AC16" s="7">
        <v>1.44</v>
      </c>
      <c r="AD16" s="7">
        <v>0.25</v>
      </c>
      <c r="AE16" s="7">
        <v>1.25</v>
      </c>
      <c r="AF16" s="7">
        <v>2.11</v>
      </c>
      <c r="AG16" s="7">
        <v>36.0</v>
      </c>
      <c r="AH16" s="7">
        <v>34.0</v>
      </c>
      <c r="AI16" s="10">
        <v>1179.0</v>
      </c>
      <c r="AJ16" s="7">
        <v>507.0</v>
      </c>
      <c r="AK16" s="7">
        <v>174.0</v>
      </c>
      <c r="AL16" s="7">
        <v>394.0</v>
      </c>
      <c r="AM16" s="7">
        <v>0.442</v>
      </c>
      <c r="AN16" s="7">
        <v>83.0</v>
      </c>
      <c r="AO16" s="7">
        <v>206.0</v>
      </c>
      <c r="AP16" s="7">
        <v>0.403</v>
      </c>
      <c r="AQ16" s="7">
        <v>76.0</v>
      </c>
      <c r="AR16" s="7">
        <v>89.0</v>
      </c>
      <c r="AS16" s="7">
        <v>0.854</v>
      </c>
      <c r="AT16" s="7">
        <v>40.0</v>
      </c>
      <c r="AU16" s="7">
        <v>145.0</v>
      </c>
      <c r="AV16" s="7">
        <v>185.0</v>
      </c>
      <c r="AW16" s="7">
        <v>60.0</v>
      </c>
      <c r="AX16" s="7">
        <v>52.0</v>
      </c>
      <c r="AY16" s="7">
        <v>9.0</v>
      </c>
      <c r="AZ16" s="7">
        <v>45.0</v>
      </c>
      <c r="BA16" s="7">
        <v>76.0</v>
      </c>
      <c r="BB16" s="7">
        <v>36.0</v>
      </c>
      <c r="BC16" s="7">
        <v>1.0</v>
      </c>
      <c r="BD16" s="7">
        <v>0.0</v>
      </c>
      <c r="BE16" s="7">
        <v>0.0</v>
      </c>
      <c r="BF16" s="7">
        <v>0.0</v>
      </c>
      <c r="BG16" s="7">
        <v>0.0</v>
      </c>
      <c r="BH16" s="7">
        <v>0.0</v>
      </c>
      <c r="BI16" s="7">
        <v>0.234</v>
      </c>
      <c r="BJ16" s="7">
        <v>1.33</v>
      </c>
      <c r="BK16" s="7">
        <v>1.16</v>
      </c>
      <c r="BL16" s="7">
        <v>0.23</v>
      </c>
      <c r="BM16" s="7">
        <v>28.0</v>
      </c>
      <c r="BN16" s="7">
        <v>8.0</v>
      </c>
      <c r="BO16" s="7">
        <v>0.778</v>
      </c>
      <c r="BP16" s="7">
        <v>2.93</v>
      </c>
      <c r="BQ16" s="7">
        <v>2.05</v>
      </c>
      <c r="BR16" s="7">
        <v>4.98</v>
      </c>
      <c r="BS16" s="7">
        <v>36.0</v>
      </c>
      <c r="BT16" s="7">
        <v>0.581</v>
      </c>
      <c r="BU16" s="7">
        <v>0.547</v>
      </c>
      <c r="BV16" s="7">
        <v>4.21</v>
      </c>
      <c r="BW16" s="7">
        <v>14.34</v>
      </c>
      <c r="BX16" s="7">
        <v>9.43</v>
      </c>
      <c r="BY16" s="7">
        <v>9.35</v>
      </c>
      <c r="BZ16" s="7">
        <v>9.35</v>
      </c>
      <c r="CA16" s="7">
        <v>2.48</v>
      </c>
      <c r="CB16" s="7">
        <v>0.81</v>
      </c>
      <c r="CC16" s="7">
        <v>20.52</v>
      </c>
      <c r="CD16" s="7">
        <v>169.85</v>
      </c>
      <c r="CE16" s="7">
        <v>-0.41</v>
      </c>
      <c r="CF16" s="7">
        <v>1.29</v>
      </c>
      <c r="CG16" s="7">
        <v>116.7</v>
      </c>
      <c r="CH16" s="7">
        <v>97.1</v>
      </c>
      <c r="CI16" s="7">
        <v>18.85</v>
      </c>
    </row>
    <row r="17" ht="14.25" customHeight="1">
      <c r="A17" s="21" t="s">
        <v>140</v>
      </c>
      <c r="B17" s="22" t="s">
        <v>141</v>
      </c>
      <c r="C17" s="23">
        <v>0.0</v>
      </c>
      <c r="D17" s="23" t="s">
        <v>102</v>
      </c>
      <c r="E17" s="23" t="s">
        <v>86</v>
      </c>
      <c r="F17" s="23">
        <v>20.0</v>
      </c>
      <c r="G17" s="23" t="s">
        <v>142</v>
      </c>
      <c r="H17" s="24">
        <v>6.666666666666667</v>
      </c>
      <c r="I17" s="23">
        <v>218.0</v>
      </c>
      <c r="J17" s="23" t="s">
        <v>104</v>
      </c>
      <c r="K17" s="23" t="s">
        <v>120</v>
      </c>
      <c r="L17" s="25">
        <v>30.0</v>
      </c>
      <c r="M17" s="25">
        <v>28.0</v>
      </c>
      <c r="N17" s="25">
        <v>28.4</v>
      </c>
      <c r="O17" s="25">
        <v>13.03</v>
      </c>
      <c r="P17" s="25">
        <v>4.53</v>
      </c>
      <c r="Q17" s="25">
        <v>10.87</v>
      </c>
      <c r="R17" s="25">
        <v>0.417</v>
      </c>
      <c r="S17" s="25">
        <v>0.83</v>
      </c>
      <c r="T17" s="25">
        <v>3.9</v>
      </c>
      <c r="U17" s="25">
        <v>0.214</v>
      </c>
      <c r="V17" s="25">
        <v>3.13</v>
      </c>
      <c r="W17" s="25">
        <v>4.53</v>
      </c>
      <c r="X17" s="25">
        <v>0.691</v>
      </c>
      <c r="Y17" s="25">
        <v>0.43</v>
      </c>
      <c r="Z17" s="25">
        <v>2.63</v>
      </c>
      <c r="AA17" s="25">
        <v>3.07</v>
      </c>
      <c r="AB17" s="25">
        <v>4.13</v>
      </c>
      <c r="AC17" s="25">
        <v>0.97</v>
      </c>
      <c r="AD17" s="25">
        <v>0.17</v>
      </c>
      <c r="AE17" s="25">
        <v>3.37</v>
      </c>
      <c r="AF17" s="25">
        <v>2.83</v>
      </c>
      <c r="AG17" s="25">
        <v>30.0</v>
      </c>
      <c r="AH17" s="25">
        <v>28.0</v>
      </c>
      <c r="AI17" s="25">
        <v>851.7</v>
      </c>
      <c r="AJ17" s="25">
        <v>391.0</v>
      </c>
      <c r="AK17" s="25">
        <v>136.0</v>
      </c>
      <c r="AL17" s="25">
        <v>326.0</v>
      </c>
      <c r="AM17" s="25">
        <v>0.417</v>
      </c>
      <c r="AN17" s="25">
        <v>25.0</v>
      </c>
      <c r="AO17" s="25">
        <v>117.0</v>
      </c>
      <c r="AP17" s="25">
        <v>0.214</v>
      </c>
      <c r="AQ17" s="25">
        <v>94.0</v>
      </c>
      <c r="AR17" s="25">
        <v>136.0</v>
      </c>
      <c r="AS17" s="25">
        <v>0.691</v>
      </c>
      <c r="AT17" s="25">
        <v>13.0</v>
      </c>
      <c r="AU17" s="25">
        <v>79.0</v>
      </c>
      <c r="AV17" s="25">
        <v>92.0</v>
      </c>
      <c r="AW17" s="25">
        <v>124.0</v>
      </c>
      <c r="AX17" s="25">
        <v>29.0</v>
      </c>
      <c r="AY17" s="25">
        <v>5.0</v>
      </c>
      <c r="AZ17" s="25">
        <v>101.0</v>
      </c>
      <c r="BA17" s="25">
        <v>85.0</v>
      </c>
      <c r="BB17" s="25">
        <v>30.0</v>
      </c>
      <c r="BC17" s="25">
        <v>1.0</v>
      </c>
      <c r="BD17" s="25">
        <v>0.0</v>
      </c>
      <c r="BE17" s="25">
        <v>0.0</v>
      </c>
      <c r="BF17" s="25">
        <v>0.0</v>
      </c>
      <c r="BG17" s="25">
        <v>0.0</v>
      </c>
      <c r="BH17" s="25">
        <v>0.0</v>
      </c>
      <c r="BI17" s="25">
        <v>0.286</v>
      </c>
      <c r="BJ17" s="25">
        <v>1.23</v>
      </c>
      <c r="BK17" s="25">
        <v>0.29</v>
      </c>
      <c r="BL17" s="25">
        <v>0.42</v>
      </c>
      <c r="BM17" s="25">
        <v>16.0</v>
      </c>
      <c r="BN17" s="25">
        <v>14.0</v>
      </c>
      <c r="BO17" s="25">
        <v>0.533</v>
      </c>
      <c r="BP17" s="25">
        <v>-0.4</v>
      </c>
      <c r="BQ17" s="25">
        <v>0.3</v>
      </c>
      <c r="BR17" s="25">
        <v>-0.1</v>
      </c>
      <c r="BS17" s="25">
        <v>30.0</v>
      </c>
      <c r="BT17" s="25">
        <v>0.507</v>
      </c>
      <c r="BU17" s="25">
        <v>0.456</v>
      </c>
      <c r="BV17" s="25">
        <v>2.04</v>
      </c>
      <c r="BW17" s="25">
        <v>11.12</v>
      </c>
      <c r="BX17" s="25">
        <v>6.83</v>
      </c>
      <c r="BY17" s="25">
        <v>24.63</v>
      </c>
      <c r="BZ17" s="25">
        <v>20.75</v>
      </c>
      <c r="CA17" s="25">
        <v>1.8</v>
      </c>
      <c r="CB17" s="25">
        <v>0.59</v>
      </c>
      <c r="CC17" s="25">
        <v>26.61</v>
      </c>
      <c r="CD17" s="25">
        <v>132.2</v>
      </c>
      <c r="CE17" s="25">
        <v>-2.14</v>
      </c>
      <c r="CF17" s="25">
        <v>1.2</v>
      </c>
      <c r="CG17" s="25">
        <v>95.9</v>
      </c>
      <c r="CH17" s="25">
        <v>113.0</v>
      </c>
      <c r="CI17" s="25">
        <v>11.21</v>
      </c>
      <c r="CJ17" s="23"/>
      <c r="CK17" s="23"/>
      <c r="CL17" s="23"/>
      <c r="CM17" s="23"/>
      <c r="CN17" s="23"/>
    </row>
    <row r="18" ht="14.25" customHeight="1">
      <c r="A18" s="4" t="s">
        <v>143</v>
      </c>
      <c r="B18" s="9" t="s">
        <v>144</v>
      </c>
      <c r="C18" s="3">
        <v>0.0</v>
      </c>
      <c r="D18" s="3" t="s">
        <v>102</v>
      </c>
      <c r="E18" s="3" t="s">
        <v>86</v>
      </c>
      <c r="F18" s="3">
        <v>23.0</v>
      </c>
      <c r="G18" s="3" t="s">
        <v>145</v>
      </c>
      <c r="H18" s="6">
        <v>6.666666666666667</v>
      </c>
      <c r="I18" s="3">
        <v>217.0</v>
      </c>
      <c r="J18" s="3" t="s">
        <v>112</v>
      </c>
      <c r="K18" s="3" t="s">
        <v>146</v>
      </c>
      <c r="L18" s="7">
        <v>32.0</v>
      </c>
      <c r="M18" s="7">
        <v>32.0</v>
      </c>
      <c r="N18" s="7">
        <v>31.4</v>
      </c>
      <c r="O18" s="7">
        <v>15.06</v>
      </c>
      <c r="P18" s="7">
        <v>5.84</v>
      </c>
      <c r="Q18" s="7">
        <v>11.34</v>
      </c>
      <c r="R18" s="7">
        <v>0.515</v>
      </c>
      <c r="S18" s="7">
        <v>0.34</v>
      </c>
      <c r="T18" s="7">
        <v>1.06</v>
      </c>
      <c r="U18" s="7">
        <v>0.324</v>
      </c>
      <c r="V18" s="7">
        <v>3.03</v>
      </c>
      <c r="W18" s="7">
        <v>4.62</v>
      </c>
      <c r="X18" s="7">
        <v>0.655</v>
      </c>
      <c r="Y18" s="7">
        <v>1.66</v>
      </c>
      <c r="Z18" s="7">
        <v>4.62</v>
      </c>
      <c r="AA18" s="7">
        <v>6.28</v>
      </c>
      <c r="AB18" s="7">
        <v>4.88</v>
      </c>
      <c r="AC18" s="7">
        <v>0.75</v>
      </c>
      <c r="AD18" s="7">
        <v>0.56</v>
      </c>
      <c r="AE18" s="7">
        <v>2.94</v>
      </c>
      <c r="AF18" s="7">
        <v>2.25</v>
      </c>
      <c r="AG18" s="7">
        <v>32.0</v>
      </c>
      <c r="AH18" s="7">
        <v>32.0</v>
      </c>
      <c r="AI18" s="10">
        <v>1005.0</v>
      </c>
      <c r="AJ18" s="7">
        <v>482.0</v>
      </c>
      <c r="AK18" s="7">
        <v>187.0</v>
      </c>
      <c r="AL18" s="7">
        <v>363.0</v>
      </c>
      <c r="AM18" s="7">
        <v>0.515</v>
      </c>
      <c r="AN18" s="7">
        <v>11.0</v>
      </c>
      <c r="AO18" s="7">
        <v>34.0</v>
      </c>
      <c r="AP18" s="7">
        <v>0.324</v>
      </c>
      <c r="AQ18" s="7">
        <v>97.0</v>
      </c>
      <c r="AR18" s="7">
        <v>148.0</v>
      </c>
      <c r="AS18" s="7">
        <v>0.655</v>
      </c>
      <c r="AT18" s="7">
        <v>53.0</v>
      </c>
      <c r="AU18" s="7">
        <v>148.0</v>
      </c>
      <c r="AV18" s="7">
        <v>201.0</v>
      </c>
      <c r="AW18" s="7">
        <v>156.0</v>
      </c>
      <c r="AX18" s="7">
        <v>24.0</v>
      </c>
      <c r="AY18" s="7">
        <v>18.0</v>
      </c>
      <c r="AZ18" s="7">
        <v>94.0</v>
      </c>
      <c r="BA18" s="7">
        <v>72.0</v>
      </c>
      <c r="BB18" s="7">
        <v>32.0</v>
      </c>
      <c r="BC18" s="7">
        <v>2.0</v>
      </c>
      <c r="BD18" s="7">
        <v>0.0</v>
      </c>
      <c r="BE18" s="7">
        <v>0.0</v>
      </c>
      <c r="BF18" s="7">
        <v>0.0</v>
      </c>
      <c r="BG18" s="7">
        <v>0.0</v>
      </c>
      <c r="BH18" s="7">
        <v>0.0</v>
      </c>
      <c r="BI18" s="7">
        <v>0.396</v>
      </c>
      <c r="BJ18" s="7">
        <v>1.66</v>
      </c>
      <c r="BK18" s="7">
        <v>0.26</v>
      </c>
      <c r="BL18" s="7">
        <v>0.41</v>
      </c>
      <c r="BM18" s="7">
        <v>23.0</v>
      </c>
      <c r="BN18" s="7">
        <v>9.0</v>
      </c>
      <c r="BO18" s="7">
        <v>0.719</v>
      </c>
      <c r="BP18" s="7">
        <v>2.87</v>
      </c>
      <c r="BQ18" s="7">
        <v>1.68</v>
      </c>
      <c r="BR18" s="7">
        <v>4.55</v>
      </c>
      <c r="BS18" s="7">
        <v>32.0</v>
      </c>
      <c r="BT18" s="7">
        <v>0.556</v>
      </c>
      <c r="BU18" s="7">
        <v>0.53</v>
      </c>
      <c r="BV18" s="7">
        <v>6.24</v>
      </c>
      <c r="BW18" s="7">
        <v>16.6</v>
      </c>
      <c r="BX18" s="7">
        <v>11.55</v>
      </c>
      <c r="BY18" s="7">
        <v>32.11</v>
      </c>
      <c r="BZ18" s="7">
        <v>17.83</v>
      </c>
      <c r="CA18" s="7">
        <v>1.38</v>
      </c>
      <c r="CB18" s="7">
        <v>1.82</v>
      </c>
      <c r="CC18" s="7">
        <v>26.56</v>
      </c>
      <c r="CD18" s="7">
        <v>149.41</v>
      </c>
      <c r="CE18" s="7">
        <v>0.99</v>
      </c>
      <c r="CF18" s="7">
        <v>1.33</v>
      </c>
      <c r="CG18" s="7">
        <v>110.9</v>
      </c>
      <c r="CH18" s="7">
        <v>97.9</v>
      </c>
      <c r="CI18" s="7">
        <v>22.7</v>
      </c>
    </row>
    <row r="19" ht="14.25" customHeight="1">
      <c r="A19" s="4" t="s">
        <v>147</v>
      </c>
      <c r="B19" s="9" t="s">
        <v>148</v>
      </c>
      <c r="C19" s="3">
        <v>0.0</v>
      </c>
      <c r="D19" s="3" t="s">
        <v>92</v>
      </c>
      <c r="E19" s="3" t="s">
        <v>86</v>
      </c>
      <c r="F19" s="3">
        <v>24.0</v>
      </c>
      <c r="G19" s="3" t="s">
        <v>149</v>
      </c>
      <c r="H19" s="6">
        <v>6.25</v>
      </c>
      <c r="I19" s="3">
        <v>185.0</v>
      </c>
      <c r="J19" s="3" t="s">
        <v>112</v>
      </c>
      <c r="K19" s="3" t="s">
        <v>95</v>
      </c>
      <c r="L19" s="7">
        <v>32.0</v>
      </c>
      <c r="M19" s="7">
        <v>32.0</v>
      </c>
      <c r="N19" s="7">
        <v>33.6</v>
      </c>
      <c r="O19" s="7">
        <v>15.59</v>
      </c>
      <c r="P19" s="7">
        <v>5.25</v>
      </c>
      <c r="Q19" s="7">
        <v>12.31</v>
      </c>
      <c r="R19" s="7">
        <v>0.426</v>
      </c>
      <c r="S19" s="7">
        <v>2.5</v>
      </c>
      <c r="T19" s="7">
        <v>6.25</v>
      </c>
      <c r="U19" s="7">
        <v>0.4</v>
      </c>
      <c r="V19" s="7">
        <v>2.59</v>
      </c>
      <c r="W19" s="7">
        <v>3.28</v>
      </c>
      <c r="X19" s="7">
        <v>0.79</v>
      </c>
      <c r="Y19" s="7">
        <v>0.31</v>
      </c>
      <c r="Z19" s="7">
        <v>2.09</v>
      </c>
      <c r="AA19" s="7">
        <v>2.41</v>
      </c>
      <c r="AB19" s="7">
        <v>4.59</v>
      </c>
      <c r="AC19" s="7">
        <v>1.22</v>
      </c>
      <c r="AD19" s="7">
        <v>0.06</v>
      </c>
      <c r="AE19" s="7">
        <v>1.69</v>
      </c>
      <c r="AF19" s="7">
        <v>2.0</v>
      </c>
      <c r="AG19" s="7">
        <v>32.0</v>
      </c>
      <c r="AH19" s="7">
        <v>32.0</v>
      </c>
      <c r="AI19" s="10">
        <v>1076.0</v>
      </c>
      <c r="AJ19" s="7">
        <v>499.0</v>
      </c>
      <c r="AK19" s="7">
        <v>168.0</v>
      </c>
      <c r="AL19" s="7">
        <v>394.0</v>
      </c>
      <c r="AM19" s="7">
        <v>0.426</v>
      </c>
      <c r="AN19" s="7">
        <v>80.0</v>
      </c>
      <c r="AO19" s="7">
        <v>200.0</v>
      </c>
      <c r="AP19" s="7">
        <v>0.4</v>
      </c>
      <c r="AQ19" s="7">
        <v>83.0</v>
      </c>
      <c r="AR19" s="7">
        <v>105.0</v>
      </c>
      <c r="AS19" s="7">
        <v>0.79</v>
      </c>
      <c r="AT19" s="7">
        <v>10.0</v>
      </c>
      <c r="AU19" s="7">
        <v>67.0</v>
      </c>
      <c r="AV19" s="7">
        <v>77.0</v>
      </c>
      <c r="AW19" s="7">
        <v>147.0</v>
      </c>
      <c r="AX19" s="7">
        <v>39.0</v>
      </c>
      <c r="AY19" s="7">
        <v>2.0</v>
      </c>
      <c r="AZ19" s="7">
        <v>54.0</v>
      </c>
      <c r="BA19" s="7">
        <v>64.0</v>
      </c>
      <c r="BB19" s="7">
        <v>32.0</v>
      </c>
      <c r="BC19" s="7">
        <v>1.0</v>
      </c>
      <c r="BD19" s="7">
        <v>0.0</v>
      </c>
      <c r="BE19" s="7">
        <v>0.0</v>
      </c>
      <c r="BF19" s="7">
        <v>0.0</v>
      </c>
      <c r="BG19" s="7">
        <v>0.0</v>
      </c>
      <c r="BH19" s="7">
        <v>0.0</v>
      </c>
      <c r="BI19" s="7">
        <v>0.378</v>
      </c>
      <c r="BJ19" s="7">
        <v>2.72</v>
      </c>
      <c r="BK19" s="7">
        <v>0.72</v>
      </c>
      <c r="BL19" s="7">
        <v>0.27</v>
      </c>
      <c r="BM19" s="7">
        <v>21.0</v>
      </c>
      <c r="BN19" s="7">
        <v>11.0</v>
      </c>
      <c r="BO19" s="7">
        <v>0.656</v>
      </c>
      <c r="BP19" s="7">
        <v>3.79</v>
      </c>
      <c r="BQ19" s="7">
        <v>0.8</v>
      </c>
      <c r="BR19" s="7">
        <v>4.59</v>
      </c>
      <c r="BS19" s="7">
        <v>32.0</v>
      </c>
      <c r="BT19" s="7">
        <v>0.562</v>
      </c>
      <c r="BU19" s="7">
        <v>0.528</v>
      </c>
      <c r="BV19" s="7">
        <v>1.18</v>
      </c>
      <c r="BW19" s="7">
        <v>8.27</v>
      </c>
      <c r="BX19" s="7">
        <v>4.64</v>
      </c>
      <c r="BY19" s="7">
        <v>27.76</v>
      </c>
      <c r="BZ19" s="7">
        <v>10.85</v>
      </c>
      <c r="CA19" s="7">
        <v>2.13</v>
      </c>
      <c r="CB19" s="7">
        <v>0.21</v>
      </c>
      <c r="CC19" s="7">
        <v>23.36</v>
      </c>
      <c r="CD19" s="7">
        <v>161.69</v>
      </c>
      <c r="CE19" s="7">
        <v>4.12</v>
      </c>
      <c r="CF19" s="7">
        <v>1.27</v>
      </c>
      <c r="CG19" s="7">
        <v>121.7</v>
      </c>
      <c r="CH19" s="7">
        <v>107.4</v>
      </c>
      <c r="CI19" s="7">
        <v>20.2</v>
      </c>
    </row>
    <row r="20" ht="14.25" customHeight="1">
      <c r="A20" s="4" t="s">
        <v>150</v>
      </c>
      <c r="B20" s="9" t="s">
        <v>151</v>
      </c>
      <c r="C20" s="3">
        <v>1.0</v>
      </c>
      <c r="D20" s="3" t="s">
        <v>92</v>
      </c>
      <c r="E20" s="3" t="s">
        <v>86</v>
      </c>
      <c r="F20" s="3">
        <v>20.0</v>
      </c>
      <c r="G20" s="3" t="s">
        <v>149</v>
      </c>
      <c r="H20" s="6">
        <v>6.333333333333333</v>
      </c>
      <c r="I20" s="3">
        <v>185.0</v>
      </c>
      <c r="J20" s="3" t="s">
        <v>94</v>
      </c>
      <c r="K20" s="3" t="s">
        <v>95</v>
      </c>
      <c r="L20" s="7">
        <v>33.0</v>
      </c>
      <c r="M20" s="7">
        <v>30.0</v>
      </c>
      <c r="N20" s="7">
        <v>28.8</v>
      </c>
      <c r="O20" s="7">
        <v>15.33</v>
      </c>
      <c r="P20" s="7">
        <v>4.7</v>
      </c>
      <c r="Q20" s="7">
        <v>12.48</v>
      </c>
      <c r="R20" s="7">
        <v>0.376</v>
      </c>
      <c r="S20" s="7">
        <v>2.33</v>
      </c>
      <c r="T20" s="7">
        <v>6.91</v>
      </c>
      <c r="U20" s="7">
        <v>0.338</v>
      </c>
      <c r="V20" s="7">
        <v>3.61</v>
      </c>
      <c r="W20" s="7">
        <v>4.55</v>
      </c>
      <c r="X20" s="7">
        <v>0.793</v>
      </c>
      <c r="Y20" s="7">
        <v>1.0</v>
      </c>
      <c r="Z20" s="7">
        <v>3.15</v>
      </c>
      <c r="AA20" s="7">
        <v>4.15</v>
      </c>
      <c r="AB20" s="7">
        <v>2.76</v>
      </c>
      <c r="AC20" s="7">
        <v>1.12</v>
      </c>
      <c r="AD20" s="7">
        <v>0.18</v>
      </c>
      <c r="AE20" s="7">
        <v>2.88</v>
      </c>
      <c r="AF20" s="7">
        <v>2.12</v>
      </c>
      <c r="AG20" s="7">
        <v>33.0</v>
      </c>
      <c r="AH20" s="7">
        <v>30.0</v>
      </c>
      <c r="AI20" s="7">
        <v>949.0</v>
      </c>
      <c r="AJ20" s="7">
        <v>506.0</v>
      </c>
      <c r="AK20" s="7">
        <v>155.0</v>
      </c>
      <c r="AL20" s="7">
        <v>412.0</v>
      </c>
      <c r="AM20" s="7">
        <v>0.376</v>
      </c>
      <c r="AN20" s="7">
        <v>77.0</v>
      </c>
      <c r="AO20" s="7">
        <v>228.0</v>
      </c>
      <c r="AP20" s="7">
        <v>0.338</v>
      </c>
      <c r="AQ20" s="7">
        <v>119.0</v>
      </c>
      <c r="AR20" s="7">
        <v>150.0</v>
      </c>
      <c r="AS20" s="7">
        <v>0.793</v>
      </c>
      <c r="AT20" s="7">
        <v>33.0</v>
      </c>
      <c r="AU20" s="7">
        <v>104.0</v>
      </c>
      <c r="AV20" s="7">
        <v>137.0</v>
      </c>
      <c r="AW20" s="7">
        <v>91.0</v>
      </c>
      <c r="AX20" s="7">
        <v>37.0</v>
      </c>
      <c r="AY20" s="7">
        <v>6.0</v>
      </c>
      <c r="AZ20" s="7">
        <v>95.0</v>
      </c>
      <c r="BA20" s="7">
        <v>70.0</v>
      </c>
      <c r="BB20" s="7">
        <v>33.0</v>
      </c>
      <c r="BC20" s="7">
        <v>0.0</v>
      </c>
      <c r="BD20" s="7">
        <v>0.0</v>
      </c>
      <c r="BE20" s="7">
        <v>0.0</v>
      </c>
      <c r="BF20" s="7">
        <v>0.0</v>
      </c>
      <c r="BG20" s="7">
        <v>0.0</v>
      </c>
      <c r="BH20" s="7">
        <v>0.0</v>
      </c>
      <c r="BI20" s="7">
        <v>0.287</v>
      </c>
      <c r="BJ20" s="7">
        <v>0.96</v>
      </c>
      <c r="BK20" s="7">
        <v>0.39</v>
      </c>
      <c r="BL20" s="7">
        <v>0.36</v>
      </c>
      <c r="BM20" s="7">
        <v>22.0</v>
      </c>
      <c r="BN20" s="7">
        <v>11.0</v>
      </c>
      <c r="BO20" s="7">
        <v>0.667</v>
      </c>
      <c r="BP20" s="7">
        <v>2.03</v>
      </c>
      <c r="BQ20" s="7">
        <v>1.09</v>
      </c>
      <c r="BR20" s="7">
        <v>3.13</v>
      </c>
      <c r="BS20" s="7">
        <v>33.0</v>
      </c>
      <c r="BT20" s="7">
        <v>0.524</v>
      </c>
      <c r="BU20" s="7">
        <v>0.47</v>
      </c>
      <c r="BV20" s="7">
        <v>4.4</v>
      </c>
      <c r="BW20" s="7">
        <v>14.48</v>
      </c>
      <c r="BX20" s="7">
        <v>9.33</v>
      </c>
      <c r="BY20" s="7">
        <v>19.83</v>
      </c>
      <c r="BZ20" s="7">
        <v>16.43</v>
      </c>
      <c r="CA20" s="7">
        <v>2.29</v>
      </c>
      <c r="CB20" s="7">
        <v>0.73</v>
      </c>
      <c r="CC20" s="7">
        <v>30.68</v>
      </c>
      <c r="CD20" s="7">
        <v>150.73</v>
      </c>
      <c r="CE20" s="7">
        <v>-3.64</v>
      </c>
      <c r="CF20" s="7">
        <v>1.23</v>
      </c>
      <c r="CG20" s="7">
        <v>104.7</v>
      </c>
      <c r="CH20" s="7">
        <v>103.2</v>
      </c>
      <c r="CI20" s="7">
        <v>18.4</v>
      </c>
    </row>
    <row r="21" ht="14.25" customHeight="1">
      <c r="A21" s="27" t="s">
        <v>152</v>
      </c>
      <c r="B21" s="5" t="s">
        <v>153</v>
      </c>
      <c r="C21" s="9">
        <v>0.0</v>
      </c>
      <c r="D21" s="9" t="s">
        <v>92</v>
      </c>
      <c r="E21" s="9" t="s">
        <v>86</v>
      </c>
      <c r="F21" s="9">
        <v>20.0</v>
      </c>
      <c r="G21" s="9" t="s">
        <v>154</v>
      </c>
      <c r="H21" s="28">
        <v>6.166666666666667</v>
      </c>
      <c r="I21" s="9">
        <v>170.0</v>
      </c>
      <c r="J21" s="9" t="s">
        <v>154</v>
      </c>
      <c r="K21" s="9" t="s">
        <v>95</v>
      </c>
      <c r="L21" s="29">
        <v>29.0</v>
      </c>
      <c r="M21" s="30"/>
      <c r="N21" s="29">
        <v>22.7</v>
      </c>
      <c r="O21" s="30">
        <v>10.6</v>
      </c>
      <c r="P21" s="30">
        <v>3.7</v>
      </c>
      <c r="Q21" s="30">
        <v>8.9</v>
      </c>
      <c r="R21" s="30">
        <v>0.416</v>
      </c>
      <c r="S21" s="30">
        <v>1.1</v>
      </c>
      <c r="T21" s="30">
        <v>3.7</v>
      </c>
      <c r="U21" s="30">
        <v>0.297</v>
      </c>
      <c r="V21" s="30">
        <v>2.2</v>
      </c>
      <c r="W21" s="30">
        <v>2.8</v>
      </c>
      <c r="X21" s="30">
        <v>0.786</v>
      </c>
      <c r="Y21" s="30"/>
      <c r="Z21" s="30"/>
      <c r="AA21" s="30">
        <v>4.2</v>
      </c>
      <c r="AB21" s="30">
        <v>3.6</v>
      </c>
      <c r="AC21" s="30">
        <v>2.0</v>
      </c>
      <c r="AD21" s="30">
        <v>0.1</v>
      </c>
      <c r="AE21" s="30">
        <v>2.4</v>
      </c>
      <c r="AF21" s="30">
        <v>3.2</v>
      </c>
      <c r="AG21" s="30"/>
      <c r="AH21" s="30"/>
      <c r="AI21" s="30"/>
      <c r="AJ21" s="30"/>
      <c r="AK21" s="30"/>
      <c r="AL21" s="30"/>
      <c r="AM21" s="30"/>
      <c r="AN21" s="30"/>
      <c r="AO21" s="30"/>
      <c r="AP21" s="30"/>
      <c r="AQ21" s="30"/>
      <c r="AR21" s="30"/>
      <c r="AS21" s="30"/>
      <c r="AT21" s="30"/>
      <c r="AU21" s="30"/>
      <c r="AV21" s="30"/>
      <c r="AW21" s="30"/>
      <c r="AX21" s="30"/>
      <c r="AY21" s="30"/>
      <c r="AZ21" s="30"/>
      <c r="BA21" s="30"/>
      <c r="BB21" s="30"/>
      <c r="BC21" s="30"/>
      <c r="BD21" s="30"/>
      <c r="BE21" s="30"/>
      <c r="BF21" s="30"/>
      <c r="BG21" s="30"/>
      <c r="BH21" s="30"/>
      <c r="BI21" s="30"/>
      <c r="BJ21" s="30"/>
      <c r="BK21" s="30"/>
      <c r="BL21" s="30"/>
      <c r="BM21" s="30"/>
      <c r="BN21" s="30"/>
      <c r="BO21" s="30"/>
      <c r="BP21" s="30"/>
      <c r="BQ21" s="30"/>
      <c r="BR21" s="30"/>
      <c r="BS21" s="30"/>
      <c r="BT21" s="30"/>
      <c r="BU21" s="30"/>
      <c r="BV21" s="30"/>
      <c r="BW21" s="30"/>
      <c r="BX21" s="30"/>
      <c r="BY21" s="30"/>
      <c r="BZ21" s="30"/>
      <c r="CA21" s="30"/>
      <c r="CB21" s="30"/>
      <c r="CC21" s="30"/>
      <c r="CD21" s="30"/>
      <c r="CE21" s="30"/>
      <c r="CF21" s="30"/>
      <c r="CG21" s="30"/>
      <c r="CH21" s="30"/>
      <c r="CI21" s="30"/>
      <c r="CJ21" s="9"/>
      <c r="CK21" s="9"/>
      <c r="CL21" s="9"/>
      <c r="CM21" s="9"/>
      <c r="CN21" s="9"/>
    </row>
    <row r="22" ht="14.25" customHeight="1">
      <c r="A22" s="4" t="s">
        <v>155</v>
      </c>
      <c r="B22" s="9" t="s">
        <v>156</v>
      </c>
      <c r="C22" s="3">
        <v>2.0</v>
      </c>
      <c r="D22" s="3" t="s">
        <v>85</v>
      </c>
      <c r="E22" s="3" t="s">
        <v>86</v>
      </c>
      <c r="F22" s="3">
        <v>23.0</v>
      </c>
      <c r="G22" s="3" t="s">
        <v>157</v>
      </c>
      <c r="H22" s="6">
        <v>6.916666666666667</v>
      </c>
      <c r="I22" s="3">
        <v>213.0</v>
      </c>
      <c r="J22" s="3" t="s">
        <v>99</v>
      </c>
      <c r="K22" s="3" t="s">
        <v>158</v>
      </c>
      <c r="L22" s="7">
        <v>33.0</v>
      </c>
      <c r="M22" s="7">
        <v>33.0</v>
      </c>
      <c r="N22" s="7">
        <v>32.2</v>
      </c>
      <c r="O22" s="7">
        <v>14.3</v>
      </c>
      <c r="P22" s="7">
        <v>5.64</v>
      </c>
      <c r="Q22" s="7">
        <v>11.55</v>
      </c>
      <c r="R22" s="7">
        <v>0.488</v>
      </c>
      <c r="S22" s="7">
        <v>0.33</v>
      </c>
      <c r="T22" s="7">
        <v>1.21</v>
      </c>
      <c r="U22" s="7">
        <v>0.275</v>
      </c>
      <c r="V22" s="7">
        <v>2.7</v>
      </c>
      <c r="W22" s="7">
        <v>4.0</v>
      </c>
      <c r="X22" s="7">
        <v>0.674</v>
      </c>
      <c r="Y22" s="7">
        <v>3.36</v>
      </c>
      <c r="Z22" s="7">
        <v>5.0</v>
      </c>
      <c r="AA22" s="7">
        <v>8.36</v>
      </c>
      <c r="AB22" s="7">
        <v>1.91</v>
      </c>
      <c r="AC22" s="7">
        <v>0.82</v>
      </c>
      <c r="AD22" s="7">
        <v>0.82</v>
      </c>
      <c r="AE22" s="7">
        <v>2.33</v>
      </c>
      <c r="AF22" s="7">
        <v>2.79</v>
      </c>
      <c r="AG22" s="7">
        <v>33.0</v>
      </c>
      <c r="AH22" s="7">
        <v>33.0</v>
      </c>
      <c r="AI22" s="10">
        <v>1062.0</v>
      </c>
      <c r="AJ22" s="7">
        <v>472.0</v>
      </c>
      <c r="AK22" s="7">
        <v>186.0</v>
      </c>
      <c r="AL22" s="7">
        <v>381.0</v>
      </c>
      <c r="AM22" s="7">
        <v>0.488</v>
      </c>
      <c r="AN22" s="7">
        <v>11.0</v>
      </c>
      <c r="AO22" s="7">
        <v>40.0</v>
      </c>
      <c r="AP22" s="7">
        <v>0.275</v>
      </c>
      <c r="AQ22" s="7">
        <v>89.0</v>
      </c>
      <c r="AR22" s="7">
        <v>132.0</v>
      </c>
      <c r="AS22" s="7">
        <v>0.674</v>
      </c>
      <c r="AT22" s="7">
        <v>111.0</v>
      </c>
      <c r="AU22" s="7">
        <v>165.0</v>
      </c>
      <c r="AV22" s="7">
        <v>276.0</v>
      </c>
      <c r="AW22" s="7">
        <v>63.0</v>
      </c>
      <c r="AX22" s="7">
        <v>27.0</v>
      </c>
      <c r="AY22" s="7">
        <v>27.0</v>
      </c>
      <c r="AZ22" s="7">
        <v>77.0</v>
      </c>
      <c r="BA22" s="7">
        <v>92.0</v>
      </c>
      <c r="BB22" s="7">
        <v>33.0</v>
      </c>
      <c r="BC22" s="7">
        <v>15.0</v>
      </c>
      <c r="BD22" s="7">
        <v>0.0</v>
      </c>
      <c r="BE22" s="7">
        <v>0.0</v>
      </c>
      <c r="BF22" s="7">
        <v>0.0</v>
      </c>
      <c r="BG22" s="7">
        <v>0.0</v>
      </c>
      <c r="BH22" s="7">
        <v>0.0</v>
      </c>
      <c r="BI22" s="7">
        <v>0.316</v>
      </c>
      <c r="BJ22" s="7">
        <v>0.82</v>
      </c>
      <c r="BK22" s="7">
        <v>0.35</v>
      </c>
      <c r="BL22" s="7">
        <v>0.35</v>
      </c>
      <c r="BM22" s="7">
        <v>17.0</v>
      </c>
      <c r="BN22" s="7">
        <v>16.0</v>
      </c>
      <c r="BO22" s="7">
        <v>0.515</v>
      </c>
      <c r="BP22" s="7">
        <v>2.61</v>
      </c>
      <c r="BQ22" s="7">
        <v>1.69</v>
      </c>
      <c r="BR22" s="7">
        <v>4.29</v>
      </c>
      <c r="BS22" s="7">
        <v>33.0</v>
      </c>
      <c r="BT22" s="7">
        <v>0.532</v>
      </c>
      <c r="BU22" s="7">
        <v>0.503</v>
      </c>
      <c r="BV22" s="7">
        <v>12.75</v>
      </c>
      <c r="BW22" s="7">
        <v>20.06</v>
      </c>
      <c r="BX22" s="7">
        <v>16.3</v>
      </c>
      <c r="BY22" s="7">
        <v>14.11</v>
      </c>
      <c r="BZ22" s="7">
        <v>14.79</v>
      </c>
      <c r="CA22" s="7">
        <v>1.57</v>
      </c>
      <c r="CB22" s="7">
        <v>2.73</v>
      </c>
      <c r="CC22" s="7">
        <v>26.21</v>
      </c>
      <c r="CD22" s="7">
        <v>143.74</v>
      </c>
      <c r="CE22" s="7">
        <v>-3.51</v>
      </c>
      <c r="CF22" s="7">
        <v>1.24</v>
      </c>
      <c r="CG22" s="7">
        <v>109.0</v>
      </c>
      <c r="CH22" s="7">
        <v>98.7</v>
      </c>
      <c r="CI22" s="7">
        <v>22.21</v>
      </c>
    </row>
    <row r="23" ht="14.25" customHeight="1">
      <c r="A23" s="4" t="s">
        <v>159</v>
      </c>
      <c r="B23" s="9" t="s">
        <v>160</v>
      </c>
      <c r="C23" s="3">
        <v>1.0</v>
      </c>
      <c r="D23" s="3" t="s">
        <v>92</v>
      </c>
      <c r="E23" s="3" t="s">
        <v>86</v>
      </c>
      <c r="F23" s="3">
        <v>21.0</v>
      </c>
      <c r="G23" s="3" t="s">
        <v>161</v>
      </c>
      <c r="H23" s="6">
        <v>6.333333333333333</v>
      </c>
      <c r="I23" s="3">
        <v>186.0</v>
      </c>
      <c r="J23" s="3" t="s">
        <v>99</v>
      </c>
      <c r="K23" s="3" t="s">
        <v>95</v>
      </c>
      <c r="L23" s="7">
        <v>37.0</v>
      </c>
      <c r="M23" s="7">
        <v>37.0</v>
      </c>
      <c r="N23" s="7">
        <v>29.4</v>
      </c>
      <c r="O23" s="7">
        <v>16.16</v>
      </c>
      <c r="P23" s="7">
        <v>4.92</v>
      </c>
      <c r="Q23" s="7">
        <v>12.03</v>
      </c>
      <c r="R23" s="7">
        <v>0.409</v>
      </c>
      <c r="S23" s="7">
        <v>2.95</v>
      </c>
      <c r="T23" s="7">
        <v>7.59</v>
      </c>
      <c r="U23" s="7">
        <v>0.388</v>
      </c>
      <c r="V23" s="7">
        <v>3.38</v>
      </c>
      <c r="W23" s="7">
        <v>3.81</v>
      </c>
      <c r="X23" s="7">
        <v>0.887</v>
      </c>
      <c r="Y23" s="7">
        <v>0.97</v>
      </c>
      <c r="Z23" s="7">
        <v>2.81</v>
      </c>
      <c r="AA23" s="7">
        <v>3.78</v>
      </c>
      <c r="AB23" s="7">
        <v>1.27</v>
      </c>
      <c r="AC23" s="7">
        <v>0.7</v>
      </c>
      <c r="AD23" s="7">
        <v>0.51</v>
      </c>
      <c r="AE23" s="7">
        <v>1.35</v>
      </c>
      <c r="AF23" s="7">
        <v>2.22</v>
      </c>
      <c r="AG23" s="7">
        <v>37.0</v>
      </c>
      <c r="AH23" s="7">
        <v>37.0</v>
      </c>
      <c r="AI23" s="10">
        <v>1089.0</v>
      </c>
      <c r="AJ23" s="7">
        <v>598.0</v>
      </c>
      <c r="AK23" s="7">
        <v>182.0</v>
      </c>
      <c r="AL23" s="7">
        <v>445.0</v>
      </c>
      <c r="AM23" s="7">
        <v>0.409</v>
      </c>
      <c r="AN23" s="7">
        <v>109.0</v>
      </c>
      <c r="AO23" s="7">
        <v>281.0</v>
      </c>
      <c r="AP23" s="7">
        <v>0.388</v>
      </c>
      <c r="AQ23" s="7">
        <v>125.0</v>
      </c>
      <c r="AR23" s="7">
        <v>141.0</v>
      </c>
      <c r="AS23" s="7">
        <v>0.887</v>
      </c>
      <c r="AT23" s="7">
        <v>36.0</v>
      </c>
      <c r="AU23" s="7">
        <v>104.0</v>
      </c>
      <c r="AV23" s="7">
        <v>140.0</v>
      </c>
      <c r="AW23" s="7">
        <v>47.0</v>
      </c>
      <c r="AX23" s="7">
        <v>26.0</v>
      </c>
      <c r="AY23" s="7">
        <v>19.0</v>
      </c>
      <c r="AZ23" s="7">
        <v>50.0</v>
      </c>
      <c r="BA23" s="7">
        <v>82.0</v>
      </c>
      <c r="BB23" s="7">
        <v>37.0</v>
      </c>
      <c r="BC23" s="7">
        <v>0.0</v>
      </c>
      <c r="BD23" s="7">
        <v>0.0</v>
      </c>
      <c r="BE23" s="7">
        <v>0.0</v>
      </c>
      <c r="BF23" s="7">
        <v>0.0</v>
      </c>
      <c r="BG23" s="7">
        <v>0.0</v>
      </c>
      <c r="BH23" s="7">
        <v>0.0</v>
      </c>
      <c r="BI23" s="7">
        <v>0.224</v>
      </c>
      <c r="BJ23" s="7">
        <v>0.94</v>
      </c>
      <c r="BK23" s="7">
        <v>0.52</v>
      </c>
      <c r="BL23" s="7">
        <v>0.32</v>
      </c>
      <c r="BM23" s="7">
        <v>29.0</v>
      </c>
      <c r="BN23" s="7">
        <v>8.0</v>
      </c>
      <c r="BO23" s="7">
        <v>0.784</v>
      </c>
      <c r="BP23" s="7">
        <v>4.02</v>
      </c>
      <c r="BQ23" s="7">
        <v>1.89</v>
      </c>
      <c r="BR23" s="7">
        <v>5.91</v>
      </c>
      <c r="BS23" s="7">
        <v>37.0</v>
      </c>
      <c r="BT23" s="7">
        <v>0.584</v>
      </c>
      <c r="BU23" s="7">
        <v>0.531</v>
      </c>
      <c r="BV23" s="7">
        <v>4.08</v>
      </c>
      <c r="BW23" s="7">
        <v>11.3</v>
      </c>
      <c r="BX23" s="7">
        <v>7.76</v>
      </c>
      <c r="BY23" s="7">
        <v>8.23</v>
      </c>
      <c r="BZ23" s="7">
        <v>8.9</v>
      </c>
      <c r="CA23" s="7">
        <v>1.39</v>
      </c>
      <c r="CB23" s="7">
        <v>1.83</v>
      </c>
      <c r="CC23" s="7">
        <v>25.49</v>
      </c>
      <c r="CD23" s="7">
        <v>168.34</v>
      </c>
      <c r="CE23" s="7">
        <v>-1.72</v>
      </c>
      <c r="CF23" s="7">
        <v>1.34</v>
      </c>
      <c r="CG23" s="7">
        <v>124.0</v>
      </c>
      <c r="CH23" s="7">
        <v>97.2</v>
      </c>
      <c r="CI23" s="7">
        <v>20.77</v>
      </c>
    </row>
    <row r="24" ht="14.25" customHeight="1">
      <c r="A24" s="4" t="s">
        <v>162</v>
      </c>
      <c r="B24" s="9" t="s">
        <v>163</v>
      </c>
      <c r="C24" s="3">
        <v>1.0</v>
      </c>
      <c r="D24" s="3" t="s">
        <v>92</v>
      </c>
      <c r="E24" s="3" t="s">
        <v>86</v>
      </c>
      <c r="F24" s="3">
        <v>20.0</v>
      </c>
      <c r="G24" s="3" t="s">
        <v>87</v>
      </c>
      <c r="H24" s="6">
        <v>6.166666666666667</v>
      </c>
      <c r="I24" s="3">
        <v>195.0</v>
      </c>
      <c r="J24" s="3" t="s">
        <v>88</v>
      </c>
      <c r="K24" s="3" t="s">
        <v>95</v>
      </c>
      <c r="L24" s="18">
        <v>19.0</v>
      </c>
      <c r="M24" s="19">
        <v>18.0</v>
      </c>
      <c r="N24" s="18">
        <v>30.7</v>
      </c>
      <c r="O24" s="19">
        <v>16.53</v>
      </c>
      <c r="P24" s="18">
        <v>6.05</v>
      </c>
      <c r="Q24" s="19">
        <v>14.11</v>
      </c>
      <c r="R24" s="18">
        <v>0.429</v>
      </c>
      <c r="S24" s="19">
        <v>0.74</v>
      </c>
      <c r="T24" s="18">
        <v>2.68</v>
      </c>
      <c r="U24" s="19">
        <v>0.275</v>
      </c>
      <c r="V24" s="18">
        <v>2.21</v>
      </c>
      <c r="W24" s="19">
        <v>2.89</v>
      </c>
      <c r="X24" s="18">
        <v>0.764</v>
      </c>
      <c r="Y24" s="19">
        <v>1.05</v>
      </c>
      <c r="Z24" s="18">
        <v>4.32</v>
      </c>
      <c r="AA24" s="19">
        <v>5.37</v>
      </c>
      <c r="AB24" s="18">
        <v>6.47</v>
      </c>
      <c r="AC24" s="19">
        <v>1.0</v>
      </c>
      <c r="AD24" s="18">
        <v>0.53</v>
      </c>
      <c r="AE24" s="19">
        <v>3.47</v>
      </c>
      <c r="AF24" s="18">
        <v>3.26</v>
      </c>
      <c r="AG24" s="18">
        <v>19.0</v>
      </c>
      <c r="AH24" s="19">
        <v>18.0</v>
      </c>
      <c r="AI24" s="18">
        <v>584.0</v>
      </c>
      <c r="AJ24" s="19">
        <v>314.0</v>
      </c>
      <c r="AK24" s="18">
        <v>115.0</v>
      </c>
      <c r="AL24" s="19">
        <v>268.0</v>
      </c>
      <c r="AM24" s="18">
        <v>0.429</v>
      </c>
      <c r="AN24" s="19">
        <v>14.0</v>
      </c>
      <c r="AO24" s="18">
        <v>51.0</v>
      </c>
      <c r="AP24" s="19">
        <v>0.275</v>
      </c>
      <c r="AQ24" s="18">
        <v>42.0</v>
      </c>
      <c r="AR24" s="19">
        <v>55.0</v>
      </c>
      <c r="AS24" s="18">
        <v>0.764</v>
      </c>
      <c r="AT24" s="19">
        <v>20.0</v>
      </c>
      <c r="AU24" s="18">
        <v>82.0</v>
      </c>
      <c r="AV24" s="19">
        <v>102.0</v>
      </c>
      <c r="AW24" s="18">
        <v>123.0</v>
      </c>
      <c r="AX24" s="19">
        <v>19.0</v>
      </c>
      <c r="AY24" s="18">
        <v>10.0</v>
      </c>
      <c r="AZ24" s="19">
        <v>66.0</v>
      </c>
      <c r="BA24" s="18">
        <v>62.0</v>
      </c>
      <c r="BB24" s="20">
        <v>19.0</v>
      </c>
      <c r="BC24" s="18">
        <v>2.0</v>
      </c>
      <c r="BD24" s="19">
        <v>0.0</v>
      </c>
      <c r="BE24" s="18">
        <v>0.0</v>
      </c>
      <c r="BF24" s="19">
        <v>0.0</v>
      </c>
      <c r="BG24" s="18">
        <v>0.0</v>
      </c>
      <c r="BH24" s="19">
        <v>3.0</v>
      </c>
      <c r="BI24" s="18">
        <v>0.296</v>
      </c>
      <c r="BJ24" s="19">
        <v>1.86</v>
      </c>
      <c r="BK24" s="18">
        <v>0.29</v>
      </c>
      <c r="BL24" s="19">
        <v>0.21</v>
      </c>
      <c r="BM24" s="18">
        <v>8.0</v>
      </c>
      <c r="BN24" s="19">
        <v>11.0</v>
      </c>
      <c r="BO24" s="18">
        <v>0.421</v>
      </c>
      <c r="BP24" s="19">
        <v>-0.75</v>
      </c>
      <c r="BQ24" s="18">
        <v>0.13</v>
      </c>
      <c r="BR24" s="19">
        <v>-0.62</v>
      </c>
      <c r="BS24" s="20">
        <v>19.0</v>
      </c>
      <c r="BT24" s="18">
        <v>0.537</v>
      </c>
      <c r="BU24" s="19">
        <v>0.455</v>
      </c>
      <c r="BV24" s="18">
        <v>3.81</v>
      </c>
      <c r="BW24" s="19">
        <v>16.51</v>
      </c>
      <c r="BX24" s="18">
        <v>9.98</v>
      </c>
      <c r="BY24" s="19">
        <v>30.94</v>
      </c>
      <c r="BZ24" s="18">
        <v>18.43</v>
      </c>
      <c r="CA24" s="19">
        <v>1.64</v>
      </c>
      <c r="CB24" s="18">
        <v>1.63</v>
      </c>
      <c r="CC24" s="19">
        <v>26.81</v>
      </c>
      <c r="CD24" s="18">
        <v>146.73</v>
      </c>
      <c r="CE24" s="19">
        <v>2.79</v>
      </c>
      <c r="CF24" s="18">
        <v>1.17</v>
      </c>
      <c r="CG24" s="19">
        <v>99.2</v>
      </c>
      <c r="CH24" s="18">
        <v>123.9</v>
      </c>
      <c r="CI24" s="19">
        <v>13.31</v>
      </c>
    </row>
    <row r="25" ht="14.25" customHeight="1">
      <c r="A25" s="4" t="s">
        <v>164</v>
      </c>
      <c r="B25" s="9" t="s">
        <v>165</v>
      </c>
      <c r="C25" s="3">
        <v>1.0</v>
      </c>
      <c r="D25" s="3" t="s">
        <v>102</v>
      </c>
      <c r="E25" s="3" t="s">
        <v>86</v>
      </c>
      <c r="F25" s="3">
        <v>20.0</v>
      </c>
      <c r="G25" s="3" t="s">
        <v>166</v>
      </c>
      <c r="H25" s="6">
        <v>6.833333333333333</v>
      </c>
      <c r="I25" s="3">
        <v>215.0</v>
      </c>
      <c r="J25" s="3" t="s">
        <v>94</v>
      </c>
      <c r="K25" s="3" t="s">
        <v>95</v>
      </c>
      <c r="L25" s="7">
        <v>34.0</v>
      </c>
      <c r="M25" s="7">
        <v>34.0</v>
      </c>
      <c r="N25" s="7">
        <v>34.7</v>
      </c>
      <c r="O25" s="7">
        <v>15.15</v>
      </c>
      <c r="P25" s="7">
        <v>5.41</v>
      </c>
      <c r="Q25" s="7">
        <v>11.32</v>
      </c>
      <c r="R25" s="7">
        <v>0.478</v>
      </c>
      <c r="S25" s="7">
        <v>1.79</v>
      </c>
      <c r="T25" s="7">
        <v>4.56</v>
      </c>
      <c r="U25" s="7">
        <v>0.394</v>
      </c>
      <c r="V25" s="7">
        <v>2.53</v>
      </c>
      <c r="W25" s="7">
        <v>3.24</v>
      </c>
      <c r="X25" s="7">
        <v>0.782</v>
      </c>
      <c r="Y25" s="7">
        <v>2.35</v>
      </c>
      <c r="Z25" s="7">
        <v>4.62</v>
      </c>
      <c r="AA25" s="7">
        <v>6.97</v>
      </c>
      <c r="AB25" s="7">
        <v>1.35</v>
      </c>
      <c r="AC25" s="7">
        <v>0.91</v>
      </c>
      <c r="AD25" s="7">
        <v>1.74</v>
      </c>
      <c r="AE25" s="7">
        <v>1.41</v>
      </c>
      <c r="AF25" s="7">
        <v>2.0</v>
      </c>
      <c r="AG25" s="7">
        <v>34.0</v>
      </c>
      <c r="AH25" s="7">
        <v>34.0</v>
      </c>
      <c r="AI25" s="10">
        <v>1179.0</v>
      </c>
      <c r="AJ25" s="7">
        <v>515.0</v>
      </c>
      <c r="AK25" s="7">
        <v>184.0</v>
      </c>
      <c r="AL25" s="7">
        <v>385.0</v>
      </c>
      <c r="AM25" s="7">
        <v>0.478</v>
      </c>
      <c r="AN25" s="7">
        <v>61.0</v>
      </c>
      <c r="AO25" s="7">
        <v>155.0</v>
      </c>
      <c r="AP25" s="7">
        <v>0.394</v>
      </c>
      <c r="AQ25" s="7">
        <v>86.0</v>
      </c>
      <c r="AR25" s="7">
        <v>110.0</v>
      </c>
      <c r="AS25" s="7">
        <v>0.782</v>
      </c>
      <c r="AT25" s="7">
        <v>80.0</v>
      </c>
      <c r="AU25" s="7">
        <v>157.0</v>
      </c>
      <c r="AV25" s="7">
        <v>237.0</v>
      </c>
      <c r="AW25" s="7">
        <v>46.0</v>
      </c>
      <c r="AX25" s="7">
        <v>31.0</v>
      </c>
      <c r="AY25" s="7">
        <v>59.0</v>
      </c>
      <c r="AZ25" s="7">
        <v>48.0</v>
      </c>
      <c r="BA25" s="7">
        <v>68.0</v>
      </c>
      <c r="BB25" s="7">
        <v>34.0</v>
      </c>
      <c r="BC25" s="7">
        <v>5.0</v>
      </c>
      <c r="BD25" s="7">
        <v>0.0</v>
      </c>
      <c r="BE25" s="7">
        <v>0.0</v>
      </c>
      <c r="BF25" s="7">
        <v>0.0</v>
      </c>
      <c r="BG25" s="7">
        <v>0.0</v>
      </c>
      <c r="BH25" s="7">
        <v>0.0</v>
      </c>
      <c r="BI25" s="7">
        <v>0.271</v>
      </c>
      <c r="BJ25" s="7">
        <v>0.96</v>
      </c>
      <c r="BK25" s="7">
        <v>0.65</v>
      </c>
      <c r="BL25" s="7">
        <v>0.29</v>
      </c>
      <c r="BM25" s="7">
        <v>19.0</v>
      </c>
      <c r="BN25" s="7">
        <v>15.0</v>
      </c>
      <c r="BO25" s="7">
        <v>0.559</v>
      </c>
      <c r="BP25" s="7">
        <v>3.7</v>
      </c>
      <c r="BQ25" s="7">
        <v>2.22</v>
      </c>
      <c r="BR25" s="7">
        <v>5.93</v>
      </c>
      <c r="BS25" s="7">
        <v>34.0</v>
      </c>
      <c r="BT25" s="7">
        <v>0.589</v>
      </c>
      <c r="BU25" s="7">
        <v>0.557</v>
      </c>
      <c r="BV25" s="7">
        <v>8.45</v>
      </c>
      <c r="BW25" s="7">
        <v>16.81</v>
      </c>
      <c r="BX25" s="7">
        <v>12.61</v>
      </c>
      <c r="BY25" s="7">
        <v>8.63</v>
      </c>
      <c r="BZ25" s="7">
        <v>9.89</v>
      </c>
      <c r="CA25" s="7">
        <v>1.58</v>
      </c>
      <c r="CB25" s="7">
        <v>6.15</v>
      </c>
      <c r="CC25" s="7">
        <v>21.35</v>
      </c>
      <c r="CD25" s="7">
        <v>165.33</v>
      </c>
      <c r="CE25" s="7">
        <v>-1.52</v>
      </c>
      <c r="CF25" s="7">
        <v>1.34</v>
      </c>
      <c r="CG25" s="7">
        <v>122.1</v>
      </c>
      <c r="CH25" s="7">
        <v>95.6</v>
      </c>
      <c r="CI25" s="7">
        <v>22.99</v>
      </c>
    </row>
    <row r="26" ht="14.25" customHeight="1">
      <c r="A26" s="4" t="s">
        <v>167</v>
      </c>
      <c r="B26" s="9" t="s">
        <v>168</v>
      </c>
      <c r="C26" s="3">
        <v>1.0</v>
      </c>
      <c r="D26" s="3" t="s">
        <v>92</v>
      </c>
      <c r="E26" s="3" t="s">
        <v>86</v>
      </c>
      <c r="F26" s="3">
        <v>20.0</v>
      </c>
      <c r="G26" s="3" t="s">
        <v>169</v>
      </c>
      <c r="H26" s="6">
        <v>6.333333333333333</v>
      </c>
      <c r="I26" s="3">
        <v>216.0</v>
      </c>
      <c r="J26" s="3" t="s">
        <v>94</v>
      </c>
      <c r="K26" s="3" t="s">
        <v>95</v>
      </c>
      <c r="L26" s="7">
        <v>32.0</v>
      </c>
      <c r="M26" s="7">
        <v>32.0</v>
      </c>
      <c r="N26" s="7">
        <v>33.1</v>
      </c>
      <c r="O26" s="7">
        <v>13.5</v>
      </c>
      <c r="P26" s="7">
        <v>5.25</v>
      </c>
      <c r="Q26" s="7">
        <v>12.59</v>
      </c>
      <c r="R26" s="7">
        <v>0.417</v>
      </c>
      <c r="S26" s="7">
        <v>1.16</v>
      </c>
      <c r="T26" s="7">
        <v>3.47</v>
      </c>
      <c r="U26" s="7">
        <v>0.333</v>
      </c>
      <c r="V26" s="7">
        <v>1.84</v>
      </c>
      <c r="W26" s="7">
        <v>2.38</v>
      </c>
      <c r="X26" s="7">
        <v>0.776</v>
      </c>
      <c r="Y26" s="7">
        <v>0.44</v>
      </c>
      <c r="Z26" s="7">
        <v>3.69</v>
      </c>
      <c r="AA26" s="7">
        <v>4.12</v>
      </c>
      <c r="AB26" s="7">
        <v>3.66</v>
      </c>
      <c r="AC26" s="7">
        <v>0.81</v>
      </c>
      <c r="AD26" s="7">
        <v>0.25</v>
      </c>
      <c r="AE26" s="7">
        <v>2.78</v>
      </c>
      <c r="AF26" s="7">
        <v>2.44</v>
      </c>
      <c r="AG26" s="7">
        <v>32.0</v>
      </c>
      <c r="AH26" s="7">
        <v>32.0</v>
      </c>
      <c r="AI26" s="10">
        <v>1059.0</v>
      </c>
      <c r="AJ26" s="7">
        <v>432.0</v>
      </c>
      <c r="AK26" s="7">
        <v>168.0</v>
      </c>
      <c r="AL26" s="7">
        <v>403.0</v>
      </c>
      <c r="AM26" s="7">
        <v>0.417</v>
      </c>
      <c r="AN26" s="7">
        <v>37.0</v>
      </c>
      <c r="AO26" s="7">
        <v>111.0</v>
      </c>
      <c r="AP26" s="7">
        <v>0.333</v>
      </c>
      <c r="AQ26" s="7">
        <v>59.0</v>
      </c>
      <c r="AR26" s="7">
        <v>76.0</v>
      </c>
      <c r="AS26" s="7">
        <v>0.776</v>
      </c>
      <c r="AT26" s="7">
        <v>14.0</v>
      </c>
      <c r="AU26" s="7">
        <v>118.0</v>
      </c>
      <c r="AV26" s="7">
        <v>132.0</v>
      </c>
      <c r="AW26" s="7">
        <v>117.0</v>
      </c>
      <c r="AX26" s="7">
        <v>26.0</v>
      </c>
      <c r="AY26" s="7">
        <v>8.0</v>
      </c>
      <c r="AZ26" s="7">
        <v>89.0</v>
      </c>
      <c r="BA26" s="7">
        <v>78.0</v>
      </c>
      <c r="BB26" s="7">
        <v>32.0</v>
      </c>
      <c r="BC26" s="7">
        <v>0.0</v>
      </c>
      <c r="BD26" s="7">
        <v>0.0</v>
      </c>
      <c r="BE26" s="7">
        <v>0.0</v>
      </c>
      <c r="BF26" s="7">
        <v>0.0</v>
      </c>
      <c r="BG26" s="7">
        <v>0.0</v>
      </c>
      <c r="BH26" s="7">
        <v>0.0</v>
      </c>
      <c r="BI26" s="7">
        <v>0.311</v>
      </c>
      <c r="BJ26" s="7">
        <v>1.31</v>
      </c>
      <c r="BK26" s="7">
        <v>0.29</v>
      </c>
      <c r="BL26" s="7">
        <v>0.19</v>
      </c>
      <c r="BM26" s="7">
        <v>22.0</v>
      </c>
      <c r="BN26" s="7">
        <v>10.0</v>
      </c>
      <c r="BO26" s="7">
        <v>0.688</v>
      </c>
      <c r="BP26" s="7">
        <v>0.82</v>
      </c>
      <c r="BQ26" s="7">
        <v>1.27</v>
      </c>
      <c r="BR26" s="7">
        <v>2.09</v>
      </c>
      <c r="BS26" s="7">
        <v>32.0</v>
      </c>
      <c r="BT26" s="7">
        <v>0.492</v>
      </c>
      <c r="BU26" s="7">
        <v>0.463</v>
      </c>
      <c r="BV26" s="7">
        <v>1.74</v>
      </c>
      <c r="BW26" s="7">
        <v>12.38</v>
      </c>
      <c r="BX26" s="7">
        <v>7.5</v>
      </c>
      <c r="BY26" s="7">
        <v>19.96</v>
      </c>
      <c r="BZ26" s="7">
        <v>16.85</v>
      </c>
      <c r="CA26" s="7">
        <v>1.44</v>
      </c>
      <c r="CB26" s="7">
        <v>0.82</v>
      </c>
      <c r="CC26" s="7">
        <v>25.8</v>
      </c>
      <c r="CD26" s="7">
        <v>152.65</v>
      </c>
      <c r="CE26" s="7">
        <v>-1.04</v>
      </c>
      <c r="CF26" s="7">
        <v>1.07</v>
      </c>
      <c r="CG26" s="7">
        <v>95.9</v>
      </c>
      <c r="CH26" s="7">
        <v>102.7</v>
      </c>
      <c r="CI26" s="7">
        <v>13.72</v>
      </c>
    </row>
    <row r="27" ht="14.25" customHeight="1">
      <c r="A27" s="4" t="s">
        <v>170</v>
      </c>
      <c r="B27" s="9" t="s">
        <v>171</v>
      </c>
      <c r="C27" s="3">
        <v>1.0</v>
      </c>
      <c r="D27" s="3" t="s">
        <v>92</v>
      </c>
      <c r="E27" s="3" t="s">
        <v>86</v>
      </c>
      <c r="F27" s="3">
        <v>20.0</v>
      </c>
      <c r="G27" s="3" t="s">
        <v>115</v>
      </c>
      <c r="H27" s="6">
        <v>6.666666666666667</v>
      </c>
      <c r="I27" s="3">
        <v>215.0</v>
      </c>
      <c r="J27" s="3" t="s">
        <v>94</v>
      </c>
      <c r="K27" s="3" t="s">
        <v>95</v>
      </c>
      <c r="L27" s="7">
        <v>29.0</v>
      </c>
      <c r="M27" s="7">
        <v>28.0</v>
      </c>
      <c r="N27" s="7">
        <v>31.7</v>
      </c>
      <c r="O27" s="7">
        <v>14.21</v>
      </c>
      <c r="P27" s="7">
        <v>4.72</v>
      </c>
      <c r="Q27" s="7">
        <v>11.41</v>
      </c>
      <c r="R27" s="7">
        <v>0.414</v>
      </c>
      <c r="S27" s="7">
        <v>2.69</v>
      </c>
      <c r="T27" s="7">
        <v>7.31</v>
      </c>
      <c r="U27" s="7">
        <v>0.368</v>
      </c>
      <c r="V27" s="7">
        <v>2.07</v>
      </c>
      <c r="W27" s="7">
        <v>2.59</v>
      </c>
      <c r="X27" s="7">
        <v>0.8</v>
      </c>
      <c r="Y27" s="7">
        <v>0.28</v>
      </c>
      <c r="Z27" s="7">
        <v>2.55</v>
      </c>
      <c r="AA27" s="7">
        <v>2.83</v>
      </c>
      <c r="AB27" s="7">
        <v>2.03</v>
      </c>
      <c r="AC27" s="7">
        <v>0.41</v>
      </c>
      <c r="AD27" s="7">
        <v>0.66</v>
      </c>
      <c r="AE27" s="7">
        <v>1.28</v>
      </c>
      <c r="AF27" s="7">
        <v>2.21</v>
      </c>
      <c r="AG27" s="7">
        <v>29.0</v>
      </c>
      <c r="AH27" s="7">
        <v>28.0</v>
      </c>
      <c r="AI27" s="7">
        <v>918.0</v>
      </c>
      <c r="AJ27" s="7">
        <v>412.0</v>
      </c>
      <c r="AK27" s="7">
        <v>137.0</v>
      </c>
      <c r="AL27" s="7">
        <v>331.0</v>
      </c>
      <c r="AM27" s="7">
        <v>0.414</v>
      </c>
      <c r="AN27" s="7">
        <v>78.0</v>
      </c>
      <c r="AO27" s="7">
        <v>212.0</v>
      </c>
      <c r="AP27" s="7">
        <v>0.368</v>
      </c>
      <c r="AQ27" s="7">
        <v>60.0</v>
      </c>
      <c r="AR27" s="7">
        <v>75.0</v>
      </c>
      <c r="AS27" s="7">
        <v>0.8</v>
      </c>
      <c r="AT27" s="7">
        <v>8.0</v>
      </c>
      <c r="AU27" s="7">
        <v>74.0</v>
      </c>
      <c r="AV27" s="7">
        <v>82.0</v>
      </c>
      <c r="AW27" s="7">
        <v>59.0</v>
      </c>
      <c r="AX27" s="7">
        <v>12.0</v>
      </c>
      <c r="AY27" s="7">
        <v>19.0</v>
      </c>
      <c r="AZ27" s="7">
        <v>37.0</v>
      </c>
      <c r="BA27" s="7">
        <v>64.0</v>
      </c>
      <c r="BB27" s="7">
        <v>29.0</v>
      </c>
      <c r="BC27" s="7">
        <v>0.0</v>
      </c>
      <c r="BD27" s="7">
        <v>0.0</v>
      </c>
      <c r="BE27" s="7">
        <v>0.0</v>
      </c>
      <c r="BF27" s="7">
        <v>0.0</v>
      </c>
      <c r="BG27" s="7">
        <v>0.0</v>
      </c>
      <c r="BH27" s="7">
        <v>0.0</v>
      </c>
      <c r="BI27" s="7">
        <v>0.256</v>
      </c>
      <c r="BJ27" s="7">
        <v>1.59</v>
      </c>
      <c r="BK27" s="7">
        <v>0.32</v>
      </c>
      <c r="BL27" s="7">
        <v>0.23</v>
      </c>
      <c r="BM27" s="7">
        <v>15.0</v>
      </c>
      <c r="BN27" s="7">
        <v>14.0</v>
      </c>
      <c r="BO27" s="7">
        <v>0.517</v>
      </c>
      <c r="BP27" s="7">
        <v>2.21</v>
      </c>
      <c r="BQ27" s="7">
        <v>0.94</v>
      </c>
      <c r="BR27" s="7">
        <v>3.15</v>
      </c>
      <c r="BS27" s="7">
        <v>29.0</v>
      </c>
      <c r="BT27" s="7">
        <v>0.562</v>
      </c>
      <c r="BU27" s="7">
        <v>0.532</v>
      </c>
      <c r="BV27" s="7">
        <v>1.05</v>
      </c>
      <c r="BW27" s="7">
        <v>8.99</v>
      </c>
      <c r="BX27" s="7">
        <v>5.17</v>
      </c>
      <c r="BY27" s="7">
        <v>12.93</v>
      </c>
      <c r="BZ27" s="7">
        <v>9.17</v>
      </c>
      <c r="CA27" s="7">
        <v>0.77</v>
      </c>
      <c r="CB27" s="7">
        <v>2.09</v>
      </c>
      <c r="CC27" s="7">
        <v>23.06</v>
      </c>
      <c r="CD27" s="7">
        <v>158.18</v>
      </c>
      <c r="CE27" s="7">
        <v>0.26</v>
      </c>
      <c r="CF27" s="7">
        <v>1.24</v>
      </c>
      <c r="CG27" s="7">
        <v>112.7</v>
      </c>
      <c r="CH27" s="7">
        <v>104.5</v>
      </c>
      <c r="CI27" s="7">
        <v>17.28</v>
      </c>
    </row>
    <row r="28" ht="14.25" customHeight="1">
      <c r="A28" s="11" t="s">
        <v>172</v>
      </c>
      <c r="B28" s="12" t="s">
        <v>173</v>
      </c>
      <c r="C28" s="13">
        <v>0.0</v>
      </c>
      <c r="D28" s="13" t="s">
        <v>85</v>
      </c>
      <c r="E28" s="13" t="s">
        <v>86</v>
      </c>
      <c r="F28" s="13">
        <v>20.0</v>
      </c>
      <c r="G28" s="13" t="s">
        <v>174</v>
      </c>
      <c r="H28" s="14">
        <v>7.166666666666667</v>
      </c>
      <c r="I28" s="13">
        <v>220.0</v>
      </c>
      <c r="J28" s="13" t="s">
        <v>104</v>
      </c>
      <c r="K28" s="13" t="s">
        <v>175</v>
      </c>
      <c r="L28" s="17">
        <v>33.0</v>
      </c>
      <c r="M28" s="17">
        <v>7.0</v>
      </c>
      <c r="N28" s="17">
        <v>14.5</v>
      </c>
      <c r="O28" s="17">
        <v>7.09</v>
      </c>
      <c r="P28" s="17">
        <v>2.85</v>
      </c>
      <c r="Q28" s="17">
        <v>5.61</v>
      </c>
      <c r="R28" s="17">
        <v>0.508</v>
      </c>
      <c r="S28" s="17">
        <v>0.58</v>
      </c>
      <c r="T28" s="17">
        <v>2.21</v>
      </c>
      <c r="U28" s="17">
        <v>0.26</v>
      </c>
      <c r="V28" s="17">
        <v>0.82</v>
      </c>
      <c r="W28" s="17">
        <v>1.42</v>
      </c>
      <c r="X28" s="17">
        <v>0.574</v>
      </c>
      <c r="Y28" s="17">
        <v>1.58</v>
      </c>
      <c r="Z28" s="17">
        <v>3.58</v>
      </c>
      <c r="AA28" s="17">
        <v>5.15</v>
      </c>
      <c r="AB28" s="17">
        <v>0.42</v>
      </c>
      <c r="AC28" s="17">
        <v>0.48</v>
      </c>
      <c r="AD28" s="17">
        <v>1.27</v>
      </c>
      <c r="AE28" s="17">
        <v>1.21</v>
      </c>
      <c r="AF28" s="17">
        <v>2.33</v>
      </c>
      <c r="AG28" s="17">
        <v>33.0</v>
      </c>
      <c r="AH28" s="17">
        <v>7.0</v>
      </c>
      <c r="AI28" s="17">
        <v>477.1</v>
      </c>
      <c r="AJ28" s="17">
        <v>234.0</v>
      </c>
      <c r="AK28" s="17">
        <v>94.0</v>
      </c>
      <c r="AL28" s="17">
        <v>185.0</v>
      </c>
      <c r="AM28" s="17">
        <v>0.508</v>
      </c>
      <c r="AN28" s="17">
        <v>19.0</v>
      </c>
      <c r="AO28" s="17">
        <v>73.0</v>
      </c>
      <c r="AP28" s="17">
        <v>0.26</v>
      </c>
      <c r="AQ28" s="17">
        <v>27.0</v>
      </c>
      <c r="AR28" s="17">
        <v>47.0</v>
      </c>
      <c r="AS28" s="17">
        <v>0.574</v>
      </c>
      <c r="AT28" s="17">
        <v>52.0</v>
      </c>
      <c r="AU28" s="17">
        <v>118.0</v>
      </c>
      <c r="AV28" s="17">
        <v>170.0</v>
      </c>
      <c r="AW28" s="17">
        <v>14.0</v>
      </c>
      <c r="AX28" s="17">
        <v>16.0</v>
      </c>
      <c r="AY28" s="17">
        <v>42.0</v>
      </c>
      <c r="AZ28" s="17">
        <v>40.0</v>
      </c>
      <c r="BA28" s="17">
        <v>77.0</v>
      </c>
      <c r="BB28" s="17">
        <v>33.0</v>
      </c>
      <c r="BC28" s="17">
        <v>4.0</v>
      </c>
      <c r="BD28" s="17">
        <v>0.0</v>
      </c>
      <c r="BE28" s="17">
        <v>0.0</v>
      </c>
      <c r="BF28" s="17">
        <v>1.0</v>
      </c>
      <c r="BG28" s="17">
        <v>0.0</v>
      </c>
      <c r="BH28" s="17">
        <v>0.0</v>
      </c>
      <c r="BI28" s="17">
        <v>0.111</v>
      </c>
      <c r="BJ28" s="17">
        <v>0.35</v>
      </c>
      <c r="BK28" s="17">
        <v>0.4</v>
      </c>
      <c r="BL28" s="17">
        <v>0.25</v>
      </c>
      <c r="BM28" s="17">
        <v>16.0</v>
      </c>
      <c r="BN28" s="17">
        <v>17.0</v>
      </c>
      <c r="BO28" s="17">
        <v>0.485</v>
      </c>
      <c r="BP28" s="17">
        <v>0.54</v>
      </c>
      <c r="BQ28" s="17">
        <v>0.99</v>
      </c>
      <c r="BR28" s="17">
        <v>1.53</v>
      </c>
      <c r="BS28" s="17">
        <v>33.0</v>
      </c>
      <c r="BT28" s="17">
        <v>0.569</v>
      </c>
      <c r="BU28" s="17">
        <v>0.559</v>
      </c>
      <c r="BV28" s="17">
        <v>13.41</v>
      </c>
      <c r="BW28" s="17">
        <v>30.95</v>
      </c>
      <c r="BX28" s="17">
        <v>22.11</v>
      </c>
      <c r="BY28" s="17">
        <v>5.5</v>
      </c>
      <c r="BZ28" s="17">
        <v>16.28</v>
      </c>
      <c r="CA28" s="17">
        <v>1.78</v>
      </c>
      <c r="CB28" s="17">
        <v>9.7</v>
      </c>
      <c r="CC28" s="17">
        <v>23.36</v>
      </c>
      <c r="CD28" s="17">
        <v>134.29</v>
      </c>
      <c r="CE28" s="17">
        <v>-6.39</v>
      </c>
      <c r="CF28" s="17">
        <v>1.26</v>
      </c>
      <c r="CG28" s="17">
        <v>105.4</v>
      </c>
      <c r="CH28" s="17">
        <v>101.1</v>
      </c>
      <c r="CI28" s="17">
        <v>19.7</v>
      </c>
      <c r="CJ28" s="13"/>
      <c r="CK28" s="13"/>
      <c r="CL28" s="13"/>
      <c r="CM28" s="13"/>
      <c r="CN28" s="13"/>
    </row>
    <row r="29" ht="14.25" customHeight="1">
      <c r="A29" s="4" t="s">
        <v>176</v>
      </c>
      <c r="B29" s="9" t="s">
        <v>177</v>
      </c>
      <c r="C29" s="3">
        <v>0.0</v>
      </c>
      <c r="D29" s="3" t="s">
        <v>102</v>
      </c>
      <c r="E29" s="3" t="s">
        <v>86</v>
      </c>
      <c r="F29" s="3">
        <v>19.0</v>
      </c>
      <c r="G29" s="3" t="s">
        <v>178</v>
      </c>
      <c r="H29" s="6">
        <v>6.666666666666667</v>
      </c>
      <c r="I29" s="3">
        <v>214.0</v>
      </c>
      <c r="J29" s="3" t="s">
        <v>94</v>
      </c>
      <c r="K29" s="3" t="s">
        <v>95</v>
      </c>
      <c r="L29" s="7">
        <v>32.0</v>
      </c>
      <c r="M29" s="7">
        <v>29.0</v>
      </c>
      <c r="N29" s="7">
        <v>31.9</v>
      </c>
      <c r="O29" s="7">
        <v>15.41</v>
      </c>
      <c r="P29" s="7">
        <v>5.53</v>
      </c>
      <c r="Q29" s="7">
        <v>14.41</v>
      </c>
      <c r="R29" s="7">
        <v>0.384</v>
      </c>
      <c r="S29" s="7">
        <v>1.72</v>
      </c>
      <c r="T29" s="7">
        <v>5.31</v>
      </c>
      <c r="U29" s="7">
        <v>0.324</v>
      </c>
      <c r="V29" s="7">
        <v>2.62</v>
      </c>
      <c r="W29" s="7">
        <v>3.88</v>
      </c>
      <c r="X29" s="7">
        <v>0.677</v>
      </c>
      <c r="Y29" s="7">
        <v>1.53</v>
      </c>
      <c r="Z29" s="7">
        <v>4.41</v>
      </c>
      <c r="AA29" s="7">
        <v>5.94</v>
      </c>
      <c r="AB29" s="7">
        <v>0.84</v>
      </c>
      <c r="AC29" s="7">
        <v>0.75</v>
      </c>
      <c r="AD29" s="7">
        <v>0.81</v>
      </c>
      <c r="AE29" s="7">
        <v>2.69</v>
      </c>
      <c r="AF29" s="7">
        <v>1.5</v>
      </c>
      <c r="AG29" s="7">
        <v>32.0</v>
      </c>
      <c r="AH29" s="7">
        <v>29.0</v>
      </c>
      <c r="AI29" s="10">
        <v>1020.0</v>
      </c>
      <c r="AJ29" s="7">
        <v>493.0</v>
      </c>
      <c r="AK29" s="7">
        <v>177.0</v>
      </c>
      <c r="AL29" s="7">
        <v>461.0</v>
      </c>
      <c r="AM29" s="7">
        <v>0.384</v>
      </c>
      <c r="AN29" s="7">
        <v>55.0</v>
      </c>
      <c r="AO29" s="7">
        <v>170.0</v>
      </c>
      <c r="AP29" s="7">
        <v>0.324</v>
      </c>
      <c r="AQ29" s="7">
        <v>84.0</v>
      </c>
      <c r="AR29" s="7">
        <v>124.0</v>
      </c>
      <c r="AS29" s="7">
        <v>0.677</v>
      </c>
      <c r="AT29" s="7">
        <v>49.0</v>
      </c>
      <c r="AU29" s="7">
        <v>141.0</v>
      </c>
      <c r="AV29" s="7">
        <v>190.0</v>
      </c>
      <c r="AW29" s="7">
        <v>27.0</v>
      </c>
      <c r="AX29" s="7">
        <v>24.0</v>
      </c>
      <c r="AY29" s="7">
        <v>26.0</v>
      </c>
      <c r="AZ29" s="7">
        <v>86.0</v>
      </c>
      <c r="BA29" s="7">
        <v>48.0</v>
      </c>
      <c r="BB29" s="7">
        <v>32.0</v>
      </c>
      <c r="BC29" s="7">
        <v>3.0</v>
      </c>
      <c r="BD29" s="7">
        <v>0.0</v>
      </c>
      <c r="BE29" s="7">
        <v>0.0</v>
      </c>
      <c r="BF29" s="7">
        <v>0.0</v>
      </c>
      <c r="BG29" s="7">
        <v>0.0</v>
      </c>
      <c r="BH29" s="7">
        <v>0.0</v>
      </c>
      <c r="BI29" s="7">
        <v>0.274</v>
      </c>
      <c r="BJ29" s="7">
        <v>0.31</v>
      </c>
      <c r="BK29" s="7">
        <v>0.28</v>
      </c>
      <c r="BL29" s="7">
        <v>0.27</v>
      </c>
      <c r="BM29" s="7">
        <v>11.0</v>
      </c>
      <c r="BN29" s="7">
        <v>21.0</v>
      </c>
      <c r="BO29" s="7">
        <v>0.344</v>
      </c>
      <c r="BP29" s="7">
        <v>0.53</v>
      </c>
      <c r="BQ29" s="7">
        <v>0.66</v>
      </c>
      <c r="BR29" s="7">
        <v>1.19</v>
      </c>
      <c r="BS29" s="7">
        <v>32.0</v>
      </c>
      <c r="BT29" s="7">
        <v>0.474</v>
      </c>
      <c r="BU29" s="7">
        <v>0.444</v>
      </c>
      <c r="BV29" s="7">
        <v>5.66</v>
      </c>
      <c r="BW29" s="7">
        <v>17.61</v>
      </c>
      <c r="BX29" s="7">
        <v>11.4</v>
      </c>
      <c r="BY29" s="7">
        <v>6.62</v>
      </c>
      <c r="BZ29" s="7">
        <v>14.19</v>
      </c>
      <c r="CA29" s="7">
        <v>1.44</v>
      </c>
      <c r="CB29" s="7">
        <v>2.79</v>
      </c>
      <c r="CC29" s="7">
        <v>30.94</v>
      </c>
      <c r="CD29" s="7">
        <v>138.49</v>
      </c>
      <c r="CE29" s="7">
        <v>-7.02</v>
      </c>
      <c r="CF29" s="7">
        <v>1.07</v>
      </c>
      <c r="CG29" s="7">
        <v>93.3</v>
      </c>
      <c r="CH29" s="7">
        <v>108.4</v>
      </c>
      <c r="CI29" s="7">
        <v>15.69</v>
      </c>
    </row>
    <row r="30" ht="14.25" customHeight="1">
      <c r="A30" s="4" t="s">
        <v>179</v>
      </c>
      <c r="B30" s="9" t="s">
        <v>180</v>
      </c>
      <c r="C30" s="3">
        <v>2.0</v>
      </c>
      <c r="D30" s="3" t="s">
        <v>92</v>
      </c>
      <c r="E30" s="3" t="s">
        <v>102</v>
      </c>
      <c r="F30" s="3">
        <v>22.0</v>
      </c>
      <c r="G30" s="3" t="s">
        <v>161</v>
      </c>
      <c r="H30" s="6">
        <v>6.5</v>
      </c>
      <c r="I30" s="3">
        <v>198.0</v>
      </c>
      <c r="J30" s="3" t="s">
        <v>119</v>
      </c>
      <c r="K30" s="3" t="s">
        <v>95</v>
      </c>
      <c r="L30" s="7">
        <v>36.0</v>
      </c>
      <c r="M30" s="7">
        <v>28.0</v>
      </c>
      <c r="N30" s="7">
        <v>29.1</v>
      </c>
      <c r="O30" s="7">
        <v>6.67</v>
      </c>
      <c r="P30" s="7">
        <v>2.56</v>
      </c>
      <c r="Q30" s="7">
        <v>5.92</v>
      </c>
      <c r="R30" s="7">
        <v>0.432</v>
      </c>
      <c r="S30" s="7">
        <v>0.69</v>
      </c>
      <c r="T30" s="7">
        <v>2.47</v>
      </c>
      <c r="U30" s="7">
        <v>0.281</v>
      </c>
      <c r="V30" s="7">
        <v>0.86</v>
      </c>
      <c r="W30" s="7">
        <v>1.33</v>
      </c>
      <c r="X30" s="7">
        <v>0.646</v>
      </c>
      <c r="Y30" s="7">
        <v>1.86</v>
      </c>
      <c r="Z30" s="7">
        <v>4.33</v>
      </c>
      <c r="AA30" s="7">
        <v>6.19</v>
      </c>
      <c r="AB30" s="7">
        <v>4.69</v>
      </c>
      <c r="AC30" s="7">
        <v>1.08</v>
      </c>
      <c r="AD30" s="7">
        <v>0.5</v>
      </c>
      <c r="AE30" s="7">
        <v>1.97</v>
      </c>
      <c r="AF30" s="7">
        <v>2.81</v>
      </c>
      <c r="AG30" s="7">
        <v>36.0</v>
      </c>
      <c r="AH30" s="7">
        <v>28.0</v>
      </c>
      <c r="AI30" s="10">
        <v>1048.0</v>
      </c>
      <c r="AJ30" s="7">
        <v>240.0</v>
      </c>
      <c r="AK30" s="7">
        <v>92.0</v>
      </c>
      <c r="AL30" s="7">
        <v>213.0</v>
      </c>
      <c r="AM30" s="7">
        <v>0.432</v>
      </c>
      <c r="AN30" s="7">
        <v>25.0</v>
      </c>
      <c r="AO30" s="7">
        <v>89.0</v>
      </c>
      <c r="AP30" s="7">
        <v>0.281</v>
      </c>
      <c r="AQ30" s="7">
        <v>31.0</v>
      </c>
      <c r="AR30" s="7">
        <v>48.0</v>
      </c>
      <c r="AS30" s="7">
        <v>0.646</v>
      </c>
      <c r="AT30" s="7">
        <v>67.0</v>
      </c>
      <c r="AU30" s="7">
        <v>156.0</v>
      </c>
      <c r="AV30" s="7">
        <v>223.0</v>
      </c>
      <c r="AW30" s="7">
        <v>169.0</v>
      </c>
      <c r="AX30" s="7">
        <v>39.0</v>
      </c>
      <c r="AY30" s="7">
        <v>18.0</v>
      </c>
      <c r="AZ30" s="7">
        <v>71.0</v>
      </c>
      <c r="BA30" s="7">
        <v>101.0</v>
      </c>
      <c r="BB30" s="7">
        <v>36.0</v>
      </c>
      <c r="BC30" s="7">
        <v>3.0</v>
      </c>
      <c r="BD30" s="7">
        <v>0.0</v>
      </c>
      <c r="BE30" s="7">
        <v>0.0</v>
      </c>
      <c r="BF30" s="7">
        <v>0.0</v>
      </c>
      <c r="BG30" s="7">
        <v>0.0</v>
      </c>
      <c r="BH30" s="7">
        <v>0.0</v>
      </c>
      <c r="BI30" s="7">
        <v>0.263</v>
      </c>
      <c r="BJ30" s="7">
        <v>2.38</v>
      </c>
      <c r="BK30" s="7">
        <v>0.55</v>
      </c>
      <c r="BL30" s="7">
        <v>0.23</v>
      </c>
      <c r="BM30" s="7">
        <v>28.0</v>
      </c>
      <c r="BN30" s="7">
        <v>8.0</v>
      </c>
      <c r="BO30" s="7">
        <v>0.778</v>
      </c>
      <c r="BP30" s="7">
        <v>1.94</v>
      </c>
      <c r="BQ30" s="7">
        <v>2.16</v>
      </c>
      <c r="BR30" s="7">
        <v>4.1</v>
      </c>
      <c r="BS30" s="7">
        <v>36.0</v>
      </c>
      <c r="BT30" s="7">
        <v>0.509</v>
      </c>
      <c r="BU30" s="7">
        <v>0.491</v>
      </c>
      <c r="BV30" s="7">
        <v>7.89</v>
      </c>
      <c r="BW30" s="7">
        <v>17.4</v>
      </c>
      <c r="BX30" s="7">
        <v>12.77</v>
      </c>
      <c r="BY30" s="7">
        <v>26.74</v>
      </c>
      <c r="BZ30" s="7">
        <v>23.14</v>
      </c>
      <c r="CA30" s="7">
        <v>2.17</v>
      </c>
      <c r="CB30" s="7">
        <v>1.79</v>
      </c>
      <c r="CC30" s="7">
        <v>14.52</v>
      </c>
      <c r="CD30" s="7">
        <v>135.87</v>
      </c>
      <c r="CE30" s="7">
        <v>4.0</v>
      </c>
      <c r="CF30" s="7">
        <v>1.13</v>
      </c>
      <c r="CG30" s="7">
        <v>113.0</v>
      </c>
      <c r="CH30" s="7">
        <v>93.9</v>
      </c>
      <c r="CI30" s="7">
        <v>15.51</v>
      </c>
    </row>
    <row r="31" ht="14.25" customHeight="1">
      <c r="A31" s="4" t="s">
        <v>181</v>
      </c>
      <c r="B31" s="9" t="s">
        <v>182</v>
      </c>
      <c r="C31" s="3">
        <v>2.0</v>
      </c>
      <c r="D31" s="3" t="s">
        <v>102</v>
      </c>
      <c r="E31" s="3" t="s">
        <v>85</v>
      </c>
      <c r="F31" s="3">
        <v>24.0</v>
      </c>
      <c r="G31" s="3" t="s">
        <v>169</v>
      </c>
      <c r="H31" s="6">
        <v>6.666666666666667</v>
      </c>
      <c r="I31" s="3">
        <v>240.0</v>
      </c>
      <c r="J31" s="3" t="s">
        <v>112</v>
      </c>
      <c r="K31" s="3" t="s">
        <v>95</v>
      </c>
      <c r="L31" s="7">
        <v>32.0</v>
      </c>
      <c r="M31" s="7">
        <v>32.0</v>
      </c>
      <c r="N31" s="7">
        <v>34.6</v>
      </c>
      <c r="O31" s="7">
        <v>20.94</v>
      </c>
      <c r="P31" s="7">
        <v>8.19</v>
      </c>
      <c r="Q31" s="7">
        <v>14.06</v>
      </c>
      <c r="R31" s="7">
        <v>0.582</v>
      </c>
      <c r="S31" s="7">
        <v>0.0</v>
      </c>
      <c r="T31" s="7">
        <v>0.0</v>
      </c>
      <c r="U31" s="7">
        <v>0.0</v>
      </c>
      <c r="V31" s="7">
        <v>4.56</v>
      </c>
      <c r="W31" s="7">
        <v>6.56</v>
      </c>
      <c r="X31" s="7">
        <v>0.695</v>
      </c>
      <c r="Y31" s="7">
        <v>2.84</v>
      </c>
      <c r="Z31" s="7">
        <v>7.97</v>
      </c>
      <c r="AA31" s="7">
        <v>10.81</v>
      </c>
      <c r="AB31" s="7">
        <v>4.03</v>
      </c>
      <c r="AC31" s="7">
        <v>0.84</v>
      </c>
      <c r="AD31" s="7">
        <v>2.88</v>
      </c>
      <c r="AE31" s="7">
        <v>2.56</v>
      </c>
      <c r="AF31" s="7">
        <v>1.69</v>
      </c>
      <c r="AG31" s="7">
        <v>32.0</v>
      </c>
      <c r="AH31" s="7">
        <v>32.0</v>
      </c>
      <c r="AI31" s="10">
        <v>1107.0</v>
      </c>
      <c r="AJ31" s="7">
        <v>670.0</v>
      </c>
      <c r="AK31" s="7">
        <v>262.0</v>
      </c>
      <c r="AL31" s="7">
        <v>450.0</v>
      </c>
      <c r="AM31" s="7">
        <v>0.582</v>
      </c>
      <c r="AN31" s="7">
        <v>0.0</v>
      </c>
      <c r="AO31" s="7">
        <v>0.0</v>
      </c>
      <c r="AP31" s="7">
        <v>0.0</v>
      </c>
      <c r="AQ31" s="7">
        <v>146.0</v>
      </c>
      <c r="AR31" s="7">
        <v>210.0</v>
      </c>
      <c r="AS31" s="7">
        <v>0.695</v>
      </c>
      <c r="AT31" s="7">
        <v>91.0</v>
      </c>
      <c r="AU31" s="7">
        <v>255.0</v>
      </c>
      <c r="AV31" s="7">
        <v>346.0</v>
      </c>
      <c r="AW31" s="7">
        <v>129.0</v>
      </c>
      <c r="AX31" s="7">
        <v>27.0</v>
      </c>
      <c r="AY31" s="7">
        <v>92.0</v>
      </c>
      <c r="AZ31" s="7">
        <v>82.0</v>
      </c>
      <c r="BA31" s="7">
        <v>54.0</v>
      </c>
      <c r="BB31" s="7">
        <v>32.0</v>
      </c>
      <c r="BC31" s="7">
        <v>18.0</v>
      </c>
      <c r="BD31" s="7">
        <v>1.0</v>
      </c>
      <c r="BE31" s="7">
        <v>0.0</v>
      </c>
      <c r="BF31" s="7">
        <v>3.0</v>
      </c>
      <c r="BG31" s="7">
        <v>0.0</v>
      </c>
      <c r="BH31" s="7">
        <v>0.0</v>
      </c>
      <c r="BI31" s="7">
        <v>0.436</v>
      </c>
      <c r="BJ31" s="7">
        <v>1.57</v>
      </c>
      <c r="BK31" s="7">
        <v>0.33</v>
      </c>
      <c r="BL31" s="7">
        <v>0.47</v>
      </c>
      <c r="BM31" s="7">
        <v>20.0</v>
      </c>
      <c r="BN31" s="7">
        <v>12.0</v>
      </c>
      <c r="BO31" s="7">
        <v>0.625</v>
      </c>
      <c r="BP31" s="7">
        <v>5.14</v>
      </c>
      <c r="BQ31" s="7">
        <v>2.22</v>
      </c>
      <c r="BR31" s="7">
        <v>7.37</v>
      </c>
      <c r="BS31" s="7">
        <v>32.0</v>
      </c>
      <c r="BT31" s="7">
        <v>0.609</v>
      </c>
      <c r="BU31" s="7">
        <v>0.582</v>
      </c>
      <c r="BV31" s="7">
        <v>10.45</v>
      </c>
      <c r="BW31" s="7">
        <v>25.63</v>
      </c>
      <c r="BX31" s="7">
        <v>18.54</v>
      </c>
      <c r="BY31" s="7">
        <v>25.26</v>
      </c>
      <c r="BZ31" s="7">
        <v>12.98</v>
      </c>
      <c r="CA31" s="7">
        <v>1.44</v>
      </c>
      <c r="CB31" s="7">
        <v>8.92</v>
      </c>
      <c r="CC31" s="7">
        <v>29.5</v>
      </c>
      <c r="CD31" s="7">
        <v>127.75</v>
      </c>
      <c r="CE31" s="7">
        <v>0.37</v>
      </c>
      <c r="CF31" s="7">
        <v>1.49</v>
      </c>
      <c r="CG31" s="7">
        <v>121.8</v>
      </c>
      <c r="CH31" s="7">
        <v>94.4</v>
      </c>
      <c r="CI31" s="7">
        <v>35.12</v>
      </c>
    </row>
    <row r="32" ht="14.25" customHeight="1">
      <c r="A32" s="4" t="s">
        <v>183</v>
      </c>
      <c r="B32" s="9" t="s">
        <v>184</v>
      </c>
      <c r="C32" s="3">
        <v>1.0</v>
      </c>
      <c r="D32" s="3" t="s">
        <v>102</v>
      </c>
      <c r="E32" s="3" t="s">
        <v>86</v>
      </c>
      <c r="F32" s="3">
        <v>23.0</v>
      </c>
      <c r="G32" s="3" t="s">
        <v>93</v>
      </c>
      <c r="H32" s="6">
        <v>6.5</v>
      </c>
      <c r="I32" s="3">
        <v>226.0</v>
      </c>
      <c r="J32" s="3" t="s">
        <v>112</v>
      </c>
      <c r="K32" s="3" t="s">
        <v>95</v>
      </c>
      <c r="L32" s="7">
        <v>37.0</v>
      </c>
      <c r="M32" s="7">
        <v>37.0</v>
      </c>
      <c r="N32" s="7">
        <v>33.2</v>
      </c>
      <c r="O32" s="7">
        <v>17.81</v>
      </c>
      <c r="P32" s="7">
        <v>7.05</v>
      </c>
      <c r="Q32" s="7">
        <v>14.68</v>
      </c>
      <c r="R32" s="7">
        <v>0.481</v>
      </c>
      <c r="S32" s="7">
        <v>0.89</v>
      </c>
      <c r="T32" s="7">
        <v>2.81</v>
      </c>
      <c r="U32" s="7">
        <v>0.317</v>
      </c>
      <c r="V32" s="7">
        <v>2.81</v>
      </c>
      <c r="W32" s="7">
        <v>3.65</v>
      </c>
      <c r="X32" s="7">
        <v>0.77</v>
      </c>
      <c r="Y32" s="7">
        <v>2.57</v>
      </c>
      <c r="Z32" s="7">
        <v>5.65</v>
      </c>
      <c r="AA32" s="7">
        <v>8.22</v>
      </c>
      <c r="AB32" s="7">
        <v>2.35</v>
      </c>
      <c r="AC32" s="7">
        <v>1.54</v>
      </c>
      <c r="AD32" s="7">
        <v>0.59</v>
      </c>
      <c r="AE32" s="7">
        <v>1.81</v>
      </c>
      <c r="AF32" s="7">
        <v>1.86</v>
      </c>
      <c r="AG32" s="7">
        <v>37.0</v>
      </c>
      <c r="AH32" s="7">
        <v>37.0</v>
      </c>
      <c r="AI32" s="10">
        <v>1229.0</v>
      </c>
      <c r="AJ32" s="7">
        <v>659.0</v>
      </c>
      <c r="AK32" s="7">
        <v>261.0</v>
      </c>
      <c r="AL32" s="7">
        <v>543.0</v>
      </c>
      <c r="AM32" s="7">
        <v>0.481</v>
      </c>
      <c r="AN32" s="7">
        <v>33.0</v>
      </c>
      <c r="AO32" s="7">
        <v>104.0</v>
      </c>
      <c r="AP32" s="7">
        <v>0.317</v>
      </c>
      <c r="AQ32" s="7">
        <v>104.0</v>
      </c>
      <c r="AR32" s="7">
        <v>135.0</v>
      </c>
      <c r="AS32" s="7">
        <v>0.77</v>
      </c>
      <c r="AT32" s="7">
        <v>95.0</v>
      </c>
      <c r="AU32" s="7">
        <v>209.0</v>
      </c>
      <c r="AV32" s="7">
        <v>304.0</v>
      </c>
      <c r="AW32" s="7">
        <v>87.0</v>
      </c>
      <c r="AX32" s="7">
        <v>57.0</v>
      </c>
      <c r="AY32" s="7">
        <v>22.0</v>
      </c>
      <c r="AZ32" s="7">
        <v>67.0</v>
      </c>
      <c r="BA32" s="7">
        <v>69.0</v>
      </c>
      <c r="BB32" s="7">
        <v>37.0</v>
      </c>
      <c r="BC32" s="7">
        <v>10.0</v>
      </c>
      <c r="BD32" s="7">
        <v>0.0</v>
      </c>
      <c r="BE32" s="7">
        <v>0.0</v>
      </c>
      <c r="BF32" s="7">
        <v>0.0</v>
      </c>
      <c r="BG32" s="7">
        <v>0.0</v>
      </c>
      <c r="BH32" s="7">
        <v>0.0</v>
      </c>
      <c r="BI32" s="7">
        <v>0.337</v>
      </c>
      <c r="BJ32" s="7">
        <v>1.3</v>
      </c>
      <c r="BK32" s="7">
        <v>0.85</v>
      </c>
      <c r="BL32" s="7">
        <v>0.25</v>
      </c>
      <c r="BM32" s="7">
        <v>31.0</v>
      </c>
      <c r="BN32" s="7">
        <v>6.0</v>
      </c>
      <c r="BO32" s="7">
        <v>0.838</v>
      </c>
      <c r="BP32" s="7">
        <v>4.06</v>
      </c>
      <c r="BQ32" s="7">
        <v>3.22</v>
      </c>
      <c r="BR32" s="7">
        <v>7.29</v>
      </c>
      <c r="BS32" s="7">
        <v>37.0</v>
      </c>
      <c r="BT32" s="7">
        <v>0.543</v>
      </c>
      <c r="BU32" s="7">
        <v>0.511</v>
      </c>
      <c r="BV32" s="7">
        <v>9.44</v>
      </c>
      <c r="BW32" s="7">
        <v>21.48</v>
      </c>
      <c r="BX32" s="7">
        <v>15.36</v>
      </c>
      <c r="BY32" s="7">
        <v>14.56</v>
      </c>
      <c r="BZ32" s="7">
        <v>9.94</v>
      </c>
      <c r="CA32" s="7">
        <v>2.75</v>
      </c>
      <c r="CB32" s="7">
        <v>2.17</v>
      </c>
      <c r="CC32" s="7">
        <v>28.07</v>
      </c>
      <c r="CD32" s="7">
        <v>156.83</v>
      </c>
      <c r="CE32" s="7">
        <v>-0.75</v>
      </c>
      <c r="CF32" s="7">
        <v>1.21</v>
      </c>
      <c r="CG32" s="7">
        <v>115.0</v>
      </c>
      <c r="CH32" s="7">
        <v>88.1</v>
      </c>
      <c r="CI32" s="7">
        <v>26.5</v>
      </c>
    </row>
    <row r="33" ht="14.25" customHeight="1">
      <c r="A33" s="4" t="s">
        <v>185</v>
      </c>
      <c r="B33" s="9" t="s">
        <v>186</v>
      </c>
      <c r="C33" s="3">
        <v>2.0</v>
      </c>
      <c r="D33" s="3" t="s">
        <v>92</v>
      </c>
      <c r="E33" s="3" t="s">
        <v>102</v>
      </c>
      <c r="F33" s="3">
        <v>24.0</v>
      </c>
      <c r="G33" s="3" t="s">
        <v>187</v>
      </c>
      <c r="H33" s="6">
        <v>6.333333333333333</v>
      </c>
      <c r="I33" s="3">
        <v>239.0</v>
      </c>
      <c r="J33" s="3" t="s">
        <v>112</v>
      </c>
      <c r="K33" s="3" t="s">
        <v>95</v>
      </c>
      <c r="L33" s="7">
        <v>36.0</v>
      </c>
      <c r="M33" s="7">
        <v>36.0</v>
      </c>
      <c r="N33" s="7">
        <v>34.1</v>
      </c>
      <c r="O33" s="7">
        <v>17.42</v>
      </c>
      <c r="P33" s="7">
        <v>6.56</v>
      </c>
      <c r="Q33" s="7">
        <v>12.69</v>
      </c>
      <c r="R33" s="7">
        <v>0.516</v>
      </c>
      <c r="S33" s="7">
        <v>1.31</v>
      </c>
      <c r="T33" s="7">
        <v>3.22</v>
      </c>
      <c r="U33" s="7">
        <v>0.405</v>
      </c>
      <c r="V33" s="7">
        <v>3.0</v>
      </c>
      <c r="W33" s="7">
        <v>4.19</v>
      </c>
      <c r="X33" s="7">
        <v>0.715</v>
      </c>
      <c r="Y33" s="7">
        <v>1.5</v>
      </c>
      <c r="Z33" s="7">
        <v>5.31</v>
      </c>
      <c r="AA33" s="7">
        <v>6.81</v>
      </c>
      <c r="AB33" s="7">
        <v>2.14</v>
      </c>
      <c r="AC33" s="7">
        <v>1.03</v>
      </c>
      <c r="AD33" s="7">
        <v>0.19</v>
      </c>
      <c r="AE33" s="7">
        <v>2.94</v>
      </c>
      <c r="AF33" s="7">
        <v>2.42</v>
      </c>
      <c r="AG33" s="7">
        <v>36.0</v>
      </c>
      <c r="AH33" s="7">
        <v>36.0</v>
      </c>
      <c r="AI33" s="10">
        <v>1229.0</v>
      </c>
      <c r="AJ33" s="7">
        <v>627.0</v>
      </c>
      <c r="AK33" s="7">
        <v>236.0</v>
      </c>
      <c r="AL33" s="7">
        <v>457.0</v>
      </c>
      <c r="AM33" s="7">
        <v>0.516</v>
      </c>
      <c r="AN33" s="7">
        <v>47.0</v>
      </c>
      <c r="AO33" s="7">
        <v>116.0</v>
      </c>
      <c r="AP33" s="7">
        <v>0.405</v>
      </c>
      <c r="AQ33" s="7">
        <v>108.0</v>
      </c>
      <c r="AR33" s="7">
        <v>151.0</v>
      </c>
      <c r="AS33" s="7">
        <v>0.715</v>
      </c>
      <c r="AT33" s="7">
        <v>54.0</v>
      </c>
      <c r="AU33" s="7">
        <v>191.0</v>
      </c>
      <c r="AV33" s="7">
        <v>245.0</v>
      </c>
      <c r="AW33" s="7">
        <v>77.0</v>
      </c>
      <c r="AX33" s="7">
        <v>37.0</v>
      </c>
      <c r="AY33" s="7">
        <v>7.0</v>
      </c>
      <c r="AZ33" s="7">
        <v>106.0</v>
      </c>
      <c r="BA33" s="7">
        <v>87.0</v>
      </c>
      <c r="BB33" s="7">
        <v>36.0</v>
      </c>
      <c r="BC33" s="7">
        <v>6.0</v>
      </c>
      <c r="BD33" s="7">
        <v>0.0</v>
      </c>
      <c r="BE33" s="7">
        <v>0.0</v>
      </c>
      <c r="BF33" s="7">
        <v>0.0</v>
      </c>
      <c r="BG33" s="7">
        <v>0.0</v>
      </c>
      <c r="BH33" s="7">
        <v>0.0</v>
      </c>
      <c r="BI33" s="7">
        <v>0.326</v>
      </c>
      <c r="BJ33" s="7">
        <v>0.73</v>
      </c>
      <c r="BK33" s="7">
        <v>0.35</v>
      </c>
      <c r="BL33" s="7">
        <v>0.33</v>
      </c>
      <c r="BM33" s="7">
        <v>26.0</v>
      </c>
      <c r="BN33" s="7">
        <v>10.0</v>
      </c>
      <c r="BO33" s="7">
        <v>0.722</v>
      </c>
      <c r="BP33" s="7">
        <v>2.59</v>
      </c>
      <c r="BQ33" s="7">
        <v>2.1</v>
      </c>
      <c r="BR33" s="7">
        <v>4.69</v>
      </c>
      <c r="BS33" s="7">
        <v>36.0</v>
      </c>
      <c r="BT33" s="7">
        <v>0.593</v>
      </c>
      <c r="BU33" s="7">
        <v>0.568</v>
      </c>
      <c r="BV33" s="7">
        <v>5.71</v>
      </c>
      <c r="BW33" s="7">
        <v>18.9</v>
      </c>
      <c r="BX33" s="7">
        <v>12.53</v>
      </c>
      <c r="BY33" s="7">
        <v>13.49</v>
      </c>
      <c r="BZ33" s="7">
        <v>16.7</v>
      </c>
      <c r="CA33" s="7">
        <v>1.69</v>
      </c>
      <c r="CB33" s="7">
        <v>0.64</v>
      </c>
      <c r="CC33" s="7">
        <v>25.83</v>
      </c>
      <c r="CD33" s="7">
        <v>163.68</v>
      </c>
      <c r="CE33" s="7">
        <v>-4.31</v>
      </c>
      <c r="CF33" s="7">
        <v>1.37</v>
      </c>
      <c r="CG33" s="7">
        <v>107.6</v>
      </c>
      <c r="CH33" s="7">
        <v>97.5</v>
      </c>
      <c r="CI33" s="7">
        <v>19.35</v>
      </c>
    </row>
    <row r="34" ht="14.25" customHeight="1">
      <c r="A34" s="4" t="s">
        <v>188</v>
      </c>
      <c r="B34" s="9" t="s">
        <v>189</v>
      </c>
      <c r="C34" s="3">
        <v>2.0</v>
      </c>
      <c r="D34" s="3" t="s">
        <v>92</v>
      </c>
      <c r="E34" s="3" t="s">
        <v>102</v>
      </c>
      <c r="F34" s="3">
        <v>21.0</v>
      </c>
      <c r="G34" s="3" t="s">
        <v>190</v>
      </c>
      <c r="H34" s="6">
        <v>6.333333333333333</v>
      </c>
      <c r="I34" s="3">
        <v>199.0</v>
      </c>
      <c r="J34" s="3" t="s">
        <v>119</v>
      </c>
      <c r="K34" s="3" t="s">
        <v>95</v>
      </c>
      <c r="L34" s="7">
        <v>36.0</v>
      </c>
      <c r="M34" s="7">
        <v>35.0</v>
      </c>
      <c r="N34" s="7">
        <v>34.1</v>
      </c>
      <c r="O34" s="7">
        <v>15.0</v>
      </c>
      <c r="P34" s="7">
        <v>5.75</v>
      </c>
      <c r="Q34" s="7">
        <v>11.31</v>
      </c>
      <c r="R34" s="7">
        <v>0.509</v>
      </c>
      <c r="S34" s="7">
        <v>1.25</v>
      </c>
      <c r="T34" s="7">
        <v>3.31</v>
      </c>
      <c r="U34" s="7">
        <v>0.378</v>
      </c>
      <c r="V34" s="7">
        <v>2.25</v>
      </c>
      <c r="W34" s="7">
        <v>3.44</v>
      </c>
      <c r="X34" s="7">
        <v>0.653</v>
      </c>
      <c r="Y34" s="7">
        <v>1.25</v>
      </c>
      <c r="Z34" s="7">
        <v>4.47</v>
      </c>
      <c r="AA34" s="7">
        <v>5.72</v>
      </c>
      <c r="AB34" s="7">
        <v>4.39</v>
      </c>
      <c r="AC34" s="7">
        <v>1.31</v>
      </c>
      <c r="AD34" s="7">
        <v>0.56</v>
      </c>
      <c r="AE34" s="7">
        <v>2.33</v>
      </c>
      <c r="AF34" s="7">
        <v>2.14</v>
      </c>
      <c r="AG34" s="7">
        <v>36.0</v>
      </c>
      <c r="AH34" s="7">
        <v>35.0</v>
      </c>
      <c r="AI34" s="10">
        <v>1226.0</v>
      </c>
      <c r="AJ34" s="7">
        <v>540.0</v>
      </c>
      <c r="AK34" s="7">
        <v>207.0</v>
      </c>
      <c r="AL34" s="7">
        <v>407.0</v>
      </c>
      <c r="AM34" s="7">
        <v>0.509</v>
      </c>
      <c r="AN34" s="7">
        <v>45.0</v>
      </c>
      <c r="AO34" s="7">
        <v>119.0</v>
      </c>
      <c r="AP34" s="7">
        <v>0.378</v>
      </c>
      <c r="AQ34" s="7">
        <v>81.0</v>
      </c>
      <c r="AR34" s="7">
        <v>124.0</v>
      </c>
      <c r="AS34" s="7">
        <v>0.653</v>
      </c>
      <c r="AT34" s="7">
        <v>45.0</v>
      </c>
      <c r="AU34" s="7">
        <v>161.0</v>
      </c>
      <c r="AV34" s="7">
        <v>206.0</v>
      </c>
      <c r="AW34" s="7">
        <v>158.0</v>
      </c>
      <c r="AX34" s="7">
        <v>47.0</v>
      </c>
      <c r="AY34" s="7">
        <v>20.0</v>
      </c>
      <c r="AZ34" s="7">
        <v>84.0</v>
      </c>
      <c r="BA34" s="7">
        <v>77.0</v>
      </c>
      <c r="BB34" s="7">
        <v>36.0</v>
      </c>
      <c r="BC34" s="7">
        <v>2.0</v>
      </c>
      <c r="BD34" s="7">
        <v>0.0</v>
      </c>
      <c r="BE34" s="7">
        <v>0.0</v>
      </c>
      <c r="BF34" s="7">
        <v>0.0</v>
      </c>
      <c r="BG34" s="7">
        <v>0.0</v>
      </c>
      <c r="BH34" s="7">
        <v>0.0</v>
      </c>
      <c r="BI34" s="7">
        <v>0.338</v>
      </c>
      <c r="BJ34" s="7">
        <v>1.88</v>
      </c>
      <c r="BK34" s="7">
        <v>0.56</v>
      </c>
      <c r="BL34" s="7">
        <v>0.3</v>
      </c>
      <c r="BM34" s="7">
        <v>26.0</v>
      </c>
      <c r="BN34" s="7">
        <v>10.0</v>
      </c>
      <c r="BO34" s="7">
        <v>0.722</v>
      </c>
      <c r="BP34" s="7">
        <v>3.22</v>
      </c>
      <c r="BQ34" s="7">
        <v>1.54</v>
      </c>
      <c r="BR34" s="7">
        <v>4.76</v>
      </c>
      <c r="BS34" s="7">
        <v>36.0</v>
      </c>
      <c r="BT34" s="7">
        <v>0.58</v>
      </c>
      <c r="BU34" s="7">
        <v>0.564</v>
      </c>
      <c r="BV34" s="7">
        <v>4.69</v>
      </c>
      <c r="BW34" s="7">
        <v>15.13</v>
      </c>
      <c r="BX34" s="7">
        <v>10.18</v>
      </c>
      <c r="BY34" s="7">
        <v>22.3</v>
      </c>
      <c r="BZ34" s="7">
        <v>15.28</v>
      </c>
      <c r="CA34" s="7">
        <v>2.11</v>
      </c>
      <c r="CB34" s="7">
        <v>1.59</v>
      </c>
      <c r="CC34" s="7">
        <v>21.89</v>
      </c>
      <c r="CD34" s="7">
        <v>154.0</v>
      </c>
      <c r="CE34" s="7">
        <v>1.65</v>
      </c>
      <c r="CF34" s="7">
        <v>1.33</v>
      </c>
      <c r="CG34" s="7">
        <v>114.6</v>
      </c>
      <c r="CH34" s="7">
        <v>102.1</v>
      </c>
      <c r="CI34" s="7">
        <v>20.25</v>
      </c>
    </row>
    <row r="35" ht="14.25" customHeight="1">
      <c r="A35" s="4" t="s">
        <v>191</v>
      </c>
      <c r="B35" s="9" t="s">
        <v>192</v>
      </c>
      <c r="C35" s="3">
        <v>2.0</v>
      </c>
      <c r="D35" s="3" t="s">
        <v>92</v>
      </c>
      <c r="E35" s="3" t="s">
        <v>86</v>
      </c>
      <c r="F35" s="3">
        <v>21.0</v>
      </c>
      <c r="G35" s="3" t="s">
        <v>87</v>
      </c>
      <c r="H35" s="6">
        <v>6.416666666666667</v>
      </c>
      <c r="I35" s="3">
        <v>195.0</v>
      </c>
      <c r="J35" s="3" t="s">
        <v>88</v>
      </c>
      <c r="K35" s="3" t="s">
        <v>193</v>
      </c>
      <c r="L35" s="18">
        <v>30.0</v>
      </c>
      <c r="M35" s="19">
        <v>8.0</v>
      </c>
      <c r="N35" s="18">
        <v>25.1</v>
      </c>
      <c r="O35" s="19">
        <v>8.1</v>
      </c>
      <c r="P35" s="18">
        <v>2.93</v>
      </c>
      <c r="Q35" s="19">
        <v>7.1</v>
      </c>
      <c r="R35" s="18">
        <v>0.413</v>
      </c>
      <c r="S35" s="19">
        <v>0.57</v>
      </c>
      <c r="T35" s="18">
        <v>2.33</v>
      </c>
      <c r="U35" s="19">
        <v>0.243</v>
      </c>
      <c r="V35" s="18">
        <v>0.97</v>
      </c>
      <c r="W35" s="19">
        <v>1.2</v>
      </c>
      <c r="X35" s="18">
        <v>0.806</v>
      </c>
      <c r="Y35" s="19">
        <v>1.03</v>
      </c>
      <c r="Z35" s="18">
        <v>3.7</v>
      </c>
      <c r="AA35" s="19">
        <v>4.73</v>
      </c>
      <c r="AB35" s="18">
        <v>1.17</v>
      </c>
      <c r="AC35" s="19">
        <v>0.4</v>
      </c>
      <c r="AD35" s="18">
        <v>0.3</v>
      </c>
      <c r="AE35" s="19">
        <v>0.77</v>
      </c>
      <c r="AF35" s="18">
        <v>1.53</v>
      </c>
      <c r="AG35" s="18">
        <v>30.0</v>
      </c>
      <c r="AH35" s="19">
        <v>8.0</v>
      </c>
      <c r="AI35" s="18">
        <v>754.4</v>
      </c>
      <c r="AJ35" s="19">
        <v>243.0</v>
      </c>
      <c r="AK35" s="18">
        <v>88.0</v>
      </c>
      <c r="AL35" s="19">
        <v>213.0</v>
      </c>
      <c r="AM35" s="18">
        <v>0.413</v>
      </c>
      <c r="AN35" s="19">
        <v>17.0</v>
      </c>
      <c r="AO35" s="18">
        <v>70.0</v>
      </c>
      <c r="AP35" s="19">
        <v>0.243</v>
      </c>
      <c r="AQ35" s="18">
        <v>29.0</v>
      </c>
      <c r="AR35" s="19">
        <v>36.0</v>
      </c>
      <c r="AS35" s="18">
        <v>0.806</v>
      </c>
      <c r="AT35" s="19">
        <v>31.0</v>
      </c>
      <c r="AU35" s="18">
        <v>111.0</v>
      </c>
      <c r="AV35" s="19">
        <v>142.0</v>
      </c>
      <c r="AW35" s="18">
        <v>35.0</v>
      </c>
      <c r="AX35" s="19">
        <v>12.0</v>
      </c>
      <c r="AY35" s="18">
        <v>9.0</v>
      </c>
      <c r="AZ35" s="19">
        <v>23.0</v>
      </c>
      <c r="BA35" s="18">
        <v>46.0</v>
      </c>
      <c r="BB35" s="20">
        <v>30.0</v>
      </c>
      <c r="BC35" s="18">
        <v>2.0</v>
      </c>
      <c r="BD35" s="19">
        <v>0.0</v>
      </c>
      <c r="BE35" s="18">
        <v>0.0</v>
      </c>
      <c r="BF35" s="19">
        <v>0.0</v>
      </c>
      <c r="BG35" s="18">
        <v>0.0</v>
      </c>
      <c r="BH35" s="19">
        <v>0.0</v>
      </c>
      <c r="BI35" s="18">
        <v>0.103</v>
      </c>
      <c r="BJ35" s="19">
        <v>1.52</v>
      </c>
      <c r="BK35" s="18">
        <v>0.52</v>
      </c>
      <c r="BL35" s="19">
        <v>0.17</v>
      </c>
      <c r="BM35" s="18">
        <v>10.0</v>
      </c>
      <c r="BN35" s="19">
        <v>20.0</v>
      </c>
      <c r="BO35" s="18">
        <v>0.333</v>
      </c>
      <c r="BP35" s="19">
        <v>-0.3</v>
      </c>
      <c r="BQ35" s="18">
        <v>0.16</v>
      </c>
      <c r="BR35" s="19">
        <v>-0.13</v>
      </c>
      <c r="BS35" s="20">
        <v>30.0</v>
      </c>
      <c r="BT35" s="18">
        <v>0.531</v>
      </c>
      <c r="BU35" s="19">
        <v>0.453</v>
      </c>
      <c r="BV35" s="18">
        <v>4.48</v>
      </c>
      <c r="BW35" s="19">
        <v>16.18</v>
      </c>
      <c r="BX35" s="18">
        <v>10.31</v>
      </c>
      <c r="BY35" s="19">
        <v>6.55</v>
      </c>
      <c r="BZ35" s="18">
        <v>9.13</v>
      </c>
      <c r="CA35" s="19">
        <v>0.81</v>
      </c>
      <c r="CB35" s="18">
        <v>1.1</v>
      </c>
      <c r="CC35" s="19">
        <v>14.77</v>
      </c>
      <c r="CD35" s="18">
        <v>146.16</v>
      </c>
      <c r="CE35" s="19">
        <v>0.05</v>
      </c>
      <c r="CF35" s="18">
        <v>1.14</v>
      </c>
      <c r="CG35" s="19">
        <v>102.5</v>
      </c>
      <c r="CH35" s="18">
        <v>124.2</v>
      </c>
      <c r="CI35" s="19">
        <v>8.99</v>
      </c>
    </row>
    <row r="36" ht="14.25" customHeight="1">
      <c r="A36" s="4" t="s">
        <v>194</v>
      </c>
      <c r="B36" s="9" t="s">
        <v>195</v>
      </c>
      <c r="C36" s="3">
        <v>2.0</v>
      </c>
      <c r="D36" s="3" t="s">
        <v>102</v>
      </c>
      <c r="E36" s="3" t="s">
        <v>86</v>
      </c>
      <c r="F36" s="3">
        <v>21.0</v>
      </c>
      <c r="G36" s="3" t="s">
        <v>196</v>
      </c>
      <c r="H36" s="6">
        <v>6.5</v>
      </c>
      <c r="I36" s="3">
        <v>207.0</v>
      </c>
      <c r="J36" s="3" t="s">
        <v>99</v>
      </c>
      <c r="K36" s="3" t="s">
        <v>95</v>
      </c>
      <c r="L36" s="19">
        <v>31.0</v>
      </c>
      <c r="M36" s="18">
        <v>31.0</v>
      </c>
      <c r="N36" s="19">
        <v>31.4</v>
      </c>
      <c r="O36" s="18">
        <v>17.06</v>
      </c>
      <c r="P36" s="19">
        <v>6.06</v>
      </c>
      <c r="Q36" s="18">
        <v>12.94</v>
      </c>
      <c r="R36" s="19">
        <v>0.469</v>
      </c>
      <c r="S36" s="18">
        <v>1.48</v>
      </c>
      <c r="T36" s="19">
        <v>4.23</v>
      </c>
      <c r="U36" s="18">
        <v>0.351</v>
      </c>
      <c r="V36" s="19">
        <v>3.45</v>
      </c>
      <c r="W36" s="18">
        <v>4.39</v>
      </c>
      <c r="X36" s="19">
        <v>0.787</v>
      </c>
      <c r="Y36" s="18">
        <v>1.19</v>
      </c>
      <c r="Z36" s="19">
        <v>4.48</v>
      </c>
      <c r="AA36" s="18">
        <v>5.68</v>
      </c>
      <c r="AB36" s="19">
        <v>2.81</v>
      </c>
      <c r="AC36" s="18">
        <v>0.84</v>
      </c>
      <c r="AD36" s="19">
        <v>0.77</v>
      </c>
      <c r="AE36" s="18">
        <v>3.29</v>
      </c>
      <c r="AF36" s="19">
        <v>2.74</v>
      </c>
      <c r="AG36" s="19">
        <v>31.0</v>
      </c>
      <c r="AH36" s="18">
        <v>31.0</v>
      </c>
      <c r="AI36" s="19">
        <v>972.0</v>
      </c>
      <c r="AJ36" s="18">
        <v>529.0</v>
      </c>
      <c r="AK36" s="19">
        <v>188.0</v>
      </c>
      <c r="AL36" s="18">
        <v>401.0</v>
      </c>
      <c r="AM36" s="19">
        <v>0.469</v>
      </c>
      <c r="AN36" s="18">
        <v>46.0</v>
      </c>
      <c r="AO36" s="19">
        <v>131.0</v>
      </c>
      <c r="AP36" s="18">
        <v>0.351</v>
      </c>
      <c r="AQ36" s="19">
        <v>107.0</v>
      </c>
      <c r="AR36" s="18">
        <v>136.0</v>
      </c>
      <c r="AS36" s="19">
        <v>0.787</v>
      </c>
      <c r="AT36" s="18">
        <v>37.0</v>
      </c>
      <c r="AU36" s="19">
        <v>139.0</v>
      </c>
      <c r="AV36" s="18">
        <v>176.0</v>
      </c>
      <c r="AW36" s="19">
        <v>87.0</v>
      </c>
      <c r="AX36" s="18">
        <v>26.0</v>
      </c>
      <c r="AY36" s="19">
        <v>24.0</v>
      </c>
      <c r="AZ36" s="18">
        <v>102.0</v>
      </c>
      <c r="BA36" s="19">
        <v>85.0</v>
      </c>
      <c r="BB36" s="19">
        <v>31.0</v>
      </c>
      <c r="BC36" s="18">
        <v>1.0</v>
      </c>
      <c r="BD36" s="19">
        <v>0.0</v>
      </c>
      <c r="BE36" s="18">
        <v>0.0</v>
      </c>
      <c r="BF36" s="19">
        <v>0.0</v>
      </c>
      <c r="BG36" s="18">
        <v>0.0</v>
      </c>
      <c r="BH36" s="19">
        <v>0.0</v>
      </c>
      <c r="BI36" s="18">
        <v>0.306</v>
      </c>
      <c r="BJ36" s="19">
        <v>0.85</v>
      </c>
      <c r="BK36" s="18">
        <v>0.25</v>
      </c>
      <c r="BL36" s="19">
        <v>0.34</v>
      </c>
      <c r="BM36" s="18">
        <v>9.0</v>
      </c>
      <c r="BN36" s="19">
        <v>22.0</v>
      </c>
      <c r="BO36" s="18">
        <v>0.29</v>
      </c>
      <c r="BP36" s="19">
        <v>1.91</v>
      </c>
      <c r="BQ36" s="18">
        <v>0.71</v>
      </c>
      <c r="BR36" s="19">
        <v>2.63</v>
      </c>
      <c r="BS36" s="19">
        <v>31.0</v>
      </c>
      <c r="BT36" s="18">
        <v>0.568</v>
      </c>
      <c r="BU36" s="19">
        <v>0.526</v>
      </c>
      <c r="BV36" s="18">
        <v>4.5</v>
      </c>
      <c r="BW36" s="19">
        <v>15.85</v>
      </c>
      <c r="BX36" s="18">
        <v>10.35</v>
      </c>
      <c r="BY36" s="19">
        <v>17.22</v>
      </c>
      <c r="BZ36" s="18">
        <v>17.97</v>
      </c>
      <c r="CA36" s="19">
        <v>1.44</v>
      </c>
      <c r="CB36" s="18">
        <v>2.36</v>
      </c>
      <c r="CC36" s="19">
        <v>28.16</v>
      </c>
      <c r="CD36" s="18">
        <v>160.67</v>
      </c>
      <c r="CE36" s="19">
        <v>-4.21</v>
      </c>
      <c r="CF36" s="18">
        <v>1.32</v>
      </c>
      <c r="CG36" s="19">
        <v>104.5</v>
      </c>
      <c r="CH36" s="18">
        <v>107.6</v>
      </c>
      <c r="CI36" s="19">
        <v>19.52</v>
      </c>
    </row>
    <row r="37" ht="14.25" customHeight="1">
      <c r="A37" s="4" t="s">
        <v>197</v>
      </c>
      <c r="B37" s="9" t="s">
        <v>198</v>
      </c>
      <c r="C37" s="3">
        <v>1.0</v>
      </c>
      <c r="D37" s="3" t="s">
        <v>85</v>
      </c>
      <c r="E37" s="3" t="s">
        <v>86</v>
      </c>
      <c r="F37" s="3">
        <v>20.0</v>
      </c>
      <c r="G37" s="3" t="s">
        <v>199</v>
      </c>
      <c r="H37" s="6">
        <v>7.083333333333333</v>
      </c>
      <c r="I37" s="3">
        <v>230.0</v>
      </c>
      <c r="J37" s="3" t="s">
        <v>94</v>
      </c>
      <c r="K37" s="3" t="s">
        <v>95</v>
      </c>
      <c r="L37" s="19">
        <v>34.0</v>
      </c>
      <c r="M37" s="18">
        <v>24.0</v>
      </c>
      <c r="N37" s="19">
        <v>20.6</v>
      </c>
      <c r="O37" s="18">
        <v>5.21</v>
      </c>
      <c r="P37" s="19">
        <v>2.26</v>
      </c>
      <c r="Q37" s="18">
        <v>3.44</v>
      </c>
      <c r="R37" s="19">
        <v>0.658</v>
      </c>
      <c r="S37" s="18">
        <v>0.06</v>
      </c>
      <c r="T37" s="19">
        <v>0.38</v>
      </c>
      <c r="U37" s="18">
        <v>0.154</v>
      </c>
      <c r="V37" s="19">
        <v>0.62</v>
      </c>
      <c r="W37" s="18">
        <v>1.03</v>
      </c>
      <c r="X37" s="19">
        <v>0.6</v>
      </c>
      <c r="Y37" s="18">
        <v>2.12</v>
      </c>
      <c r="Z37" s="19">
        <v>3.29</v>
      </c>
      <c r="AA37" s="18">
        <v>5.41</v>
      </c>
      <c r="AB37" s="19">
        <v>1.09</v>
      </c>
      <c r="AC37" s="18">
        <v>0.5</v>
      </c>
      <c r="AD37" s="19">
        <v>2.41</v>
      </c>
      <c r="AE37" s="18">
        <v>0.68</v>
      </c>
      <c r="AF37" s="19">
        <v>2.71</v>
      </c>
      <c r="AG37" s="19">
        <v>34.0</v>
      </c>
      <c r="AH37" s="18">
        <v>24.0</v>
      </c>
      <c r="AI37" s="19">
        <v>700.0</v>
      </c>
      <c r="AJ37" s="18">
        <v>177.0</v>
      </c>
      <c r="AK37" s="19">
        <v>77.0</v>
      </c>
      <c r="AL37" s="18">
        <v>117.0</v>
      </c>
      <c r="AM37" s="19">
        <v>0.658</v>
      </c>
      <c r="AN37" s="18">
        <v>2.0</v>
      </c>
      <c r="AO37" s="19">
        <v>13.0</v>
      </c>
      <c r="AP37" s="18">
        <v>0.154</v>
      </c>
      <c r="AQ37" s="19">
        <v>21.0</v>
      </c>
      <c r="AR37" s="18">
        <v>35.0</v>
      </c>
      <c r="AS37" s="19">
        <v>0.6</v>
      </c>
      <c r="AT37" s="18">
        <v>72.0</v>
      </c>
      <c r="AU37" s="19">
        <v>112.0</v>
      </c>
      <c r="AV37" s="18">
        <v>184.0</v>
      </c>
      <c r="AW37" s="19">
        <v>37.0</v>
      </c>
      <c r="AX37" s="18">
        <v>17.0</v>
      </c>
      <c r="AY37" s="19">
        <v>82.0</v>
      </c>
      <c r="AZ37" s="18">
        <v>23.0</v>
      </c>
      <c r="BA37" s="19">
        <v>92.0</v>
      </c>
      <c r="BB37" s="19">
        <v>34.0</v>
      </c>
      <c r="BC37" s="18">
        <v>0.0</v>
      </c>
      <c r="BD37" s="19">
        <v>0.0</v>
      </c>
      <c r="BE37" s="18">
        <v>0.0</v>
      </c>
      <c r="BF37" s="19">
        <v>0.0</v>
      </c>
      <c r="BG37" s="18">
        <v>0.0</v>
      </c>
      <c r="BH37" s="19">
        <v>0.0</v>
      </c>
      <c r="BI37" s="18">
        <v>0.129</v>
      </c>
      <c r="BJ37" s="19">
        <v>1.61</v>
      </c>
      <c r="BK37" s="18">
        <v>0.74</v>
      </c>
      <c r="BL37" s="19">
        <v>0.3</v>
      </c>
      <c r="BM37" s="18">
        <v>26.0</v>
      </c>
      <c r="BN37" s="19">
        <v>8.0</v>
      </c>
      <c r="BO37" s="18">
        <v>0.765</v>
      </c>
      <c r="BP37" s="19">
        <v>1.88</v>
      </c>
      <c r="BQ37" s="18">
        <v>1.71</v>
      </c>
      <c r="BR37" s="19">
        <v>3.59</v>
      </c>
      <c r="BS37" s="19">
        <v>34.0</v>
      </c>
      <c r="BT37" s="18">
        <v>0.662</v>
      </c>
      <c r="BU37" s="19">
        <v>0.667</v>
      </c>
      <c r="BV37" s="18">
        <v>12.67</v>
      </c>
      <c r="BW37" s="19">
        <v>18.26</v>
      </c>
      <c r="BX37" s="18">
        <v>15.58</v>
      </c>
      <c r="BY37" s="19">
        <v>9.84</v>
      </c>
      <c r="BZ37" s="18">
        <v>14.68</v>
      </c>
      <c r="CA37" s="19">
        <v>1.47</v>
      </c>
      <c r="CB37" s="18">
        <v>12.54</v>
      </c>
      <c r="CC37" s="19">
        <v>11.58</v>
      </c>
      <c r="CD37" s="18">
        <v>141.2</v>
      </c>
      <c r="CE37" s="19">
        <v>0.25</v>
      </c>
      <c r="CF37" s="18">
        <v>1.51</v>
      </c>
      <c r="CG37" s="19">
        <v>134.0</v>
      </c>
      <c r="CH37" s="18">
        <v>89.9</v>
      </c>
      <c r="CI37" s="19">
        <v>22.87</v>
      </c>
    </row>
    <row r="38" ht="14.25" customHeight="1">
      <c r="A38" s="4" t="s">
        <v>200</v>
      </c>
      <c r="B38" s="9" t="s">
        <v>201</v>
      </c>
      <c r="C38" s="3">
        <v>2.0</v>
      </c>
      <c r="D38" s="3" t="s">
        <v>102</v>
      </c>
      <c r="E38" s="3" t="s">
        <v>86</v>
      </c>
      <c r="F38" s="3">
        <v>20.0</v>
      </c>
      <c r="G38" s="3" t="s">
        <v>202</v>
      </c>
      <c r="H38" s="6">
        <v>6.5</v>
      </c>
      <c r="I38" s="3">
        <v>220.0</v>
      </c>
      <c r="J38" s="3" t="s">
        <v>94</v>
      </c>
      <c r="K38" s="3" t="s">
        <v>95</v>
      </c>
      <c r="L38" s="19">
        <v>34.0</v>
      </c>
      <c r="M38" s="18">
        <v>25.0</v>
      </c>
      <c r="N38" s="19">
        <v>22.4</v>
      </c>
      <c r="O38" s="18">
        <v>6.32</v>
      </c>
      <c r="P38" s="19">
        <v>2.32</v>
      </c>
      <c r="Q38" s="18">
        <v>5.41</v>
      </c>
      <c r="R38" s="19">
        <v>0.429</v>
      </c>
      <c r="S38" s="18">
        <v>0.53</v>
      </c>
      <c r="T38" s="19">
        <v>1.74</v>
      </c>
      <c r="U38" s="18">
        <v>0.305</v>
      </c>
      <c r="V38" s="19">
        <v>1.15</v>
      </c>
      <c r="W38" s="18">
        <v>1.59</v>
      </c>
      <c r="X38" s="19">
        <v>0.722</v>
      </c>
      <c r="Y38" s="18">
        <v>1.12</v>
      </c>
      <c r="Z38" s="19">
        <v>3.06</v>
      </c>
      <c r="AA38" s="18">
        <v>4.18</v>
      </c>
      <c r="AB38" s="19">
        <v>0.71</v>
      </c>
      <c r="AC38" s="18">
        <v>0.44</v>
      </c>
      <c r="AD38" s="19">
        <v>0.35</v>
      </c>
      <c r="AE38" s="18">
        <v>0.91</v>
      </c>
      <c r="AF38" s="19">
        <v>1.68</v>
      </c>
      <c r="AG38" s="19">
        <v>34.0</v>
      </c>
      <c r="AH38" s="18">
        <v>25.0</v>
      </c>
      <c r="AI38" s="19">
        <v>762.0</v>
      </c>
      <c r="AJ38" s="18">
        <v>215.0</v>
      </c>
      <c r="AK38" s="19">
        <v>79.0</v>
      </c>
      <c r="AL38" s="18">
        <v>184.0</v>
      </c>
      <c r="AM38" s="19">
        <v>0.429</v>
      </c>
      <c r="AN38" s="18">
        <v>18.0</v>
      </c>
      <c r="AO38" s="19">
        <v>59.0</v>
      </c>
      <c r="AP38" s="18">
        <v>0.305</v>
      </c>
      <c r="AQ38" s="19">
        <v>39.0</v>
      </c>
      <c r="AR38" s="18">
        <v>54.0</v>
      </c>
      <c r="AS38" s="19">
        <v>0.722</v>
      </c>
      <c r="AT38" s="18">
        <v>38.0</v>
      </c>
      <c r="AU38" s="19">
        <v>104.0</v>
      </c>
      <c r="AV38" s="18">
        <v>142.0</v>
      </c>
      <c r="AW38" s="19">
        <v>24.0</v>
      </c>
      <c r="AX38" s="18">
        <v>15.0</v>
      </c>
      <c r="AY38" s="19">
        <v>12.0</v>
      </c>
      <c r="AZ38" s="18">
        <v>31.0</v>
      </c>
      <c r="BA38" s="19">
        <v>57.0</v>
      </c>
      <c r="BB38" s="19">
        <v>34.0</v>
      </c>
      <c r="BC38" s="18">
        <v>2.0</v>
      </c>
      <c r="BD38" s="19">
        <v>0.0</v>
      </c>
      <c r="BE38" s="18">
        <v>0.0</v>
      </c>
      <c r="BF38" s="19">
        <v>0.0</v>
      </c>
      <c r="BG38" s="18">
        <v>0.0</v>
      </c>
      <c r="BH38" s="19">
        <v>0.0</v>
      </c>
      <c r="BI38" s="18">
        <v>0.111</v>
      </c>
      <c r="BJ38" s="19">
        <v>0.77</v>
      </c>
      <c r="BK38" s="18">
        <v>0.48</v>
      </c>
      <c r="BL38" s="19">
        <v>0.29</v>
      </c>
      <c r="BM38" s="18">
        <v>22.0</v>
      </c>
      <c r="BN38" s="19">
        <v>12.0</v>
      </c>
      <c r="BO38" s="18">
        <v>0.647</v>
      </c>
      <c r="BP38" s="19">
        <v>1.02</v>
      </c>
      <c r="BQ38" s="18">
        <v>0.95</v>
      </c>
      <c r="BR38" s="19">
        <v>1.97</v>
      </c>
      <c r="BS38" s="19">
        <v>34.0</v>
      </c>
      <c r="BT38" s="18">
        <v>0.513</v>
      </c>
      <c r="BU38" s="19">
        <v>0.478</v>
      </c>
      <c r="BV38" s="18">
        <v>6.02</v>
      </c>
      <c r="BW38" s="19">
        <v>16.82</v>
      </c>
      <c r="BX38" s="18">
        <v>11.36</v>
      </c>
      <c r="BY38" s="19">
        <v>5.47</v>
      </c>
      <c r="BZ38" s="18">
        <v>12.88</v>
      </c>
      <c r="CA38" s="19">
        <v>1.17</v>
      </c>
      <c r="CB38" s="18">
        <v>1.73</v>
      </c>
      <c r="CC38" s="19">
        <v>15.76</v>
      </c>
      <c r="CD38" s="18">
        <v>145.67</v>
      </c>
      <c r="CE38" s="19">
        <v>-2.01</v>
      </c>
      <c r="CF38" s="18">
        <v>1.17</v>
      </c>
      <c r="CG38" s="19">
        <v>108.2</v>
      </c>
      <c r="CH38" s="18">
        <v>102.2</v>
      </c>
      <c r="CI38" s="19">
        <v>12.5</v>
      </c>
    </row>
    <row r="39" ht="14.25" customHeight="1">
      <c r="A39" s="4" t="s">
        <v>203</v>
      </c>
      <c r="B39" s="9" t="s">
        <v>204</v>
      </c>
      <c r="C39" s="3">
        <v>2.0</v>
      </c>
      <c r="D39" s="3" t="s">
        <v>92</v>
      </c>
      <c r="E39" s="3" t="s">
        <v>86</v>
      </c>
      <c r="F39" s="3">
        <v>24.0</v>
      </c>
      <c r="G39" s="3" t="s">
        <v>205</v>
      </c>
      <c r="H39" s="6">
        <v>6.5</v>
      </c>
      <c r="I39" s="3">
        <v>220.0</v>
      </c>
      <c r="J39" s="3" t="s">
        <v>112</v>
      </c>
      <c r="K39" s="3" t="s">
        <v>95</v>
      </c>
      <c r="L39" s="19">
        <v>36.0</v>
      </c>
      <c r="M39" s="18">
        <v>35.0</v>
      </c>
      <c r="N39" s="19">
        <v>31.6</v>
      </c>
      <c r="O39" s="18">
        <v>14.17</v>
      </c>
      <c r="P39" s="19">
        <v>4.58</v>
      </c>
      <c r="Q39" s="18">
        <v>10.19</v>
      </c>
      <c r="R39" s="19">
        <v>0.45</v>
      </c>
      <c r="S39" s="18">
        <v>2.56</v>
      </c>
      <c r="T39" s="19">
        <v>6.39</v>
      </c>
      <c r="U39" s="18">
        <v>0.4</v>
      </c>
      <c r="V39" s="19">
        <v>2.44</v>
      </c>
      <c r="W39" s="18">
        <v>3.03</v>
      </c>
      <c r="X39" s="19">
        <v>0.807</v>
      </c>
      <c r="Y39" s="18">
        <v>0.92</v>
      </c>
      <c r="Z39" s="19">
        <v>5.33</v>
      </c>
      <c r="AA39" s="18">
        <v>6.25</v>
      </c>
      <c r="AB39" s="19">
        <v>0.86</v>
      </c>
      <c r="AC39" s="18">
        <v>0.75</v>
      </c>
      <c r="AD39" s="19">
        <v>0.58</v>
      </c>
      <c r="AE39" s="18">
        <v>0.86</v>
      </c>
      <c r="AF39" s="19">
        <v>2.19</v>
      </c>
      <c r="AG39" s="19">
        <v>36.0</v>
      </c>
      <c r="AH39" s="18">
        <v>35.0</v>
      </c>
      <c r="AI39" s="31">
        <v>1137.0</v>
      </c>
      <c r="AJ39" s="18">
        <v>510.0</v>
      </c>
      <c r="AK39" s="19">
        <v>165.0</v>
      </c>
      <c r="AL39" s="18">
        <v>367.0</v>
      </c>
      <c r="AM39" s="19">
        <v>0.45</v>
      </c>
      <c r="AN39" s="18">
        <v>92.0</v>
      </c>
      <c r="AO39" s="19">
        <v>230.0</v>
      </c>
      <c r="AP39" s="18">
        <v>0.4</v>
      </c>
      <c r="AQ39" s="19">
        <v>88.0</v>
      </c>
      <c r="AR39" s="18">
        <v>109.0</v>
      </c>
      <c r="AS39" s="19">
        <v>0.807</v>
      </c>
      <c r="AT39" s="18">
        <v>33.0</v>
      </c>
      <c r="AU39" s="19">
        <v>192.0</v>
      </c>
      <c r="AV39" s="18">
        <v>225.0</v>
      </c>
      <c r="AW39" s="19">
        <v>31.0</v>
      </c>
      <c r="AX39" s="18">
        <v>27.0</v>
      </c>
      <c r="AY39" s="19">
        <v>21.0</v>
      </c>
      <c r="AZ39" s="18">
        <v>31.0</v>
      </c>
      <c r="BA39" s="19">
        <v>79.0</v>
      </c>
      <c r="BB39" s="19">
        <v>36.0</v>
      </c>
      <c r="BC39" s="18">
        <v>3.0</v>
      </c>
      <c r="BD39" s="19">
        <v>0.0</v>
      </c>
      <c r="BE39" s="18">
        <v>0.0</v>
      </c>
      <c r="BF39" s="19">
        <v>0.0</v>
      </c>
      <c r="BG39" s="18">
        <v>0.0</v>
      </c>
      <c r="BH39" s="19">
        <v>0.0</v>
      </c>
      <c r="BI39" s="18">
        <v>0.206</v>
      </c>
      <c r="BJ39" s="19">
        <v>1.0</v>
      </c>
      <c r="BK39" s="18">
        <v>0.87</v>
      </c>
      <c r="BL39" s="19">
        <v>0.3</v>
      </c>
      <c r="BM39" s="18">
        <v>22.0</v>
      </c>
      <c r="BN39" s="19">
        <v>14.0</v>
      </c>
      <c r="BO39" s="18">
        <v>0.611</v>
      </c>
      <c r="BP39" s="19">
        <v>3.49</v>
      </c>
      <c r="BQ39" s="18">
        <v>1.41</v>
      </c>
      <c r="BR39" s="19">
        <v>4.9</v>
      </c>
      <c r="BS39" s="19">
        <v>36.0</v>
      </c>
      <c r="BT39" s="18">
        <v>0.609</v>
      </c>
      <c r="BU39" s="19">
        <v>0.575</v>
      </c>
      <c r="BV39" s="18">
        <v>3.82</v>
      </c>
      <c r="BW39" s="19">
        <v>20.49</v>
      </c>
      <c r="BX39" s="18">
        <v>12.49</v>
      </c>
      <c r="BY39" s="19">
        <v>5.41</v>
      </c>
      <c r="BZ39" s="18">
        <v>6.89</v>
      </c>
      <c r="CA39" s="19">
        <v>1.47</v>
      </c>
      <c r="CB39" s="18">
        <v>2.05</v>
      </c>
      <c r="CC39" s="19">
        <v>22.61</v>
      </c>
      <c r="CD39" s="18">
        <v>165.69</v>
      </c>
      <c r="CE39" s="19">
        <v>-0.97</v>
      </c>
      <c r="CF39" s="18">
        <v>1.39</v>
      </c>
      <c r="CG39" s="19">
        <v>119.8</v>
      </c>
      <c r="CH39" s="18">
        <v>102.4</v>
      </c>
      <c r="CI39" s="19">
        <v>22.04</v>
      </c>
    </row>
    <row r="40" ht="14.25" customHeight="1">
      <c r="A40" s="4" t="s">
        <v>206</v>
      </c>
      <c r="B40" s="9" t="s">
        <v>207</v>
      </c>
      <c r="C40" s="3">
        <v>0.0</v>
      </c>
      <c r="D40" s="3" t="s">
        <v>92</v>
      </c>
      <c r="E40" s="3" t="s">
        <v>86</v>
      </c>
      <c r="F40" s="3">
        <v>21.0</v>
      </c>
      <c r="G40" s="3" t="s">
        <v>208</v>
      </c>
      <c r="H40" s="6">
        <v>6.166666666666667</v>
      </c>
      <c r="I40" s="3">
        <v>195.0</v>
      </c>
      <c r="J40" s="3" t="s">
        <v>119</v>
      </c>
      <c r="K40" s="3" t="s">
        <v>95</v>
      </c>
      <c r="L40" s="19">
        <v>27.0</v>
      </c>
      <c r="M40" s="18">
        <v>26.0</v>
      </c>
      <c r="N40" s="19">
        <v>32.0</v>
      </c>
      <c r="O40" s="18">
        <v>17.85</v>
      </c>
      <c r="P40" s="19">
        <v>5.85</v>
      </c>
      <c r="Q40" s="18">
        <v>11.78</v>
      </c>
      <c r="R40" s="19">
        <v>0.497</v>
      </c>
      <c r="S40" s="18">
        <v>1.41</v>
      </c>
      <c r="T40" s="19">
        <v>3.89</v>
      </c>
      <c r="U40" s="18">
        <v>0.362</v>
      </c>
      <c r="V40" s="19">
        <v>4.74</v>
      </c>
      <c r="W40" s="18">
        <v>6.33</v>
      </c>
      <c r="X40" s="19">
        <v>0.749</v>
      </c>
      <c r="Y40" s="18">
        <v>0.22</v>
      </c>
      <c r="Z40" s="19">
        <v>2.52</v>
      </c>
      <c r="AA40" s="18">
        <v>2.74</v>
      </c>
      <c r="AB40" s="19">
        <v>2.67</v>
      </c>
      <c r="AC40" s="18">
        <v>1.19</v>
      </c>
      <c r="AD40" s="19">
        <v>0.3</v>
      </c>
      <c r="AE40" s="18">
        <v>2.59</v>
      </c>
      <c r="AF40" s="19">
        <v>2.07</v>
      </c>
      <c r="AG40" s="19">
        <v>27.0</v>
      </c>
      <c r="AH40" s="18">
        <v>26.0</v>
      </c>
      <c r="AI40" s="19">
        <v>864.0</v>
      </c>
      <c r="AJ40" s="18">
        <v>482.0</v>
      </c>
      <c r="AK40" s="19">
        <v>158.0</v>
      </c>
      <c r="AL40" s="18">
        <v>318.0</v>
      </c>
      <c r="AM40" s="19">
        <v>0.497</v>
      </c>
      <c r="AN40" s="18">
        <v>38.0</v>
      </c>
      <c r="AO40" s="19">
        <v>105.0</v>
      </c>
      <c r="AP40" s="18">
        <v>0.362</v>
      </c>
      <c r="AQ40" s="19">
        <v>128.0</v>
      </c>
      <c r="AR40" s="18">
        <v>171.0</v>
      </c>
      <c r="AS40" s="19">
        <v>0.749</v>
      </c>
      <c r="AT40" s="18">
        <v>6.0</v>
      </c>
      <c r="AU40" s="19">
        <v>68.0</v>
      </c>
      <c r="AV40" s="18">
        <v>74.0</v>
      </c>
      <c r="AW40" s="19">
        <v>72.0</v>
      </c>
      <c r="AX40" s="18">
        <v>32.0</v>
      </c>
      <c r="AY40" s="19">
        <v>8.0</v>
      </c>
      <c r="AZ40" s="18">
        <v>70.0</v>
      </c>
      <c r="BA40" s="19">
        <v>56.0</v>
      </c>
      <c r="BB40" s="19">
        <v>27.0</v>
      </c>
      <c r="BC40" s="18">
        <v>1.0</v>
      </c>
      <c r="BD40" s="19">
        <v>0.0</v>
      </c>
      <c r="BE40" s="18">
        <v>0.0</v>
      </c>
      <c r="BF40" s="19">
        <v>0.0</v>
      </c>
      <c r="BG40" s="18">
        <v>0.0</v>
      </c>
      <c r="BH40" s="19">
        <v>0.0</v>
      </c>
      <c r="BI40" s="18">
        <v>0.307</v>
      </c>
      <c r="BJ40" s="19">
        <v>1.03</v>
      </c>
      <c r="BK40" s="18">
        <v>0.46</v>
      </c>
      <c r="BL40" s="19">
        <v>0.54</v>
      </c>
      <c r="BM40" s="18">
        <v>19.0</v>
      </c>
      <c r="BN40" s="19">
        <v>8.0</v>
      </c>
      <c r="BO40" s="18">
        <v>0.704</v>
      </c>
      <c r="BP40" s="19">
        <v>2.49</v>
      </c>
      <c r="BQ40" s="18">
        <v>1.35</v>
      </c>
      <c r="BR40" s="19">
        <v>3.85</v>
      </c>
      <c r="BS40" s="19">
        <v>27.0</v>
      </c>
      <c r="BT40" s="18">
        <v>0.604</v>
      </c>
      <c r="BU40" s="19">
        <v>0.557</v>
      </c>
      <c r="BV40" s="18">
        <v>0.8</v>
      </c>
      <c r="BW40" s="19">
        <v>9.37</v>
      </c>
      <c r="BX40" s="18">
        <v>5.03</v>
      </c>
      <c r="BY40" s="19">
        <v>16.39</v>
      </c>
      <c r="BZ40" s="18">
        <v>14.92</v>
      </c>
      <c r="CA40" s="19">
        <v>2.07</v>
      </c>
      <c r="CB40" s="18">
        <v>0.97</v>
      </c>
      <c r="CC40" s="19">
        <v>26.41</v>
      </c>
      <c r="CD40" s="18">
        <v>160.73</v>
      </c>
      <c r="CE40" s="19">
        <v>-2.46</v>
      </c>
      <c r="CF40" s="18">
        <v>1.52</v>
      </c>
      <c r="CG40" s="19">
        <v>113.9</v>
      </c>
      <c r="CH40" s="18">
        <v>99.0</v>
      </c>
      <c r="CI40" s="19">
        <v>20.78</v>
      </c>
    </row>
    <row r="41" ht="14.25" customHeight="1">
      <c r="A41" s="4" t="s">
        <v>209</v>
      </c>
      <c r="B41" s="9" t="s">
        <v>210</v>
      </c>
      <c r="C41" s="3">
        <v>1.0</v>
      </c>
      <c r="D41" s="3" t="s">
        <v>102</v>
      </c>
      <c r="E41" s="3" t="s">
        <v>86</v>
      </c>
      <c r="F41" s="3">
        <v>21.0</v>
      </c>
      <c r="G41" s="3" t="s">
        <v>131</v>
      </c>
      <c r="H41" s="6">
        <v>6.75</v>
      </c>
      <c r="I41" s="3">
        <v>200.0</v>
      </c>
      <c r="J41" s="3" t="s">
        <v>94</v>
      </c>
      <c r="K41" s="3" t="s">
        <v>95</v>
      </c>
      <c r="L41" s="19">
        <v>37.0</v>
      </c>
      <c r="M41" s="18">
        <v>37.0</v>
      </c>
      <c r="N41" s="19">
        <v>32.7</v>
      </c>
      <c r="O41" s="18">
        <v>18.81</v>
      </c>
      <c r="P41" s="19">
        <v>6.0</v>
      </c>
      <c r="Q41" s="18">
        <v>13.95</v>
      </c>
      <c r="R41" s="19">
        <v>0.43</v>
      </c>
      <c r="S41" s="18">
        <v>2.86</v>
      </c>
      <c r="T41" s="19">
        <v>7.46</v>
      </c>
      <c r="U41" s="18">
        <v>0.384</v>
      </c>
      <c r="V41" s="19">
        <v>3.95</v>
      </c>
      <c r="W41" s="18">
        <v>4.59</v>
      </c>
      <c r="X41" s="19">
        <v>0.859</v>
      </c>
      <c r="Y41" s="18">
        <v>2.05</v>
      </c>
      <c r="Z41" s="19">
        <v>6.19</v>
      </c>
      <c r="AA41" s="18">
        <v>8.24</v>
      </c>
      <c r="AB41" s="19">
        <v>2.05</v>
      </c>
      <c r="AC41" s="18">
        <v>0.89</v>
      </c>
      <c r="AD41" s="19">
        <v>0.86</v>
      </c>
      <c r="AE41" s="18">
        <v>2.19</v>
      </c>
      <c r="AF41" s="19">
        <v>2.35</v>
      </c>
      <c r="AG41" s="19">
        <v>37.0</v>
      </c>
      <c r="AH41" s="18">
        <v>37.0</v>
      </c>
      <c r="AI41" s="31">
        <v>1209.0</v>
      </c>
      <c r="AJ41" s="18">
        <v>696.0</v>
      </c>
      <c r="AK41" s="19">
        <v>222.0</v>
      </c>
      <c r="AL41" s="18">
        <v>516.0</v>
      </c>
      <c r="AM41" s="19">
        <v>0.43</v>
      </c>
      <c r="AN41" s="18">
        <v>106.0</v>
      </c>
      <c r="AO41" s="19">
        <v>276.0</v>
      </c>
      <c r="AP41" s="18">
        <v>0.384</v>
      </c>
      <c r="AQ41" s="19">
        <v>146.0</v>
      </c>
      <c r="AR41" s="18">
        <v>170.0</v>
      </c>
      <c r="AS41" s="19">
        <v>0.859</v>
      </c>
      <c r="AT41" s="18">
        <v>76.0</v>
      </c>
      <c r="AU41" s="19">
        <v>229.0</v>
      </c>
      <c r="AV41" s="18">
        <v>305.0</v>
      </c>
      <c r="AW41" s="19">
        <v>76.0</v>
      </c>
      <c r="AX41" s="18">
        <v>33.0</v>
      </c>
      <c r="AY41" s="19">
        <v>32.0</v>
      </c>
      <c r="AZ41" s="18">
        <v>81.0</v>
      </c>
      <c r="BA41" s="19">
        <v>87.0</v>
      </c>
      <c r="BB41" s="19">
        <v>37.0</v>
      </c>
      <c r="BC41" s="18">
        <v>9.0</v>
      </c>
      <c r="BD41" s="19">
        <v>0.0</v>
      </c>
      <c r="BE41" s="18">
        <v>1.0</v>
      </c>
      <c r="BF41" s="19">
        <v>0.0</v>
      </c>
      <c r="BG41" s="18">
        <v>0.0</v>
      </c>
      <c r="BH41" s="19">
        <v>0.0</v>
      </c>
      <c r="BI41" s="18">
        <v>0.291</v>
      </c>
      <c r="BJ41" s="19">
        <v>0.94</v>
      </c>
      <c r="BK41" s="18">
        <v>0.41</v>
      </c>
      <c r="BL41" s="19">
        <v>0.33</v>
      </c>
      <c r="BM41" s="18">
        <v>31.0</v>
      </c>
      <c r="BN41" s="19">
        <v>6.0</v>
      </c>
      <c r="BO41" s="18">
        <v>0.838</v>
      </c>
      <c r="BP41" s="19">
        <v>4.3</v>
      </c>
      <c r="BQ41" s="18">
        <v>2.89</v>
      </c>
      <c r="BR41" s="19">
        <v>7.19</v>
      </c>
      <c r="BS41" s="19">
        <v>37.0</v>
      </c>
      <c r="BT41" s="18">
        <v>0.583</v>
      </c>
      <c r="BU41" s="19">
        <v>0.533</v>
      </c>
      <c r="BV41" s="18">
        <v>6.98</v>
      </c>
      <c r="BW41" s="19">
        <v>18.6</v>
      </c>
      <c r="BX41" s="18">
        <v>13.15</v>
      </c>
      <c r="BY41" s="19">
        <v>12.72</v>
      </c>
      <c r="BZ41" s="18">
        <v>11.95</v>
      </c>
      <c r="CA41" s="19">
        <v>1.48</v>
      </c>
      <c r="CB41" s="18">
        <v>2.39</v>
      </c>
      <c r="CC41" s="19">
        <v>26.27</v>
      </c>
      <c r="CD41" s="18">
        <v>167.31</v>
      </c>
      <c r="CE41" s="19">
        <v>-2.36</v>
      </c>
      <c r="CF41" s="18">
        <v>1.35</v>
      </c>
      <c r="CG41" s="19">
        <v>119.7</v>
      </c>
      <c r="CH41" s="18">
        <v>90.5</v>
      </c>
      <c r="CI41" s="19">
        <v>24.07</v>
      </c>
    </row>
    <row r="42" ht="14.25" customHeight="1">
      <c r="A42" s="4" t="s">
        <v>211</v>
      </c>
      <c r="B42" s="9" t="s">
        <v>212</v>
      </c>
      <c r="C42" s="3">
        <v>2.0</v>
      </c>
      <c r="D42" s="3" t="s">
        <v>92</v>
      </c>
      <c r="E42" s="3" t="s">
        <v>86</v>
      </c>
      <c r="F42" s="3">
        <v>24.0</v>
      </c>
      <c r="G42" s="3" t="s">
        <v>213</v>
      </c>
      <c r="H42" s="6">
        <v>6.583333333333333</v>
      </c>
      <c r="I42" s="3">
        <v>195.0</v>
      </c>
      <c r="J42" s="3" t="s">
        <v>112</v>
      </c>
      <c r="K42" s="3" t="s">
        <v>95</v>
      </c>
      <c r="L42" s="19">
        <v>37.0</v>
      </c>
      <c r="M42" s="18">
        <v>37.0</v>
      </c>
      <c r="N42" s="19">
        <v>34.8</v>
      </c>
      <c r="O42" s="18">
        <v>15.3</v>
      </c>
      <c r="P42" s="19">
        <v>5.89</v>
      </c>
      <c r="Q42" s="18">
        <v>10.81</v>
      </c>
      <c r="R42" s="19">
        <v>0.545</v>
      </c>
      <c r="S42" s="18">
        <v>0.86</v>
      </c>
      <c r="T42" s="19">
        <v>2.46</v>
      </c>
      <c r="U42" s="18">
        <v>0.352</v>
      </c>
      <c r="V42" s="19">
        <v>2.65</v>
      </c>
      <c r="W42" s="18">
        <v>3.38</v>
      </c>
      <c r="X42" s="19">
        <v>0.784</v>
      </c>
      <c r="Y42" s="18">
        <v>2.05</v>
      </c>
      <c r="Z42" s="19">
        <v>4.16</v>
      </c>
      <c r="AA42" s="18">
        <v>6.22</v>
      </c>
      <c r="AB42" s="19">
        <v>2.68</v>
      </c>
      <c r="AC42" s="18">
        <v>1.22</v>
      </c>
      <c r="AD42" s="19">
        <v>0.41</v>
      </c>
      <c r="AE42" s="18">
        <v>1.32</v>
      </c>
      <c r="AF42" s="19">
        <v>1.7</v>
      </c>
      <c r="AG42" s="19">
        <v>37.0</v>
      </c>
      <c r="AH42" s="18">
        <v>37.0</v>
      </c>
      <c r="AI42" s="31">
        <v>1289.0</v>
      </c>
      <c r="AJ42" s="18">
        <v>566.0</v>
      </c>
      <c r="AK42" s="19">
        <v>218.0</v>
      </c>
      <c r="AL42" s="18">
        <v>400.0</v>
      </c>
      <c r="AM42" s="19">
        <v>0.545</v>
      </c>
      <c r="AN42" s="18">
        <v>32.0</v>
      </c>
      <c r="AO42" s="19">
        <v>91.0</v>
      </c>
      <c r="AP42" s="18">
        <v>0.352</v>
      </c>
      <c r="AQ42" s="19">
        <v>98.0</v>
      </c>
      <c r="AR42" s="18">
        <v>125.0</v>
      </c>
      <c r="AS42" s="19">
        <v>0.784</v>
      </c>
      <c r="AT42" s="18">
        <v>76.0</v>
      </c>
      <c r="AU42" s="19">
        <v>154.0</v>
      </c>
      <c r="AV42" s="18">
        <v>230.0</v>
      </c>
      <c r="AW42" s="19">
        <v>99.0</v>
      </c>
      <c r="AX42" s="18">
        <v>45.0</v>
      </c>
      <c r="AY42" s="19">
        <v>15.0</v>
      </c>
      <c r="AZ42" s="18">
        <v>49.0</v>
      </c>
      <c r="BA42" s="19">
        <v>63.0</v>
      </c>
      <c r="BB42" s="19">
        <v>37.0</v>
      </c>
      <c r="BC42" s="18">
        <v>3.0</v>
      </c>
      <c r="BD42" s="19">
        <v>0.0</v>
      </c>
      <c r="BE42" s="18">
        <v>0.0</v>
      </c>
      <c r="BF42" s="19">
        <v>0.0</v>
      </c>
      <c r="BG42" s="18">
        <v>0.0</v>
      </c>
      <c r="BH42" s="19">
        <v>0.0</v>
      </c>
      <c r="BI42" s="18">
        <v>0.3</v>
      </c>
      <c r="BJ42" s="19">
        <v>2.02</v>
      </c>
      <c r="BK42" s="18">
        <v>0.92</v>
      </c>
      <c r="BL42" s="19">
        <v>0.31</v>
      </c>
      <c r="BM42" s="18">
        <v>29.0</v>
      </c>
      <c r="BN42" s="19">
        <v>8.0</v>
      </c>
      <c r="BO42" s="18">
        <v>0.784</v>
      </c>
      <c r="BP42" s="19">
        <v>4.9</v>
      </c>
      <c r="BQ42" s="18">
        <v>1.29</v>
      </c>
      <c r="BR42" s="19">
        <v>6.19</v>
      </c>
      <c r="BS42" s="19">
        <v>37.0</v>
      </c>
      <c r="BT42" s="18">
        <v>0.616</v>
      </c>
      <c r="BU42" s="19">
        <v>0.585</v>
      </c>
      <c r="BV42" s="18">
        <v>7.44</v>
      </c>
      <c r="BW42" s="19">
        <v>14.53</v>
      </c>
      <c r="BX42" s="18">
        <v>11.05</v>
      </c>
      <c r="BY42" s="19">
        <v>14.09</v>
      </c>
      <c r="BZ42" s="18">
        <v>9.64</v>
      </c>
      <c r="CA42" s="19">
        <v>2.0</v>
      </c>
      <c r="CB42" s="18">
        <v>1.27</v>
      </c>
      <c r="CC42" s="19">
        <v>19.92</v>
      </c>
      <c r="CD42" s="18">
        <v>168.06</v>
      </c>
      <c r="CE42" s="19">
        <v>1.31</v>
      </c>
      <c r="CF42" s="18">
        <v>1.42</v>
      </c>
      <c r="CG42" s="19">
        <v>130.0</v>
      </c>
      <c r="CH42" s="18">
        <v>104.8</v>
      </c>
      <c r="CI42" s="19">
        <v>23.54</v>
      </c>
    </row>
    <row r="43" ht="14.25" customHeight="1">
      <c r="A43" s="4" t="s">
        <v>214</v>
      </c>
      <c r="B43" s="9" t="s">
        <v>215</v>
      </c>
      <c r="C43" s="3">
        <v>2.0</v>
      </c>
      <c r="D43" s="3" t="s">
        <v>102</v>
      </c>
      <c r="E43" s="3" t="s">
        <v>86</v>
      </c>
      <c r="F43" s="3">
        <v>20.0</v>
      </c>
      <c r="G43" s="3" t="s">
        <v>87</v>
      </c>
      <c r="H43" s="6">
        <v>6.833333333333333</v>
      </c>
      <c r="I43" s="3">
        <v>210.0</v>
      </c>
      <c r="J43" s="3" t="s">
        <v>88</v>
      </c>
      <c r="K43" s="3" t="s">
        <v>216</v>
      </c>
      <c r="L43" s="18">
        <v>24.0</v>
      </c>
      <c r="M43" s="19">
        <v>19.0</v>
      </c>
      <c r="N43" s="18">
        <v>30.6</v>
      </c>
      <c r="O43" s="19">
        <v>17.96</v>
      </c>
      <c r="P43" s="18">
        <v>7.25</v>
      </c>
      <c r="Q43" s="19">
        <v>13.04</v>
      </c>
      <c r="R43" s="18">
        <v>0.556</v>
      </c>
      <c r="S43" s="19">
        <v>0.71</v>
      </c>
      <c r="T43" s="18">
        <v>2.17</v>
      </c>
      <c r="U43" s="19">
        <v>0.327</v>
      </c>
      <c r="V43" s="18">
        <v>1.58</v>
      </c>
      <c r="W43" s="19">
        <v>2.0</v>
      </c>
      <c r="X43" s="18">
        <v>0.792</v>
      </c>
      <c r="Y43" s="19">
        <v>3.21</v>
      </c>
      <c r="Z43" s="18">
        <v>7.75</v>
      </c>
      <c r="AA43" s="19">
        <v>10.96</v>
      </c>
      <c r="AB43" s="18">
        <v>1.58</v>
      </c>
      <c r="AC43" s="19">
        <v>0.92</v>
      </c>
      <c r="AD43" s="18">
        <v>0.88</v>
      </c>
      <c r="AE43" s="19">
        <v>1.5</v>
      </c>
      <c r="AF43" s="18">
        <v>2.5</v>
      </c>
      <c r="AG43" s="18">
        <v>24.0</v>
      </c>
      <c r="AH43" s="19">
        <v>19.0</v>
      </c>
      <c r="AI43" s="18">
        <v>733.4</v>
      </c>
      <c r="AJ43" s="19">
        <v>431.0</v>
      </c>
      <c r="AK43" s="18">
        <v>174.0</v>
      </c>
      <c r="AL43" s="19">
        <v>313.0</v>
      </c>
      <c r="AM43" s="18">
        <v>0.556</v>
      </c>
      <c r="AN43" s="19">
        <v>17.0</v>
      </c>
      <c r="AO43" s="18">
        <v>52.0</v>
      </c>
      <c r="AP43" s="19">
        <v>0.327</v>
      </c>
      <c r="AQ43" s="18">
        <v>38.0</v>
      </c>
      <c r="AR43" s="19">
        <v>48.0</v>
      </c>
      <c r="AS43" s="18">
        <v>0.792</v>
      </c>
      <c r="AT43" s="19">
        <v>77.0</v>
      </c>
      <c r="AU43" s="18">
        <v>186.0</v>
      </c>
      <c r="AV43" s="19">
        <v>263.0</v>
      </c>
      <c r="AW43" s="18">
        <v>38.0</v>
      </c>
      <c r="AX43" s="19">
        <v>22.0</v>
      </c>
      <c r="AY43" s="18">
        <v>21.0</v>
      </c>
      <c r="AZ43" s="19">
        <v>36.0</v>
      </c>
      <c r="BA43" s="18">
        <v>60.0</v>
      </c>
      <c r="BB43" s="18">
        <v>24.0</v>
      </c>
      <c r="BC43" s="18">
        <v>14.0</v>
      </c>
      <c r="BD43" s="19">
        <v>0.0</v>
      </c>
      <c r="BE43" s="18">
        <v>0.0</v>
      </c>
      <c r="BF43" s="19">
        <v>1.0</v>
      </c>
      <c r="BG43" s="18">
        <v>0.0</v>
      </c>
      <c r="BH43" s="19">
        <v>2.0</v>
      </c>
      <c r="BI43" s="18">
        <v>0.218</v>
      </c>
      <c r="BJ43" s="19">
        <v>1.06</v>
      </c>
      <c r="BK43" s="18">
        <v>0.61</v>
      </c>
      <c r="BL43" s="19">
        <v>0.15</v>
      </c>
      <c r="BM43" s="18">
        <v>8.0</v>
      </c>
      <c r="BN43" s="19">
        <v>16.0</v>
      </c>
      <c r="BO43" s="18">
        <v>0.333</v>
      </c>
      <c r="BP43" s="19">
        <v>1.14</v>
      </c>
      <c r="BQ43" s="18">
        <v>0.67</v>
      </c>
      <c r="BR43" s="19">
        <v>1.81</v>
      </c>
      <c r="BS43" s="18">
        <v>24.0</v>
      </c>
      <c r="BT43" s="18">
        <v>0.645</v>
      </c>
      <c r="BU43" s="19">
        <v>0.583</v>
      </c>
      <c r="BV43" s="18">
        <v>11.56</v>
      </c>
      <c r="BW43" s="19">
        <v>28.34</v>
      </c>
      <c r="BX43" s="18">
        <v>19.89</v>
      </c>
      <c r="BY43" s="19">
        <v>8.58</v>
      </c>
      <c r="BZ43" s="18">
        <v>9.73</v>
      </c>
      <c r="CA43" s="19">
        <v>1.51</v>
      </c>
      <c r="CB43" s="18">
        <v>2.69</v>
      </c>
      <c r="CC43" s="19">
        <v>22.07</v>
      </c>
      <c r="CD43" s="18">
        <v>167.45</v>
      </c>
      <c r="CE43" s="19">
        <v>-1.48</v>
      </c>
      <c r="CF43" s="18">
        <v>1.38</v>
      </c>
      <c r="CG43" s="19">
        <v>120.4</v>
      </c>
      <c r="CH43" s="18">
        <v>117.9</v>
      </c>
      <c r="CI43" s="19">
        <v>21.8</v>
      </c>
    </row>
    <row r="44" ht="14.25" customHeight="1">
      <c r="A44" s="4" t="s">
        <v>217</v>
      </c>
      <c r="B44" s="9" t="s">
        <v>218</v>
      </c>
      <c r="C44" s="3">
        <v>0.0</v>
      </c>
      <c r="D44" s="3" t="s">
        <v>92</v>
      </c>
      <c r="E44" s="3" t="s">
        <v>86</v>
      </c>
      <c r="F44" s="3">
        <v>23.0</v>
      </c>
      <c r="G44" s="3" t="s">
        <v>219</v>
      </c>
      <c r="H44" s="6">
        <v>6.5</v>
      </c>
      <c r="I44" s="3">
        <v>195.0</v>
      </c>
      <c r="J44" s="3" t="s">
        <v>112</v>
      </c>
      <c r="K44" s="3" t="s">
        <v>95</v>
      </c>
      <c r="L44" s="19">
        <v>35.0</v>
      </c>
      <c r="M44" s="18">
        <v>35.0</v>
      </c>
      <c r="N44" s="19">
        <v>36.4</v>
      </c>
      <c r="O44" s="18">
        <v>17.37</v>
      </c>
      <c r="P44" s="19">
        <v>6.34</v>
      </c>
      <c r="Q44" s="18">
        <v>14.8</v>
      </c>
      <c r="R44" s="19">
        <v>0.429</v>
      </c>
      <c r="S44" s="18">
        <v>1.91</v>
      </c>
      <c r="T44" s="19">
        <v>5.66</v>
      </c>
      <c r="U44" s="18">
        <v>0.338</v>
      </c>
      <c r="V44" s="19">
        <v>2.77</v>
      </c>
      <c r="W44" s="18">
        <v>3.66</v>
      </c>
      <c r="X44" s="19">
        <v>0.758</v>
      </c>
      <c r="Y44" s="18">
        <v>0.86</v>
      </c>
      <c r="Z44" s="19">
        <v>3.86</v>
      </c>
      <c r="AA44" s="18">
        <v>4.71</v>
      </c>
      <c r="AB44" s="19">
        <v>4.8</v>
      </c>
      <c r="AC44" s="18">
        <v>0.71</v>
      </c>
      <c r="AD44" s="19">
        <v>0.69</v>
      </c>
      <c r="AE44" s="18">
        <v>2.57</v>
      </c>
      <c r="AF44" s="19">
        <v>1.17</v>
      </c>
      <c r="AG44" s="19">
        <v>35.0</v>
      </c>
      <c r="AH44" s="18">
        <v>35.0</v>
      </c>
      <c r="AI44" s="31">
        <v>1275.0</v>
      </c>
      <c r="AJ44" s="18">
        <v>608.0</v>
      </c>
      <c r="AK44" s="19">
        <v>222.0</v>
      </c>
      <c r="AL44" s="18">
        <v>518.0</v>
      </c>
      <c r="AM44" s="19">
        <v>0.429</v>
      </c>
      <c r="AN44" s="18">
        <v>67.0</v>
      </c>
      <c r="AO44" s="19">
        <v>198.0</v>
      </c>
      <c r="AP44" s="18">
        <v>0.338</v>
      </c>
      <c r="AQ44" s="19">
        <v>97.0</v>
      </c>
      <c r="AR44" s="18">
        <v>128.0</v>
      </c>
      <c r="AS44" s="19">
        <v>0.758</v>
      </c>
      <c r="AT44" s="18">
        <v>30.0</v>
      </c>
      <c r="AU44" s="19">
        <v>135.0</v>
      </c>
      <c r="AV44" s="18">
        <v>165.0</v>
      </c>
      <c r="AW44" s="19">
        <v>168.0</v>
      </c>
      <c r="AX44" s="18">
        <v>25.0</v>
      </c>
      <c r="AY44" s="19">
        <v>24.0</v>
      </c>
      <c r="AZ44" s="18">
        <v>90.0</v>
      </c>
      <c r="BA44" s="19">
        <v>41.0</v>
      </c>
      <c r="BB44" s="19">
        <v>35.0</v>
      </c>
      <c r="BC44" s="18">
        <v>1.0</v>
      </c>
      <c r="BD44" s="19">
        <v>0.0</v>
      </c>
      <c r="BE44" s="18">
        <v>0.0</v>
      </c>
      <c r="BF44" s="19">
        <v>0.0</v>
      </c>
      <c r="BG44" s="18">
        <v>0.0</v>
      </c>
      <c r="BH44" s="19">
        <v>0.0</v>
      </c>
      <c r="BI44" s="18">
        <v>0.449</v>
      </c>
      <c r="BJ44" s="19">
        <v>1.87</v>
      </c>
      <c r="BK44" s="18">
        <v>0.28</v>
      </c>
      <c r="BL44" s="19">
        <v>0.25</v>
      </c>
      <c r="BM44" s="18">
        <v>21.0</v>
      </c>
      <c r="BN44" s="19">
        <v>14.0</v>
      </c>
      <c r="BO44" s="18">
        <v>0.6</v>
      </c>
      <c r="BP44" s="19">
        <v>3.76</v>
      </c>
      <c r="BQ44" s="18">
        <v>1.26</v>
      </c>
      <c r="BR44" s="19">
        <v>5.02</v>
      </c>
      <c r="BS44" s="19">
        <v>35.0</v>
      </c>
      <c r="BT44" s="18">
        <v>0.525</v>
      </c>
      <c r="BU44" s="19">
        <v>0.493</v>
      </c>
      <c r="BV44" s="18">
        <v>2.9</v>
      </c>
      <c r="BW44" s="19">
        <v>13.14</v>
      </c>
      <c r="BX44" s="18">
        <v>8.01</v>
      </c>
      <c r="BY44" s="19">
        <v>29.92</v>
      </c>
      <c r="BZ44" s="18">
        <v>13.46</v>
      </c>
      <c r="CA44" s="19">
        <v>1.23</v>
      </c>
      <c r="CB44" s="18">
        <v>2.1</v>
      </c>
      <c r="CC44" s="19">
        <v>28.04</v>
      </c>
      <c r="CD44" s="18">
        <v>152.48</v>
      </c>
      <c r="CE44" s="19">
        <v>1.87</v>
      </c>
      <c r="CF44" s="18">
        <v>1.17</v>
      </c>
      <c r="CG44" s="19">
        <v>111.8</v>
      </c>
      <c r="CH44" s="18">
        <v>104.9</v>
      </c>
      <c r="CI44" s="19">
        <v>21.59</v>
      </c>
    </row>
    <row r="45" ht="14.25" customHeight="1">
      <c r="A45" s="4" t="s">
        <v>220</v>
      </c>
      <c r="B45" s="9" t="s">
        <v>221</v>
      </c>
      <c r="C45" s="3">
        <v>1.0</v>
      </c>
      <c r="D45" s="3" t="s">
        <v>102</v>
      </c>
      <c r="E45" s="3" t="s">
        <v>86</v>
      </c>
      <c r="F45" s="3">
        <v>23.0</v>
      </c>
      <c r="G45" s="3" t="s">
        <v>222</v>
      </c>
      <c r="H45" s="6">
        <v>6.583333333333333</v>
      </c>
      <c r="I45" s="3">
        <v>212.0</v>
      </c>
      <c r="J45" s="3" t="s">
        <v>119</v>
      </c>
      <c r="K45" s="3" t="s">
        <v>95</v>
      </c>
      <c r="L45" s="19">
        <v>29.0</v>
      </c>
      <c r="M45" s="18">
        <v>28.0</v>
      </c>
      <c r="N45" s="19">
        <v>34.8</v>
      </c>
      <c r="O45" s="18">
        <v>20.21</v>
      </c>
      <c r="P45" s="19">
        <v>7.48</v>
      </c>
      <c r="Q45" s="18">
        <v>15.72</v>
      </c>
      <c r="R45" s="19">
        <v>0.476</v>
      </c>
      <c r="S45" s="18">
        <v>2.28</v>
      </c>
      <c r="T45" s="19">
        <v>6.79</v>
      </c>
      <c r="U45" s="18">
        <v>0.335</v>
      </c>
      <c r="V45" s="19">
        <v>2.97</v>
      </c>
      <c r="W45" s="18">
        <v>4.07</v>
      </c>
      <c r="X45" s="19">
        <v>0.729</v>
      </c>
      <c r="Y45" s="18">
        <v>2.76</v>
      </c>
      <c r="Z45" s="19">
        <v>5.17</v>
      </c>
      <c r="AA45" s="18">
        <v>7.93</v>
      </c>
      <c r="AB45" s="19">
        <v>2.0</v>
      </c>
      <c r="AC45" s="18">
        <v>1.03</v>
      </c>
      <c r="AD45" s="19">
        <v>1.17</v>
      </c>
      <c r="AE45" s="18">
        <v>1.52</v>
      </c>
      <c r="AF45" s="19">
        <v>2.1</v>
      </c>
      <c r="AG45" s="19">
        <v>29.0</v>
      </c>
      <c r="AH45" s="18">
        <v>28.0</v>
      </c>
      <c r="AI45" s="19">
        <v>34.8</v>
      </c>
      <c r="AJ45" s="18">
        <v>20.21</v>
      </c>
      <c r="AK45" s="19">
        <v>7.48</v>
      </c>
      <c r="AL45" s="18">
        <v>15.72</v>
      </c>
      <c r="AM45" s="19">
        <v>0.476</v>
      </c>
      <c r="AN45" s="18">
        <v>2.28</v>
      </c>
      <c r="AO45" s="19">
        <v>6.79</v>
      </c>
      <c r="AP45" s="18">
        <v>0.335</v>
      </c>
      <c r="AQ45" s="19">
        <v>2.97</v>
      </c>
      <c r="AR45" s="18">
        <v>4.07</v>
      </c>
      <c r="AS45" s="19">
        <v>0.729</v>
      </c>
      <c r="AT45" s="18">
        <v>2.76</v>
      </c>
      <c r="AU45" s="19">
        <v>5.17</v>
      </c>
      <c r="AV45" s="18">
        <v>7.93</v>
      </c>
      <c r="AW45" s="19">
        <v>2.0</v>
      </c>
      <c r="AX45" s="18">
        <v>1.03</v>
      </c>
      <c r="AY45" s="19">
        <v>1.17</v>
      </c>
      <c r="AZ45" s="18">
        <v>1.52</v>
      </c>
      <c r="BA45" s="19">
        <v>2.1</v>
      </c>
      <c r="BB45" s="19">
        <v>29.0</v>
      </c>
      <c r="BC45" s="18">
        <v>6.0</v>
      </c>
      <c r="BD45" s="19">
        <v>0.0</v>
      </c>
      <c r="BE45" s="18">
        <v>0.0</v>
      </c>
      <c r="BF45" s="19">
        <v>1.0</v>
      </c>
      <c r="BG45" s="18">
        <v>0.0</v>
      </c>
      <c r="BH45" s="19">
        <v>0.0</v>
      </c>
      <c r="BI45" s="18">
        <v>0.334</v>
      </c>
      <c r="BJ45" s="19">
        <v>1.32</v>
      </c>
      <c r="BK45" s="18">
        <v>0.68</v>
      </c>
      <c r="BL45" s="19">
        <v>0.26</v>
      </c>
      <c r="BM45" s="18">
        <v>17.0</v>
      </c>
      <c r="BN45" s="19">
        <v>12.0</v>
      </c>
      <c r="BO45" s="18">
        <v>0.586</v>
      </c>
      <c r="BP45" s="19">
        <v>3.89</v>
      </c>
      <c r="BQ45" s="18">
        <v>0.97</v>
      </c>
      <c r="BR45" s="19">
        <v>4.85</v>
      </c>
      <c r="BS45" s="19">
        <v>29.0</v>
      </c>
      <c r="BT45" s="18">
        <v>0.572</v>
      </c>
      <c r="BU45" s="19">
        <v>0.548</v>
      </c>
      <c r="BV45" s="18">
        <v>9.0</v>
      </c>
      <c r="BW45" s="19">
        <v>18.73</v>
      </c>
      <c r="BX45" s="18">
        <v>13.61</v>
      </c>
      <c r="BY45" s="19">
        <v>11.75</v>
      </c>
      <c r="BZ45" s="18">
        <v>7.91</v>
      </c>
      <c r="CA45" s="19">
        <v>1.72</v>
      </c>
      <c r="CB45" s="18">
        <v>3.36</v>
      </c>
      <c r="CC45" s="19">
        <v>27.27</v>
      </c>
      <c r="CD45" s="18">
        <v>153.97</v>
      </c>
      <c r="CE45" s="19">
        <v>-0.52</v>
      </c>
      <c r="CF45" s="18">
        <v>1.29</v>
      </c>
      <c r="CG45" s="19">
        <v>120.7</v>
      </c>
      <c r="CH45" s="18">
        <v>105.2</v>
      </c>
      <c r="CI45" s="19">
        <v>26.86</v>
      </c>
    </row>
    <row r="46" ht="14.25" customHeight="1">
      <c r="A46" s="11" t="s">
        <v>223</v>
      </c>
      <c r="B46" s="12" t="s">
        <v>224</v>
      </c>
      <c r="C46" s="13">
        <v>2.0</v>
      </c>
      <c r="D46" s="13" t="s">
        <v>85</v>
      </c>
      <c r="E46" s="13" t="s">
        <v>86</v>
      </c>
      <c r="F46" s="13">
        <v>19.0</v>
      </c>
      <c r="G46" s="13" t="s">
        <v>225</v>
      </c>
      <c r="H46" s="14">
        <v>6.916666666666667</v>
      </c>
      <c r="I46" s="13">
        <v>226.0</v>
      </c>
      <c r="J46" s="13" t="s">
        <v>104</v>
      </c>
      <c r="K46" s="13" t="s">
        <v>89</v>
      </c>
      <c r="L46" s="17">
        <v>56.0</v>
      </c>
      <c r="M46" s="17">
        <v>9.0</v>
      </c>
      <c r="N46" s="17">
        <v>9.0</v>
      </c>
      <c r="O46" s="17">
        <v>3.5</v>
      </c>
      <c r="P46" s="17">
        <v>1.45</v>
      </c>
      <c r="Q46" s="17">
        <v>2.02</v>
      </c>
      <c r="R46" s="17">
        <v>0.717</v>
      </c>
      <c r="S46" s="17">
        <v>0.0</v>
      </c>
      <c r="T46" s="17">
        <v>0.0</v>
      </c>
      <c r="U46" s="17">
        <v>0.0</v>
      </c>
      <c r="V46" s="17">
        <v>0.61</v>
      </c>
      <c r="W46" s="17">
        <v>1.2</v>
      </c>
      <c r="X46" s="17">
        <v>0.507</v>
      </c>
      <c r="Y46" s="17">
        <v>0.86</v>
      </c>
      <c r="Z46" s="17">
        <v>1.29</v>
      </c>
      <c r="AA46" s="17">
        <v>2.14</v>
      </c>
      <c r="AB46" s="17">
        <v>0.29</v>
      </c>
      <c r="AC46" s="17">
        <v>0.14</v>
      </c>
      <c r="AD46" s="17">
        <v>0.57</v>
      </c>
      <c r="AE46" s="17">
        <v>0.75</v>
      </c>
      <c r="AF46" s="17">
        <v>1.2</v>
      </c>
      <c r="AG46" s="17">
        <v>56.0</v>
      </c>
      <c r="AH46" s="17">
        <v>9.0</v>
      </c>
      <c r="AI46" s="17">
        <v>503.7</v>
      </c>
      <c r="AJ46" s="17">
        <v>196.0</v>
      </c>
      <c r="AK46" s="17">
        <v>81.0</v>
      </c>
      <c r="AL46" s="17">
        <v>113.0</v>
      </c>
      <c r="AM46" s="17">
        <v>0.717</v>
      </c>
      <c r="AN46" s="17">
        <v>0.0</v>
      </c>
      <c r="AO46" s="17">
        <v>0.0</v>
      </c>
      <c r="AP46" s="17">
        <v>0.0</v>
      </c>
      <c r="AQ46" s="17">
        <v>34.0</v>
      </c>
      <c r="AR46" s="17">
        <v>67.0</v>
      </c>
      <c r="AS46" s="17">
        <v>0.507</v>
      </c>
      <c r="AT46" s="17">
        <v>48.0</v>
      </c>
      <c r="AU46" s="17">
        <v>72.0</v>
      </c>
      <c r="AV46" s="17">
        <v>120.0</v>
      </c>
      <c r="AW46" s="17">
        <v>16.0</v>
      </c>
      <c r="AX46" s="17">
        <v>8.0</v>
      </c>
      <c r="AY46" s="17">
        <v>32.0</v>
      </c>
      <c r="AZ46" s="17">
        <v>42.0</v>
      </c>
      <c r="BA46" s="17">
        <v>67.0</v>
      </c>
      <c r="BB46" s="17">
        <v>56.0</v>
      </c>
      <c r="BC46" s="17">
        <v>0.0</v>
      </c>
      <c r="BD46" s="17">
        <v>0.0</v>
      </c>
      <c r="BE46" s="17">
        <v>0.0</v>
      </c>
      <c r="BF46" s="17">
        <v>0.0</v>
      </c>
      <c r="BG46" s="17">
        <v>0.0</v>
      </c>
      <c r="BH46" s="17">
        <v>0.0</v>
      </c>
      <c r="BI46" s="17">
        <v>0.058</v>
      </c>
      <c r="BJ46" s="17">
        <v>0.38</v>
      </c>
      <c r="BK46" s="17">
        <v>0.19</v>
      </c>
      <c r="BL46" s="17">
        <v>0.59</v>
      </c>
      <c r="BM46" s="17">
        <v>47.0</v>
      </c>
      <c r="BN46" s="17">
        <v>9.0</v>
      </c>
      <c r="BO46" s="17">
        <v>0.839</v>
      </c>
      <c r="BP46" s="17">
        <v>0.96</v>
      </c>
      <c r="BQ46" s="17">
        <v>0.88</v>
      </c>
      <c r="BR46" s="17">
        <v>1.85</v>
      </c>
      <c r="BS46" s="17">
        <v>56.0</v>
      </c>
      <c r="BT46" s="17">
        <v>0.688</v>
      </c>
      <c r="BU46" s="17">
        <v>0.717</v>
      </c>
      <c r="BV46" s="17">
        <v>13.23</v>
      </c>
      <c r="BW46" s="17">
        <v>18.17</v>
      </c>
      <c r="BX46" s="17">
        <v>15.81</v>
      </c>
      <c r="BY46" s="17">
        <v>5.43</v>
      </c>
      <c r="BZ46" s="17">
        <v>22.77</v>
      </c>
      <c r="CA46" s="17">
        <v>0.89</v>
      </c>
      <c r="CB46" s="17">
        <v>6.42</v>
      </c>
      <c r="CC46" s="17">
        <v>17.89</v>
      </c>
      <c r="CD46" s="17">
        <v>122.43</v>
      </c>
      <c r="CE46" s="17">
        <v>-6.58</v>
      </c>
      <c r="CF46" s="17">
        <v>1.73</v>
      </c>
      <c r="CG46" s="17">
        <v>113.3</v>
      </c>
      <c r="CH46" s="17">
        <v>103.5</v>
      </c>
      <c r="CI46" s="17">
        <v>16.98</v>
      </c>
      <c r="CJ46" s="13"/>
      <c r="CK46" s="13"/>
      <c r="CL46" s="13"/>
      <c r="CM46" s="13"/>
      <c r="CN46" s="13"/>
    </row>
    <row r="47" ht="14.25" customHeight="1">
      <c r="A47" s="4" t="s">
        <v>226</v>
      </c>
      <c r="B47" s="9" t="s">
        <v>227</v>
      </c>
      <c r="C47" s="3">
        <v>2.0</v>
      </c>
      <c r="D47" s="3" t="s">
        <v>102</v>
      </c>
      <c r="E47" s="3" t="s">
        <v>86</v>
      </c>
      <c r="F47" s="3">
        <v>20.0</v>
      </c>
      <c r="G47" s="3" t="s">
        <v>228</v>
      </c>
      <c r="H47" s="6">
        <v>6.583333333333333</v>
      </c>
      <c r="I47" s="3">
        <v>197.0</v>
      </c>
      <c r="J47" s="3" t="s">
        <v>94</v>
      </c>
      <c r="K47" s="3" t="s">
        <v>95</v>
      </c>
      <c r="L47" s="19">
        <v>32.0</v>
      </c>
      <c r="M47" s="18">
        <v>26.0</v>
      </c>
      <c r="N47" s="19">
        <v>24.0</v>
      </c>
      <c r="O47" s="18">
        <v>8.31</v>
      </c>
      <c r="P47" s="19">
        <v>2.47</v>
      </c>
      <c r="Q47" s="18">
        <v>6.0</v>
      </c>
      <c r="R47" s="19">
        <v>0.411</v>
      </c>
      <c r="S47" s="18">
        <v>0.34</v>
      </c>
      <c r="T47" s="19">
        <v>1.44</v>
      </c>
      <c r="U47" s="18">
        <v>0.239</v>
      </c>
      <c r="V47" s="19">
        <v>3.03</v>
      </c>
      <c r="W47" s="18">
        <v>3.69</v>
      </c>
      <c r="X47" s="19">
        <v>0.822</v>
      </c>
      <c r="Y47" s="18">
        <v>1.78</v>
      </c>
      <c r="Z47" s="19">
        <v>2.91</v>
      </c>
      <c r="AA47" s="18">
        <v>4.69</v>
      </c>
      <c r="AB47" s="19">
        <v>1.44</v>
      </c>
      <c r="AC47" s="18">
        <v>0.62</v>
      </c>
      <c r="AD47" s="19">
        <v>0.53</v>
      </c>
      <c r="AE47" s="18">
        <v>1.28</v>
      </c>
      <c r="AF47" s="19">
        <v>1.75</v>
      </c>
      <c r="AG47" s="19">
        <v>32.0</v>
      </c>
      <c r="AH47" s="18">
        <v>26.0</v>
      </c>
      <c r="AI47" s="19">
        <v>769.0</v>
      </c>
      <c r="AJ47" s="18">
        <v>266.0</v>
      </c>
      <c r="AK47" s="19">
        <v>79.0</v>
      </c>
      <c r="AL47" s="18">
        <v>192.0</v>
      </c>
      <c r="AM47" s="19">
        <v>0.411</v>
      </c>
      <c r="AN47" s="18">
        <v>11.0</v>
      </c>
      <c r="AO47" s="19">
        <v>46.0</v>
      </c>
      <c r="AP47" s="18">
        <v>0.239</v>
      </c>
      <c r="AQ47" s="19">
        <v>97.0</v>
      </c>
      <c r="AR47" s="18">
        <v>118.0</v>
      </c>
      <c r="AS47" s="19">
        <v>0.822</v>
      </c>
      <c r="AT47" s="18">
        <v>57.0</v>
      </c>
      <c r="AU47" s="19">
        <v>93.0</v>
      </c>
      <c r="AV47" s="18">
        <v>150.0</v>
      </c>
      <c r="AW47" s="19">
        <v>46.0</v>
      </c>
      <c r="AX47" s="18">
        <v>20.0</v>
      </c>
      <c r="AY47" s="19">
        <v>17.0</v>
      </c>
      <c r="AZ47" s="18">
        <v>41.0</v>
      </c>
      <c r="BA47" s="19">
        <v>56.0</v>
      </c>
      <c r="BB47" s="19">
        <v>32.0</v>
      </c>
      <c r="BC47" s="18">
        <v>2.0</v>
      </c>
      <c r="BD47" s="19">
        <v>0.0</v>
      </c>
      <c r="BE47" s="18">
        <v>0.0</v>
      </c>
      <c r="BF47" s="19">
        <v>0.0</v>
      </c>
      <c r="BG47" s="18">
        <v>0.0</v>
      </c>
      <c r="BH47" s="19">
        <v>0.0</v>
      </c>
      <c r="BI47" s="18">
        <v>0.155</v>
      </c>
      <c r="BJ47" s="19">
        <v>1.12</v>
      </c>
      <c r="BK47" s="18">
        <v>0.49</v>
      </c>
      <c r="BL47" s="19">
        <v>0.61</v>
      </c>
      <c r="BM47" s="18">
        <v>23.0</v>
      </c>
      <c r="BN47" s="19">
        <v>9.0</v>
      </c>
      <c r="BO47" s="18">
        <v>0.719</v>
      </c>
      <c r="BP47" s="19">
        <v>1.76</v>
      </c>
      <c r="BQ47" s="18">
        <v>1.93</v>
      </c>
      <c r="BR47" s="19">
        <v>3.69</v>
      </c>
      <c r="BS47" s="19">
        <v>32.0</v>
      </c>
      <c r="BT47" s="18">
        <v>0.536</v>
      </c>
      <c r="BU47" s="19">
        <v>0.44</v>
      </c>
      <c r="BV47" s="18">
        <v>8.94</v>
      </c>
      <c r="BW47" s="19">
        <v>14.56</v>
      </c>
      <c r="BX47" s="18">
        <v>11.75</v>
      </c>
      <c r="BY47" s="19">
        <v>11.39</v>
      </c>
      <c r="BZ47" s="18">
        <v>14.18</v>
      </c>
      <c r="CA47" s="19">
        <v>1.55</v>
      </c>
      <c r="CB47" s="18">
        <v>2.89</v>
      </c>
      <c r="CC47" s="19">
        <v>19.16</v>
      </c>
      <c r="CD47" s="18">
        <v>147.26</v>
      </c>
      <c r="CE47" s="19">
        <v>-1.39</v>
      </c>
      <c r="CF47" s="18">
        <v>1.39</v>
      </c>
      <c r="CG47" s="19">
        <v>115.0</v>
      </c>
      <c r="CH47" s="18">
        <v>89.3</v>
      </c>
      <c r="CI47" s="19">
        <v>17.02</v>
      </c>
    </row>
    <row r="48" ht="14.25" customHeight="1">
      <c r="A48" s="4" t="s">
        <v>229</v>
      </c>
      <c r="B48" s="9" t="s">
        <v>230</v>
      </c>
      <c r="C48" s="3">
        <v>2.0</v>
      </c>
      <c r="D48" s="3" t="s">
        <v>92</v>
      </c>
      <c r="E48" s="3" t="s">
        <v>86</v>
      </c>
      <c r="F48" s="3">
        <v>24.0</v>
      </c>
      <c r="G48" s="3" t="s">
        <v>205</v>
      </c>
      <c r="H48" s="6">
        <v>6.166666666666667</v>
      </c>
      <c r="I48" s="3">
        <v>209.0</v>
      </c>
      <c r="J48" s="3" t="s">
        <v>112</v>
      </c>
      <c r="K48" s="3" t="s">
        <v>95</v>
      </c>
      <c r="L48" s="19">
        <v>37.0</v>
      </c>
      <c r="M48" s="18">
        <v>37.0</v>
      </c>
      <c r="N48" s="19">
        <v>36.6</v>
      </c>
      <c r="O48" s="18">
        <v>17.7</v>
      </c>
      <c r="P48" s="19">
        <v>7.03</v>
      </c>
      <c r="Q48" s="18">
        <v>13.84</v>
      </c>
      <c r="R48" s="19">
        <v>0.508</v>
      </c>
      <c r="S48" s="18">
        <v>1.22</v>
      </c>
      <c r="T48" s="19">
        <v>3.19</v>
      </c>
      <c r="U48" s="18">
        <v>0.381</v>
      </c>
      <c r="V48" s="19">
        <v>2.43</v>
      </c>
      <c r="W48" s="18">
        <v>3.19</v>
      </c>
      <c r="X48" s="19">
        <v>0.763</v>
      </c>
      <c r="Y48" s="18">
        <v>1.16</v>
      </c>
      <c r="Z48" s="19">
        <v>6.24</v>
      </c>
      <c r="AA48" s="18">
        <v>7.41</v>
      </c>
      <c r="AB48" s="19">
        <v>6.57</v>
      </c>
      <c r="AC48" s="18">
        <v>0.95</v>
      </c>
      <c r="AD48" s="19">
        <v>0.51</v>
      </c>
      <c r="AE48" s="18">
        <v>2.27</v>
      </c>
      <c r="AF48" s="19">
        <v>2.08</v>
      </c>
      <c r="AG48" s="19">
        <v>37.0</v>
      </c>
      <c r="AH48" s="18">
        <v>37.0</v>
      </c>
      <c r="AI48" s="31">
        <v>1353.0</v>
      </c>
      <c r="AJ48" s="18">
        <v>655.0</v>
      </c>
      <c r="AK48" s="19">
        <v>260.0</v>
      </c>
      <c r="AL48" s="18">
        <v>512.0</v>
      </c>
      <c r="AM48" s="19">
        <v>0.508</v>
      </c>
      <c r="AN48" s="18">
        <v>45.0</v>
      </c>
      <c r="AO48" s="19">
        <v>118.0</v>
      </c>
      <c r="AP48" s="18">
        <v>0.381</v>
      </c>
      <c r="AQ48" s="19">
        <v>90.0</v>
      </c>
      <c r="AR48" s="18">
        <v>118.0</v>
      </c>
      <c r="AS48" s="19">
        <v>0.763</v>
      </c>
      <c r="AT48" s="18">
        <v>43.0</v>
      </c>
      <c r="AU48" s="19">
        <v>231.0</v>
      </c>
      <c r="AV48" s="18">
        <v>274.0</v>
      </c>
      <c r="AW48" s="19">
        <v>243.0</v>
      </c>
      <c r="AX48" s="18">
        <v>35.0</v>
      </c>
      <c r="AY48" s="19">
        <v>19.0</v>
      </c>
      <c r="AZ48" s="18">
        <v>84.0</v>
      </c>
      <c r="BA48" s="19">
        <v>77.0</v>
      </c>
      <c r="BB48" s="19">
        <v>37.0</v>
      </c>
      <c r="BC48" s="18">
        <v>7.0</v>
      </c>
      <c r="BD48" s="19">
        <v>1.0</v>
      </c>
      <c r="BE48" s="18">
        <v>1.0</v>
      </c>
      <c r="BF48" s="19">
        <v>0.0</v>
      </c>
      <c r="BG48" s="18">
        <v>0.0</v>
      </c>
      <c r="BH48" s="19">
        <v>0.0</v>
      </c>
      <c r="BI48" s="18">
        <v>0.514</v>
      </c>
      <c r="BJ48" s="19">
        <v>2.89</v>
      </c>
      <c r="BK48" s="18">
        <v>0.42</v>
      </c>
      <c r="BL48" s="19">
        <v>0.23</v>
      </c>
      <c r="BM48" s="18">
        <v>23.0</v>
      </c>
      <c r="BN48" s="19">
        <v>14.0</v>
      </c>
      <c r="BO48" s="18">
        <v>0.622</v>
      </c>
      <c r="BP48" s="19">
        <v>5.81</v>
      </c>
      <c r="BQ48" s="18">
        <v>1.7</v>
      </c>
      <c r="BR48" s="19">
        <v>7.51</v>
      </c>
      <c r="BS48" s="19">
        <v>37.0</v>
      </c>
      <c r="BT48" s="18">
        <v>0.577</v>
      </c>
      <c r="BU48" s="19">
        <v>0.552</v>
      </c>
      <c r="BV48" s="18">
        <v>4.17</v>
      </c>
      <c r="BW48" s="19">
        <v>20.51</v>
      </c>
      <c r="BX48" s="18">
        <v>12.7</v>
      </c>
      <c r="BY48" s="19">
        <v>39.17</v>
      </c>
      <c r="BZ48" s="18">
        <v>12.88</v>
      </c>
      <c r="CA48" s="19">
        <v>1.6</v>
      </c>
      <c r="CB48" s="18">
        <v>1.56</v>
      </c>
      <c r="CC48" s="19">
        <v>27.44</v>
      </c>
      <c r="CD48" s="18">
        <v>165.19</v>
      </c>
      <c r="CE48" s="19">
        <v>6.15</v>
      </c>
      <c r="CF48" s="18">
        <v>1.28</v>
      </c>
      <c r="CG48" s="19">
        <v>120.2</v>
      </c>
      <c r="CH48" s="18">
        <v>102.1</v>
      </c>
      <c r="CI48" s="19">
        <v>27.47</v>
      </c>
    </row>
    <row r="49" ht="14.25" customHeight="1">
      <c r="A49" s="4" t="s">
        <v>231</v>
      </c>
      <c r="B49" s="9" t="s">
        <v>232</v>
      </c>
      <c r="C49" s="3">
        <v>1.0</v>
      </c>
      <c r="D49" s="3" t="s">
        <v>92</v>
      </c>
      <c r="E49" s="3" t="s">
        <v>102</v>
      </c>
      <c r="F49" s="3">
        <v>21.0</v>
      </c>
      <c r="G49" s="3" t="s">
        <v>233</v>
      </c>
      <c r="H49" s="6">
        <v>6.416666666666667</v>
      </c>
      <c r="I49" s="3">
        <v>204.0</v>
      </c>
      <c r="J49" s="3" t="s">
        <v>99</v>
      </c>
      <c r="K49" s="3" t="s">
        <v>95</v>
      </c>
      <c r="L49" s="19">
        <v>32.0</v>
      </c>
      <c r="M49" s="18">
        <v>32.0</v>
      </c>
      <c r="N49" s="19">
        <v>36.0</v>
      </c>
      <c r="O49" s="18">
        <v>19.88</v>
      </c>
      <c r="P49" s="19">
        <v>6.94</v>
      </c>
      <c r="Q49" s="18">
        <v>14.38</v>
      </c>
      <c r="R49" s="19">
        <v>0.483</v>
      </c>
      <c r="S49" s="18">
        <v>2.53</v>
      </c>
      <c r="T49" s="19">
        <v>5.78</v>
      </c>
      <c r="U49" s="18">
        <v>0.438</v>
      </c>
      <c r="V49" s="19">
        <v>3.47</v>
      </c>
      <c r="W49" s="18">
        <v>4.5</v>
      </c>
      <c r="X49" s="19">
        <v>0.771</v>
      </c>
      <c r="Y49" s="18">
        <v>1.78</v>
      </c>
      <c r="Z49" s="19">
        <v>6.97</v>
      </c>
      <c r="AA49" s="18">
        <v>8.75</v>
      </c>
      <c r="AB49" s="19">
        <v>3.66</v>
      </c>
      <c r="AC49" s="18">
        <v>1.78</v>
      </c>
      <c r="AD49" s="19">
        <v>0.47</v>
      </c>
      <c r="AE49" s="18">
        <v>2.28</v>
      </c>
      <c r="AF49" s="19">
        <v>1.91</v>
      </c>
      <c r="AG49" s="19">
        <v>32.0</v>
      </c>
      <c r="AH49" s="18">
        <v>32.0</v>
      </c>
      <c r="AI49" s="31">
        <v>1151.0</v>
      </c>
      <c r="AJ49" s="18">
        <v>636.0</v>
      </c>
      <c r="AK49" s="19">
        <v>222.0</v>
      </c>
      <c r="AL49" s="18">
        <v>460.0</v>
      </c>
      <c r="AM49" s="19">
        <v>0.483</v>
      </c>
      <c r="AN49" s="18">
        <v>81.0</v>
      </c>
      <c r="AO49" s="19">
        <v>185.0</v>
      </c>
      <c r="AP49" s="18">
        <v>0.438</v>
      </c>
      <c r="AQ49" s="19">
        <v>111.0</v>
      </c>
      <c r="AR49" s="18">
        <v>144.0</v>
      </c>
      <c r="AS49" s="19">
        <v>0.771</v>
      </c>
      <c r="AT49" s="18">
        <v>57.0</v>
      </c>
      <c r="AU49" s="19">
        <v>223.0</v>
      </c>
      <c r="AV49" s="18">
        <v>280.0</v>
      </c>
      <c r="AW49" s="19">
        <v>117.0</v>
      </c>
      <c r="AX49" s="18">
        <v>57.0</v>
      </c>
      <c r="AY49" s="19">
        <v>15.0</v>
      </c>
      <c r="AZ49" s="18">
        <v>73.0</v>
      </c>
      <c r="BA49" s="19">
        <v>61.0</v>
      </c>
      <c r="BB49" s="19">
        <v>32.0</v>
      </c>
      <c r="BC49" s="18">
        <v>13.0</v>
      </c>
      <c r="BD49" s="19">
        <v>0.0</v>
      </c>
      <c r="BE49" s="18">
        <v>0.0</v>
      </c>
      <c r="BF49" s="19">
        <v>0.0</v>
      </c>
      <c r="BG49" s="18">
        <v>0.0</v>
      </c>
      <c r="BH49" s="19">
        <v>0.0</v>
      </c>
      <c r="BI49" s="18">
        <v>0.383</v>
      </c>
      <c r="BJ49" s="19">
        <v>1.6</v>
      </c>
      <c r="BK49" s="18">
        <v>0.78</v>
      </c>
      <c r="BL49" s="19">
        <v>0.31</v>
      </c>
      <c r="BM49" s="18">
        <v>22.0</v>
      </c>
      <c r="BN49" s="19">
        <v>10.0</v>
      </c>
      <c r="BO49" s="18">
        <v>0.688</v>
      </c>
      <c r="BP49" s="19">
        <v>4.44</v>
      </c>
      <c r="BQ49" s="18">
        <v>1.97</v>
      </c>
      <c r="BR49" s="19">
        <v>6.41</v>
      </c>
      <c r="BS49" s="19">
        <v>32.0</v>
      </c>
      <c r="BT49" s="18">
        <v>0.602</v>
      </c>
      <c r="BU49" s="19">
        <v>0.571</v>
      </c>
      <c r="BV49" s="18">
        <v>5.88</v>
      </c>
      <c r="BW49" s="19">
        <v>22.53</v>
      </c>
      <c r="BX49" s="18">
        <v>14.3</v>
      </c>
      <c r="BY49" s="19">
        <v>20.67</v>
      </c>
      <c r="BZ49" s="18">
        <v>12.14</v>
      </c>
      <c r="CA49" s="19">
        <v>2.77</v>
      </c>
      <c r="CB49" s="18">
        <v>1.39</v>
      </c>
      <c r="CC49" s="19">
        <v>25.68</v>
      </c>
      <c r="CD49" s="18">
        <v>169.13</v>
      </c>
      <c r="CE49" s="19">
        <v>0.42</v>
      </c>
      <c r="CF49" s="18">
        <v>1.38</v>
      </c>
      <c r="CG49" s="19">
        <v>121.6</v>
      </c>
      <c r="CH49" s="18">
        <v>97.5</v>
      </c>
      <c r="CI49" s="19">
        <v>27.21</v>
      </c>
    </row>
    <row r="50" ht="14.25" customHeight="1">
      <c r="A50" s="4" t="s">
        <v>234</v>
      </c>
      <c r="B50" s="9" t="s">
        <v>235</v>
      </c>
      <c r="C50" s="3">
        <v>1.0</v>
      </c>
      <c r="D50" s="3" t="s">
        <v>102</v>
      </c>
      <c r="E50" s="3" t="s">
        <v>86</v>
      </c>
      <c r="F50" s="3">
        <v>21.0</v>
      </c>
      <c r="G50" s="3" t="s">
        <v>236</v>
      </c>
      <c r="H50" s="6">
        <v>6.666666666666667</v>
      </c>
      <c r="I50" s="3">
        <v>215.0</v>
      </c>
      <c r="J50" s="3" t="s">
        <v>119</v>
      </c>
      <c r="K50" s="3" t="s">
        <v>216</v>
      </c>
      <c r="L50" s="19">
        <v>36.0</v>
      </c>
      <c r="M50" s="18">
        <v>35.0</v>
      </c>
      <c r="N50" s="19">
        <v>29.1</v>
      </c>
      <c r="O50" s="18">
        <v>12.5</v>
      </c>
      <c r="P50" s="19">
        <v>4.17</v>
      </c>
      <c r="Q50" s="18">
        <v>8.14</v>
      </c>
      <c r="R50" s="19">
        <v>0.512</v>
      </c>
      <c r="S50" s="18">
        <v>1.08</v>
      </c>
      <c r="T50" s="19">
        <v>3.19</v>
      </c>
      <c r="U50" s="18">
        <v>0.339</v>
      </c>
      <c r="V50" s="19">
        <v>3.08</v>
      </c>
      <c r="W50" s="18">
        <v>4.19</v>
      </c>
      <c r="X50" s="19">
        <v>0.735</v>
      </c>
      <c r="Y50" s="18">
        <v>1.69</v>
      </c>
      <c r="Z50" s="19">
        <v>2.97</v>
      </c>
      <c r="AA50" s="18">
        <v>4.67</v>
      </c>
      <c r="AB50" s="19">
        <v>0.67</v>
      </c>
      <c r="AC50" s="18">
        <v>0.92</v>
      </c>
      <c r="AD50" s="19">
        <v>0.14</v>
      </c>
      <c r="AE50" s="18">
        <v>1.39</v>
      </c>
      <c r="AF50" s="19">
        <v>2.31</v>
      </c>
      <c r="AG50" s="19">
        <v>36.0</v>
      </c>
      <c r="AH50" s="18">
        <v>35.0</v>
      </c>
      <c r="AI50" s="31">
        <v>1048.0</v>
      </c>
      <c r="AJ50" s="18">
        <v>450.0</v>
      </c>
      <c r="AK50" s="19">
        <v>150.0</v>
      </c>
      <c r="AL50" s="18">
        <v>293.0</v>
      </c>
      <c r="AM50" s="19">
        <v>0.512</v>
      </c>
      <c r="AN50" s="18">
        <v>39.0</v>
      </c>
      <c r="AO50" s="19">
        <v>115.0</v>
      </c>
      <c r="AP50" s="18">
        <v>0.339</v>
      </c>
      <c r="AQ50" s="19">
        <v>111.0</v>
      </c>
      <c r="AR50" s="18">
        <v>151.0</v>
      </c>
      <c r="AS50" s="19">
        <v>0.735</v>
      </c>
      <c r="AT50" s="18">
        <v>61.0</v>
      </c>
      <c r="AU50" s="19">
        <v>107.0</v>
      </c>
      <c r="AV50" s="18">
        <v>168.0</v>
      </c>
      <c r="AW50" s="19">
        <v>24.0</v>
      </c>
      <c r="AX50" s="18">
        <v>33.0</v>
      </c>
      <c r="AY50" s="19">
        <v>5.0</v>
      </c>
      <c r="AZ50" s="18">
        <v>50.0</v>
      </c>
      <c r="BA50" s="19">
        <v>83.0</v>
      </c>
      <c r="BB50" s="19">
        <v>36.0</v>
      </c>
      <c r="BC50" s="18">
        <v>1.0</v>
      </c>
      <c r="BD50" s="19">
        <v>0.0</v>
      </c>
      <c r="BE50" s="18">
        <v>0.0</v>
      </c>
      <c r="BF50" s="19">
        <v>0.0</v>
      </c>
      <c r="BG50" s="18">
        <v>0.0</v>
      </c>
      <c r="BH50" s="19">
        <v>0.0</v>
      </c>
      <c r="BI50" s="18">
        <v>0.165</v>
      </c>
      <c r="BJ50" s="19">
        <v>0.48</v>
      </c>
      <c r="BK50" s="18">
        <v>0.66</v>
      </c>
      <c r="BL50" s="19">
        <v>0.52</v>
      </c>
      <c r="BM50" s="18">
        <v>29.0</v>
      </c>
      <c r="BN50" s="19">
        <v>7.0</v>
      </c>
      <c r="BO50" s="18">
        <v>0.806</v>
      </c>
      <c r="BP50" s="19">
        <v>2.86</v>
      </c>
      <c r="BQ50" s="18">
        <v>1.22</v>
      </c>
      <c r="BR50" s="19">
        <v>4.08</v>
      </c>
      <c r="BS50" s="19">
        <v>36.0</v>
      </c>
      <c r="BT50" s="18">
        <v>0.617</v>
      </c>
      <c r="BU50" s="19">
        <v>0.578</v>
      </c>
      <c r="BV50" s="18">
        <v>7.35</v>
      </c>
      <c r="BW50" s="19">
        <v>12.91</v>
      </c>
      <c r="BX50" s="18">
        <v>10.13</v>
      </c>
      <c r="BY50" s="19">
        <v>3.95</v>
      </c>
      <c r="BZ50" s="18">
        <v>12.06</v>
      </c>
      <c r="CA50" s="19">
        <v>1.81</v>
      </c>
      <c r="CB50" s="18">
        <v>0.54</v>
      </c>
      <c r="CC50" s="19">
        <v>20.38</v>
      </c>
      <c r="CD50" s="18">
        <v>158.62</v>
      </c>
      <c r="CE50" s="19">
        <v>-3.21</v>
      </c>
      <c r="CF50" s="18">
        <v>1.54</v>
      </c>
      <c r="CG50" s="19">
        <v>119.0</v>
      </c>
      <c r="CH50" s="18">
        <v>103.1</v>
      </c>
      <c r="CI50" s="19">
        <v>18.4</v>
      </c>
    </row>
    <row r="51" ht="14.25" customHeight="1">
      <c r="A51" s="11" t="s">
        <v>237</v>
      </c>
      <c r="B51" s="12" t="s">
        <v>238</v>
      </c>
      <c r="C51" s="13">
        <v>2.0</v>
      </c>
      <c r="D51" s="13" t="s">
        <v>92</v>
      </c>
      <c r="E51" s="13" t="s">
        <v>102</v>
      </c>
      <c r="F51" s="13">
        <v>19.0</v>
      </c>
      <c r="G51" s="13" t="s">
        <v>239</v>
      </c>
      <c r="H51" s="14">
        <v>6.5</v>
      </c>
      <c r="I51" s="13">
        <v>193.0</v>
      </c>
      <c r="J51" s="13" t="s">
        <v>104</v>
      </c>
      <c r="K51" s="13" t="s">
        <v>126</v>
      </c>
      <c r="L51" s="17">
        <v>31.0</v>
      </c>
      <c r="M51" s="17">
        <v>18.0</v>
      </c>
      <c r="N51" s="17">
        <v>18.1</v>
      </c>
      <c r="O51" s="17">
        <v>6.81</v>
      </c>
      <c r="P51" s="17">
        <v>2.23</v>
      </c>
      <c r="Q51" s="17">
        <v>6.03</v>
      </c>
      <c r="R51" s="17">
        <v>0.369</v>
      </c>
      <c r="S51" s="17">
        <v>0.81</v>
      </c>
      <c r="T51" s="17">
        <v>2.58</v>
      </c>
      <c r="U51" s="17">
        <v>0.313</v>
      </c>
      <c r="V51" s="17">
        <v>1.55</v>
      </c>
      <c r="W51" s="17">
        <v>2.1</v>
      </c>
      <c r="X51" s="17">
        <v>0.738</v>
      </c>
      <c r="Y51" s="17">
        <v>0.52</v>
      </c>
      <c r="Z51" s="17">
        <v>1.87</v>
      </c>
      <c r="AA51" s="17">
        <v>2.39</v>
      </c>
      <c r="AB51" s="17">
        <v>0.81</v>
      </c>
      <c r="AC51" s="17">
        <v>0.74</v>
      </c>
      <c r="AD51" s="17">
        <v>0.16</v>
      </c>
      <c r="AE51" s="17">
        <v>1.1</v>
      </c>
      <c r="AF51" s="17">
        <v>1.97</v>
      </c>
      <c r="AG51" s="17">
        <v>31.0</v>
      </c>
      <c r="AH51" s="17">
        <v>18.0</v>
      </c>
      <c r="AI51" s="17">
        <v>560.8</v>
      </c>
      <c r="AJ51" s="17">
        <v>211.0</v>
      </c>
      <c r="AK51" s="17">
        <v>69.0</v>
      </c>
      <c r="AL51" s="17">
        <v>187.0</v>
      </c>
      <c r="AM51" s="17">
        <v>0.369</v>
      </c>
      <c r="AN51" s="17">
        <v>25.0</v>
      </c>
      <c r="AO51" s="17">
        <v>80.0</v>
      </c>
      <c r="AP51" s="17">
        <v>0.313</v>
      </c>
      <c r="AQ51" s="17">
        <v>48.0</v>
      </c>
      <c r="AR51" s="17">
        <v>65.0</v>
      </c>
      <c r="AS51" s="17">
        <v>0.738</v>
      </c>
      <c r="AT51" s="17">
        <v>16.0</v>
      </c>
      <c r="AU51" s="17">
        <v>58.0</v>
      </c>
      <c r="AV51" s="17">
        <v>74.0</v>
      </c>
      <c r="AW51" s="17">
        <v>25.0</v>
      </c>
      <c r="AX51" s="17">
        <v>23.0</v>
      </c>
      <c r="AY51" s="17">
        <v>5.0</v>
      </c>
      <c r="AZ51" s="17">
        <v>34.0</v>
      </c>
      <c r="BA51" s="17">
        <v>61.0</v>
      </c>
      <c r="BB51" s="17">
        <v>31.0</v>
      </c>
      <c r="BC51" s="17">
        <v>0.0</v>
      </c>
      <c r="BD51" s="17">
        <v>0.0</v>
      </c>
      <c r="BE51" s="17">
        <v>0.0</v>
      </c>
      <c r="BF51" s="17">
        <v>0.0</v>
      </c>
      <c r="BG51" s="17">
        <v>0.0</v>
      </c>
      <c r="BH51" s="17">
        <v>0.0</v>
      </c>
      <c r="BI51" s="17">
        <v>0.102</v>
      </c>
      <c r="BJ51" s="17">
        <v>0.74</v>
      </c>
      <c r="BK51" s="17">
        <v>0.68</v>
      </c>
      <c r="BL51" s="17">
        <v>0.35</v>
      </c>
      <c r="BM51" s="17">
        <v>17.0</v>
      </c>
      <c r="BN51" s="17">
        <v>14.0</v>
      </c>
      <c r="BO51" s="17">
        <v>0.548</v>
      </c>
      <c r="BP51" s="17">
        <v>-0.02</v>
      </c>
      <c r="BQ51" s="17">
        <v>0.79</v>
      </c>
      <c r="BR51" s="17">
        <v>0.77</v>
      </c>
      <c r="BS51" s="17">
        <v>31.0</v>
      </c>
      <c r="BT51" s="17">
        <v>0.489</v>
      </c>
      <c r="BU51" s="17">
        <v>0.436</v>
      </c>
      <c r="BV51" s="17">
        <v>3.21</v>
      </c>
      <c r="BW51" s="17">
        <v>11.97</v>
      </c>
      <c r="BX51" s="17">
        <v>7.53</v>
      </c>
      <c r="BY51" s="17">
        <v>7.28</v>
      </c>
      <c r="BZ51" s="17">
        <v>13.62</v>
      </c>
      <c r="CA51" s="17">
        <v>2.14</v>
      </c>
      <c r="CB51" s="17">
        <v>0.89</v>
      </c>
      <c r="CC51" s="17">
        <v>20.15</v>
      </c>
      <c r="CD51" s="17">
        <v>141.99</v>
      </c>
      <c r="CE51" s="17">
        <v>-3.03</v>
      </c>
      <c r="CF51" s="17">
        <v>1.13</v>
      </c>
      <c r="CG51" s="17">
        <v>97.7</v>
      </c>
      <c r="CH51" s="17">
        <v>105.1</v>
      </c>
      <c r="CI51" s="17">
        <v>9.96</v>
      </c>
      <c r="CJ51" s="13"/>
      <c r="CK51" s="13"/>
      <c r="CL51" s="13"/>
      <c r="CM51" s="13"/>
      <c r="CN51" s="13"/>
    </row>
    <row r="52" ht="14.25" customHeight="1">
      <c r="A52" s="4" t="s">
        <v>240</v>
      </c>
      <c r="B52" s="9" t="s">
        <v>241</v>
      </c>
      <c r="C52" s="3">
        <v>0.0</v>
      </c>
      <c r="D52" s="3" t="s">
        <v>102</v>
      </c>
      <c r="E52" s="3" t="s">
        <v>86</v>
      </c>
      <c r="F52" s="3">
        <v>22.0</v>
      </c>
      <c r="G52" s="3" t="s">
        <v>161</v>
      </c>
      <c r="H52" s="6">
        <v>6.75</v>
      </c>
      <c r="I52" s="3">
        <v>245.0</v>
      </c>
      <c r="J52" s="3" t="s">
        <v>119</v>
      </c>
      <c r="K52" s="3" t="s">
        <v>242</v>
      </c>
      <c r="L52" s="19">
        <v>39.0</v>
      </c>
      <c r="M52" s="18">
        <v>39.0</v>
      </c>
      <c r="N52" s="19">
        <v>26.6</v>
      </c>
      <c r="O52" s="18">
        <v>17.21</v>
      </c>
      <c r="P52" s="19">
        <v>7.1</v>
      </c>
      <c r="Q52" s="18">
        <v>11.72</v>
      </c>
      <c r="R52" s="19">
        <v>0.606</v>
      </c>
      <c r="S52" s="18">
        <v>0.49</v>
      </c>
      <c r="T52" s="19">
        <v>1.33</v>
      </c>
      <c r="U52" s="18">
        <v>0.365</v>
      </c>
      <c r="V52" s="19">
        <v>2.51</v>
      </c>
      <c r="W52" s="18">
        <v>3.28</v>
      </c>
      <c r="X52" s="19">
        <v>0.766</v>
      </c>
      <c r="Y52" s="18">
        <v>2.62</v>
      </c>
      <c r="Z52" s="19">
        <v>5.05</v>
      </c>
      <c r="AA52" s="18">
        <v>7.67</v>
      </c>
      <c r="AB52" s="19">
        <v>1.31</v>
      </c>
      <c r="AC52" s="18">
        <v>0.69</v>
      </c>
      <c r="AD52" s="19">
        <v>0.82</v>
      </c>
      <c r="AE52" s="18">
        <v>1.92</v>
      </c>
      <c r="AF52" s="19">
        <v>2.67</v>
      </c>
      <c r="AG52" s="19">
        <v>39.0</v>
      </c>
      <c r="AH52" s="18">
        <v>39.0</v>
      </c>
      <c r="AI52" s="31">
        <v>1036.0</v>
      </c>
      <c r="AJ52" s="18">
        <v>671.0</v>
      </c>
      <c r="AK52" s="19">
        <v>277.0</v>
      </c>
      <c r="AL52" s="18">
        <v>457.0</v>
      </c>
      <c r="AM52" s="19">
        <v>0.606</v>
      </c>
      <c r="AN52" s="18">
        <v>19.0</v>
      </c>
      <c r="AO52" s="19">
        <v>52.0</v>
      </c>
      <c r="AP52" s="18">
        <v>0.365</v>
      </c>
      <c r="AQ52" s="19">
        <v>98.0</v>
      </c>
      <c r="AR52" s="18">
        <v>128.0</v>
      </c>
      <c r="AS52" s="19">
        <v>0.766</v>
      </c>
      <c r="AT52" s="18">
        <v>102.0</v>
      </c>
      <c r="AU52" s="19">
        <v>197.0</v>
      </c>
      <c r="AV52" s="18">
        <v>299.0</v>
      </c>
      <c r="AW52" s="19">
        <v>51.0</v>
      </c>
      <c r="AX52" s="18">
        <v>27.0</v>
      </c>
      <c r="AY52" s="19">
        <v>32.0</v>
      </c>
      <c r="AZ52" s="18">
        <v>75.0</v>
      </c>
      <c r="BA52" s="19">
        <v>104.0</v>
      </c>
      <c r="BB52" s="19">
        <v>39.0</v>
      </c>
      <c r="BC52" s="18">
        <v>10.0</v>
      </c>
      <c r="BD52" s="19">
        <v>0.0</v>
      </c>
      <c r="BE52" s="18">
        <v>0.0</v>
      </c>
      <c r="BF52" s="19">
        <v>0.0</v>
      </c>
      <c r="BG52" s="18">
        <v>0.0</v>
      </c>
      <c r="BH52" s="19">
        <v>0.0</v>
      </c>
      <c r="BI52" s="18">
        <v>0.303</v>
      </c>
      <c r="BJ52" s="19">
        <v>0.68</v>
      </c>
      <c r="BK52" s="18">
        <v>0.36</v>
      </c>
      <c r="BL52" s="19">
        <v>0.28</v>
      </c>
      <c r="BM52" s="18">
        <v>31.0</v>
      </c>
      <c r="BN52" s="19">
        <v>8.0</v>
      </c>
      <c r="BO52" s="18">
        <v>0.795</v>
      </c>
      <c r="BP52" s="19">
        <v>4.6</v>
      </c>
      <c r="BQ52" s="18">
        <v>2.37</v>
      </c>
      <c r="BR52" s="19">
        <v>6.97</v>
      </c>
      <c r="BS52" s="19">
        <v>39.0</v>
      </c>
      <c r="BT52" s="18">
        <v>0.648</v>
      </c>
      <c r="BU52" s="19">
        <v>0.627</v>
      </c>
      <c r="BV52" s="18">
        <v>12.1</v>
      </c>
      <c r="BW52" s="19">
        <v>22.44</v>
      </c>
      <c r="BX52" s="18">
        <v>17.37</v>
      </c>
      <c r="BY52" s="19">
        <v>11.54</v>
      </c>
      <c r="BZ52" s="18">
        <v>12.65</v>
      </c>
      <c r="CA52" s="19">
        <v>1.51</v>
      </c>
      <c r="CB52" s="18">
        <v>3.23</v>
      </c>
      <c r="CC52" s="19">
        <v>28.17</v>
      </c>
      <c r="CD52" s="18">
        <v>173.71</v>
      </c>
      <c r="CE52" s="19">
        <v>-3.95</v>
      </c>
      <c r="CF52" s="18">
        <v>1.47</v>
      </c>
      <c r="CG52" s="19">
        <v>125.2</v>
      </c>
      <c r="CH52" s="18">
        <v>91.5</v>
      </c>
      <c r="CI52" s="19">
        <v>30.62</v>
      </c>
    </row>
    <row r="53" ht="14.25" customHeight="1">
      <c r="A53" s="4" t="s">
        <v>243</v>
      </c>
      <c r="B53" s="9" t="s">
        <v>244</v>
      </c>
      <c r="C53" s="3">
        <v>1.0</v>
      </c>
      <c r="D53" s="3" t="s">
        <v>92</v>
      </c>
      <c r="E53" s="3" t="s">
        <v>86</v>
      </c>
      <c r="F53" s="3">
        <v>23.0</v>
      </c>
      <c r="G53" s="3" t="s">
        <v>245</v>
      </c>
      <c r="H53" s="6">
        <v>6.083333333333333</v>
      </c>
      <c r="I53" s="3">
        <v>196.0</v>
      </c>
      <c r="J53" s="3" t="s">
        <v>112</v>
      </c>
      <c r="K53" s="3" t="s">
        <v>95</v>
      </c>
      <c r="L53" s="19">
        <v>36.0</v>
      </c>
      <c r="M53" s="18">
        <v>33.0</v>
      </c>
      <c r="N53" s="19">
        <v>30.8</v>
      </c>
      <c r="O53" s="18">
        <v>16.78</v>
      </c>
      <c r="P53" s="19">
        <v>5.28</v>
      </c>
      <c r="Q53" s="18">
        <v>12.06</v>
      </c>
      <c r="R53" s="19">
        <v>0.438</v>
      </c>
      <c r="S53" s="18">
        <v>2.67</v>
      </c>
      <c r="T53" s="19">
        <v>6.94</v>
      </c>
      <c r="U53" s="18">
        <v>0.384</v>
      </c>
      <c r="V53" s="19">
        <v>3.56</v>
      </c>
      <c r="W53" s="18">
        <v>4.19</v>
      </c>
      <c r="X53" s="19">
        <v>0.848</v>
      </c>
      <c r="Y53" s="18">
        <v>0.36</v>
      </c>
      <c r="Z53" s="19">
        <v>2.47</v>
      </c>
      <c r="AA53" s="18">
        <v>2.83</v>
      </c>
      <c r="AB53" s="19">
        <v>3.08</v>
      </c>
      <c r="AC53" s="18">
        <v>1.61</v>
      </c>
      <c r="AD53" s="19">
        <v>0.17</v>
      </c>
      <c r="AE53" s="18">
        <v>1.61</v>
      </c>
      <c r="AF53" s="19">
        <v>1.53</v>
      </c>
      <c r="AG53" s="19">
        <v>36.0</v>
      </c>
      <c r="AH53" s="18">
        <v>33.0</v>
      </c>
      <c r="AI53" s="31">
        <v>1109.0</v>
      </c>
      <c r="AJ53" s="18">
        <v>604.0</v>
      </c>
      <c r="AK53" s="19">
        <v>190.0</v>
      </c>
      <c r="AL53" s="18">
        <v>434.0</v>
      </c>
      <c r="AM53" s="19">
        <v>0.438</v>
      </c>
      <c r="AN53" s="18">
        <v>96.0</v>
      </c>
      <c r="AO53" s="19">
        <v>250.0</v>
      </c>
      <c r="AP53" s="18">
        <v>0.384</v>
      </c>
      <c r="AQ53" s="19">
        <v>128.0</v>
      </c>
      <c r="AR53" s="18">
        <v>151.0</v>
      </c>
      <c r="AS53" s="19">
        <v>0.848</v>
      </c>
      <c r="AT53" s="18">
        <v>13.0</v>
      </c>
      <c r="AU53" s="19">
        <v>89.0</v>
      </c>
      <c r="AV53" s="18">
        <v>102.0</v>
      </c>
      <c r="AW53" s="19">
        <v>111.0</v>
      </c>
      <c r="AX53" s="18">
        <v>58.0</v>
      </c>
      <c r="AY53" s="19">
        <v>6.0</v>
      </c>
      <c r="AZ53" s="18">
        <v>58.0</v>
      </c>
      <c r="BA53" s="19">
        <v>55.0</v>
      </c>
      <c r="BB53" s="19">
        <v>36.0</v>
      </c>
      <c r="BC53" s="18">
        <v>0.0</v>
      </c>
      <c r="BD53" s="19">
        <v>0.0</v>
      </c>
      <c r="BE53" s="18">
        <v>0.0</v>
      </c>
      <c r="BF53" s="19">
        <v>0.0</v>
      </c>
      <c r="BG53" s="18">
        <v>0.0</v>
      </c>
      <c r="BH53" s="19">
        <v>0.0</v>
      </c>
      <c r="BI53" s="18">
        <v>0.304</v>
      </c>
      <c r="BJ53" s="19">
        <v>1.91</v>
      </c>
      <c r="BK53" s="18">
        <v>1.0</v>
      </c>
      <c r="BL53" s="19">
        <v>0.35</v>
      </c>
      <c r="BM53" s="18">
        <v>33.0</v>
      </c>
      <c r="BN53" s="19">
        <v>3.0</v>
      </c>
      <c r="BO53" s="18">
        <v>0.917</v>
      </c>
      <c r="BP53" s="19">
        <v>4.77</v>
      </c>
      <c r="BQ53" s="18">
        <v>2.71</v>
      </c>
      <c r="BR53" s="19">
        <v>7.49</v>
      </c>
      <c r="BS53" s="19">
        <v>36.0</v>
      </c>
      <c r="BT53" s="18">
        <v>0.597</v>
      </c>
      <c r="BU53" s="19">
        <v>0.548</v>
      </c>
      <c r="BV53" s="18">
        <v>1.44</v>
      </c>
      <c r="BW53" s="19">
        <v>9.22</v>
      </c>
      <c r="BX53" s="18">
        <v>5.47</v>
      </c>
      <c r="BY53" s="19">
        <v>19.37</v>
      </c>
      <c r="BZ53" s="18">
        <v>10.29</v>
      </c>
      <c r="CA53" s="19">
        <v>3.19</v>
      </c>
      <c r="CB53" s="18">
        <v>0.74</v>
      </c>
      <c r="CC53" s="19">
        <v>26.39</v>
      </c>
      <c r="CD53" s="18">
        <v>166.95</v>
      </c>
      <c r="CE53" s="19">
        <v>1.52</v>
      </c>
      <c r="CF53" s="18">
        <v>1.39</v>
      </c>
      <c r="CG53" s="19">
        <v>126.0</v>
      </c>
      <c r="CH53" s="18">
        <v>89.9</v>
      </c>
      <c r="CI53" s="19">
        <v>25.52</v>
      </c>
    </row>
    <row r="54" ht="14.25" customHeight="1">
      <c r="A54" s="4" t="s">
        <v>246</v>
      </c>
      <c r="B54" s="9" t="s">
        <v>247</v>
      </c>
      <c r="C54" s="3">
        <v>0.0</v>
      </c>
      <c r="D54" s="3" t="s">
        <v>92</v>
      </c>
      <c r="E54" s="3" t="s">
        <v>86</v>
      </c>
      <c r="F54" s="3">
        <v>23.0</v>
      </c>
      <c r="G54" s="3" t="s">
        <v>248</v>
      </c>
      <c r="H54" s="6">
        <v>6.583333333333333</v>
      </c>
      <c r="I54" s="3">
        <v>205.0</v>
      </c>
      <c r="J54" s="3" t="s">
        <v>112</v>
      </c>
      <c r="K54" s="3" t="s">
        <v>95</v>
      </c>
      <c r="L54" s="19">
        <v>37.0</v>
      </c>
      <c r="M54" s="18">
        <v>37.0</v>
      </c>
      <c r="N54" s="19">
        <v>32.8</v>
      </c>
      <c r="O54" s="18">
        <v>12.76</v>
      </c>
      <c r="P54" s="19">
        <v>4.35</v>
      </c>
      <c r="Q54" s="18">
        <v>10.27</v>
      </c>
      <c r="R54" s="19">
        <v>0.424</v>
      </c>
      <c r="S54" s="18">
        <v>2.35</v>
      </c>
      <c r="T54" s="19">
        <v>6.46</v>
      </c>
      <c r="U54" s="18">
        <v>0.364</v>
      </c>
      <c r="V54" s="19">
        <v>1.7</v>
      </c>
      <c r="W54" s="18">
        <v>2.03</v>
      </c>
      <c r="X54" s="19">
        <v>0.84</v>
      </c>
      <c r="Y54" s="18">
        <v>0.95</v>
      </c>
      <c r="Z54" s="19">
        <v>7.32</v>
      </c>
      <c r="AA54" s="18">
        <v>8.27</v>
      </c>
      <c r="AB54" s="19">
        <v>3.27</v>
      </c>
      <c r="AC54" s="18">
        <v>1.03</v>
      </c>
      <c r="AD54" s="19">
        <v>0.24</v>
      </c>
      <c r="AE54" s="18">
        <v>2.16</v>
      </c>
      <c r="AF54" s="19">
        <v>2.11</v>
      </c>
      <c r="AG54" s="19">
        <v>37.0</v>
      </c>
      <c r="AH54" s="18">
        <v>37.0</v>
      </c>
      <c r="AI54" s="31">
        <v>1212.0</v>
      </c>
      <c r="AJ54" s="18">
        <v>472.0</v>
      </c>
      <c r="AK54" s="19">
        <v>161.0</v>
      </c>
      <c r="AL54" s="18">
        <v>380.0</v>
      </c>
      <c r="AM54" s="19">
        <v>0.424</v>
      </c>
      <c r="AN54" s="18">
        <v>87.0</v>
      </c>
      <c r="AO54" s="19">
        <v>239.0</v>
      </c>
      <c r="AP54" s="18">
        <v>0.364</v>
      </c>
      <c r="AQ54" s="19">
        <v>63.0</v>
      </c>
      <c r="AR54" s="18">
        <v>75.0</v>
      </c>
      <c r="AS54" s="19">
        <v>0.84</v>
      </c>
      <c r="AT54" s="18">
        <v>35.0</v>
      </c>
      <c r="AU54" s="19">
        <v>271.0</v>
      </c>
      <c r="AV54" s="18">
        <v>306.0</v>
      </c>
      <c r="AW54" s="19">
        <v>121.0</v>
      </c>
      <c r="AX54" s="18">
        <v>38.0</v>
      </c>
      <c r="AY54" s="19">
        <v>9.0</v>
      </c>
      <c r="AZ54" s="18">
        <v>80.0</v>
      </c>
      <c r="BA54" s="19">
        <v>78.0</v>
      </c>
      <c r="BB54" s="19">
        <v>37.0</v>
      </c>
      <c r="BC54" s="18">
        <v>13.0</v>
      </c>
      <c r="BD54" s="19">
        <v>0.0</v>
      </c>
      <c r="BE54" s="18">
        <v>0.0</v>
      </c>
      <c r="BF54" s="19">
        <v>0.0</v>
      </c>
      <c r="BG54" s="18">
        <v>0.0</v>
      </c>
      <c r="BH54" s="19">
        <v>0.0</v>
      </c>
      <c r="BI54" s="18">
        <v>0.278</v>
      </c>
      <c r="BJ54" s="19">
        <v>1.51</v>
      </c>
      <c r="BK54" s="18">
        <v>0.47</v>
      </c>
      <c r="BL54" s="19">
        <v>0.2</v>
      </c>
      <c r="BM54" s="18">
        <v>24.0</v>
      </c>
      <c r="BN54" s="19">
        <v>13.0</v>
      </c>
      <c r="BO54" s="18">
        <v>0.649</v>
      </c>
      <c r="BP54" s="19">
        <v>2.39</v>
      </c>
      <c r="BQ54" s="18">
        <v>2.3</v>
      </c>
      <c r="BR54" s="19">
        <v>4.69</v>
      </c>
      <c r="BS54" s="19">
        <v>37.0</v>
      </c>
      <c r="BT54" s="18">
        <v>0.568</v>
      </c>
      <c r="BU54" s="19">
        <v>0.538</v>
      </c>
      <c r="BV54" s="18">
        <v>3.72</v>
      </c>
      <c r="BW54" s="19">
        <v>25.01</v>
      </c>
      <c r="BX54" s="18">
        <v>15.11</v>
      </c>
      <c r="BY54" s="19">
        <v>18.23</v>
      </c>
      <c r="BZ54" s="18">
        <v>16.14</v>
      </c>
      <c r="CA54" s="19">
        <v>1.8</v>
      </c>
      <c r="CB54" s="18">
        <v>0.67</v>
      </c>
      <c r="CC54" s="19">
        <v>21.23</v>
      </c>
      <c r="CD54" s="18">
        <v>162.77</v>
      </c>
      <c r="CE54" s="19">
        <v>0.05</v>
      </c>
      <c r="CF54" s="18">
        <v>1.24</v>
      </c>
      <c r="CG54" s="19">
        <v>109.0</v>
      </c>
      <c r="CH54" s="18">
        <v>95.5</v>
      </c>
      <c r="CI54" s="19">
        <v>18.58</v>
      </c>
    </row>
    <row r="55" ht="14.25" customHeight="1">
      <c r="A55" s="4" t="s">
        <v>249</v>
      </c>
      <c r="B55" s="9" t="s">
        <v>250</v>
      </c>
      <c r="C55" s="3">
        <v>1.0</v>
      </c>
      <c r="D55" s="3" t="s">
        <v>92</v>
      </c>
      <c r="E55" s="3" t="s">
        <v>86</v>
      </c>
      <c r="F55" s="3">
        <v>20.0</v>
      </c>
      <c r="G55" s="3" t="s">
        <v>251</v>
      </c>
      <c r="H55" s="6">
        <v>6.5</v>
      </c>
      <c r="I55" s="3">
        <v>235.0</v>
      </c>
      <c r="J55" s="3" t="s">
        <v>94</v>
      </c>
      <c r="K55" s="3" t="s">
        <v>95</v>
      </c>
      <c r="L55" s="19">
        <v>33.0</v>
      </c>
      <c r="M55" s="18">
        <v>22.0</v>
      </c>
      <c r="N55" s="19">
        <v>24.4</v>
      </c>
      <c r="O55" s="18">
        <v>16.27</v>
      </c>
      <c r="P55" s="19">
        <v>5.97</v>
      </c>
      <c r="Q55" s="18">
        <v>12.42</v>
      </c>
      <c r="R55" s="19">
        <v>0.48</v>
      </c>
      <c r="S55" s="18">
        <v>1.82</v>
      </c>
      <c r="T55" s="19">
        <v>4.48</v>
      </c>
      <c r="U55" s="18">
        <v>0.405</v>
      </c>
      <c r="V55" s="19">
        <v>2.52</v>
      </c>
      <c r="W55" s="18">
        <v>3.03</v>
      </c>
      <c r="X55" s="19">
        <v>0.83</v>
      </c>
      <c r="Y55" s="18">
        <v>1.27</v>
      </c>
      <c r="Z55" s="19">
        <v>4.09</v>
      </c>
      <c r="AA55" s="18">
        <v>5.36</v>
      </c>
      <c r="AB55" s="19">
        <v>1.15</v>
      </c>
      <c r="AC55" s="18">
        <v>0.55</v>
      </c>
      <c r="AD55" s="19">
        <v>0.39</v>
      </c>
      <c r="AE55" s="18">
        <v>2.03</v>
      </c>
      <c r="AF55" s="19">
        <v>2.48</v>
      </c>
      <c r="AG55" s="19">
        <v>33.0</v>
      </c>
      <c r="AH55" s="18">
        <v>22.0</v>
      </c>
      <c r="AI55" s="19">
        <v>806.0</v>
      </c>
      <c r="AJ55" s="18">
        <v>537.0</v>
      </c>
      <c r="AK55" s="19">
        <v>197.0</v>
      </c>
      <c r="AL55" s="18">
        <v>410.0</v>
      </c>
      <c r="AM55" s="19">
        <v>0.48</v>
      </c>
      <c r="AN55" s="18">
        <v>60.0</v>
      </c>
      <c r="AO55" s="19">
        <v>148.0</v>
      </c>
      <c r="AP55" s="18">
        <v>0.405</v>
      </c>
      <c r="AQ55" s="19">
        <v>83.0</v>
      </c>
      <c r="AR55" s="18">
        <v>100.0</v>
      </c>
      <c r="AS55" s="19">
        <v>0.83</v>
      </c>
      <c r="AT55" s="18">
        <v>42.0</v>
      </c>
      <c r="AU55" s="19">
        <v>135.0</v>
      </c>
      <c r="AV55" s="18">
        <v>177.0</v>
      </c>
      <c r="AW55" s="19">
        <v>38.0</v>
      </c>
      <c r="AX55" s="18">
        <v>18.0</v>
      </c>
      <c r="AY55" s="19">
        <v>13.0</v>
      </c>
      <c r="AZ55" s="18">
        <v>67.0</v>
      </c>
      <c r="BA55" s="19">
        <v>82.0</v>
      </c>
      <c r="BB55" s="19">
        <v>33.0</v>
      </c>
      <c r="BC55" s="18">
        <v>3.0</v>
      </c>
      <c r="BD55" s="19">
        <v>0.0</v>
      </c>
      <c r="BE55" s="18">
        <v>0.0</v>
      </c>
      <c r="BF55" s="19">
        <v>0.0</v>
      </c>
      <c r="BG55" s="18">
        <v>0.0</v>
      </c>
      <c r="BH55" s="19">
        <v>0.0</v>
      </c>
      <c r="BI55" s="18">
        <v>0.261</v>
      </c>
      <c r="BJ55" s="19">
        <v>0.57</v>
      </c>
      <c r="BK55" s="18">
        <v>0.27</v>
      </c>
      <c r="BL55" s="19">
        <v>0.24</v>
      </c>
      <c r="BM55" s="18">
        <v>15.0</v>
      </c>
      <c r="BN55" s="19">
        <v>18.0</v>
      </c>
      <c r="BO55" s="18">
        <v>0.455</v>
      </c>
      <c r="BP55" s="19">
        <v>2.99</v>
      </c>
      <c r="BQ55" s="18">
        <v>1.04</v>
      </c>
      <c r="BR55" s="19">
        <v>4.03</v>
      </c>
      <c r="BS55" s="19">
        <v>33.0</v>
      </c>
      <c r="BT55" s="18">
        <v>0.587</v>
      </c>
      <c r="BU55" s="19">
        <v>0.554</v>
      </c>
      <c r="BV55" s="18">
        <v>6.61</v>
      </c>
      <c r="BW55" s="19">
        <v>20.11</v>
      </c>
      <c r="BX55" s="18">
        <v>13.55</v>
      </c>
      <c r="BY55" s="19">
        <v>10.85</v>
      </c>
      <c r="BZ55" s="18">
        <v>12.77</v>
      </c>
      <c r="CA55" s="19">
        <v>1.33</v>
      </c>
      <c r="CB55" s="18">
        <v>1.76</v>
      </c>
      <c r="CC55" s="19">
        <v>34.04</v>
      </c>
      <c r="CD55" s="18">
        <v>171.59</v>
      </c>
      <c r="CE55" s="19">
        <v>-5.32</v>
      </c>
      <c r="CF55" s="18">
        <v>1.31</v>
      </c>
      <c r="CG55" s="19">
        <v>113.9</v>
      </c>
      <c r="CH55" s="18">
        <v>101.8</v>
      </c>
      <c r="CI55" s="19">
        <v>27.13</v>
      </c>
    </row>
    <row r="56" ht="14.25" customHeight="1">
      <c r="A56" s="4" t="s">
        <v>252</v>
      </c>
      <c r="B56" s="9" t="s">
        <v>253</v>
      </c>
      <c r="C56" s="3">
        <v>1.0</v>
      </c>
      <c r="D56" s="3" t="s">
        <v>92</v>
      </c>
      <c r="E56" s="3" t="s">
        <v>86</v>
      </c>
      <c r="F56" s="3">
        <v>22.0</v>
      </c>
      <c r="G56" s="3" t="s">
        <v>254</v>
      </c>
      <c r="H56" s="6">
        <v>6.5</v>
      </c>
      <c r="I56" s="3">
        <v>190.0</v>
      </c>
      <c r="J56" s="3" t="s">
        <v>112</v>
      </c>
      <c r="K56" s="3" t="s">
        <v>95</v>
      </c>
      <c r="L56" s="19">
        <v>32.0</v>
      </c>
      <c r="M56" s="18">
        <v>32.0</v>
      </c>
      <c r="N56" s="19">
        <v>34.3</v>
      </c>
      <c r="O56" s="18">
        <v>18.84</v>
      </c>
      <c r="P56" s="19">
        <v>6.75</v>
      </c>
      <c r="Q56" s="18">
        <v>14.22</v>
      </c>
      <c r="R56" s="19">
        <v>0.475</v>
      </c>
      <c r="S56" s="18">
        <v>2.5</v>
      </c>
      <c r="T56" s="19">
        <v>6.03</v>
      </c>
      <c r="U56" s="18">
        <v>0.415</v>
      </c>
      <c r="V56" s="19">
        <v>2.84</v>
      </c>
      <c r="W56" s="18">
        <v>4.16</v>
      </c>
      <c r="X56" s="19">
        <v>0.684</v>
      </c>
      <c r="Y56" s="18">
        <v>0.62</v>
      </c>
      <c r="Z56" s="19">
        <v>4.59</v>
      </c>
      <c r="AA56" s="18">
        <v>5.22</v>
      </c>
      <c r="AB56" s="19">
        <v>2.91</v>
      </c>
      <c r="AC56" s="18">
        <v>1.38</v>
      </c>
      <c r="AD56" s="19">
        <v>0.16</v>
      </c>
      <c r="AE56" s="18">
        <v>2.19</v>
      </c>
      <c r="AF56" s="19">
        <v>2.06</v>
      </c>
      <c r="AG56" s="19">
        <v>32.0</v>
      </c>
      <c r="AH56" s="18">
        <v>32.0</v>
      </c>
      <c r="AI56" s="31">
        <v>1098.0</v>
      </c>
      <c r="AJ56" s="18">
        <v>603.0</v>
      </c>
      <c r="AK56" s="19">
        <v>216.0</v>
      </c>
      <c r="AL56" s="18">
        <v>455.0</v>
      </c>
      <c r="AM56" s="19">
        <v>0.475</v>
      </c>
      <c r="AN56" s="18">
        <v>80.0</v>
      </c>
      <c r="AO56" s="19">
        <v>193.0</v>
      </c>
      <c r="AP56" s="18">
        <v>0.415</v>
      </c>
      <c r="AQ56" s="19">
        <v>91.0</v>
      </c>
      <c r="AR56" s="18">
        <v>133.0</v>
      </c>
      <c r="AS56" s="19">
        <v>0.684</v>
      </c>
      <c r="AT56" s="18">
        <v>20.0</v>
      </c>
      <c r="AU56" s="19">
        <v>147.0</v>
      </c>
      <c r="AV56" s="18">
        <v>167.0</v>
      </c>
      <c r="AW56" s="19">
        <v>93.0</v>
      </c>
      <c r="AX56" s="18">
        <v>44.0</v>
      </c>
      <c r="AY56" s="19">
        <v>5.0</v>
      </c>
      <c r="AZ56" s="18">
        <v>70.0</v>
      </c>
      <c r="BA56" s="19">
        <v>66.0</v>
      </c>
      <c r="BB56" s="19">
        <v>32.0</v>
      </c>
      <c r="BC56" s="18">
        <v>1.0</v>
      </c>
      <c r="BD56" s="19">
        <v>0.0</v>
      </c>
      <c r="BE56" s="18">
        <v>0.0</v>
      </c>
      <c r="BF56" s="19">
        <v>0.0</v>
      </c>
      <c r="BG56" s="18">
        <v>0.0</v>
      </c>
      <c r="BH56" s="19">
        <v>0.0</v>
      </c>
      <c r="BI56" s="18">
        <v>0.344</v>
      </c>
      <c r="BJ56" s="19">
        <v>1.33</v>
      </c>
      <c r="BK56" s="18">
        <v>0.63</v>
      </c>
      <c r="BL56" s="19">
        <v>0.29</v>
      </c>
      <c r="BM56" s="18">
        <v>21.0</v>
      </c>
      <c r="BN56" s="19">
        <v>11.0</v>
      </c>
      <c r="BO56" s="18">
        <v>0.656</v>
      </c>
      <c r="BP56" s="19">
        <v>3.21</v>
      </c>
      <c r="BQ56" s="18">
        <v>1.32</v>
      </c>
      <c r="BR56" s="19">
        <v>4.53</v>
      </c>
      <c r="BS56" s="19">
        <v>32.0</v>
      </c>
      <c r="BT56" s="18">
        <v>0.582</v>
      </c>
      <c r="BU56" s="19">
        <v>0.563</v>
      </c>
      <c r="BV56" s="18">
        <v>2.28</v>
      </c>
      <c r="BW56" s="19">
        <v>15.9</v>
      </c>
      <c r="BX56" s="18">
        <v>9.27</v>
      </c>
      <c r="BY56" s="19">
        <v>16.96</v>
      </c>
      <c r="BZ56" s="18">
        <v>11.9</v>
      </c>
      <c r="CA56" s="19">
        <v>2.3</v>
      </c>
      <c r="CB56" s="18">
        <v>0.47</v>
      </c>
      <c r="CC56" s="19">
        <v>27.76</v>
      </c>
      <c r="CD56" s="18">
        <v>157.34</v>
      </c>
      <c r="CE56" s="19">
        <v>-0.72</v>
      </c>
      <c r="CF56" s="18">
        <v>1.33</v>
      </c>
      <c r="CG56" s="19">
        <v>112.7</v>
      </c>
      <c r="CH56" s="18">
        <v>102.7</v>
      </c>
      <c r="CI56" s="19">
        <v>22.59</v>
      </c>
    </row>
    <row r="57" ht="14.25" customHeight="1">
      <c r="A57" s="4" t="s">
        <v>255</v>
      </c>
      <c r="B57" s="9" t="s">
        <v>256</v>
      </c>
      <c r="C57" s="3">
        <v>2.0</v>
      </c>
      <c r="D57" s="3" t="s">
        <v>102</v>
      </c>
      <c r="E57" s="3" t="s">
        <v>86</v>
      </c>
      <c r="F57" s="3">
        <v>24.0</v>
      </c>
      <c r="G57" s="3" t="s">
        <v>257</v>
      </c>
      <c r="H57" s="6">
        <v>6.583333333333333</v>
      </c>
      <c r="I57" s="3">
        <v>222.0</v>
      </c>
      <c r="J57" s="3" t="s">
        <v>112</v>
      </c>
      <c r="K57" s="3" t="s">
        <v>95</v>
      </c>
      <c r="L57" s="19">
        <v>36.0</v>
      </c>
      <c r="M57" s="18">
        <v>35.0</v>
      </c>
      <c r="N57" s="19">
        <v>30.6</v>
      </c>
      <c r="O57" s="18">
        <v>15.58</v>
      </c>
      <c r="P57" s="19">
        <v>5.36</v>
      </c>
      <c r="Q57" s="18">
        <v>9.67</v>
      </c>
      <c r="R57" s="19">
        <v>0.555</v>
      </c>
      <c r="S57" s="18">
        <v>1.14</v>
      </c>
      <c r="T57" s="19">
        <v>2.92</v>
      </c>
      <c r="U57" s="18">
        <v>0.39</v>
      </c>
      <c r="V57" s="19">
        <v>3.72</v>
      </c>
      <c r="W57" s="18">
        <v>4.81</v>
      </c>
      <c r="X57" s="19">
        <v>0.775</v>
      </c>
      <c r="Y57" s="18">
        <v>1.78</v>
      </c>
      <c r="Z57" s="19">
        <v>5.31</v>
      </c>
      <c r="AA57" s="18">
        <v>7.08</v>
      </c>
      <c r="AB57" s="19">
        <v>3.19</v>
      </c>
      <c r="AC57" s="18">
        <v>1.53</v>
      </c>
      <c r="AD57" s="19">
        <v>1.53</v>
      </c>
      <c r="AE57" s="18">
        <v>2.58</v>
      </c>
      <c r="AF57" s="19">
        <v>2.81</v>
      </c>
      <c r="AG57" s="19">
        <v>36.0</v>
      </c>
      <c r="AH57" s="18">
        <v>35.0</v>
      </c>
      <c r="AI57" s="19">
        <v>30.6</v>
      </c>
      <c r="AJ57" s="18">
        <v>15.58</v>
      </c>
      <c r="AK57" s="19">
        <v>5.36</v>
      </c>
      <c r="AL57" s="18">
        <v>9.67</v>
      </c>
      <c r="AM57" s="19">
        <v>0.555</v>
      </c>
      <c r="AN57" s="18">
        <v>1.14</v>
      </c>
      <c r="AO57" s="19">
        <v>2.92</v>
      </c>
      <c r="AP57" s="18">
        <v>0.39</v>
      </c>
      <c r="AQ57" s="19">
        <v>3.72</v>
      </c>
      <c r="AR57" s="18">
        <v>4.81</v>
      </c>
      <c r="AS57" s="19">
        <v>0.775</v>
      </c>
      <c r="AT57" s="18">
        <v>1.78</v>
      </c>
      <c r="AU57" s="19">
        <v>5.31</v>
      </c>
      <c r="AV57" s="18">
        <v>7.08</v>
      </c>
      <c r="AW57" s="19">
        <v>3.19</v>
      </c>
      <c r="AX57" s="18">
        <v>1.53</v>
      </c>
      <c r="AY57" s="19">
        <v>1.53</v>
      </c>
      <c r="AZ57" s="18">
        <v>2.58</v>
      </c>
      <c r="BA57" s="19">
        <v>2.81</v>
      </c>
      <c r="BB57" s="19">
        <v>36.0</v>
      </c>
      <c r="BC57" s="18">
        <v>9.0</v>
      </c>
      <c r="BD57" s="19">
        <v>0.0</v>
      </c>
      <c r="BE57" s="18">
        <v>0.0</v>
      </c>
      <c r="BF57" s="19">
        <v>0.0</v>
      </c>
      <c r="BG57" s="18">
        <v>0.0</v>
      </c>
      <c r="BH57" s="19">
        <v>0.0</v>
      </c>
      <c r="BI57" s="18">
        <v>0.303</v>
      </c>
      <c r="BJ57" s="19">
        <v>1.24</v>
      </c>
      <c r="BK57" s="18">
        <v>0.59</v>
      </c>
      <c r="BL57" s="19">
        <v>0.5</v>
      </c>
      <c r="BM57" s="18">
        <v>28.0</v>
      </c>
      <c r="BN57" s="19">
        <v>8.0</v>
      </c>
      <c r="BO57" s="18">
        <v>0.778</v>
      </c>
      <c r="BP57" s="19">
        <v>4.17</v>
      </c>
      <c r="BQ57" s="18">
        <v>2.09</v>
      </c>
      <c r="BR57" s="19">
        <v>6.25</v>
      </c>
      <c r="BS57" s="19">
        <v>36.0</v>
      </c>
      <c r="BT57" s="18">
        <v>0.652</v>
      </c>
      <c r="BU57" s="19">
        <v>0.614</v>
      </c>
      <c r="BV57" s="18">
        <v>7.17</v>
      </c>
      <c r="BW57" s="19">
        <v>20.89</v>
      </c>
      <c r="BX57" s="18">
        <v>14.11</v>
      </c>
      <c r="BY57" s="19">
        <v>19.91</v>
      </c>
      <c r="BZ57" s="18">
        <v>17.78</v>
      </c>
      <c r="CA57" s="19">
        <v>2.86</v>
      </c>
      <c r="CB57" s="18">
        <v>5.33</v>
      </c>
      <c r="CC57" s="19">
        <v>24.06</v>
      </c>
      <c r="CD57" s="18">
        <v>171.96</v>
      </c>
      <c r="CE57" s="19">
        <v>-1.47</v>
      </c>
      <c r="CF57" s="18">
        <v>1.61</v>
      </c>
      <c r="CG57" s="19">
        <v>122.1</v>
      </c>
      <c r="CH57" s="18">
        <v>95.6</v>
      </c>
      <c r="CI57" s="19">
        <v>27.42</v>
      </c>
    </row>
    <row r="58" ht="14.25" customHeight="1">
      <c r="A58" s="4" t="s">
        <v>258</v>
      </c>
      <c r="B58" s="9" t="s">
        <v>259</v>
      </c>
      <c r="C58" s="3">
        <v>0.0</v>
      </c>
      <c r="D58" s="3" t="s">
        <v>92</v>
      </c>
      <c r="E58" s="3" t="s">
        <v>86</v>
      </c>
      <c r="F58" s="3">
        <v>21.0</v>
      </c>
      <c r="G58" s="3" t="s">
        <v>260</v>
      </c>
      <c r="H58" s="6">
        <v>6.166666666666667</v>
      </c>
      <c r="I58" s="3">
        <v>163.0</v>
      </c>
      <c r="J58" s="3" t="s">
        <v>99</v>
      </c>
      <c r="K58" s="3" t="s">
        <v>95</v>
      </c>
      <c r="L58" s="19">
        <v>34.0</v>
      </c>
      <c r="M58" s="18">
        <v>34.0</v>
      </c>
      <c r="N58" s="31">
        <v>1146.0</v>
      </c>
      <c r="O58" s="18">
        <v>610.0</v>
      </c>
      <c r="P58" s="19">
        <v>208.0</v>
      </c>
      <c r="Q58" s="18">
        <v>547.0</v>
      </c>
      <c r="R58" s="19">
        <v>0.38</v>
      </c>
      <c r="S58" s="18">
        <v>91.0</v>
      </c>
      <c r="T58" s="19">
        <v>271.0</v>
      </c>
      <c r="U58" s="18">
        <v>0.336</v>
      </c>
      <c r="V58" s="19">
        <v>103.0</v>
      </c>
      <c r="W58" s="18">
        <v>147.0</v>
      </c>
      <c r="X58" s="19">
        <v>0.701</v>
      </c>
      <c r="Y58" s="18">
        <v>23.0</v>
      </c>
      <c r="Z58" s="19">
        <v>98.0</v>
      </c>
      <c r="AA58" s="18">
        <v>121.0</v>
      </c>
      <c r="AB58" s="19">
        <v>140.0</v>
      </c>
      <c r="AC58" s="18">
        <v>49.0</v>
      </c>
      <c r="AD58" s="19">
        <v>13.0</v>
      </c>
      <c r="AE58" s="18">
        <v>76.0</v>
      </c>
      <c r="AF58" s="19">
        <v>81.0</v>
      </c>
      <c r="AG58" s="19">
        <v>34.0</v>
      </c>
      <c r="AH58" s="18">
        <v>34.0</v>
      </c>
      <c r="AI58" s="31">
        <v>1146.0</v>
      </c>
      <c r="AJ58" s="18">
        <v>610.0</v>
      </c>
      <c r="AK58" s="19">
        <v>208.0</v>
      </c>
      <c r="AL58" s="18">
        <v>547.0</v>
      </c>
      <c r="AM58" s="19">
        <v>0.38</v>
      </c>
      <c r="AN58" s="18">
        <v>91.0</v>
      </c>
      <c r="AO58" s="19">
        <v>271.0</v>
      </c>
      <c r="AP58" s="18">
        <v>0.336</v>
      </c>
      <c r="AQ58" s="19">
        <v>103.0</v>
      </c>
      <c r="AR58" s="18">
        <v>147.0</v>
      </c>
      <c r="AS58" s="19">
        <v>0.701</v>
      </c>
      <c r="AT58" s="18">
        <v>23.0</v>
      </c>
      <c r="AU58" s="19">
        <v>98.0</v>
      </c>
      <c r="AV58" s="18">
        <v>121.0</v>
      </c>
      <c r="AW58" s="19">
        <v>140.0</v>
      </c>
      <c r="AX58" s="18">
        <v>49.0</v>
      </c>
      <c r="AY58" s="19">
        <v>13.0</v>
      </c>
      <c r="AZ58" s="18">
        <v>76.0</v>
      </c>
      <c r="BA58" s="19">
        <v>81.0</v>
      </c>
      <c r="BB58" s="19">
        <v>34.0</v>
      </c>
      <c r="BC58" s="18">
        <v>0.0</v>
      </c>
      <c r="BD58" s="19">
        <v>0.0</v>
      </c>
      <c r="BE58" s="18">
        <v>0.0</v>
      </c>
      <c r="BF58" s="19">
        <v>0.0</v>
      </c>
      <c r="BG58" s="18">
        <v>0.0</v>
      </c>
      <c r="BH58" s="19">
        <v>0.0</v>
      </c>
      <c r="BI58" s="18">
        <v>0.354</v>
      </c>
      <c r="BJ58" s="19">
        <v>1.84</v>
      </c>
      <c r="BK58" s="18">
        <v>0.64</v>
      </c>
      <c r="BL58" s="19">
        <v>0.27</v>
      </c>
      <c r="BM58" s="18">
        <v>23.0</v>
      </c>
      <c r="BN58" s="19">
        <v>11.0</v>
      </c>
      <c r="BO58" s="18">
        <v>0.676</v>
      </c>
      <c r="BP58" s="19">
        <v>2.62</v>
      </c>
      <c r="BQ58" s="18">
        <v>1.4</v>
      </c>
      <c r="BR58" s="19">
        <v>4.02</v>
      </c>
      <c r="BS58" s="19">
        <v>34.0</v>
      </c>
      <c r="BT58" s="18">
        <v>0.494</v>
      </c>
      <c r="BU58" s="19">
        <v>0.463</v>
      </c>
      <c r="BV58" s="18">
        <v>2.26</v>
      </c>
      <c r="BW58" s="19">
        <v>10.38</v>
      </c>
      <c r="BX58" s="18">
        <v>6.16</v>
      </c>
      <c r="BY58" s="19">
        <v>22.71</v>
      </c>
      <c r="BZ58" s="18">
        <v>10.97</v>
      </c>
      <c r="CA58" s="19">
        <v>2.43</v>
      </c>
      <c r="CB58" s="18">
        <v>1.21</v>
      </c>
      <c r="CC58" s="19">
        <v>29.9</v>
      </c>
      <c r="CD58" s="18">
        <v>141.67</v>
      </c>
      <c r="CE58" s="19">
        <v>1.48</v>
      </c>
      <c r="CF58" s="18">
        <v>1.12</v>
      </c>
      <c r="CG58" s="19">
        <v>106.0</v>
      </c>
      <c r="CH58" s="18">
        <v>102.6</v>
      </c>
      <c r="CI58" s="19">
        <v>19.8</v>
      </c>
    </row>
    <row r="59" ht="14.25" customHeight="1">
      <c r="A59" s="4" t="s">
        <v>261</v>
      </c>
      <c r="B59" s="9" t="s">
        <v>262</v>
      </c>
      <c r="C59" s="3">
        <v>1.0</v>
      </c>
      <c r="D59" s="3" t="s">
        <v>92</v>
      </c>
      <c r="E59" s="3" t="s">
        <v>86</v>
      </c>
      <c r="F59" s="3">
        <v>19.0</v>
      </c>
      <c r="G59" s="3" t="s">
        <v>108</v>
      </c>
      <c r="H59" s="6">
        <v>6.416666666666667</v>
      </c>
      <c r="I59" s="3">
        <v>185.0</v>
      </c>
      <c r="J59" s="3" t="s">
        <v>94</v>
      </c>
      <c r="K59" s="3" t="s">
        <v>95</v>
      </c>
      <c r="L59" s="19">
        <v>17.0</v>
      </c>
      <c r="M59" s="18">
        <v>14.0</v>
      </c>
      <c r="N59" s="19">
        <v>25.8</v>
      </c>
      <c r="O59" s="18">
        <v>12.53</v>
      </c>
      <c r="P59" s="19">
        <v>4.47</v>
      </c>
      <c r="Q59" s="18">
        <v>11.88</v>
      </c>
      <c r="R59" s="19">
        <v>0.376</v>
      </c>
      <c r="S59" s="18">
        <v>1.41</v>
      </c>
      <c r="T59" s="19">
        <v>4.18</v>
      </c>
      <c r="U59" s="18">
        <v>0.338</v>
      </c>
      <c r="V59" s="19">
        <v>2.18</v>
      </c>
      <c r="W59" s="18">
        <v>2.94</v>
      </c>
      <c r="X59" s="19">
        <v>0.74</v>
      </c>
      <c r="Y59" s="18">
        <v>0.24</v>
      </c>
      <c r="Z59" s="19">
        <v>1.41</v>
      </c>
      <c r="AA59" s="18">
        <v>1.65</v>
      </c>
      <c r="AB59" s="19">
        <v>1.71</v>
      </c>
      <c r="AC59" s="18">
        <v>0.82</v>
      </c>
      <c r="AD59" s="19">
        <v>0.12</v>
      </c>
      <c r="AE59" s="18">
        <v>1.59</v>
      </c>
      <c r="AF59" s="19">
        <v>1.53</v>
      </c>
      <c r="AG59" s="19">
        <v>17.0</v>
      </c>
      <c r="AH59" s="18">
        <v>14.0</v>
      </c>
      <c r="AI59" s="19">
        <v>439.0</v>
      </c>
      <c r="AJ59" s="18">
        <v>213.0</v>
      </c>
      <c r="AK59" s="19">
        <v>76.0</v>
      </c>
      <c r="AL59" s="18">
        <v>202.0</v>
      </c>
      <c r="AM59" s="19">
        <v>0.376</v>
      </c>
      <c r="AN59" s="18">
        <v>24.0</v>
      </c>
      <c r="AO59" s="19">
        <v>71.0</v>
      </c>
      <c r="AP59" s="18">
        <v>0.338</v>
      </c>
      <c r="AQ59" s="19">
        <v>37.0</v>
      </c>
      <c r="AR59" s="18">
        <v>50.0</v>
      </c>
      <c r="AS59" s="19">
        <v>0.74</v>
      </c>
      <c r="AT59" s="18">
        <v>4.0</v>
      </c>
      <c r="AU59" s="19">
        <v>24.0</v>
      </c>
      <c r="AV59" s="18">
        <v>28.0</v>
      </c>
      <c r="AW59" s="19">
        <v>29.0</v>
      </c>
      <c r="AX59" s="18">
        <v>14.0</v>
      </c>
      <c r="AY59" s="19">
        <v>2.0</v>
      </c>
      <c r="AZ59" s="18">
        <v>27.0</v>
      </c>
      <c r="BA59" s="19">
        <v>26.0</v>
      </c>
      <c r="BB59" s="19">
        <v>17.0</v>
      </c>
      <c r="BC59" s="18">
        <v>0.0</v>
      </c>
      <c r="BD59" s="19">
        <v>0.0</v>
      </c>
      <c r="BE59" s="18">
        <v>0.0</v>
      </c>
      <c r="BF59" s="19">
        <v>0.0</v>
      </c>
      <c r="BG59" s="18">
        <v>0.0</v>
      </c>
      <c r="BH59" s="19">
        <v>0.0</v>
      </c>
      <c r="BI59" s="18">
        <v>0.235</v>
      </c>
      <c r="BJ59" s="19">
        <v>1.07</v>
      </c>
      <c r="BK59" s="18">
        <v>0.52</v>
      </c>
      <c r="BL59" s="19">
        <v>0.25</v>
      </c>
      <c r="BM59" s="18">
        <v>10.0</v>
      </c>
      <c r="BN59" s="19">
        <v>7.0</v>
      </c>
      <c r="BO59" s="18">
        <v>0.588</v>
      </c>
      <c r="BP59" s="19">
        <v>0.38</v>
      </c>
      <c r="BQ59" s="18">
        <v>0.45</v>
      </c>
      <c r="BR59" s="19">
        <v>0.83</v>
      </c>
      <c r="BS59" s="19">
        <v>17.0</v>
      </c>
      <c r="BT59" s="18">
        <v>0.472</v>
      </c>
      <c r="BU59" s="19">
        <v>0.436</v>
      </c>
      <c r="BV59" s="18">
        <v>1.11</v>
      </c>
      <c r="BW59" s="19">
        <v>6.83</v>
      </c>
      <c r="BX59" s="18">
        <v>3.94</v>
      </c>
      <c r="BY59" s="19">
        <v>13.71</v>
      </c>
      <c r="BZ59" s="18">
        <v>10.68</v>
      </c>
      <c r="CA59" s="19">
        <v>1.81</v>
      </c>
      <c r="CB59" s="18">
        <v>0.48</v>
      </c>
      <c r="CC59" s="19">
        <v>28.83</v>
      </c>
      <c r="CD59" s="18">
        <v>145.43</v>
      </c>
      <c r="CE59" s="19">
        <v>-1.7</v>
      </c>
      <c r="CF59" s="18">
        <v>1.05</v>
      </c>
      <c r="CG59" s="19">
        <v>96.4</v>
      </c>
      <c r="CH59" s="18">
        <v>104.6</v>
      </c>
      <c r="CI59" s="19">
        <v>13.9</v>
      </c>
    </row>
    <row r="60" ht="14.25" customHeight="1">
      <c r="A60" s="4" t="s">
        <v>263</v>
      </c>
      <c r="B60" s="9" t="s">
        <v>264</v>
      </c>
      <c r="C60" s="3">
        <v>1.0</v>
      </c>
      <c r="D60" s="3" t="s">
        <v>92</v>
      </c>
      <c r="E60" s="3" t="s">
        <v>102</v>
      </c>
      <c r="F60" s="3">
        <v>21.0</v>
      </c>
      <c r="G60" s="3" t="s">
        <v>265</v>
      </c>
      <c r="H60" s="6">
        <v>6.583333333333333</v>
      </c>
      <c r="I60" s="3">
        <v>208.0</v>
      </c>
      <c r="J60" s="3" t="s">
        <v>119</v>
      </c>
      <c r="K60" s="3" t="s">
        <v>95</v>
      </c>
      <c r="L60" s="19">
        <v>37.0</v>
      </c>
      <c r="M60" s="18">
        <v>35.0</v>
      </c>
      <c r="N60" s="19">
        <v>31.2</v>
      </c>
      <c r="O60" s="18">
        <v>15.24</v>
      </c>
      <c r="P60" s="19">
        <v>5.14</v>
      </c>
      <c r="Q60" s="18">
        <v>10.95</v>
      </c>
      <c r="R60" s="19">
        <v>0.469</v>
      </c>
      <c r="S60" s="18">
        <v>2.16</v>
      </c>
      <c r="T60" s="19">
        <v>5.3</v>
      </c>
      <c r="U60" s="18">
        <v>0.408</v>
      </c>
      <c r="V60" s="19">
        <v>2.81</v>
      </c>
      <c r="W60" s="18">
        <v>3.62</v>
      </c>
      <c r="X60" s="19">
        <v>0.776</v>
      </c>
      <c r="Y60" s="18">
        <v>0.76</v>
      </c>
      <c r="Z60" s="19">
        <v>5.49</v>
      </c>
      <c r="AA60" s="18">
        <v>6.24</v>
      </c>
      <c r="AB60" s="19">
        <v>1.32</v>
      </c>
      <c r="AC60" s="18">
        <v>0.84</v>
      </c>
      <c r="AD60" s="19">
        <v>0.43</v>
      </c>
      <c r="AE60" s="18">
        <v>1.51</v>
      </c>
      <c r="AF60" s="19">
        <v>2.11</v>
      </c>
      <c r="AG60" s="19">
        <v>37.0</v>
      </c>
      <c r="AH60" s="18">
        <v>35.0</v>
      </c>
      <c r="AI60" s="31">
        <v>1155.0</v>
      </c>
      <c r="AJ60" s="18">
        <v>564.0</v>
      </c>
      <c r="AK60" s="19">
        <v>190.0</v>
      </c>
      <c r="AL60" s="18">
        <v>405.0</v>
      </c>
      <c r="AM60" s="19">
        <v>0.469</v>
      </c>
      <c r="AN60" s="18">
        <v>80.0</v>
      </c>
      <c r="AO60" s="19">
        <v>196.0</v>
      </c>
      <c r="AP60" s="18">
        <v>0.408</v>
      </c>
      <c r="AQ60" s="19">
        <v>104.0</v>
      </c>
      <c r="AR60" s="18">
        <v>134.0</v>
      </c>
      <c r="AS60" s="19">
        <v>0.776</v>
      </c>
      <c r="AT60" s="18">
        <v>28.0</v>
      </c>
      <c r="AU60" s="19">
        <v>203.0</v>
      </c>
      <c r="AV60" s="18">
        <v>231.0</v>
      </c>
      <c r="AW60" s="19">
        <v>49.0</v>
      </c>
      <c r="AX60" s="18">
        <v>31.0</v>
      </c>
      <c r="AY60" s="19">
        <v>16.0</v>
      </c>
      <c r="AZ60" s="18">
        <v>56.0</v>
      </c>
      <c r="BA60" s="19">
        <v>78.0</v>
      </c>
      <c r="BB60" s="19">
        <v>37.0</v>
      </c>
      <c r="BC60" s="18">
        <v>6.0</v>
      </c>
      <c r="BD60" s="19">
        <v>0.0</v>
      </c>
      <c r="BE60" s="18">
        <v>1.0</v>
      </c>
      <c r="BF60" s="19">
        <v>0.0</v>
      </c>
      <c r="BG60" s="18">
        <v>0.0</v>
      </c>
      <c r="BH60" s="19">
        <v>0.0</v>
      </c>
      <c r="BI60" s="18">
        <v>0.201</v>
      </c>
      <c r="BJ60" s="19">
        <v>0.88</v>
      </c>
      <c r="BK60" s="18">
        <v>0.55</v>
      </c>
      <c r="BL60" s="19">
        <v>0.33</v>
      </c>
      <c r="BM60" s="18">
        <v>31.0</v>
      </c>
      <c r="BN60" s="19">
        <v>6.0</v>
      </c>
      <c r="BO60" s="18">
        <v>0.838</v>
      </c>
      <c r="BP60" s="19">
        <v>3.39</v>
      </c>
      <c r="BQ60" s="18">
        <v>1.49</v>
      </c>
      <c r="BR60" s="19">
        <v>4.88</v>
      </c>
      <c r="BS60" s="19">
        <v>37.0</v>
      </c>
      <c r="BT60" s="18">
        <v>0.602</v>
      </c>
      <c r="BU60" s="19">
        <v>0.568</v>
      </c>
      <c r="BV60" s="18">
        <v>3.04</v>
      </c>
      <c r="BW60" s="19">
        <v>20.42</v>
      </c>
      <c r="BX60" s="18">
        <v>12.06</v>
      </c>
      <c r="BY60" s="19">
        <v>6.68</v>
      </c>
      <c r="BZ60" s="18">
        <v>10.67</v>
      </c>
      <c r="CA60" s="19">
        <v>1.48</v>
      </c>
      <c r="CB60" s="18">
        <v>1.5</v>
      </c>
      <c r="CC60" s="19">
        <v>22.2</v>
      </c>
      <c r="CD60" s="18">
        <v>165.34</v>
      </c>
      <c r="CE60" s="19">
        <v>-1.93</v>
      </c>
      <c r="CF60" s="18">
        <v>1.39</v>
      </c>
      <c r="CG60" s="19">
        <v>119.7</v>
      </c>
      <c r="CH60" s="18">
        <v>101.8</v>
      </c>
      <c r="CI60" s="19">
        <v>20.42</v>
      </c>
    </row>
    <row r="61" ht="14.25" customHeight="1">
      <c r="A61" s="27" t="s">
        <v>266</v>
      </c>
      <c r="B61" s="5" t="s">
        <v>267</v>
      </c>
      <c r="C61" s="9">
        <v>1.0</v>
      </c>
      <c r="D61" s="9" t="s">
        <v>92</v>
      </c>
      <c r="E61" s="9" t="s">
        <v>102</v>
      </c>
      <c r="F61" s="9">
        <v>21.0</v>
      </c>
      <c r="G61" s="9" t="s">
        <v>154</v>
      </c>
      <c r="H61" s="28">
        <v>6.583333333333333</v>
      </c>
      <c r="I61" s="9">
        <v>205.0</v>
      </c>
      <c r="J61" s="9" t="s">
        <v>154</v>
      </c>
      <c r="K61" s="9" t="s">
        <v>95</v>
      </c>
      <c r="L61" s="29">
        <v>27.0</v>
      </c>
      <c r="M61" s="30"/>
      <c r="N61" s="29">
        <v>28.2</v>
      </c>
      <c r="O61" s="30">
        <v>16.0</v>
      </c>
      <c r="P61" s="30">
        <v>6.0</v>
      </c>
      <c r="Q61" s="30">
        <v>13.2</v>
      </c>
      <c r="R61" s="30">
        <v>0.455</v>
      </c>
      <c r="S61" s="30">
        <v>1.3</v>
      </c>
      <c r="T61" s="30">
        <v>4.4</v>
      </c>
      <c r="U61" s="30">
        <v>0.295</v>
      </c>
      <c r="V61" s="30">
        <v>2.9</v>
      </c>
      <c r="W61" s="30">
        <v>4.4</v>
      </c>
      <c r="X61" s="30">
        <v>0.659</v>
      </c>
      <c r="Y61" s="30"/>
      <c r="Z61" s="30"/>
      <c r="AA61" s="30">
        <v>6.2</v>
      </c>
      <c r="AB61" s="30">
        <v>5.1</v>
      </c>
      <c r="AC61" s="30">
        <v>2.2</v>
      </c>
      <c r="AD61" s="30">
        <v>1.0</v>
      </c>
      <c r="AE61" s="30">
        <v>3.1</v>
      </c>
      <c r="AF61" s="30">
        <v>2.3</v>
      </c>
      <c r="AG61" s="30"/>
      <c r="AH61" s="30"/>
      <c r="AI61" s="30"/>
      <c r="AJ61" s="30"/>
      <c r="AK61" s="30"/>
      <c r="AL61" s="30"/>
      <c r="AM61" s="30"/>
      <c r="AN61" s="30"/>
      <c r="AO61" s="30"/>
      <c r="AP61" s="30"/>
      <c r="AQ61" s="30"/>
      <c r="AR61" s="30"/>
      <c r="AS61" s="30"/>
      <c r="AT61" s="30"/>
      <c r="AU61" s="30"/>
      <c r="AV61" s="30"/>
      <c r="AW61" s="30"/>
      <c r="AX61" s="30"/>
      <c r="AY61" s="30"/>
      <c r="AZ61" s="30"/>
      <c r="BA61" s="30"/>
      <c r="BB61" s="30"/>
      <c r="BC61" s="30"/>
      <c r="BD61" s="30"/>
      <c r="BE61" s="30"/>
      <c r="BF61" s="30"/>
      <c r="BG61" s="30"/>
      <c r="BH61" s="30"/>
      <c r="BI61" s="30"/>
      <c r="BJ61" s="30"/>
      <c r="BK61" s="30"/>
      <c r="BL61" s="30"/>
      <c r="BM61" s="30"/>
      <c r="BN61" s="30"/>
      <c r="BO61" s="30"/>
      <c r="BP61" s="30"/>
      <c r="BQ61" s="30"/>
      <c r="BR61" s="30"/>
      <c r="BS61" s="30"/>
      <c r="BT61" s="30"/>
      <c r="BU61" s="30"/>
      <c r="BV61" s="30"/>
      <c r="BW61" s="30"/>
      <c r="BX61" s="30"/>
      <c r="BY61" s="30"/>
      <c r="BZ61" s="30"/>
      <c r="CA61" s="30"/>
      <c r="CB61" s="30"/>
      <c r="CC61" s="30"/>
      <c r="CD61" s="30"/>
      <c r="CE61" s="30"/>
      <c r="CF61" s="30"/>
      <c r="CG61" s="30"/>
      <c r="CH61" s="30"/>
      <c r="CI61" s="30"/>
      <c r="CJ61" s="9"/>
      <c r="CK61" s="9"/>
      <c r="CL61" s="9"/>
      <c r="CM61" s="9"/>
      <c r="CN61" s="9"/>
    </row>
    <row r="62" ht="14.25" customHeight="1">
      <c r="A62" s="27" t="s">
        <v>268</v>
      </c>
      <c r="B62" s="5" t="s">
        <v>269</v>
      </c>
      <c r="C62" s="9">
        <v>1.0</v>
      </c>
      <c r="D62" s="9" t="s">
        <v>92</v>
      </c>
      <c r="E62" s="9" t="s">
        <v>86</v>
      </c>
      <c r="F62" s="9">
        <v>21.0</v>
      </c>
      <c r="G62" s="9" t="s">
        <v>154</v>
      </c>
      <c r="H62" s="28">
        <v>6.583333333333333</v>
      </c>
      <c r="I62" s="9">
        <v>200.0</v>
      </c>
      <c r="J62" s="9" t="s">
        <v>154</v>
      </c>
      <c r="K62" s="9" t="s">
        <v>95</v>
      </c>
      <c r="L62" s="30">
        <v>29.0</v>
      </c>
      <c r="M62" s="30"/>
      <c r="N62" s="29">
        <v>29.1</v>
      </c>
      <c r="O62" s="30">
        <v>16.7</v>
      </c>
      <c r="P62" s="30">
        <v>6.2</v>
      </c>
      <c r="Q62" s="30">
        <v>11.6</v>
      </c>
      <c r="R62" s="30">
        <v>0.534</v>
      </c>
      <c r="S62" s="30">
        <v>0.7</v>
      </c>
      <c r="T62" s="30">
        <v>2.9</v>
      </c>
      <c r="U62" s="30">
        <v>0.241</v>
      </c>
      <c r="V62" s="30">
        <v>3.4</v>
      </c>
      <c r="W62" s="30">
        <v>5.1</v>
      </c>
      <c r="X62" s="30">
        <v>0.667</v>
      </c>
      <c r="Y62" s="30"/>
      <c r="Z62" s="30"/>
      <c r="AA62" s="30">
        <v>6.2</v>
      </c>
      <c r="AB62" s="30">
        <v>6.0</v>
      </c>
      <c r="AC62" s="30">
        <v>2.2</v>
      </c>
      <c r="AD62" s="30">
        <v>0.8</v>
      </c>
      <c r="AE62" s="30">
        <v>3.1</v>
      </c>
      <c r="AF62" s="30">
        <v>2.2</v>
      </c>
      <c r="AG62" s="30"/>
      <c r="AH62" s="30"/>
      <c r="AI62" s="30"/>
      <c r="AJ62" s="30"/>
      <c r="AK62" s="30"/>
      <c r="AL62" s="30"/>
      <c r="AM62" s="30"/>
      <c r="AN62" s="30"/>
      <c r="AO62" s="30"/>
      <c r="AP62" s="30"/>
      <c r="AQ62" s="30"/>
      <c r="AR62" s="30"/>
      <c r="AS62" s="30"/>
      <c r="AT62" s="30"/>
      <c r="AU62" s="30"/>
      <c r="AV62" s="30"/>
      <c r="AW62" s="30"/>
      <c r="AX62" s="30"/>
      <c r="AY62" s="30"/>
      <c r="AZ62" s="30"/>
      <c r="BA62" s="30"/>
      <c r="BB62" s="30"/>
      <c r="BC62" s="30"/>
      <c r="BD62" s="30"/>
      <c r="BE62" s="30"/>
      <c r="BF62" s="30"/>
      <c r="BG62" s="30"/>
      <c r="BH62" s="30"/>
      <c r="BI62" s="30"/>
      <c r="BJ62" s="30"/>
      <c r="BK62" s="30"/>
      <c r="BL62" s="30"/>
      <c r="BM62" s="30"/>
      <c r="BN62" s="30"/>
      <c r="BO62" s="30"/>
      <c r="BP62" s="30"/>
      <c r="BQ62" s="30"/>
      <c r="BR62" s="30"/>
      <c r="BS62" s="30"/>
      <c r="BT62" s="30"/>
      <c r="BU62" s="30"/>
      <c r="BV62" s="30"/>
      <c r="BW62" s="30"/>
      <c r="BX62" s="30"/>
      <c r="BY62" s="30"/>
      <c r="BZ62" s="30"/>
      <c r="CA62" s="30"/>
      <c r="CB62" s="30"/>
      <c r="CC62" s="30"/>
      <c r="CD62" s="30"/>
      <c r="CE62" s="30"/>
      <c r="CF62" s="30"/>
      <c r="CG62" s="30"/>
      <c r="CH62" s="30"/>
      <c r="CI62" s="30"/>
      <c r="CJ62" s="9"/>
      <c r="CK62" s="9"/>
      <c r="CL62" s="9"/>
      <c r="CM62" s="9"/>
      <c r="CN62" s="9"/>
    </row>
    <row r="63" ht="14.25" customHeight="1">
      <c r="A63" s="4" t="s">
        <v>270</v>
      </c>
      <c r="B63" s="9" t="s">
        <v>271</v>
      </c>
      <c r="C63" s="3">
        <v>0.0</v>
      </c>
      <c r="D63" s="3" t="s">
        <v>85</v>
      </c>
      <c r="E63" s="3" t="s">
        <v>86</v>
      </c>
      <c r="F63" s="3">
        <v>23.0</v>
      </c>
      <c r="G63" s="3" t="s">
        <v>265</v>
      </c>
      <c r="H63" s="6">
        <v>6.833333333333333</v>
      </c>
      <c r="I63" s="3">
        <v>235.0</v>
      </c>
      <c r="J63" s="3" t="s">
        <v>112</v>
      </c>
      <c r="K63" s="3" t="s">
        <v>95</v>
      </c>
      <c r="L63" s="19">
        <v>37.0</v>
      </c>
      <c r="M63" s="18">
        <v>35.0</v>
      </c>
      <c r="N63" s="19">
        <v>31.6</v>
      </c>
      <c r="O63" s="18">
        <v>21.24</v>
      </c>
      <c r="P63" s="19">
        <v>8.46</v>
      </c>
      <c r="Q63" s="18">
        <v>13.73</v>
      </c>
      <c r="R63" s="19">
        <v>0.616</v>
      </c>
      <c r="S63" s="18">
        <v>0.11</v>
      </c>
      <c r="T63" s="19">
        <v>0.65</v>
      </c>
      <c r="U63" s="18">
        <v>0.167</v>
      </c>
      <c r="V63" s="19">
        <v>4.22</v>
      </c>
      <c r="W63" s="18">
        <v>6.68</v>
      </c>
      <c r="X63" s="19">
        <v>0.632</v>
      </c>
      <c r="Y63" s="18">
        <v>2.57</v>
      </c>
      <c r="Z63" s="19">
        <v>4.97</v>
      </c>
      <c r="AA63" s="18">
        <v>7.54</v>
      </c>
      <c r="AB63" s="19">
        <v>3.22</v>
      </c>
      <c r="AC63" s="18">
        <v>0.62</v>
      </c>
      <c r="AD63" s="19">
        <v>0.97</v>
      </c>
      <c r="AE63" s="18">
        <v>2.59</v>
      </c>
      <c r="AF63" s="19">
        <v>2.24</v>
      </c>
      <c r="AG63" s="19">
        <v>37.0</v>
      </c>
      <c r="AH63" s="18">
        <v>35.0</v>
      </c>
      <c r="AI63" s="31">
        <v>1170.0</v>
      </c>
      <c r="AJ63" s="18">
        <v>786.0</v>
      </c>
      <c r="AK63" s="19">
        <v>313.0</v>
      </c>
      <c r="AL63" s="18">
        <v>508.0</v>
      </c>
      <c r="AM63" s="19">
        <v>0.616</v>
      </c>
      <c r="AN63" s="18">
        <v>4.0</v>
      </c>
      <c r="AO63" s="19">
        <v>24.0</v>
      </c>
      <c r="AP63" s="18">
        <v>0.167</v>
      </c>
      <c r="AQ63" s="19">
        <v>156.0</v>
      </c>
      <c r="AR63" s="18">
        <v>247.0</v>
      </c>
      <c r="AS63" s="19">
        <v>0.632</v>
      </c>
      <c r="AT63" s="18">
        <v>95.0</v>
      </c>
      <c r="AU63" s="19">
        <v>184.0</v>
      </c>
      <c r="AV63" s="18">
        <v>279.0</v>
      </c>
      <c r="AW63" s="19">
        <v>119.0</v>
      </c>
      <c r="AX63" s="18">
        <v>23.0</v>
      </c>
      <c r="AY63" s="19">
        <v>36.0</v>
      </c>
      <c r="AZ63" s="18">
        <v>96.0</v>
      </c>
      <c r="BA63" s="19">
        <v>83.0</v>
      </c>
      <c r="BB63" s="19">
        <v>37.0</v>
      </c>
      <c r="BC63" s="18">
        <v>10.0</v>
      </c>
      <c r="BD63" s="19">
        <v>0.0</v>
      </c>
      <c r="BE63" s="18">
        <v>0.0</v>
      </c>
      <c r="BF63" s="19">
        <v>0.0</v>
      </c>
      <c r="BG63" s="18">
        <v>0.0</v>
      </c>
      <c r="BH63" s="19">
        <v>0.0</v>
      </c>
      <c r="BI63" s="18">
        <v>0.364</v>
      </c>
      <c r="BJ63" s="19">
        <v>1.24</v>
      </c>
      <c r="BK63" s="18">
        <v>0.24</v>
      </c>
      <c r="BL63" s="19">
        <v>0.49</v>
      </c>
      <c r="BM63" s="18">
        <v>31.0</v>
      </c>
      <c r="BN63" s="19">
        <v>6.0</v>
      </c>
      <c r="BO63" s="18">
        <v>0.838</v>
      </c>
      <c r="BP63" s="19">
        <v>5.78</v>
      </c>
      <c r="BQ63" s="18">
        <v>1.46</v>
      </c>
      <c r="BR63" s="19">
        <v>7.24</v>
      </c>
      <c r="BS63" s="19">
        <v>37.0</v>
      </c>
      <c r="BT63" s="18">
        <v>0.628</v>
      </c>
      <c r="BU63" s="19">
        <v>0.62</v>
      </c>
      <c r="BV63" s="18">
        <v>10.18</v>
      </c>
      <c r="BW63" s="19">
        <v>18.27</v>
      </c>
      <c r="BX63" s="18">
        <v>14.38</v>
      </c>
      <c r="BY63" s="19">
        <v>19.1</v>
      </c>
      <c r="BZ63" s="18">
        <v>13.31</v>
      </c>
      <c r="CA63" s="19">
        <v>1.09</v>
      </c>
      <c r="CB63" s="18">
        <v>3.34</v>
      </c>
      <c r="CC63" s="19">
        <v>30.13</v>
      </c>
      <c r="CD63" s="18">
        <v>141.44</v>
      </c>
      <c r="CE63" s="19">
        <v>-1.36</v>
      </c>
      <c r="CF63" s="18">
        <v>1.55</v>
      </c>
      <c r="CG63" s="19">
        <v>124.0</v>
      </c>
      <c r="CH63" s="18">
        <v>102.2</v>
      </c>
      <c r="CI63" s="19">
        <v>31.28</v>
      </c>
    </row>
    <row r="64" ht="14.25" customHeight="1">
      <c r="A64" s="4" t="s">
        <v>272</v>
      </c>
      <c r="B64" s="9" t="s">
        <v>273</v>
      </c>
      <c r="C64" s="3">
        <v>0.0</v>
      </c>
      <c r="D64" s="3" t="s">
        <v>85</v>
      </c>
      <c r="E64" s="3" t="s">
        <v>86</v>
      </c>
      <c r="F64" s="3">
        <v>24.0</v>
      </c>
      <c r="G64" s="3" t="s">
        <v>202</v>
      </c>
      <c r="H64" s="6">
        <v>6.583333333333333</v>
      </c>
      <c r="I64" s="3">
        <v>235.0</v>
      </c>
      <c r="J64" s="3" t="s">
        <v>112</v>
      </c>
      <c r="K64" s="3" t="s">
        <v>274</v>
      </c>
      <c r="L64" s="19">
        <v>32.0</v>
      </c>
      <c r="M64" s="18">
        <v>30.0</v>
      </c>
      <c r="N64" s="19">
        <v>33.5</v>
      </c>
      <c r="O64" s="18">
        <v>16.47</v>
      </c>
      <c r="P64" s="19">
        <v>6.09</v>
      </c>
      <c r="Q64" s="18">
        <v>10.88</v>
      </c>
      <c r="R64" s="19">
        <v>0.56</v>
      </c>
      <c r="S64" s="18">
        <v>0.0</v>
      </c>
      <c r="T64" s="19">
        <v>0.06</v>
      </c>
      <c r="U64" s="18">
        <v>0.0</v>
      </c>
      <c r="V64" s="19">
        <v>4.28</v>
      </c>
      <c r="W64" s="18">
        <v>5.88</v>
      </c>
      <c r="X64" s="19">
        <v>0.729</v>
      </c>
      <c r="Y64" s="18">
        <v>5.75</v>
      </c>
      <c r="Z64" s="19">
        <v>7.91</v>
      </c>
      <c r="AA64" s="18">
        <v>13.66</v>
      </c>
      <c r="AB64" s="19">
        <v>1.56</v>
      </c>
      <c r="AC64" s="18">
        <v>1.62</v>
      </c>
      <c r="AD64" s="19">
        <v>1.0</v>
      </c>
      <c r="AE64" s="18">
        <v>2.03</v>
      </c>
      <c r="AF64" s="19">
        <v>2.91</v>
      </c>
      <c r="AG64" s="19">
        <v>32.0</v>
      </c>
      <c r="AH64" s="18">
        <v>30.0</v>
      </c>
      <c r="AI64" s="31">
        <v>1073.0</v>
      </c>
      <c r="AJ64" s="18">
        <v>527.0</v>
      </c>
      <c r="AK64" s="19">
        <v>195.0</v>
      </c>
      <c r="AL64" s="18">
        <v>348.0</v>
      </c>
      <c r="AM64" s="19">
        <v>0.56</v>
      </c>
      <c r="AN64" s="18">
        <v>0.0</v>
      </c>
      <c r="AO64" s="19">
        <v>2.0</v>
      </c>
      <c r="AP64" s="18">
        <v>0.0</v>
      </c>
      <c r="AQ64" s="19">
        <v>137.0</v>
      </c>
      <c r="AR64" s="18">
        <v>188.0</v>
      </c>
      <c r="AS64" s="19">
        <v>0.729</v>
      </c>
      <c r="AT64" s="18">
        <v>184.0</v>
      </c>
      <c r="AU64" s="19">
        <v>253.0</v>
      </c>
      <c r="AV64" s="18">
        <v>437.0</v>
      </c>
      <c r="AW64" s="19">
        <v>50.0</v>
      </c>
      <c r="AX64" s="18">
        <v>52.0</v>
      </c>
      <c r="AY64" s="19">
        <v>32.0</v>
      </c>
      <c r="AZ64" s="18">
        <v>65.0</v>
      </c>
      <c r="BA64" s="19">
        <v>93.0</v>
      </c>
      <c r="BB64" s="19">
        <v>32.0</v>
      </c>
      <c r="BC64" s="18">
        <v>20.0</v>
      </c>
      <c r="BD64" s="19">
        <v>0.0</v>
      </c>
      <c r="BE64" s="18">
        <v>0.0</v>
      </c>
      <c r="BF64" s="19">
        <v>3.0</v>
      </c>
      <c r="BG64" s="18">
        <v>0.0</v>
      </c>
      <c r="BH64" s="19">
        <v>0.0</v>
      </c>
      <c r="BI64" s="18">
        <v>0.283</v>
      </c>
      <c r="BJ64" s="19">
        <v>0.77</v>
      </c>
      <c r="BK64" s="18">
        <v>0.8</v>
      </c>
      <c r="BL64" s="19">
        <v>0.54</v>
      </c>
      <c r="BM64" s="18">
        <v>20.0</v>
      </c>
      <c r="BN64" s="19">
        <v>12.0</v>
      </c>
      <c r="BO64" s="18">
        <v>0.625</v>
      </c>
      <c r="BP64" s="19">
        <v>4.62</v>
      </c>
      <c r="BQ64" s="18">
        <v>2.1</v>
      </c>
      <c r="BR64" s="19">
        <v>6.72</v>
      </c>
      <c r="BS64" s="19">
        <v>32.0</v>
      </c>
      <c r="BT64" s="18">
        <v>0.603</v>
      </c>
      <c r="BU64" s="19">
        <v>0.56</v>
      </c>
      <c r="BV64" s="18">
        <v>20.74</v>
      </c>
      <c r="BW64" s="19">
        <v>29.81</v>
      </c>
      <c r="BX64" s="18">
        <v>25.18</v>
      </c>
      <c r="BY64" s="19">
        <v>9.47</v>
      </c>
      <c r="BZ64" s="18">
        <v>12.94</v>
      </c>
      <c r="CA64" s="19">
        <v>2.89</v>
      </c>
      <c r="CB64" s="18">
        <v>3.31</v>
      </c>
      <c r="CC64" s="19">
        <v>23.45</v>
      </c>
      <c r="CD64" s="18">
        <v>128.91</v>
      </c>
      <c r="CE64" s="19">
        <v>-3.03</v>
      </c>
      <c r="CF64" s="18">
        <v>1.51</v>
      </c>
      <c r="CG64" s="19">
        <v>126.8</v>
      </c>
      <c r="CH64" s="18">
        <v>94.9</v>
      </c>
      <c r="CI64" s="19">
        <v>31.65</v>
      </c>
    </row>
    <row r="65" ht="14.25" customHeight="1">
      <c r="A65" s="4" t="s">
        <v>275</v>
      </c>
      <c r="B65" s="9" t="s">
        <v>276</v>
      </c>
      <c r="C65" s="3">
        <v>0.0</v>
      </c>
      <c r="D65" s="3" t="s">
        <v>102</v>
      </c>
      <c r="E65" s="3" t="s">
        <v>86</v>
      </c>
      <c r="F65" s="3">
        <v>22.0</v>
      </c>
      <c r="G65" s="3" t="s">
        <v>277</v>
      </c>
      <c r="H65" s="6">
        <v>6.916666666666667</v>
      </c>
      <c r="I65" s="3">
        <v>245.0</v>
      </c>
      <c r="J65" s="3" t="s">
        <v>119</v>
      </c>
      <c r="K65" s="3" t="s">
        <v>278</v>
      </c>
      <c r="L65" s="19">
        <v>35.0</v>
      </c>
      <c r="M65" s="18">
        <v>32.0</v>
      </c>
      <c r="N65" s="19">
        <v>30.1</v>
      </c>
      <c r="O65" s="18">
        <v>19.83</v>
      </c>
      <c r="P65" s="19">
        <v>7.83</v>
      </c>
      <c r="Q65" s="18">
        <v>13.74</v>
      </c>
      <c r="R65" s="19">
        <v>0.57</v>
      </c>
      <c r="S65" s="18">
        <v>0.29</v>
      </c>
      <c r="T65" s="19">
        <v>0.91</v>
      </c>
      <c r="U65" s="18">
        <v>0.313</v>
      </c>
      <c r="V65" s="19">
        <v>3.89</v>
      </c>
      <c r="W65" s="18">
        <v>5.09</v>
      </c>
      <c r="X65" s="19">
        <v>0.764</v>
      </c>
      <c r="Y65" s="18">
        <v>2.66</v>
      </c>
      <c r="Z65" s="19">
        <v>6.49</v>
      </c>
      <c r="AA65" s="18">
        <v>9.14</v>
      </c>
      <c r="AB65" s="19">
        <v>2.0</v>
      </c>
      <c r="AC65" s="18">
        <v>1.14</v>
      </c>
      <c r="AD65" s="19">
        <v>0.69</v>
      </c>
      <c r="AE65" s="18">
        <v>2.4</v>
      </c>
      <c r="AF65" s="19">
        <v>2.8</v>
      </c>
      <c r="AG65" s="19">
        <v>35.0</v>
      </c>
      <c r="AH65" s="18">
        <v>32.0</v>
      </c>
      <c r="AI65" s="31">
        <v>1053.0</v>
      </c>
      <c r="AJ65" s="18">
        <v>694.0</v>
      </c>
      <c r="AK65" s="19">
        <v>274.0</v>
      </c>
      <c r="AL65" s="18">
        <v>481.0</v>
      </c>
      <c r="AM65" s="19">
        <v>0.57</v>
      </c>
      <c r="AN65" s="18">
        <v>10.0</v>
      </c>
      <c r="AO65" s="19">
        <v>32.0</v>
      </c>
      <c r="AP65" s="18">
        <v>0.313</v>
      </c>
      <c r="AQ65" s="19">
        <v>136.0</v>
      </c>
      <c r="AR65" s="18">
        <v>178.0</v>
      </c>
      <c r="AS65" s="19">
        <v>0.764</v>
      </c>
      <c r="AT65" s="18">
        <v>93.0</v>
      </c>
      <c r="AU65" s="19">
        <v>227.0</v>
      </c>
      <c r="AV65" s="18">
        <v>320.0</v>
      </c>
      <c r="AW65" s="19">
        <v>70.0</v>
      </c>
      <c r="AX65" s="18">
        <v>40.0</v>
      </c>
      <c r="AY65" s="19">
        <v>24.0</v>
      </c>
      <c r="AZ65" s="18">
        <v>84.0</v>
      </c>
      <c r="BA65" s="19">
        <v>98.0</v>
      </c>
      <c r="BB65" s="19">
        <v>35.0</v>
      </c>
      <c r="BC65" s="18">
        <v>14.0</v>
      </c>
      <c r="BD65" s="19">
        <v>0.0</v>
      </c>
      <c r="BE65" s="18">
        <v>1.0</v>
      </c>
      <c r="BF65" s="19">
        <v>0.0</v>
      </c>
      <c r="BG65" s="18">
        <v>0.0</v>
      </c>
      <c r="BH65" s="19">
        <v>0.0</v>
      </c>
      <c r="BI65" s="18">
        <v>0.336</v>
      </c>
      <c r="BJ65" s="19">
        <v>0.83</v>
      </c>
      <c r="BK65" s="18">
        <v>0.48</v>
      </c>
      <c r="BL65" s="19">
        <v>0.37</v>
      </c>
      <c r="BM65" s="18">
        <v>28.0</v>
      </c>
      <c r="BN65" s="19">
        <v>7.0</v>
      </c>
      <c r="BO65" s="18">
        <v>0.8</v>
      </c>
      <c r="BP65" s="19">
        <v>4.18</v>
      </c>
      <c r="BQ65" s="18">
        <v>2.2</v>
      </c>
      <c r="BR65" s="19">
        <v>6.38</v>
      </c>
      <c r="BS65" s="19">
        <v>35.0</v>
      </c>
      <c r="BT65" s="18">
        <v>0.614</v>
      </c>
      <c r="BU65" s="19">
        <v>0.58</v>
      </c>
      <c r="BV65" s="18">
        <v>11.11</v>
      </c>
      <c r="BW65" s="19">
        <v>22.83</v>
      </c>
      <c r="BX65" s="18">
        <v>17.48</v>
      </c>
      <c r="BY65" s="19">
        <v>14.1</v>
      </c>
      <c r="BZ65" s="18">
        <v>12.93</v>
      </c>
      <c r="CA65" s="19">
        <v>2.07</v>
      </c>
      <c r="CB65" s="18">
        <v>2.35</v>
      </c>
      <c r="CC65" s="19">
        <v>29.87</v>
      </c>
      <c r="CD65" s="18">
        <v>164.62</v>
      </c>
      <c r="CE65" s="19">
        <v>-3.33</v>
      </c>
      <c r="CF65" s="18">
        <v>1.44</v>
      </c>
      <c r="CG65" s="19">
        <v>118.9</v>
      </c>
      <c r="CH65" s="18">
        <v>93.6</v>
      </c>
      <c r="CI65" s="19">
        <v>28.79</v>
      </c>
    </row>
    <row r="66" ht="14.25" customHeight="1">
      <c r="A66" s="4" t="s">
        <v>279</v>
      </c>
      <c r="B66" s="9" t="s">
        <v>280</v>
      </c>
      <c r="C66" s="3">
        <v>2.0</v>
      </c>
      <c r="D66" s="3" t="s">
        <v>102</v>
      </c>
      <c r="E66" s="3" t="s">
        <v>86</v>
      </c>
      <c r="F66" s="3">
        <v>23.0</v>
      </c>
      <c r="G66" s="3" t="s">
        <v>281</v>
      </c>
      <c r="H66" s="6">
        <v>6.666666666666667</v>
      </c>
      <c r="I66" s="3">
        <v>215.0</v>
      </c>
      <c r="J66" s="3" t="s">
        <v>112</v>
      </c>
      <c r="K66" s="3" t="s">
        <v>95</v>
      </c>
      <c r="L66" s="19">
        <v>34.0</v>
      </c>
      <c r="M66" s="18">
        <v>34.0</v>
      </c>
      <c r="N66" s="19">
        <v>34.7</v>
      </c>
      <c r="O66" s="18">
        <v>15.29</v>
      </c>
      <c r="P66" s="19">
        <v>5.06</v>
      </c>
      <c r="Q66" s="18">
        <v>10.56</v>
      </c>
      <c r="R66" s="19">
        <v>0.479</v>
      </c>
      <c r="S66" s="18">
        <v>2.44</v>
      </c>
      <c r="T66" s="19">
        <v>6.03</v>
      </c>
      <c r="U66" s="18">
        <v>0.405</v>
      </c>
      <c r="V66" s="19">
        <v>2.74</v>
      </c>
      <c r="W66" s="18">
        <v>3.26</v>
      </c>
      <c r="X66" s="19">
        <v>0.838</v>
      </c>
      <c r="Y66" s="18">
        <v>1.29</v>
      </c>
      <c r="Z66" s="19">
        <v>8.26</v>
      </c>
      <c r="AA66" s="18">
        <v>9.56</v>
      </c>
      <c r="AB66" s="19">
        <v>1.47</v>
      </c>
      <c r="AC66" s="18">
        <v>0.94</v>
      </c>
      <c r="AD66" s="19">
        <v>0.12</v>
      </c>
      <c r="AE66" s="18">
        <v>1.03</v>
      </c>
      <c r="AF66" s="19">
        <v>1.76</v>
      </c>
      <c r="AG66" s="19">
        <v>34.0</v>
      </c>
      <c r="AH66" s="18">
        <v>34.0</v>
      </c>
      <c r="AI66" s="31">
        <v>1179.0</v>
      </c>
      <c r="AJ66" s="18">
        <v>520.0</v>
      </c>
      <c r="AK66" s="19">
        <v>172.0</v>
      </c>
      <c r="AL66" s="18">
        <v>359.0</v>
      </c>
      <c r="AM66" s="19">
        <v>0.479</v>
      </c>
      <c r="AN66" s="18">
        <v>83.0</v>
      </c>
      <c r="AO66" s="19">
        <v>205.0</v>
      </c>
      <c r="AP66" s="18">
        <v>0.405</v>
      </c>
      <c r="AQ66" s="19">
        <v>93.0</v>
      </c>
      <c r="AR66" s="18">
        <v>111.0</v>
      </c>
      <c r="AS66" s="19">
        <v>0.838</v>
      </c>
      <c r="AT66" s="18">
        <v>44.0</v>
      </c>
      <c r="AU66" s="19">
        <v>281.0</v>
      </c>
      <c r="AV66" s="18">
        <v>325.0</v>
      </c>
      <c r="AW66" s="19">
        <v>50.0</v>
      </c>
      <c r="AX66" s="18">
        <v>32.0</v>
      </c>
      <c r="AY66" s="19">
        <v>4.0</v>
      </c>
      <c r="AZ66" s="18">
        <v>35.0</v>
      </c>
      <c r="BA66" s="19">
        <v>60.0</v>
      </c>
      <c r="BB66" s="19">
        <v>34.0</v>
      </c>
      <c r="BC66" s="18">
        <v>16.0</v>
      </c>
      <c r="BD66" s="19">
        <v>0.0</v>
      </c>
      <c r="BE66" s="18">
        <v>0.0</v>
      </c>
      <c r="BF66" s="19">
        <v>0.0</v>
      </c>
      <c r="BG66" s="18">
        <v>0.0</v>
      </c>
      <c r="BH66" s="19">
        <v>0.0</v>
      </c>
      <c r="BI66" s="18">
        <v>0.247</v>
      </c>
      <c r="BJ66" s="19">
        <v>1.43</v>
      </c>
      <c r="BK66" s="18">
        <v>0.91</v>
      </c>
      <c r="BL66" s="19">
        <v>0.31</v>
      </c>
      <c r="BM66" s="18">
        <v>23.0</v>
      </c>
      <c r="BN66" s="19">
        <v>11.0</v>
      </c>
      <c r="BO66" s="18">
        <v>0.676</v>
      </c>
      <c r="BP66" s="19">
        <v>3.96</v>
      </c>
      <c r="BQ66" s="18">
        <v>2.21</v>
      </c>
      <c r="BR66" s="19">
        <v>6.17</v>
      </c>
      <c r="BS66" s="19">
        <v>34.0</v>
      </c>
      <c r="BT66" s="18">
        <v>0.631</v>
      </c>
      <c r="BU66" s="19">
        <v>0.595</v>
      </c>
      <c r="BV66" s="18">
        <v>4.88</v>
      </c>
      <c r="BW66" s="19">
        <v>27.22</v>
      </c>
      <c r="BX66" s="18">
        <v>16.81</v>
      </c>
      <c r="BY66" s="19">
        <v>8.29</v>
      </c>
      <c r="BZ66" s="18">
        <v>7.83</v>
      </c>
      <c r="CA66" s="19">
        <v>1.58</v>
      </c>
      <c r="CB66" s="18">
        <v>0.4</v>
      </c>
      <c r="CC66" s="19">
        <v>20.14</v>
      </c>
      <c r="CD66" s="18">
        <v>172.18</v>
      </c>
      <c r="CE66" s="19">
        <v>-0.14</v>
      </c>
      <c r="CF66" s="18">
        <v>1.45</v>
      </c>
      <c r="CG66" s="19">
        <v>126.6</v>
      </c>
      <c r="CH66" s="18">
        <v>95.8</v>
      </c>
      <c r="CI66" s="19">
        <v>22.97</v>
      </c>
    </row>
    <row r="67" ht="14.25" customHeight="1">
      <c r="A67" s="32" t="s">
        <v>282</v>
      </c>
      <c r="B67" s="33" t="s">
        <v>283</v>
      </c>
      <c r="C67" s="34">
        <v>2.0</v>
      </c>
      <c r="D67" s="34" t="s">
        <v>85</v>
      </c>
      <c r="E67" s="34" t="s">
        <v>86</v>
      </c>
      <c r="F67" s="34">
        <v>21.0</v>
      </c>
      <c r="G67" s="34" t="s">
        <v>284</v>
      </c>
      <c r="H67" s="35">
        <v>6.916666666666667</v>
      </c>
      <c r="I67" s="34">
        <v>223.0</v>
      </c>
      <c r="J67" s="34" t="s">
        <v>104</v>
      </c>
      <c r="K67" s="34" t="s">
        <v>285</v>
      </c>
      <c r="L67" s="36">
        <v>40.0</v>
      </c>
      <c r="M67" s="36">
        <v>12.0</v>
      </c>
      <c r="N67" s="36">
        <v>11.6</v>
      </c>
      <c r="O67" s="36">
        <v>5.55</v>
      </c>
      <c r="P67" s="36">
        <v>2.05</v>
      </c>
      <c r="Q67" s="36">
        <v>3.67</v>
      </c>
      <c r="R67" s="36">
        <v>0.558</v>
      </c>
      <c r="S67" s="36">
        <v>0.55</v>
      </c>
      <c r="T67" s="36">
        <v>1.48</v>
      </c>
      <c r="U67" s="36">
        <v>0.373</v>
      </c>
      <c r="V67" s="36">
        <v>0.9</v>
      </c>
      <c r="W67" s="36">
        <v>1.12</v>
      </c>
      <c r="X67" s="36">
        <v>0.8</v>
      </c>
      <c r="Y67" s="36">
        <v>0.5</v>
      </c>
      <c r="Z67" s="36">
        <v>1.9</v>
      </c>
      <c r="AA67" s="36">
        <v>2.4</v>
      </c>
      <c r="AB67" s="36">
        <v>0.88</v>
      </c>
      <c r="AC67" s="36">
        <v>0.42</v>
      </c>
      <c r="AD67" s="36">
        <v>0.35</v>
      </c>
      <c r="AE67" s="36">
        <v>0.78</v>
      </c>
      <c r="AF67" s="36">
        <v>1.9</v>
      </c>
      <c r="AG67" s="36">
        <v>40.0</v>
      </c>
      <c r="AH67" s="36">
        <v>12.0</v>
      </c>
      <c r="AI67" s="36">
        <v>462.7</v>
      </c>
      <c r="AJ67" s="36">
        <v>222.0</v>
      </c>
      <c r="AK67" s="36">
        <v>82.0</v>
      </c>
      <c r="AL67" s="36">
        <v>147.0</v>
      </c>
      <c r="AM67" s="36">
        <v>0.558</v>
      </c>
      <c r="AN67" s="36">
        <v>22.0</v>
      </c>
      <c r="AO67" s="36">
        <v>59.0</v>
      </c>
      <c r="AP67" s="36">
        <v>0.373</v>
      </c>
      <c r="AQ67" s="36">
        <v>36.0</v>
      </c>
      <c r="AR67" s="36">
        <v>45.0</v>
      </c>
      <c r="AS67" s="36">
        <v>0.8</v>
      </c>
      <c r="AT67" s="36">
        <v>20.0</v>
      </c>
      <c r="AU67" s="36">
        <v>76.0</v>
      </c>
      <c r="AV67" s="36">
        <v>96.0</v>
      </c>
      <c r="AW67" s="36">
        <v>35.0</v>
      </c>
      <c r="AX67" s="36">
        <v>17.0</v>
      </c>
      <c r="AY67" s="36">
        <v>14.0</v>
      </c>
      <c r="AZ67" s="36">
        <v>31.0</v>
      </c>
      <c r="BA67" s="36">
        <v>76.0</v>
      </c>
      <c r="BB67" s="36">
        <v>40.0</v>
      </c>
      <c r="BC67" s="36">
        <v>1.0</v>
      </c>
      <c r="BD67" s="36">
        <v>0.0</v>
      </c>
      <c r="BE67" s="36">
        <v>0.0</v>
      </c>
      <c r="BF67" s="36">
        <v>0.0</v>
      </c>
      <c r="BG67" s="36">
        <v>0.0</v>
      </c>
      <c r="BH67" s="36">
        <v>0.0</v>
      </c>
      <c r="BI67" s="36">
        <v>0.095</v>
      </c>
      <c r="BJ67" s="36">
        <v>1.13</v>
      </c>
      <c r="BK67" s="36">
        <v>0.55</v>
      </c>
      <c r="BL67" s="36">
        <v>0.31</v>
      </c>
      <c r="BM67" s="36">
        <v>30.0</v>
      </c>
      <c r="BN67" s="36">
        <v>10.0</v>
      </c>
      <c r="BO67" s="36">
        <v>0.75</v>
      </c>
      <c r="BP67" s="36">
        <v>1.67</v>
      </c>
      <c r="BQ67" s="36">
        <v>0.63</v>
      </c>
      <c r="BR67" s="36">
        <v>2.3</v>
      </c>
      <c r="BS67" s="36">
        <v>40.0</v>
      </c>
      <c r="BT67" s="36">
        <v>0.665</v>
      </c>
      <c r="BU67" s="36">
        <v>0.633</v>
      </c>
      <c r="BV67" s="36">
        <v>6.49</v>
      </c>
      <c r="BW67" s="36">
        <v>21.9</v>
      </c>
      <c r="BX67" s="36">
        <v>14.65</v>
      </c>
      <c r="BY67" s="36">
        <v>12.85</v>
      </c>
      <c r="BZ67" s="36">
        <v>15.67</v>
      </c>
      <c r="CA67" s="36">
        <v>2.06</v>
      </c>
      <c r="CB67" s="36">
        <v>3.37</v>
      </c>
      <c r="CC67" s="36">
        <v>21.31</v>
      </c>
      <c r="CD67" s="36">
        <v>173.07</v>
      </c>
      <c r="CE67" s="36">
        <v>-1.74</v>
      </c>
      <c r="CF67" s="36">
        <v>1.51</v>
      </c>
      <c r="CG67" s="36">
        <v>122.4</v>
      </c>
      <c r="CH67" s="36">
        <v>106.0</v>
      </c>
      <c r="CI67" s="36">
        <v>19.37</v>
      </c>
      <c r="CJ67" s="34"/>
      <c r="CK67" s="34"/>
      <c r="CL67" s="34"/>
      <c r="CM67" s="34"/>
      <c r="CN67" s="34"/>
    </row>
    <row r="68" ht="14.25" customHeight="1">
      <c r="A68" s="4" t="s">
        <v>286</v>
      </c>
      <c r="B68" s="9" t="s">
        <v>287</v>
      </c>
      <c r="C68" s="3">
        <v>1.0</v>
      </c>
      <c r="D68" s="3" t="s">
        <v>102</v>
      </c>
      <c r="E68" s="3" t="s">
        <v>86</v>
      </c>
      <c r="F68" s="3">
        <v>20.0</v>
      </c>
      <c r="G68" s="3" t="s">
        <v>245</v>
      </c>
      <c r="H68" s="6">
        <v>6.666666666666667</v>
      </c>
      <c r="I68" s="3">
        <v>235.0</v>
      </c>
      <c r="J68" s="3" t="s">
        <v>94</v>
      </c>
      <c r="K68" s="3" t="s">
        <v>95</v>
      </c>
      <c r="L68" s="19">
        <v>36.0</v>
      </c>
      <c r="M68" s="18">
        <v>36.0</v>
      </c>
      <c r="N68" s="19">
        <v>27.6</v>
      </c>
      <c r="O68" s="18">
        <v>11.22</v>
      </c>
      <c r="P68" s="19">
        <v>4.39</v>
      </c>
      <c r="Q68" s="18">
        <v>9.44</v>
      </c>
      <c r="R68" s="19">
        <v>0.465</v>
      </c>
      <c r="S68" s="18">
        <v>0.97</v>
      </c>
      <c r="T68" s="19">
        <v>2.81</v>
      </c>
      <c r="U68" s="18">
        <v>0.347</v>
      </c>
      <c r="V68" s="19">
        <v>1.47</v>
      </c>
      <c r="W68" s="18">
        <v>2.22</v>
      </c>
      <c r="X68" s="19">
        <v>0.663</v>
      </c>
      <c r="Y68" s="18">
        <v>2.28</v>
      </c>
      <c r="Z68" s="19">
        <v>4.53</v>
      </c>
      <c r="AA68" s="18">
        <v>6.81</v>
      </c>
      <c r="AB68" s="19">
        <v>1.81</v>
      </c>
      <c r="AC68" s="18">
        <v>0.97</v>
      </c>
      <c r="AD68" s="19">
        <v>1.28</v>
      </c>
      <c r="AE68" s="18">
        <v>1.47</v>
      </c>
      <c r="AF68" s="19">
        <v>2.06</v>
      </c>
      <c r="AG68" s="19">
        <v>36.0</v>
      </c>
      <c r="AH68" s="18">
        <v>36.0</v>
      </c>
      <c r="AI68" s="19">
        <v>993.0</v>
      </c>
      <c r="AJ68" s="18">
        <v>404.0</v>
      </c>
      <c r="AK68" s="19">
        <v>158.0</v>
      </c>
      <c r="AL68" s="18">
        <v>340.0</v>
      </c>
      <c r="AM68" s="19">
        <v>0.465</v>
      </c>
      <c r="AN68" s="18">
        <v>35.0</v>
      </c>
      <c r="AO68" s="19">
        <v>101.0</v>
      </c>
      <c r="AP68" s="18">
        <v>0.347</v>
      </c>
      <c r="AQ68" s="19">
        <v>53.0</v>
      </c>
      <c r="AR68" s="18">
        <v>80.0</v>
      </c>
      <c r="AS68" s="19">
        <v>0.663</v>
      </c>
      <c r="AT68" s="18">
        <v>82.0</v>
      </c>
      <c r="AU68" s="19">
        <v>163.0</v>
      </c>
      <c r="AV68" s="18">
        <v>245.0</v>
      </c>
      <c r="AW68" s="19">
        <v>65.0</v>
      </c>
      <c r="AX68" s="18">
        <v>35.0</v>
      </c>
      <c r="AY68" s="19">
        <v>46.0</v>
      </c>
      <c r="AZ68" s="18">
        <v>53.0</v>
      </c>
      <c r="BA68" s="19">
        <v>74.0</v>
      </c>
      <c r="BB68" s="19">
        <v>36.0</v>
      </c>
      <c r="BC68" s="18">
        <v>3.0</v>
      </c>
      <c r="BD68" s="19">
        <v>0.0</v>
      </c>
      <c r="BE68" s="18">
        <v>0.0</v>
      </c>
      <c r="BF68" s="19">
        <v>0.0</v>
      </c>
      <c r="BG68" s="18">
        <v>0.0</v>
      </c>
      <c r="BH68" s="19">
        <v>0.0</v>
      </c>
      <c r="BI68" s="18">
        <v>0.226</v>
      </c>
      <c r="BJ68" s="19">
        <v>1.23</v>
      </c>
      <c r="BK68" s="18">
        <v>0.66</v>
      </c>
      <c r="BL68" s="19">
        <v>0.24</v>
      </c>
      <c r="BM68" s="18">
        <v>32.0</v>
      </c>
      <c r="BN68" s="19">
        <v>4.0</v>
      </c>
      <c r="BO68" s="18">
        <v>0.889</v>
      </c>
      <c r="BP68" s="19">
        <v>2.6</v>
      </c>
      <c r="BQ68" s="18">
        <v>2.88</v>
      </c>
      <c r="BR68" s="19">
        <v>5.48</v>
      </c>
      <c r="BS68" s="19">
        <v>36.0</v>
      </c>
      <c r="BT68" s="18">
        <v>0.534</v>
      </c>
      <c r="BU68" s="19">
        <v>0.516</v>
      </c>
      <c r="BV68" s="18">
        <v>10.13</v>
      </c>
      <c r="BW68" s="19">
        <v>18.87</v>
      </c>
      <c r="BX68" s="18">
        <v>14.64</v>
      </c>
      <c r="BY68" s="19">
        <v>12.46</v>
      </c>
      <c r="BZ68" s="18">
        <v>12.3</v>
      </c>
      <c r="CA68" s="19">
        <v>2.15</v>
      </c>
      <c r="CB68" s="18">
        <v>6.25</v>
      </c>
      <c r="CC68" s="19">
        <v>22.48</v>
      </c>
      <c r="CD68" s="18">
        <v>147.37</v>
      </c>
      <c r="CE68" s="19">
        <v>-1.03</v>
      </c>
      <c r="CF68" s="18">
        <v>1.19</v>
      </c>
      <c r="CG68" s="19">
        <v>114.4</v>
      </c>
      <c r="CH68" s="18">
        <v>85.2</v>
      </c>
      <c r="CI68" s="19">
        <v>22.54</v>
      </c>
    </row>
    <row r="69" ht="14.25" customHeight="1">
      <c r="A69" s="4" t="s">
        <v>288</v>
      </c>
      <c r="B69" s="5" t="s">
        <v>289</v>
      </c>
      <c r="C69" s="3">
        <v>1.0</v>
      </c>
      <c r="D69" s="3" t="s">
        <v>92</v>
      </c>
      <c r="E69" s="3" t="s">
        <v>86</v>
      </c>
      <c r="F69" s="3">
        <v>20.0</v>
      </c>
      <c r="G69" s="3" t="s">
        <v>202</v>
      </c>
      <c r="H69" s="6">
        <v>6.333333333333333</v>
      </c>
      <c r="I69" s="3">
        <v>195.0</v>
      </c>
      <c r="J69" s="3" t="s">
        <v>94</v>
      </c>
      <c r="K69" s="3" t="s">
        <v>95</v>
      </c>
      <c r="L69" s="19">
        <v>32.0</v>
      </c>
      <c r="M69" s="18">
        <v>31.0</v>
      </c>
      <c r="N69" s="19">
        <v>32.1</v>
      </c>
      <c r="O69" s="18">
        <v>11.72</v>
      </c>
      <c r="P69" s="19">
        <v>4.34</v>
      </c>
      <c r="Q69" s="18">
        <v>9.75</v>
      </c>
      <c r="R69" s="19">
        <v>0.446</v>
      </c>
      <c r="S69" s="18">
        <v>1.38</v>
      </c>
      <c r="T69" s="19">
        <v>3.97</v>
      </c>
      <c r="U69" s="18">
        <v>0.346</v>
      </c>
      <c r="V69" s="19">
        <v>1.66</v>
      </c>
      <c r="W69" s="18">
        <v>2.19</v>
      </c>
      <c r="X69" s="19">
        <v>0.757</v>
      </c>
      <c r="Y69" s="18">
        <v>0.94</v>
      </c>
      <c r="Z69" s="19">
        <v>2.78</v>
      </c>
      <c r="AA69" s="18">
        <v>3.72</v>
      </c>
      <c r="AB69" s="19">
        <v>4.25</v>
      </c>
      <c r="AC69" s="18">
        <v>1.97</v>
      </c>
      <c r="AD69" s="19">
        <v>0.47</v>
      </c>
      <c r="AE69" s="18">
        <v>2.09</v>
      </c>
      <c r="AF69" s="19">
        <v>2.44</v>
      </c>
      <c r="AG69" s="19">
        <v>32.0</v>
      </c>
      <c r="AH69" s="18">
        <v>31.0</v>
      </c>
      <c r="AI69" s="31">
        <v>1027.0</v>
      </c>
      <c r="AJ69" s="18">
        <v>375.0</v>
      </c>
      <c r="AK69" s="19">
        <v>139.0</v>
      </c>
      <c r="AL69" s="18">
        <v>312.0</v>
      </c>
      <c r="AM69" s="19">
        <v>0.446</v>
      </c>
      <c r="AN69" s="18">
        <v>44.0</v>
      </c>
      <c r="AO69" s="19">
        <v>127.0</v>
      </c>
      <c r="AP69" s="18">
        <v>0.346</v>
      </c>
      <c r="AQ69" s="19">
        <v>53.0</v>
      </c>
      <c r="AR69" s="18">
        <v>70.0</v>
      </c>
      <c r="AS69" s="19">
        <v>0.757</v>
      </c>
      <c r="AT69" s="18">
        <v>30.0</v>
      </c>
      <c r="AU69" s="19">
        <v>89.0</v>
      </c>
      <c r="AV69" s="18">
        <v>119.0</v>
      </c>
      <c r="AW69" s="19">
        <v>136.0</v>
      </c>
      <c r="AX69" s="18">
        <v>63.0</v>
      </c>
      <c r="AY69" s="19">
        <v>15.0</v>
      </c>
      <c r="AZ69" s="18">
        <v>67.0</v>
      </c>
      <c r="BA69" s="19">
        <v>78.0</v>
      </c>
      <c r="BB69" s="19">
        <v>32.0</v>
      </c>
      <c r="BC69" s="18">
        <v>0.0</v>
      </c>
      <c r="BD69" s="19">
        <v>0.0</v>
      </c>
      <c r="BE69" s="18">
        <v>0.0</v>
      </c>
      <c r="BF69" s="19">
        <v>0.0</v>
      </c>
      <c r="BG69" s="18">
        <v>0.0</v>
      </c>
      <c r="BH69" s="19">
        <v>0.0</v>
      </c>
      <c r="BI69" s="18">
        <v>0.314</v>
      </c>
      <c r="BJ69" s="19">
        <v>2.03</v>
      </c>
      <c r="BK69" s="18">
        <v>0.94</v>
      </c>
      <c r="BL69" s="19">
        <v>0.22</v>
      </c>
      <c r="BM69" s="18">
        <v>20.0</v>
      </c>
      <c r="BN69" s="19">
        <v>12.0</v>
      </c>
      <c r="BO69" s="18">
        <v>0.625</v>
      </c>
      <c r="BP69" s="19">
        <v>2.38</v>
      </c>
      <c r="BQ69" s="18">
        <v>1.65</v>
      </c>
      <c r="BR69" s="19">
        <v>4.03</v>
      </c>
      <c r="BS69" s="19">
        <v>32.0</v>
      </c>
      <c r="BT69" s="18">
        <v>0.543</v>
      </c>
      <c r="BU69" s="19">
        <v>0.516</v>
      </c>
      <c r="BV69" s="18">
        <v>3.48</v>
      </c>
      <c r="BW69" s="19">
        <v>10.8</v>
      </c>
      <c r="BX69" s="18">
        <v>7.06</v>
      </c>
      <c r="BY69" s="19">
        <v>24.32</v>
      </c>
      <c r="BZ69" s="18">
        <v>16.25</v>
      </c>
      <c r="CA69" s="19">
        <v>3.65</v>
      </c>
      <c r="CB69" s="18">
        <v>1.63</v>
      </c>
      <c r="CC69" s="19">
        <v>19.99</v>
      </c>
      <c r="CD69" s="18">
        <v>154.91</v>
      </c>
      <c r="CE69" s="19">
        <v>2.36</v>
      </c>
      <c r="CF69" s="18">
        <v>1.2</v>
      </c>
      <c r="CG69" s="19">
        <v>113.5</v>
      </c>
      <c r="CH69" s="18">
        <v>98.5</v>
      </c>
      <c r="CI69" s="19">
        <v>19.05</v>
      </c>
    </row>
    <row r="70" ht="14.25" customHeight="1">
      <c r="A70" s="4" t="s">
        <v>290</v>
      </c>
      <c r="B70" s="9" t="s">
        <v>291</v>
      </c>
      <c r="C70" s="3">
        <v>2.0</v>
      </c>
      <c r="D70" s="3" t="s">
        <v>102</v>
      </c>
      <c r="E70" s="3" t="s">
        <v>86</v>
      </c>
      <c r="F70" s="3">
        <v>20.0</v>
      </c>
      <c r="G70" s="3" t="s">
        <v>108</v>
      </c>
      <c r="H70" s="6">
        <v>6.583333333333333</v>
      </c>
      <c r="I70" s="3">
        <v>205.0</v>
      </c>
      <c r="J70" s="3" t="s">
        <v>94</v>
      </c>
      <c r="K70" s="3" t="s">
        <v>95</v>
      </c>
      <c r="L70" s="19">
        <v>36.0</v>
      </c>
      <c r="M70" s="18">
        <v>26.0</v>
      </c>
      <c r="N70" s="19">
        <v>24.4</v>
      </c>
      <c r="O70" s="18">
        <v>7.08</v>
      </c>
      <c r="P70" s="19">
        <v>2.61</v>
      </c>
      <c r="Q70" s="18">
        <v>6.03</v>
      </c>
      <c r="R70" s="19">
        <v>0.433</v>
      </c>
      <c r="S70" s="18">
        <v>0.56</v>
      </c>
      <c r="T70" s="19">
        <v>2.0</v>
      </c>
      <c r="U70" s="18">
        <v>0.278</v>
      </c>
      <c r="V70" s="19">
        <v>1.31</v>
      </c>
      <c r="W70" s="18">
        <v>1.83</v>
      </c>
      <c r="X70" s="19">
        <v>0.712</v>
      </c>
      <c r="Y70" s="18">
        <v>1.19</v>
      </c>
      <c r="Z70" s="19">
        <v>2.72</v>
      </c>
      <c r="AA70" s="18">
        <v>3.92</v>
      </c>
      <c r="AB70" s="19">
        <v>0.92</v>
      </c>
      <c r="AC70" s="18">
        <v>1.11</v>
      </c>
      <c r="AD70" s="19">
        <v>0.47</v>
      </c>
      <c r="AE70" s="18">
        <v>1.03</v>
      </c>
      <c r="AF70" s="19">
        <v>2.92</v>
      </c>
      <c r="AG70" s="19">
        <v>36.0</v>
      </c>
      <c r="AH70" s="18">
        <v>26.0</v>
      </c>
      <c r="AI70" s="19">
        <v>877.0</v>
      </c>
      <c r="AJ70" s="18">
        <v>255.0</v>
      </c>
      <c r="AK70" s="19">
        <v>94.0</v>
      </c>
      <c r="AL70" s="18">
        <v>217.0</v>
      </c>
      <c r="AM70" s="19">
        <v>0.433</v>
      </c>
      <c r="AN70" s="18">
        <v>20.0</v>
      </c>
      <c r="AO70" s="19">
        <v>72.0</v>
      </c>
      <c r="AP70" s="18">
        <v>0.278</v>
      </c>
      <c r="AQ70" s="19">
        <v>47.0</v>
      </c>
      <c r="AR70" s="18">
        <v>66.0</v>
      </c>
      <c r="AS70" s="19">
        <v>0.712</v>
      </c>
      <c r="AT70" s="18">
        <v>43.0</v>
      </c>
      <c r="AU70" s="19">
        <v>98.0</v>
      </c>
      <c r="AV70" s="18">
        <v>141.0</v>
      </c>
      <c r="AW70" s="19">
        <v>33.0</v>
      </c>
      <c r="AX70" s="18">
        <v>40.0</v>
      </c>
      <c r="AY70" s="19">
        <v>17.0</v>
      </c>
      <c r="AZ70" s="18">
        <v>37.0</v>
      </c>
      <c r="BA70" s="19">
        <v>105.0</v>
      </c>
      <c r="BB70" s="19">
        <v>36.0</v>
      </c>
      <c r="BC70" s="18">
        <v>0.0</v>
      </c>
      <c r="BD70" s="19">
        <v>0.0</v>
      </c>
      <c r="BE70" s="18">
        <v>0.0</v>
      </c>
      <c r="BF70" s="19">
        <v>0.0</v>
      </c>
      <c r="BG70" s="18">
        <v>0.0</v>
      </c>
      <c r="BH70" s="19">
        <v>0.0</v>
      </c>
      <c r="BI70" s="18">
        <v>0.132</v>
      </c>
      <c r="BJ70" s="19">
        <v>0.89</v>
      </c>
      <c r="BK70" s="18">
        <v>1.08</v>
      </c>
      <c r="BL70" s="19">
        <v>0.3</v>
      </c>
      <c r="BM70" s="18">
        <v>22.0</v>
      </c>
      <c r="BN70" s="19">
        <v>14.0</v>
      </c>
      <c r="BO70" s="18">
        <v>0.611</v>
      </c>
      <c r="BP70" s="19">
        <v>1.05</v>
      </c>
      <c r="BQ70" s="18">
        <v>1.58</v>
      </c>
      <c r="BR70" s="19">
        <v>2.63</v>
      </c>
      <c r="BS70" s="19">
        <v>36.0</v>
      </c>
      <c r="BT70" s="18">
        <v>0.513</v>
      </c>
      <c r="BU70" s="19">
        <v>0.479</v>
      </c>
      <c r="BV70" s="18">
        <v>6.15</v>
      </c>
      <c r="BW70" s="19">
        <v>13.61</v>
      </c>
      <c r="BX70" s="18">
        <v>9.93</v>
      </c>
      <c r="BY70" s="19">
        <v>6.74</v>
      </c>
      <c r="BZ70" s="18">
        <v>12.97</v>
      </c>
      <c r="CA70" s="19">
        <v>2.57</v>
      </c>
      <c r="CB70" s="18">
        <v>2.02</v>
      </c>
      <c r="CC70" s="19">
        <v>16.21</v>
      </c>
      <c r="CD70" s="18">
        <v>142.31</v>
      </c>
      <c r="CE70" s="19">
        <v>-1.66</v>
      </c>
      <c r="CF70" s="18">
        <v>1.18</v>
      </c>
      <c r="CG70" s="19">
        <v>105.5</v>
      </c>
      <c r="CH70" s="18">
        <v>96.5</v>
      </c>
      <c r="CI70" s="19">
        <v>13.14</v>
      </c>
    </row>
    <row r="71" ht="14.25" customHeight="1">
      <c r="A71" s="11" t="s">
        <v>292</v>
      </c>
      <c r="B71" s="12" t="s">
        <v>293</v>
      </c>
      <c r="C71" s="13">
        <v>1.0</v>
      </c>
      <c r="D71" s="13" t="s">
        <v>85</v>
      </c>
      <c r="E71" s="13" t="s">
        <v>86</v>
      </c>
      <c r="F71" s="13">
        <v>20.0</v>
      </c>
      <c r="G71" s="13" t="s">
        <v>134</v>
      </c>
      <c r="H71" s="14">
        <v>7.333333333333333</v>
      </c>
      <c r="I71" s="13">
        <v>237.0</v>
      </c>
      <c r="J71" s="13" t="s">
        <v>104</v>
      </c>
      <c r="K71" s="13" t="s">
        <v>126</v>
      </c>
      <c r="L71" s="17">
        <v>44.0</v>
      </c>
      <c r="M71" s="17">
        <v>44.0</v>
      </c>
      <c r="N71" s="17">
        <v>32.2</v>
      </c>
      <c r="O71" s="17">
        <v>20.86</v>
      </c>
      <c r="P71" s="17">
        <v>7.3</v>
      </c>
      <c r="Q71" s="17">
        <v>15.59</v>
      </c>
      <c r="R71" s="17">
        <v>0.468</v>
      </c>
      <c r="S71" s="17">
        <v>1.27</v>
      </c>
      <c r="T71" s="17">
        <v>4.68</v>
      </c>
      <c r="U71" s="17">
        <v>0.272</v>
      </c>
      <c r="V71" s="17">
        <v>5.0</v>
      </c>
      <c r="W71" s="17">
        <v>6.11</v>
      </c>
      <c r="X71" s="17">
        <v>0.818</v>
      </c>
      <c r="Y71" s="17">
        <v>1.73</v>
      </c>
      <c r="Z71" s="17">
        <v>8.57</v>
      </c>
      <c r="AA71" s="17">
        <v>10.3</v>
      </c>
      <c r="AB71" s="17">
        <v>2.43</v>
      </c>
      <c r="AC71" s="17">
        <v>0.8</v>
      </c>
      <c r="AD71" s="17">
        <v>2.98</v>
      </c>
      <c r="AE71" s="17">
        <v>2.89</v>
      </c>
      <c r="AF71" s="17">
        <v>2.11</v>
      </c>
      <c r="AG71" s="17">
        <v>44.0</v>
      </c>
      <c r="AH71" s="17">
        <v>44.0</v>
      </c>
      <c r="AI71" s="37">
        <v>1418.6</v>
      </c>
      <c r="AJ71" s="17">
        <v>918.0</v>
      </c>
      <c r="AK71" s="17">
        <v>321.0</v>
      </c>
      <c r="AL71" s="17">
        <v>686.0</v>
      </c>
      <c r="AM71" s="17">
        <v>0.468</v>
      </c>
      <c r="AN71" s="17">
        <v>56.0</v>
      </c>
      <c r="AO71" s="17">
        <v>206.0</v>
      </c>
      <c r="AP71" s="17">
        <v>0.272</v>
      </c>
      <c r="AQ71" s="17">
        <v>220.0</v>
      </c>
      <c r="AR71" s="17">
        <v>269.0</v>
      </c>
      <c r="AS71" s="17">
        <v>0.818</v>
      </c>
      <c r="AT71" s="17">
        <v>76.0</v>
      </c>
      <c r="AU71" s="17">
        <v>377.0</v>
      </c>
      <c r="AV71" s="17">
        <v>453.0</v>
      </c>
      <c r="AW71" s="17">
        <v>107.0</v>
      </c>
      <c r="AX71" s="17">
        <v>35.0</v>
      </c>
      <c r="AY71" s="17">
        <v>131.0</v>
      </c>
      <c r="AZ71" s="17">
        <v>127.0</v>
      </c>
      <c r="BA71" s="17">
        <v>92.84</v>
      </c>
      <c r="BB71" s="17">
        <v>44.0</v>
      </c>
      <c r="BC71" s="17">
        <v>22.0</v>
      </c>
      <c r="BD71" s="17">
        <v>0.0</v>
      </c>
      <c r="BE71" s="17">
        <v>0.0</v>
      </c>
      <c r="BF71" s="17">
        <v>0.0</v>
      </c>
      <c r="BG71" s="17">
        <v>0.0</v>
      </c>
      <c r="BH71" s="17">
        <v>0.0</v>
      </c>
      <c r="BI71" s="17">
        <v>0.323</v>
      </c>
      <c r="BJ71" s="17">
        <v>0.84</v>
      </c>
      <c r="BK71" s="17">
        <v>0.28</v>
      </c>
      <c r="BL71" s="17">
        <v>0.39</v>
      </c>
      <c r="BM71" s="17">
        <v>27.0</v>
      </c>
      <c r="BN71" s="17">
        <v>17.0</v>
      </c>
      <c r="BO71" s="17">
        <v>0.614</v>
      </c>
      <c r="BP71" s="17">
        <v>3.4</v>
      </c>
      <c r="BQ71" s="17">
        <v>3.15</v>
      </c>
      <c r="BR71" s="17">
        <v>6.56</v>
      </c>
      <c r="BS71" s="17">
        <v>44.0</v>
      </c>
      <c r="BT71" s="17">
        <v>0.571</v>
      </c>
      <c r="BU71" s="17">
        <v>0.509</v>
      </c>
      <c r="BV71" s="17">
        <v>7.03</v>
      </c>
      <c r="BW71" s="17">
        <v>29.99</v>
      </c>
      <c r="BX71" s="17">
        <v>19.38</v>
      </c>
      <c r="BY71" s="17">
        <v>14.54</v>
      </c>
      <c r="BZ71" s="17">
        <v>13.64</v>
      </c>
      <c r="CA71" s="17">
        <v>1.3</v>
      </c>
      <c r="CB71" s="17">
        <v>9.55</v>
      </c>
      <c r="CC71" s="17">
        <v>30.84</v>
      </c>
      <c r="CD71" s="17">
        <v>155.76</v>
      </c>
      <c r="CE71" s="17">
        <v>-3.89</v>
      </c>
      <c r="CF71" s="17">
        <v>1.34</v>
      </c>
      <c r="CG71" s="17">
        <v>109.8</v>
      </c>
      <c r="CH71" s="17">
        <v>100.2</v>
      </c>
      <c r="CI71" s="17">
        <v>24.48</v>
      </c>
      <c r="CJ71" s="13"/>
      <c r="CK71" s="13"/>
      <c r="CL71" s="13"/>
      <c r="CM71" s="13"/>
      <c r="CN71" s="13"/>
    </row>
    <row r="72" ht="14.25" customHeight="1">
      <c r="A72" s="4" t="s">
        <v>294</v>
      </c>
      <c r="B72" s="9" t="s">
        <v>295</v>
      </c>
      <c r="C72" s="3">
        <v>1.0</v>
      </c>
      <c r="D72" s="3" t="s">
        <v>92</v>
      </c>
      <c r="E72" s="3" t="s">
        <v>86</v>
      </c>
      <c r="F72" s="3">
        <v>19.0</v>
      </c>
      <c r="G72" s="3" t="s">
        <v>199</v>
      </c>
      <c r="H72" s="6">
        <v>6.5</v>
      </c>
      <c r="I72" s="3">
        <v>217.0</v>
      </c>
      <c r="J72" s="3" t="s">
        <v>94</v>
      </c>
      <c r="K72" s="3" t="s">
        <v>95</v>
      </c>
      <c r="L72" s="19">
        <v>28.0</v>
      </c>
      <c r="M72" s="18">
        <v>10.0</v>
      </c>
      <c r="N72" s="19">
        <v>20.6</v>
      </c>
      <c r="O72" s="18">
        <v>8.25</v>
      </c>
      <c r="P72" s="19">
        <v>2.96</v>
      </c>
      <c r="Q72" s="18">
        <v>7.04</v>
      </c>
      <c r="R72" s="19">
        <v>0.421</v>
      </c>
      <c r="S72" s="18">
        <v>1.5</v>
      </c>
      <c r="T72" s="19">
        <v>3.54</v>
      </c>
      <c r="U72" s="18">
        <v>0.424</v>
      </c>
      <c r="V72" s="19">
        <v>0.82</v>
      </c>
      <c r="W72" s="18">
        <v>1.04</v>
      </c>
      <c r="X72" s="19">
        <v>0.793</v>
      </c>
      <c r="Y72" s="18">
        <v>0.43</v>
      </c>
      <c r="Z72" s="19">
        <v>1.96</v>
      </c>
      <c r="AA72" s="18">
        <v>2.39</v>
      </c>
      <c r="AB72" s="19">
        <v>0.96</v>
      </c>
      <c r="AC72" s="18">
        <v>0.75</v>
      </c>
      <c r="AD72" s="19">
        <v>0.21</v>
      </c>
      <c r="AE72" s="18">
        <v>1.39</v>
      </c>
      <c r="AF72" s="19">
        <v>1.5</v>
      </c>
      <c r="AG72" s="19">
        <v>28.0</v>
      </c>
      <c r="AH72" s="18">
        <v>10.0</v>
      </c>
      <c r="AI72" s="19">
        <v>576.0</v>
      </c>
      <c r="AJ72" s="18">
        <v>231.0</v>
      </c>
      <c r="AK72" s="19">
        <v>83.0</v>
      </c>
      <c r="AL72" s="18">
        <v>197.0</v>
      </c>
      <c r="AM72" s="19">
        <v>0.421</v>
      </c>
      <c r="AN72" s="18">
        <v>42.0</v>
      </c>
      <c r="AO72" s="19">
        <v>99.0</v>
      </c>
      <c r="AP72" s="18">
        <v>0.424</v>
      </c>
      <c r="AQ72" s="19">
        <v>23.0</v>
      </c>
      <c r="AR72" s="18">
        <v>29.0</v>
      </c>
      <c r="AS72" s="19">
        <v>0.793</v>
      </c>
      <c r="AT72" s="18">
        <v>12.0</v>
      </c>
      <c r="AU72" s="19">
        <v>55.0</v>
      </c>
      <c r="AV72" s="18">
        <v>67.0</v>
      </c>
      <c r="AW72" s="19">
        <v>27.0</v>
      </c>
      <c r="AX72" s="18">
        <v>21.0</v>
      </c>
      <c r="AY72" s="19">
        <v>6.0</v>
      </c>
      <c r="AZ72" s="18">
        <v>39.0</v>
      </c>
      <c r="BA72" s="19">
        <v>42.0</v>
      </c>
      <c r="BB72" s="19">
        <v>28.0</v>
      </c>
      <c r="BC72" s="18">
        <v>0.0</v>
      </c>
      <c r="BD72" s="19">
        <v>0.0</v>
      </c>
      <c r="BE72" s="18">
        <v>0.0</v>
      </c>
      <c r="BF72" s="19">
        <v>0.0</v>
      </c>
      <c r="BG72" s="18">
        <v>0.0</v>
      </c>
      <c r="BH72" s="19">
        <v>0.0</v>
      </c>
      <c r="BI72" s="18">
        <v>0.152</v>
      </c>
      <c r="BJ72" s="19">
        <v>0.69</v>
      </c>
      <c r="BK72" s="18">
        <v>0.54</v>
      </c>
      <c r="BL72" s="19">
        <v>0.15</v>
      </c>
      <c r="BM72" s="18">
        <v>22.0</v>
      </c>
      <c r="BN72" s="19">
        <v>6.0</v>
      </c>
      <c r="BO72" s="18">
        <v>0.786</v>
      </c>
      <c r="BP72" s="19">
        <v>0.8</v>
      </c>
      <c r="BQ72" s="18">
        <v>0.84</v>
      </c>
      <c r="BR72" s="19">
        <v>1.64</v>
      </c>
      <c r="BS72" s="19">
        <v>28.0</v>
      </c>
      <c r="BT72" s="18">
        <v>0.548</v>
      </c>
      <c r="BU72" s="19">
        <v>0.528</v>
      </c>
      <c r="BV72" s="18">
        <v>2.63</v>
      </c>
      <c r="BW72" s="19">
        <v>11.11</v>
      </c>
      <c r="BX72" s="18">
        <v>7.04</v>
      </c>
      <c r="BY72" s="19">
        <v>9.41</v>
      </c>
      <c r="BZ72" s="18">
        <v>15.61</v>
      </c>
      <c r="CA72" s="19">
        <v>2.23</v>
      </c>
      <c r="CB72" s="18">
        <v>1.13</v>
      </c>
      <c r="CC72" s="19">
        <v>22.81</v>
      </c>
      <c r="CD72" s="18">
        <v>163.87</v>
      </c>
      <c r="CE72" s="19">
        <v>-3.85</v>
      </c>
      <c r="CF72" s="18">
        <v>1.17</v>
      </c>
      <c r="CG72" s="19">
        <v>103.3</v>
      </c>
      <c r="CH72" s="18">
        <v>100.0</v>
      </c>
      <c r="CI72" s="19">
        <v>14.77</v>
      </c>
    </row>
    <row r="73" ht="14.25" customHeight="1">
      <c r="A73" s="4" t="s">
        <v>296</v>
      </c>
      <c r="B73" s="9" t="s">
        <v>297</v>
      </c>
      <c r="C73" s="3">
        <v>1.0</v>
      </c>
      <c r="D73" s="3" t="s">
        <v>102</v>
      </c>
      <c r="E73" s="3" t="s">
        <v>86</v>
      </c>
      <c r="F73" s="3">
        <v>19.0</v>
      </c>
      <c r="G73" s="3" t="s">
        <v>298</v>
      </c>
      <c r="H73" s="6">
        <v>6.416666666666667</v>
      </c>
      <c r="I73" s="3">
        <v>235.0</v>
      </c>
      <c r="J73" s="3" t="s">
        <v>94</v>
      </c>
      <c r="K73" s="3" t="s">
        <v>95</v>
      </c>
      <c r="L73" s="19">
        <v>26.0</v>
      </c>
      <c r="M73" s="18">
        <v>18.0</v>
      </c>
      <c r="N73" s="19">
        <v>27.3</v>
      </c>
      <c r="O73" s="18">
        <v>12.54</v>
      </c>
      <c r="P73" s="19">
        <v>4.69</v>
      </c>
      <c r="Q73" s="18">
        <v>9.81</v>
      </c>
      <c r="R73" s="19">
        <v>0.478</v>
      </c>
      <c r="S73" s="18">
        <v>1.42</v>
      </c>
      <c r="T73" s="19">
        <v>4.15</v>
      </c>
      <c r="U73" s="18">
        <v>0.343</v>
      </c>
      <c r="V73" s="19">
        <v>1.73</v>
      </c>
      <c r="W73" s="18">
        <v>2.46</v>
      </c>
      <c r="X73" s="19">
        <v>0.703</v>
      </c>
      <c r="Y73" s="18">
        <v>0.81</v>
      </c>
      <c r="Z73" s="19">
        <v>4.5</v>
      </c>
      <c r="AA73" s="18">
        <v>5.31</v>
      </c>
      <c r="AB73" s="19">
        <v>0.73</v>
      </c>
      <c r="AC73" s="18">
        <v>1.42</v>
      </c>
      <c r="AD73" s="19">
        <v>0.35</v>
      </c>
      <c r="AE73" s="18">
        <v>1.62</v>
      </c>
      <c r="AF73" s="19">
        <v>1.69</v>
      </c>
      <c r="AG73" s="19">
        <v>26.0</v>
      </c>
      <c r="AH73" s="18">
        <v>18.0</v>
      </c>
      <c r="AI73" s="19">
        <v>710.0</v>
      </c>
      <c r="AJ73" s="18">
        <v>326.0</v>
      </c>
      <c r="AK73" s="19">
        <v>122.0</v>
      </c>
      <c r="AL73" s="18">
        <v>255.0</v>
      </c>
      <c r="AM73" s="19">
        <v>0.478</v>
      </c>
      <c r="AN73" s="18">
        <v>37.0</v>
      </c>
      <c r="AO73" s="19">
        <v>108.0</v>
      </c>
      <c r="AP73" s="18">
        <v>0.343</v>
      </c>
      <c r="AQ73" s="19">
        <v>45.0</v>
      </c>
      <c r="AR73" s="18">
        <v>64.0</v>
      </c>
      <c r="AS73" s="19">
        <v>0.703</v>
      </c>
      <c r="AT73" s="18">
        <v>21.0</v>
      </c>
      <c r="AU73" s="19">
        <v>117.0</v>
      </c>
      <c r="AV73" s="18">
        <v>138.0</v>
      </c>
      <c r="AW73" s="19">
        <v>19.0</v>
      </c>
      <c r="AX73" s="18">
        <v>37.0</v>
      </c>
      <c r="AY73" s="19">
        <v>9.0</v>
      </c>
      <c r="AZ73" s="18">
        <v>42.0</v>
      </c>
      <c r="BA73" s="19">
        <v>44.0</v>
      </c>
      <c r="BB73" s="19">
        <v>26.0</v>
      </c>
      <c r="BC73" s="18">
        <v>1.0</v>
      </c>
      <c r="BD73" s="19">
        <v>0.0</v>
      </c>
      <c r="BE73" s="18">
        <v>0.0</v>
      </c>
      <c r="BF73" s="19">
        <v>0.0</v>
      </c>
      <c r="BG73" s="18">
        <v>0.0</v>
      </c>
      <c r="BH73" s="19">
        <v>0.0</v>
      </c>
      <c r="BI73" s="18">
        <v>0.227</v>
      </c>
      <c r="BJ73" s="19">
        <v>0.45</v>
      </c>
      <c r="BK73" s="18">
        <v>0.88</v>
      </c>
      <c r="BL73" s="19">
        <v>0.25</v>
      </c>
      <c r="BM73" s="18">
        <v>15.0</v>
      </c>
      <c r="BN73" s="19">
        <v>11.0</v>
      </c>
      <c r="BO73" s="18">
        <v>0.577</v>
      </c>
      <c r="BP73" s="19">
        <v>1.3</v>
      </c>
      <c r="BQ73" s="18">
        <v>1.19</v>
      </c>
      <c r="BR73" s="19">
        <v>2.49</v>
      </c>
      <c r="BS73" s="19">
        <v>26.0</v>
      </c>
      <c r="BT73" s="18">
        <v>0.571</v>
      </c>
      <c r="BU73" s="19">
        <v>0.551</v>
      </c>
      <c r="BV73" s="18">
        <v>4.02</v>
      </c>
      <c r="BW73" s="19">
        <v>21.5</v>
      </c>
      <c r="BX73" s="18">
        <v>12.94</v>
      </c>
      <c r="BY73" s="19">
        <v>6.32</v>
      </c>
      <c r="BZ73" s="18">
        <v>12.83</v>
      </c>
      <c r="CA73" s="19">
        <v>3.17</v>
      </c>
      <c r="CB73" s="18">
        <v>1.56</v>
      </c>
      <c r="CC73" s="19">
        <v>25.86</v>
      </c>
      <c r="CD73" s="18">
        <v>152.41</v>
      </c>
      <c r="CE73" s="19">
        <v>-4.34</v>
      </c>
      <c r="CF73" s="18">
        <v>1.28</v>
      </c>
      <c r="CG73" s="19">
        <v>105.3</v>
      </c>
      <c r="CH73" s="18">
        <v>97.9</v>
      </c>
      <c r="CI73" s="19">
        <v>21.2</v>
      </c>
    </row>
    <row r="74" ht="14.25" customHeight="1">
      <c r="A74" s="4" t="s">
        <v>299</v>
      </c>
      <c r="B74" s="9" t="s">
        <v>300</v>
      </c>
      <c r="C74" s="3">
        <v>2.0</v>
      </c>
      <c r="D74" s="3" t="s">
        <v>102</v>
      </c>
      <c r="E74" s="3" t="s">
        <v>86</v>
      </c>
      <c r="F74" s="3">
        <v>23.0</v>
      </c>
      <c r="G74" s="3" t="s">
        <v>139</v>
      </c>
      <c r="H74" s="6">
        <v>6.666666666666667</v>
      </c>
      <c r="I74" s="3">
        <v>230.0</v>
      </c>
      <c r="J74" s="3" t="s">
        <v>119</v>
      </c>
      <c r="K74" s="3" t="s">
        <v>95</v>
      </c>
      <c r="L74" s="19">
        <v>36.0</v>
      </c>
      <c r="M74" s="18">
        <v>33.0</v>
      </c>
      <c r="N74" s="19">
        <v>35.4</v>
      </c>
      <c r="O74" s="18">
        <v>20.08</v>
      </c>
      <c r="P74" s="19">
        <v>6.86</v>
      </c>
      <c r="Q74" s="18">
        <v>15.97</v>
      </c>
      <c r="R74" s="19">
        <v>0.43</v>
      </c>
      <c r="S74" s="18">
        <v>1.94</v>
      </c>
      <c r="T74" s="19">
        <v>5.78</v>
      </c>
      <c r="U74" s="18">
        <v>0.337</v>
      </c>
      <c r="V74" s="19">
        <v>4.42</v>
      </c>
      <c r="W74" s="18">
        <v>5.53</v>
      </c>
      <c r="X74" s="19">
        <v>0.799</v>
      </c>
      <c r="Y74" s="18">
        <v>1.56</v>
      </c>
      <c r="Z74" s="19">
        <v>6.69</v>
      </c>
      <c r="AA74" s="18">
        <v>8.25</v>
      </c>
      <c r="AB74" s="19">
        <v>2.19</v>
      </c>
      <c r="AC74" s="18">
        <v>0.94</v>
      </c>
      <c r="AD74" s="19">
        <v>0.47</v>
      </c>
      <c r="AE74" s="18">
        <v>2.33</v>
      </c>
      <c r="AF74" s="19">
        <v>2.11</v>
      </c>
      <c r="AG74" s="19">
        <v>36.0</v>
      </c>
      <c r="AH74" s="18">
        <v>33.0</v>
      </c>
      <c r="AI74" s="31">
        <v>1274.0</v>
      </c>
      <c r="AJ74" s="18">
        <v>723.0</v>
      </c>
      <c r="AK74" s="19">
        <v>247.0</v>
      </c>
      <c r="AL74" s="18">
        <v>575.0</v>
      </c>
      <c r="AM74" s="19">
        <v>0.43</v>
      </c>
      <c r="AN74" s="18">
        <v>70.0</v>
      </c>
      <c r="AO74" s="19">
        <v>208.0</v>
      </c>
      <c r="AP74" s="18">
        <v>0.337</v>
      </c>
      <c r="AQ74" s="19">
        <v>159.0</v>
      </c>
      <c r="AR74" s="18">
        <v>199.0</v>
      </c>
      <c r="AS74" s="19">
        <v>0.799</v>
      </c>
      <c r="AT74" s="18">
        <v>56.0</v>
      </c>
      <c r="AU74" s="19">
        <v>241.0</v>
      </c>
      <c r="AV74" s="18">
        <v>297.0</v>
      </c>
      <c r="AW74" s="19">
        <v>79.0</v>
      </c>
      <c r="AX74" s="18">
        <v>34.0</v>
      </c>
      <c r="AY74" s="19">
        <v>17.0</v>
      </c>
      <c r="AZ74" s="18">
        <v>84.0</v>
      </c>
      <c r="BA74" s="19">
        <v>76.0</v>
      </c>
      <c r="BB74" s="19">
        <v>36.0</v>
      </c>
      <c r="BC74" s="18">
        <v>12.0</v>
      </c>
      <c r="BD74" s="19">
        <v>0.0</v>
      </c>
      <c r="BE74" s="18">
        <v>0.0</v>
      </c>
      <c r="BF74" s="19">
        <v>0.0</v>
      </c>
      <c r="BG74" s="18">
        <v>0.0</v>
      </c>
      <c r="BH74" s="19">
        <v>0.0</v>
      </c>
      <c r="BI74" s="18">
        <v>0.325</v>
      </c>
      <c r="BJ74" s="19">
        <v>0.94</v>
      </c>
      <c r="BK74" s="18">
        <v>0.4</v>
      </c>
      <c r="BL74" s="19">
        <v>0.35</v>
      </c>
      <c r="BM74" s="18">
        <v>28.0</v>
      </c>
      <c r="BN74" s="19">
        <v>8.0</v>
      </c>
      <c r="BO74" s="18">
        <v>0.778</v>
      </c>
      <c r="BP74" s="19">
        <v>3.19</v>
      </c>
      <c r="BQ74" s="18">
        <v>2.34</v>
      </c>
      <c r="BR74" s="19">
        <v>5.53</v>
      </c>
      <c r="BS74" s="19">
        <v>36.0</v>
      </c>
      <c r="BT74" s="18">
        <v>0.54</v>
      </c>
      <c r="BU74" s="19">
        <v>0.49</v>
      </c>
      <c r="BV74" s="18">
        <v>5.45</v>
      </c>
      <c r="BW74" s="19">
        <v>22.05</v>
      </c>
      <c r="BX74" s="18">
        <v>14.01</v>
      </c>
      <c r="BY74" s="19">
        <v>12.45</v>
      </c>
      <c r="BZ74" s="18">
        <v>11.15</v>
      </c>
      <c r="CA74" s="19">
        <v>1.5</v>
      </c>
      <c r="CB74" s="18">
        <v>1.42</v>
      </c>
      <c r="CC74" s="19">
        <v>29.73</v>
      </c>
      <c r="CD74" s="18">
        <v>156.51</v>
      </c>
      <c r="CE74" s="19">
        <v>-2.39</v>
      </c>
      <c r="CF74" s="18">
        <v>1.26</v>
      </c>
      <c r="CG74" s="19">
        <v>108.3</v>
      </c>
      <c r="CH74" s="18">
        <v>96.2</v>
      </c>
      <c r="CI74" s="19">
        <v>21.77</v>
      </c>
    </row>
    <row r="75" ht="14.25" customHeight="1">
      <c r="A75" s="4" t="s">
        <v>301</v>
      </c>
      <c r="B75" s="9" t="s">
        <v>302</v>
      </c>
      <c r="C75" s="3">
        <v>2.0</v>
      </c>
      <c r="D75" s="3" t="s">
        <v>92</v>
      </c>
      <c r="E75" s="3" t="s">
        <v>86</v>
      </c>
      <c r="F75" s="3">
        <v>23.0</v>
      </c>
      <c r="G75" s="3" t="s">
        <v>213</v>
      </c>
      <c r="H75" s="6">
        <v>6.333333333333333</v>
      </c>
      <c r="I75" s="3">
        <v>184.0</v>
      </c>
      <c r="J75" s="3" t="s">
        <v>112</v>
      </c>
      <c r="K75" s="3" t="s">
        <v>95</v>
      </c>
      <c r="L75" s="7">
        <v>37.0</v>
      </c>
      <c r="M75" s="7">
        <v>37.0</v>
      </c>
      <c r="N75" s="7">
        <v>33.3</v>
      </c>
      <c r="O75" s="7">
        <v>16.16</v>
      </c>
      <c r="P75" s="7">
        <v>5.19</v>
      </c>
      <c r="Q75" s="7">
        <v>11.65</v>
      </c>
      <c r="R75" s="7">
        <v>0.445</v>
      </c>
      <c r="S75" s="7">
        <v>1.65</v>
      </c>
      <c r="T75" s="7">
        <v>4.3</v>
      </c>
      <c r="U75" s="7">
        <v>0.384</v>
      </c>
      <c r="V75" s="7">
        <v>4.14</v>
      </c>
      <c r="W75" s="7">
        <v>4.89</v>
      </c>
      <c r="X75" s="7">
        <v>0.845</v>
      </c>
      <c r="Y75" s="7">
        <v>1.05</v>
      </c>
      <c r="Z75" s="7">
        <v>3.27</v>
      </c>
      <c r="AA75" s="7">
        <v>4.32</v>
      </c>
      <c r="AB75" s="7">
        <v>3.19</v>
      </c>
      <c r="AC75" s="7">
        <v>1.38</v>
      </c>
      <c r="AD75" s="7">
        <v>0.38</v>
      </c>
      <c r="AE75" s="7">
        <v>2.08</v>
      </c>
      <c r="AF75" s="7">
        <v>1.81</v>
      </c>
      <c r="AG75" s="19">
        <v>37.0</v>
      </c>
      <c r="AH75" s="18">
        <v>37.0</v>
      </c>
      <c r="AI75" s="31">
        <v>1233.0</v>
      </c>
      <c r="AJ75" s="18">
        <v>598.0</v>
      </c>
      <c r="AK75" s="19">
        <v>192.0</v>
      </c>
      <c r="AL75" s="18">
        <v>431.0</v>
      </c>
      <c r="AM75" s="19">
        <v>0.445</v>
      </c>
      <c r="AN75" s="18">
        <v>61.0</v>
      </c>
      <c r="AO75" s="19">
        <v>159.0</v>
      </c>
      <c r="AP75" s="18">
        <v>0.384</v>
      </c>
      <c r="AQ75" s="19">
        <v>153.0</v>
      </c>
      <c r="AR75" s="18">
        <v>181.0</v>
      </c>
      <c r="AS75" s="19">
        <v>0.845</v>
      </c>
      <c r="AT75" s="18">
        <v>39.0</v>
      </c>
      <c r="AU75" s="19">
        <v>121.0</v>
      </c>
      <c r="AV75" s="18">
        <v>160.0</v>
      </c>
      <c r="AW75" s="19">
        <v>118.0</v>
      </c>
      <c r="AX75" s="18">
        <v>51.0</v>
      </c>
      <c r="AY75" s="19">
        <v>14.0</v>
      </c>
      <c r="AZ75" s="18">
        <v>77.0</v>
      </c>
      <c r="BA75" s="19">
        <v>67.0</v>
      </c>
      <c r="BB75" s="19">
        <v>37.0</v>
      </c>
      <c r="BC75" s="18">
        <v>1.0</v>
      </c>
      <c r="BD75" s="19">
        <v>0.0</v>
      </c>
      <c r="BE75" s="18">
        <v>0.0</v>
      </c>
      <c r="BF75" s="19">
        <v>0.0</v>
      </c>
      <c r="BG75" s="18">
        <v>0.0</v>
      </c>
      <c r="BH75" s="19">
        <v>0.0</v>
      </c>
      <c r="BI75" s="18">
        <v>0.293</v>
      </c>
      <c r="BJ75" s="19">
        <v>1.53</v>
      </c>
      <c r="BK75" s="18">
        <v>0.66</v>
      </c>
      <c r="BL75" s="19">
        <v>0.42</v>
      </c>
      <c r="BM75" s="18">
        <v>29.0</v>
      </c>
      <c r="BN75" s="19">
        <v>8.0</v>
      </c>
      <c r="BO75" s="18">
        <v>0.784</v>
      </c>
      <c r="BP75" s="19">
        <v>4.09</v>
      </c>
      <c r="BQ75" s="18">
        <v>1.23</v>
      </c>
      <c r="BR75" s="19">
        <v>5.32</v>
      </c>
      <c r="BS75" s="19">
        <v>37.0</v>
      </c>
      <c r="BT75" s="18">
        <v>0.578</v>
      </c>
      <c r="BU75" s="19">
        <v>0.516</v>
      </c>
      <c r="BV75" s="18">
        <v>3.99</v>
      </c>
      <c r="BW75" s="19">
        <v>11.93</v>
      </c>
      <c r="BX75" s="18">
        <v>8.04</v>
      </c>
      <c r="BY75" s="19">
        <v>17.13</v>
      </c>
      <c r="BZ75" s="18">
        <v>12.96</v>
      </c>
      <c r="CA75" s="19">
        <v>2.37</v>
      </c>
      <c r="CB75" s="18">
        <v>1.23</v>
      </c>
      <c r="CC75" s="19">
        <v>24.34</v>
      </c>
      <c r="CD75" s="18">
        <v>167.44</v>
      </c>
      <c r="CE75" s="19">
        <v>0.13</v>
      </c>
      <c r="CF75" s="18">
        <v>1.39</v>
      </c>
      <c r="CG75" s="19">
        <v>118.9</v>
      </c>
      <c r="CH75" s="18">
        <v>104.9</v>
      </c>
      <c r="CI75" s="19">
        <v>21.94</v>
      </c>
    </row>
    <row r="76" ht="14.25" customHeight="1">
      <c r="A76" s="32" t="s">
        <v>303</v>
      </c>
      <c r="B76" s="33" t="s">
        <v>304</v>
      </c>
      <c r="C76" s="34">
        <v>1.0</v>
      </c>
      <c r="D76" s="34" t="s">
        <v>102</v>
      </c>
      <c r="E76" s="34" t="s">
        <v>86</v>
      </c>
      <c r="F76" s="34">
        <v>23.0</v>
      </c>
      <c r="G76" s="34" t="s">
        <v>139</v>
      </c>
      <c r="H76" s="35">
        <v>6.5</v>
      </c>
      <c r="I76" s="34">
        <v>215.0</v>
      </c>
      <c r="J76" s="34" t="s">
        <v>112</v>
      </c>
      <c r="K76" s="34" t="s">
        <v>305</v>
      </c>
      <c r="L76" s="38">
        <v>9.0</v>
      </c>
      <c r="M76" s="38">
        <v>9.0</v>
      </c>
      <c r="N76" s="38">
        <v>32.0</v>
      </c>
      <c r="O76" s="38">
        <v>13.11</v>
      </c>
      <c r="P76" s="38">
        <v>4.56</v>
      </c>
      <c r="Q76" s="38">
        <v>11.89</v>
      </c>
      <c r="R76" s="38">
        <v>0.383</v>
      </c>
      <c r="S76" s="38">
        <v>2.56</v>
      </c>
      <c r="T76" s="38">
        <v>8.11</v>
      </c>
      <c r="U76" s="38">
        <v>0.315</v>
      </c>
      <c r="V76" s="38">
        <v>0.78</v>
      </c>
      <c r="W76" s="38">
        <v>0.89</v>
      </c>
      <c r="X76" s="38">
        <v>0.875</v>
      </c>
      <c r="Y76" s="38">
        <v>0.56</v>
      </c>
      <c r="Z76" s="38">
        <v>2.89</v>
      </c>
      <c r="AA76" s="38">
        <v>3.44</v>
      </c>
      <c r="AB76" s="38">
        <v>2.0</v>
      </c>
      <c r="AC76" s="38">
        <v>0.56</v>
      </c>
      <c r="AD76" s="38">
        <v>0.78</v>
      </c>
      <c r="AE76" s="38">
        <v>2.22</v>
      </c>
      <c r="AF76" s="38">
        <v>3.56</v>
      </c>
      <c r="AG76" s="38">
        <v>9.0</v>
      </c>
      <c r="AH76" s="38">
        <v>9.0</v>
      </c>
      <c r="AI76" s="38">
        <v>288.1</v>
      </c>
      <c r="AJ76" s="38">
        <v>118.0</v>
      </c>
      <c r="AK76" s="38">
        <v>41.0</v>
      </c>
      <c r="AL76" s="38">
        <v>107.0</v>
      </c>
      <c r="AM76" s="38">
        <v>0.383</v>
      </c>
      <c r="AN76" s="38">
        <v>23.0</v>
      </c>
      <c r="AO76" s="38">
        <v>73.0</v>
      </c>
      <c r="AP76" s="38">
        <v>0.315</v>
      </c>
      <c r="AQ76" s="38">
        <v>7.0</v>
      </c>
      <c r="AR76" s="38">
        <v>8.0</v>
      </c>
      <c r="AS76" s="38">
        <v>0.875</v>
      </c>
      <c r="AT76" s="38">
        <v>5.0</v>
      </c>
      <c r="AU76" s="38">
        <v>26.0</v>
      </c>
      <c r="AV76" s="38">
        <v>31.0</v>
      </c>
      <c r="AW76" s="38">
        <v>18.0</v>
      </c>
      <c r="AX76" s="38">
        <v>5.0</v>
      </c>
      <c r="AY76" s="38">
        <v>7.0</v>
      </c>
      <c r="AZ76" s="38">
        <v>20.0</v>
      </c>
      <c r="BA76" s="38">
        <v>32.0</v>
      </c>
      <c r="BB76" s="38">
        <v>9.0</v>
      </c>
      <c r="BC76" s="38">
        <v>0.0</v>
      </c>
      <c r="BD76" s="38">
        <v>0.0</v>
      </c>
      <c r="BE76" s="38">
        <v>0.0</v>
      </c>
      <c r="BF76" s="38">
        <v>0.0</v>
      </c>
      <c r="BG76" s="38">
        <v>0.0</v>
      </c>
      <c r="BH76" s="38">
        <v>0.0</v>
      </c>
      <c r="BI76" s="38">
        <v>0.158</v>
      </c>
      <c r="BJ76" s="38">
        <v>0.9</v>
      </c>
      <c r="BK76" s="38">
        <v>0.25</v>
      </c>
      <c r="BL76" s="38">
        <v>0.07</v>
      </c>
      <c r="BM76" s="38">
        <v>3.0</v>
      </c>
      <c r="BN76" s="38">
        <v>6.0</v>
      </c>
      <c r="BO76" s="38">
        <v>0.333</v>
      </c>
      <c r="BP76" s="38">
        <v>-0.33</v>
      </c>
      <c r="BQ76" s="36">
        <v>0.23</v>
      </c>
      <c r="BR76" s="36">
        <v>-0.1</v>
      </c>
      <c r="BS76" s="36">
        <v>9.0</v>
      </c>
      <c r="BT76" s="36">
        <v>0.534</v>
      </c>
      <c r="BU76" s="36">
        <v>0.491</v>
      </c>
      <c r="BV76" s="36">
        <v>1.93</v>
      </c>
      <c r="BW76" s="36">
        <v>12.0</v>
      </c>
      <c r="BX76" s="36">
        <v>6.52</v>
      </c>
      <c r="BY76" s="36">
        <v>8.64</v>
      </c>
      <c r="BZ76" s="36">
        <v>15.32</v>
      </c>
      <c r="CA76" s="36">
        <v>0.86</v>
      </c>
      <c r="CB76" s="36">
        <v>2.1</v>
      </c>
      <c r="CC76" s="36">
        <v>19.71</v>
      </c>
      <c r="CD76" s="36">
        <v>157.32</v>
      </c>
      <c r="CE76" s="36">
        <v>-2.82</v>
      </c>
      <c r="CF76" s="36">
        <v>1.1</v>
      </c>
      <c r="CG76" s="36">
        <v>94.6</v>
      </c>
      <c r="CH76" s="36">
        <v>116.8</v>
      </c>
      <c r="CI76" s="36">
        <v>7.8</v>
      </c>
      <c r="CJ76" s="34"/>
      <c r="CK76" s="34"/>
      <c r="CL76" s="34"/>
      <c r="CM76" s="34"/>
      <c r="CN76" s="34"/>
    </row>
    <row r="77" ht="14.25" customHeight="1">
      <c r="A77" s="32" t="s">
        <v>306</v>
      </c>
      <c r="B77" s="33" t="s">
        <v>307</v>
      </c>
      <c r="C77" s="34">
        <v>0.0</v>
      </c>
      <c r="D77" s="34" t="s">
        <v>85</v>
      </c>
      <c r="E77" s="34" t="s">
        <v>86</v>
      </c>
      <c r="F77" s="34">
        <v>21.0</v>
      </c>
      <c r="G77" s="34" t="s">
        <v>308</v>
      </c>
      <c r="H77" s="35">
        <v>6.916666666666667</v>
      </c>
      <c r="I77" s="34">
        <v>232.0</v>
      </c>
      <c r="J77" s="34" t="s">
        <v>104</v>
      </c>
      <c r="K77" s="34" t="s">
        <v>158</v>
      </c>
      <c r="L77" s="36">
        <v>38.0</v>
      </c>
      <c r="M77" s="36">
        <v>31.0</v>
      </c>
      <c r="N77" s="36">
        <v>20.0</v>
      </c>
      <c r="O77" s="36">
        <v>8.26</v>
      </c>
      <c r="P77" s="36">
        <v>3.42</v>
      </c>
      <c r="Q77" s="36">
        <v>5.95</v>
      </c>
      <c r="R77" s="36">
        <v>0.575</v>
      </c>
      <c r="S77" s="36">
        <v>0.0</v>
      </c>
      <c r="T77" s="36">
        <v>0.03</v>
      </c>
      <c r="U77" s="36">
        <v>0.0</v>
      </c>
      <c r="V77" s="36">
        <v>1.42</v>
      </c>
      <c r="W77" s="36">
        <v>1.97</v>
      </c>
      <c r="X77" s="36">
        <v>0.72</v>
      </c>
      <c r="Y77" s="36">
        <v>1.55</v>
      </c>
      <c r="Z77" s="36">
        <v>2.53</v>
      </c>
      <c r="AA77" s="36">
        <v>4.08</v>
      </c>
      <c r="AB77" s="36">
        <v>0.29</v>
      </c>
      <c r="AC77" s="36">
        <v>0.5</v>
      </c>
      <c r="AD77" s="36">
        <v>1.21</v>
      </c>
      <c r="AE77" s="36">
        <v>1.32</v>
      </c>
      <c r="AF77" s="36">
        <v>1.68</v>
      </c>
      <c r="AG77" s="36">
        <v>38.0</v>
      </c>
      <c r="AH77" s="36">
        <v>31.0</v>
      </c>
      <c r="AI77" s="36">
        <v>760.8</v>
      </c>
      <c r="AJ77" s="36">
        <v>314.0</v>
      </c>
      <c r="AK77" s="36">
        <v>130.0</v>
      </c>
      <c r="AL77" s="36">
        <v>226.0</v>
      </c>
      <c r="AM77" s="36">
        <v>0.575</v>
      </c>
      <c r="AN77" s="36">
        <v>0.0</v>
      </c>
      <c r="AO77" s="36">
        <v>1.0</v>
      </c>
      <c r="AP77" s="36">
        <v>0.0</v>
      </c>
      <c r="AQ77" s="36">
        <v>54.0</v>
      </c>
      <c r="AR77" s="36">
        <v>75.0</v>
      </c>
      <c r="AS77" s="36">
        <v>0.72</v>
      </c>
      <c r="AT77" s="36">
        <v>59.0</v>
      </c>
      <c r="AU77" s="36">
        <v>96.0</v>
      </c>
      <c r="AV77" s="36">
        <v>155.0</v>
      </c>
      <c r="AW77" s="36">
        <v>11.0</v>
      </c>
      <c r="AX77" s="36">
        <v>19.0</v>
      </c>
      <c r="AY77" s="36">
        <v>46.0</v>
      </c>
      <c r="AZ77" s="36">
        <v>50.0</v>
      </c>
      <c r="BA77" s="36">
        <v>64.0</v>
      </c>
      <c r="BB77" s="36">
        <v>38.0</v>
      </c>
      <c r="BC77" s="36">
        <v>0.0</v>
      </c>
      <c r="BD77" s="36">
        <v>0.0</v>
      </c>
      <c r="BE77" s="36">
        <v>0.0</v>
      </c>
      <c r="BF77" s="36">
        <v>0.0</v>
      </c>
      <c r="BG77" s="36">
        <v>0.0</v>
      </c>
      <c r="BH77" s="36">
        <v>0.0</v>
      </c>
      <c r="BI77" s="36">
        <v>0.129</v>
      </c>
      <c r="BJ77" s="36">
        <v>0.22</v>
      </c>
      <c r="BK77" s="36">
        <v>0.38</v>
      </c>
      <c r="BL77" s="36">
        <v>0.33</v>
      </c>
      <c r="BM77" s="36">
        <v>26.0</v>
      </c>
      <c r="BN77" s="36">
        <v>12.0</v>
      </c>
      <c r="BO77" s="36">
        <v>0.684</v>
      </c>
      <c r="BP77" s="36">
        <v>1.43</v>
      </c>
      <c r="BQ77" s="36">
        <v>1.02</v>
      </c>
      <c r="BR77" s="36">
        <v>2.45</v>
      </c>
      <c r="BS77" s="36">
        <v>38.0</v>
      </c>
      <c r="BT77" s="36">
        <v>0.606</v>
      </c>
      <c r="BU77" s="36">
        <v>0.575</v>
      </c>
      <c r="BV77" s="36">
        <v>9.82</v>
      </c>
      <c r="BW77" s="36">
        <v>14.81</v>
      </c>
      <c r="BX77" s="36">
        <v>12.41</v>
      </c>
      <c r="BY77" s="36">
        <v>2.63</v>
      </c>
      <c r="BZ77" s="36">
        <v>16.18</v>
      </c>
      <c r="CA77" s="36">
        <v>1.36</v>
      </c>
      <c r="CB77" s="36">
        <v>6.46</v>
      </c>
      <c r="CC77" s="36">
        <v>19.24</v>
      </c>
      <c r="CD77" s="36">
        <v>129.52</v>
      </c>
      <c r="CE77" s="36">
        <v>-5.69</v>
      </c>
      <c r="CF77" s="36">
        <v>1.39</v>
      </c>
      <c r="CG77" s="36">
        <v>111.4</v>
      </c>
      <c r="CH77" s="36">
        <v>105.6</v>
      </c>
      <c r="CI77" s="36">
        <v>17.2</v>
      </c>
      <c r="CJ77" s="34"/>
      <c r="CK77" s="34"/>
      <c r="CL77" s="34"/>
      <c r="CM77" s="34"/>
      <c r="CN77" s="34"/>
    </row>
    <row r="78" ht="14.25" customHeight="1">
      <c r="A78" s="4" t="s">
        <v>309</v>
      </c>
      <c r="B78" s="9" t="s">
        <v>310</v>
      </c>
      <c r="C78" s="3">
        <v>1.0</v>
      </c>
      <c r="D78" s="3" t="s">
        <v>102</v>
      </c>
      <c r="E78" s="3" t="s">
        <v>86</v>
      </c>
      <c r="F78" s="3">
        <v>21.0</v>
      </c>
      <c r="G78" s="3" t="s">
        <v>311</v>
      </c>
      <c r="H78" s="6">
        <v>6.833333333333333</v>
      </c>
      <c r="I78" s="3">
        <v>231.0</v>
      </c>
      <c r="J78" s="3" t="s">
        <v>94</v>
      </c>
      <c r="K78" s="3" t="s">
        <v>305</v>
      </c>
      <c r="L78" s="18">
        <v>11.0</v>
      </c>
      <c r="M78" s="19">
        <v>11.0</v>
      </c>
      <c r="N78" s="18">
        <v>26.3</v>
      </c>
      <c r="O78" s="19">
        <v>14.55</v>
      </c>
      <c r="P78" s="18">
        <v>5.36</v>
      </c>
      <c r="Q78" s="19">
        <v>12.18</v>
      </c>
      <c r="R78" s="18">
        <v>0.44</v>
      </c>
      <c r="S78" s="19">
        <v>2.82</v>
      </c>
      <c r="T78" s="18">
        <v>7.82</v>
      </c>
      <c r="U78" s="19">
        <v>0.36</v>
      </c>
      <c r="V78" s="18">
        <v>0.55</v>
      </c>
      <c r="W78" s="19">
        <v>1.0</v>
      </c>
      <c r="X78" s="18">
        <v>0.545</v>
      </c>
      <c r="Y78" s="19">
        <v>0.64</v>
      </c>
      <c r="Z78" s="18">
        <v>5.36</v>
      </c>
      <c r="AA78" s="19">
        <v>6.0</v>
      </c>
      <c r="AB78" s="18">
        <v>2.27</v>
      </c>
      <c r="AC78" s="19">
        <v>0.55</v>
      </c>
      <c r="AD78" s="18">
        <v>0.64</v>
      </c>
      <c r="AE78" s="19">
        <v>2.18</v>
      </c>
      <c r="AF78" s="18">
        <v>1.18</v>
      </c>
      <c r="AG78" s="18">
        <v>11.0</v>
      </c>
      <c r="AH78" s="19">
        <v>11.0</v>
      </c>
      <c r="AI78" s="18">
        <v>289.4</v>
      </c>
      <c r="AJ78" s="19">
        <v>160.0</v>
      </c>
      <c r="AK78" s="18">
        <v>59.0</v>
      </c>
      <c r="AL78" s="19">
        <v>134.0</v>
      </c>
      <c r="AM78" s="18">
        <v>0.44</v>
      </c>
      <c r="AN78" s="19">
        <v>31.0</v>
      </c>
      <c r="AO78" s="18">
        <v>86.0</v>
      </c>
      <c r="AP78" s="19">
        <v>0.36</v>
      </c>
      <c r="AQ78" s="18">
        <v>6.0</v>
      </c>
      <c r="AR78" s="19">
        <v>11.0</v>
      </c>
      <c r="AS78" s="18">
        <v>0.545</v>
      </c>
      <c r="AT78" s="19">
        <v>7.0</v>
      </c>
      <c r="AU78" s="18">
        <v>59.0</v>
      </c>
      <c r="AV78" s="19">
        <v>66.0</v>
      </c>
      <c r="AW78" s="18">
        <v>25.0</v>
      </c>
      <c r="AX78" s="19">
        <v>6.0</v>
      </c>
      <c r="AY78" s="18">
        <v>7.0</v>
      </c>
      <c r="AZ78" s="19">
        <v>24.0</v>
      </c>
      <c r="BA78" s="18">
        <v>13.0</v>
      </c>
      <c r="BB78" s="20">
        <v>11.0</v>
      </c>
      <c r="BC78" s="18">
        <v>1.0</v>
      </c>
      <c r="BD78" s="19">
        <v>0.0</v>
      </c>
      <c r="BE78" s="18">
        <v>0.0</v>
      </c>
      <c r="BF78" s="19">
        <v>0.0</v>
      </c>
      <c r="BG78" s="18">
        <v>0.0</v>
      </c>
      <c r="BH78" s="19">
        <v>1.0</v>
      </c>
      <c r="BI78" s="18">
        <v>0.178</v>
      </c>
      <c r="BJ78" s="19">
        <v>1.04</v>
      </c>
      <c r="BK78" s="18">
        <v>0.25</v>
      </c>
      <c r="BL78" s="19">
        <v>0.08</v>
      </c>
      <c r="BM78" s="18">
        <v>6.0</v>
      </c>
      <c r="BN78" s="19">
        <v>5.0</v>
      </c>
      <c r="BO78" s="18">
        <v>0.545</v>
      </c>
      <c r="BP78" s="19">
        <v>0.01</v>
      </c>
      <c r="BQ78" s="18">
        <v>0.23</v>
      </c>
      <c r="BR78" s="19">
        <v>0.24</v>
      </c>
      <c r="BS78" s="20">
        <v>11.0</v>
      </c>
      <c r="BT78" s="18">
        <v>0.576</v>
      </c>
      <c r="BU78" s="19">
        <v>0.556</v>
      </c>
      <c r="BV78" s="18">
        <v>2.56</v>
      </c>
      <c r="BW78" s="19">
        <v>19.42</v>
      </c>
      <c r="BX78" s="18">
        <v>11.44</v>
      </c>
      <c r="BY78" s="19">
        <v>12.51</v>
      </c>
      <c r="BZ78" s="18">
        <v>14.74</v>
      </c>
      <c r="CA78" s="19">
        <v>1.02</v>
      </c>
      <c r="CB78" s="18">
        <v>2.03</v>
      </c>
      <c r="CC78" s="19">
        <v>23.08</v>
      </c>
      <c r="CD78" s="18">
        <v>134.62</v>
      </c>
      <c r="CE78" s="19">
        <v>-2.52</v>
      </c>
      <c r="CF78" s="18">
        <v>1.19</v>
      </c>
      <c r="CG78" s="19">
        <v>107.6</v>
      </c>
      <c r="CH78" s="18">
        <v>118.8</v>
      </c>
      <c r="CI78" s="19">
        <v>13.65</v>
      </c>
    </row>
    <row r="79" ht="14.25" customHeight="1">
      <c r="A79" s="4" t="s">
        <v>312</v>
      </c>
      <c r="B79" s="5" t="s">
        <v>313</v>
      </c>
      <c r="C79" s="3">
        <v>1.0</v>
      </c>
      <c r="D79" s="3" t="s">
        <v>102</v>
      </c>
      <c r="E79" s="3" t="s">
        <v>86</v>
      </c>
      <c r="F79" s="3">
        <v>21.0</v>
      </c>
      <c r="G79" s="3" t="s">
        <v>199</v>
      </c>
      <c r="H79" s="6">
        <v>6.833333333333333</v>
      </c>
      <c r="I79" s="3">
        <v>250.0</v>
      </c>
      <c r="J79" s="3" t="s">
        <v>94</v>
      </c>
      <c r="K79" s="3" t="s">
        <v>305</v>
      </c>
      <c r="L79" s="20">
        <v>39.0</v>
      </c>
      <c r="M79" s="20">
        <v>39.0</v>
      </c>
      <c r="N79" s="20">
        <v>33.0</v>
      </c>
      <c r="O79" s="20">
        <v>17.21</v>
      </c>
      <c r="P79" s="20">
        <v>6.28</v>
      </c>
      <c r="Q79" s="20">
        <v>13.15</v>
      </c>
      <c r="R79" s="20">
        <v>0.478</v>
      </c>
      <c r="S79" s="20">
        <v>1.13</v>
      </c>
      <c r="T79" s="20">
        <v>3.33</v>
      </c>
      <c r="U79" s="20">
        <v>0.338</v>
      </c>
      <c r="V79" s="20">
        <v>3.51</v>
      </c>
      <c r="W79" s="20">
        <v>4.82</v>
      </c>
      <c r="X79" s="20">
        <v>0.729</v>
      </c>
      <c r="Y79" s="20">
        <v>1.74</v>
      </c>
      <c r="Z79" s="20">
        <v>6.05</v>
      </c>
      <c r="AA79" s="20">
        <v>7.79</v>
      </c>
      <c r="AB79" s="20">
        <v>3.18</v>
      </c>
      <c r="AC79" s="20">
        <v>1.05</v>
      </c>
      <c r="AD79" s="20">
        <v>0.92</v>
      </c>
      <c r="AE79" s="20">
        <v>2.36</v>
      </c>
      <c r="AF79" s="20">
        <v>1.92</v>
      </c>
      <c r="AG79" s="20">
        <v>39.0</v>
      </c>
      <c r="AH79" s="20">
        <v>39.0</v>
      </c>
      <c r="AI79" s="39">
        <v>1286.0</v>
      </c>
      <c r="AJ79" s="20">
        <v>671.0</v>
      </c>
      <c r="AK79" s="20">
        <v>245.0</v>
      </c>
      <c r="AL79" s="20">
        <v>513.0</v>
      </c>
      <c r="AM79" s="20">
        <v>0.478</v>
      </c>
      <c r="AN79" s="20">
        <v>44.0</v>
      </c>
      <c r="AO79" s="20">
        <v>130.0</v>
      </c>
      <c r="AP79" s="20">
        <v>0.338</v>
      </c>
      <c r="AQ79" s="20">
        <v>137.0</v>
      </c>
      <c r="AR79" s="20">
        <v>188.0</v>
      </c>
      <c r="AS79" s="20">
        <v>0.729</v>
      </c>
      <c r="AT79" s="20">
        <v>68.0</v>
      </c>
      <c r="AU79" s="20">
        <v>236.0</v>
      </c>
      <c r="AV79" s="20">
        <v>304.0</v>
      </c>
      <c r="AW79" s="20">
        <v>124.0</v>
      </c>
      <c r="AX79" s="20">
        <v>41.0</v>
      </c>
      <c r="AY79" s="20">
        <v>36.0</v>
      </c>
      <c r="AZ79" s="20">
        <v>92.0</v>
      </c>
      <c r="BA79" s="20">
        <v>75.0</v>
      </c>
      <c r="BB79" s="20">
        <v>39.0</v>
      </c>
      <c r="BC79" s="20">
        <v>12.0</v>
      </c>
      <c r="BD79" s="20">
        <v>0.0</v>
      </c>
      <c r="BE79" s="20">
        <v>0.0</v>
      </c>
      <c r="BF79" s="20">
        <v>0.0</v>
      </c>
      <c r="BG79" s="20">
        <v>0.0</v>
      </c>
      <c r="BH79" s="20">
        <v>0.0</v>
      </c>
      <c r="BI79" s="20">
        <v>0.319</v>
      </c>
      <c r="BJ79" s="20">
        <v>1.35</v>
      </c>
      <c r="BK79" s="20">
        <v>0.45</v>
      </c>
      <c r="BL79" s="20">
        <v>0.37</v>
      </c>
      <c r="BM79" s="20">
        <v>32.0</v>
      </c>
      <c r="BN79" s="20">
        <v>7.0</v>
      </c>
      <c r="BO79" s="20">
        <v>0.821</v>
      </c>
      <c r="BP79" s="20">
        <v>4.14</v>
      </c>
      <c r="BQ79" s="20">
        <v>2.16</v>
      </c>
      <c r="BR79" s="20">
        <v>6.3</v>
      </c>
      <c r="BS79" s="20">
        <v>39.0</v>
      </c>
      <c r="BT79" s="20">
        <v>0.557</v>
      </c>
      <c r="BU79" s="20">
        <v>0.52</v>
      </c>
      <c r="BV79" s="20">
        <v>6.37</v>
      </c>
      <c r="BW79" s="20">
        <v>19.0</v>
      </c>
      <c r="BX79" s="20">
        <v>13.16</v>
      </c>
      <c r="BY79" s="20">
        <v>17.5</v>
      </c>
      <c r="BZ79" s="20">
        <v>13.25</v>
      </c>
      <c r="CA79" s="20">
        <v>1.87</v>
      </c>
      <c r="CB79" s="20">
        <v>2.67</v>
      </c>
      <c r="CC79" s="20">
        <v>27.4</v>
      </c>
      <c r="CD79" s="20">
        <v>154.48</v>
      </c>
      <c r="CE79" s="20">
        <v>-0.73</v>
      </c>
      <c r="CF79" s="20">
        <v>1.31</v>
      </c>
      <c r="CG79" s="20">
        <v>113.8</v>
      </c>
      <c r="CH79" s="20">
        <v>97.2</v>
      </c>
      <c r="CI79" s="20">
        <v>24.8</v>
      </c>
    </row>
    <row r="80" ht="14.25" customHeight="1">
      <c r="A80" s="4" t="s">
        <v>314</v>
      </c>
      <c r="B80" s="9" t="s">
        <v>315</v>
      </c>
      <c r="C80" s="3">
        <v>0.0</v>
      </c>
      <c r="D80" s="3" t="s">
        <v>102</v>
      </c>
      <c r="E80" s="3" t="s">
        <v>86</v>
      </c>
      <c r="F80" s="3">
        <v>21.0</v>
      </c>
      <c r="G80" s="3" t="s">
        <v>316</v>
      </c>
      <c r="H80" s="6">
        <v>6.75</v>
      </c>
      <c r="I80" s="3">
        <v>221.0</v>
      </c>
      <c r="J80" s="40" t="s">
        <v>317</v>
      </c>
      <c r="K80" s="3" t="s">
        <v>305</v>
      </c>
      <c r="L80" s="18">
        <v>18.0</v>
      </c>
      <c r="M80" s="19">
        <v>11.0</v>
      </c>
      <c r="N80" s="18">
        <v>29.7</v>
      </c>
      <c r="O80" s="19">
        <v>16.06</v>
      </c>
      <c r="P80" s="18">
        <v>6.39</v>
      </c>
      <c r="Q80" s="19">
        <v>11.56</v>
      </c>
      <c r="R80" s="18">
        <v>0.553</v>
      </c>
      <c r="S80" s="19">
        <v>0.39</v>
      </c>
      <c r="T80" s="18">
        <v>1.28</v>
      </c>
      <c r="U80" s="19">
        <v>0.304</v>
      </c>
      <c r="V80" s="18">
        <v>1.72</v>
      </c>
      <c r="W80" s="19">
        <v>2.22</v>
      </c>
      <c r="X80" s="18">
        <v>0.775</v>
      </c>
      <c r="Y80" s="19">
        <v>3.39</v>
      </c>
      <c r="Z80" s="18">
        <v>4.94</v>
      </c>
      <c r="AA80" s="19">
        <v>8.33</v>
      </c>
      <c r="AB80" s="18">
        <v>1.5</v>
      </c>
      <c r="AC80" s="19">
        <v>0.67</v>
      </c>
      <c r="AD80" s="18">
        <v>1.67</v>
      </c>
      <c r="AE80" s="19">
        <v>2.22</v>
      </c>
      <c r="AF80" s="18">
        <v>2.5</v>
      </c>
      <c r="AG80" s="18">
        <v>18.0</v>
      </c>
      <c r="AH80" s="19">
        <v>11.0</v>
      </c>
      <c r="AI80" s="18">
        <v>534.3</v>
      </c>
      <c r="AJ80" s="19">
        <v>289.0</v>
      </c>
      <c r="AK80" s="18">
        <v>115.0</v>
      </c>
      <c r="AL80" s="19">
        <v>208.0</v>
      </c>
      <c r="AM80" s="18">
        <v>0.553</v>
      </c>
      <c r="AN80" s="19">
        <v>7.0</v>
      </c>
      <c r="AO80" s="18">
        <v>23.0</v>
      </c>
      <c r="AP80" s="19">
        <v>0.304</v>
      </c>
      <c r="AQ80" s="18">
        <v>31.0</v>
      </c>
      <c r="AR80" s="19">
        <v>40.0</v>
      </c>
      <c r="AS80" s="18">
        <v>0.775</v>
      </c>
      <c r="AT80" s="19">
        <v>61.0</v>
      </c>
      <c r="AU80" s="18">
        <v>89.0</v>
      </c>
      <c r="AV80" s="19">
        <v>150.0</v>
      </c>
      <c r="AW80" s="18">
        <v>27.0</v>
      </c>
      <c r="AX80" s="19">
        <v>12.0</v>
      </c>
      <c r="AY80" s="18">
        <v>30.0</v>
      </c>
      <c r="AZ80" s="19">
        <v>40.0</v>
      </c>
      <c r="BA80" s="18">
        <v>45.0</v>
      </c>
      <c r="BB80" s="20">
        <v>18.0</v>
      </c>
      <c r="BC80" s="18">
        <v>6.0</v>
      </c>
      <c r="BD80" s="19">
        <v>0.0</v>
      </c>
      <c r="BE80" s="18">
        <v>0.0</v>
      </c>
      <c r="BF80" s="19">
        <v>0.0</v>
      </c>
      <c r="BG80" s="18">
        <v>0.0</v>
      </c>
      <c r="BH80" s="19">
        <v>0.0</v>
      </c>
      <c r="BI80" s="18">
        <v>0.193</v>
      </c>
      <c r="BJ80" s="19">
        <v>0.68</v>
      </c>
      <c r="BK80" s="18">
        <v>0.3</v>
      </c>
      <c r="BL80" s="19">
        <v>0.19</v>
      </c>
      <c r="BM80" s="18">
        <v>6.0</v>
      </c>
      <c r="BN80" s="19">
        <v>12.0</v>
      </c>
      <c r="BO80" s="18">
        <v>0.333</v>
      </c>
      <c r="BP80" s="19">
        <v>0.45</v>
      </c>
      <c r="BQ80" s="18">
        <v>0.61</v>
      </c>
      <c r="BR80" s="19">
        <v>1.06</v>
      </c>
      <c r="BS80" s="20">
        <v>18.0</v>
      </c>
      <c r="BT80" s="18">
        <v>0.641</v>
      </c>
      <c r="BU80" s="19">
        <v>0.57</v>
      </c>
      <c r="BV80" s="18">
        <v>12.88</v>
      </c>
      <c r="BW80" s="19">
        <v>18.63</v>
      </c>
      <c r="BX80" s="18">
        <v>15.77</v>
      </c>
      <c r="BY80" s="19">
        <v>7.97</v>
      </c>
      <c r="BZ80" s="18">
        <v>15.06</v>
      </c>
      <c r="CA80" s="19">
        <v>1.14</v>
      </c>
      <c r="CB80" s="18">
        <v>5.06</v>
      </c>
      <c r="CC80" s="19">
        <v>21.96</v>
      </c>
      <c r="CD80" s="18">
        <v>163.22</v>
      </c>
      <c r="CE80" s="19">
        <v>-4.26</v>
      </c>
      <c r="CF80" s="18">
        <v>1.39</v>
      </c>
      <c r="CG80" s="19">
        <v>114.2</v>
      </c>
      <c r="CH80" s="18">
        <v>115.8</v>
      </c>
      <c r="CI80" s="19">
        <v>19.59</v>
      </c>
    </row>
    <row r="81" ht="14.25" customHeight="1">
      <c r="A81" s="4" t="s">
        <v>318</v>
      </c>
      <c r="B81" s="9" t="s">
        <v>319</v>
      </c>
      <c r="C81" s="3">
        <v>1.0</v>
      </c>
      <c r="D81" s="3" t="s">
        <v>92</v>
      </c>
      <c r="E81" s="3" t="s">
        <v>86</v>
      </c>
      <c r="F81" s="3">
        <v>23.0</v>
      </c>
      <c r="G81" s="3" t="s">
        <v>87</v>
      </c>
      <c r="H81" s="6">
        <v>6.416666666666667</v>
      </c>
      <c r="I81" s="3">
        <v>197.0</v>
      </c>
      <c r="J81" s="3" t="s">
        <v>317</v>
      </c>
      <c r="K81" s="3" t="s">
        <v>305</v>
      </c>
      <c r="L81" s="18">
        <v>6.0</v>
      </c>
      <c r="M81" s="19">
        <v>5.0</v>
      </c>
      <c r="N81" s="18">
        <v>33.5</v>
      </c>
      <c r="O81" s="19">
        <v>19.33</v>
      </c>
      <c r="P81" s="18">
        <v>5.83</v>
      </c>
      <c r="Q81" s="19">
        <v>13.5</v>
      </c>
      <c r="R81" s="18">
        <v>0.432</v>
      </c>
      <c r="S81" s="19">
        <v>2.33</v>
      </c>
      <c r="T81" s="18">
        <v>7.67</v>
      </c>
      <c r="U81" s="19">
        <v>0.304</v>
      </c>
      <c r="V81" s="18">
        <v>3.17</v>
      </c>
      <c r="W81" s="19">
        <v>3.17</v>
      </c>
      <c r="X81" s="18">
        <v>1.0</v>
      </c>
      <c r="Y81" s="19">
        <v>0.5</v>
      </c>
      <c r="Z81" s="18">
        <v>5.83</v>
      </c>
      <c r="AA81" s="19">
        <v>6.33</v>
      </c>
      <c r="AB81" s="18">
        <v>0.83</v>
      </c>
      <c r="AC81" s="19">
        <v>0.83</v>
      </c>
      <c r="AD81" s="18">
        <v>0.5</v>
      </c>
      <c r="AE81" s="19">
        <v>2.67</v>
      </c>
      <c r="AF81" s="18">
        <v>1.83</v>
      </c>
      <c r="AG81" s="18">
        <v>6.0</v>
      </c>
      <c r="AH81" s="19">
        <v>5.0</v>
      </c>
      <c r="AI81" s="18">
        <v>201.1</v>
      </c>
      <c r="AJ81" s="19">
        <v>116.0</v>
      </c>
      <c r="AK81" s="18">
        <v>35.0</v>
      </c>
      <c r="AL81" s="19">
        <v>81.0</v>
      </c>
      <c r="AM81" s="18">
        <v>0.432</v>
      </c>
      <c r="AN81" s="19">
        <v>14.0</v>
      </c>
      <c r="AO81" s="18">
        <v>46.0</v>
      </c>
      <c r="AP81" s="19">
        <v>0.304</v>
      </c>
      <c r="AQ81" s="18">
        <v>19.0</v>
      </c>
      <c r="AR81" s="19">
        <v>19.0</v>
      </c>
      <c r="AS81" s="18">
        <v>1.0</v>
      </c>
      <c r="AT81" s="19">
        <v>3.0</v>
      </c>
      <c r="AU81" s="18">
        <v>35.0</v>
      </c>
      <c r="AV81" s="19">
        <v>38.0</v>
      </c>
      <c r="AW81" s="18">
        <v>5.0</v>
      </c>
      <c r="AX81" s="19">
        <v>5.0</v>
      </c>
      <c r="AY81" s="18">
        <v>3.0</v>
      </c>
      <c r="AZ81" s="19">
        <v>16.0</v>
      </c>
      <c r="BA81" s="18">
        <v>11.0</v>
      </c>
      <c r="BB81" s="20">
        <v>6.0</v>
      </c>
      <c r="BC81" s="18">
        <v>1.0</v>
      </c>
      <c r="BD81" s="19">
        <v>0.0</v>
      </c>
      <c r="BE81" s="18">
        <v>0.0</v>
      </c>
      <c r="BF81" s="19">
        <v>0.0</v>
      </c>
      <c r="BG81" s="18">
        <v>0.0</v>
      </c>
      <c r="BH81" s="19">
        <v>1.0</v>
      </c>
      <c r="BI81" s="18">
        <v>0.17</v>
      </c>
      <c r="BJ81" s="19">
        <v>0.31</v>
      </c>
      <c r="BK81" s="18">
        <v>0.31</v>
      </c>
      <c r="BL81" s="19">
        <v>0.23</v>
      </c>
      <c r="BM81" s="18">
        <v>2.0</v>
      </c>
      <c r="BN81" s="19">
        <v>4.0</v>
      </c>
      <c r="BO81" s="18">
        <v>0.333</v>
      </c>
      <c r="BP81" s="19">
        <v>-0.16</v>
      </c>
      <c r="BQ81" s="18">
        <v>0.21</v>
      </c>
      <c r="BR81" s="19">
        <v>0.05</v>
      </c>
      <c r="BS81" s="20">
        <v>6.0</v>
      </c>
      <c r="BT81" s="18">
        <v>0.649</v>
      </c>
      <c r="BU81" s="19">
        <v>0.519</v>
      </c>
      <c r="BV81" s="18">
        <v>1.63</v>
      </c>
      <c r="BW81" s="19">
        <v>17.72</v>
      </c>
      <c r="BX81" s="18">
        <v>9.94</v>
      </c>
      <c r="BY81" s="19">
        <v>3.96</v>
      </c>
      <c r="BZ81" s="18">
        <v>15.19</v>
      </c>
      <c r="CA81" s="19">
        <v>1.23</v>
      </c>
      <c r="CB81" s="18">
        <v>1.38</v>
      </c>
      <c r="CC81" s="19">
        <v>22.92</v>
      </c>
      <c r="CD81" s="18">
        <v>173.64</v>
      </c>
      <c r="CE81" s="19">
        <v>-6.33</v>
      </c>
      <c r="CF81" s="18">
        <v>1.43</v>
      </c>
      <c r="CG81" s="19">
        <v>100.9</v>
      </c>
      <c r="CH81" s="18">
        <v>116.8</v>
      </c>
      <c r="CI81" s="19">
        <v>12.33</v>
      </c>
    </row>
    <row r="82" ht="14.25" customHeight="1">
      <c r="A82" s="32" t="s">
        <v>320</v>
      </c>
      <c r="B82" s="33" t="s">
        <v>321</v>
      </c>
      <c r="C82" s="34">
        <v>2.0</v>
      </c>
      <c r="D82" s="34" t="s">
        <v>92</v>
      </c>
      <c r="E82" s="34" t="s">
        <v>86</v>
      </c>
      <c r="F82" s="34">
        <v>22.0</v>
      </c>
      <c r="G82" s="34" t="s">
        <v>322</v>
      </c>
      <c r="H82" s="35">
        <v>6.5</v>
      </c>
      <c r="I82" s="34">
        <v>180.0</v>
      </c>
      <c r="J82" s="34" t="s">
        <v>104</v>
      </c>
      <c r="K82" s="34" t="s">
        <v>126</v>
      </c>
      <c r="L82" s="36">
        <v>25.0</v>
      </c>
      <c r="M82" s="36">
        <v>4.0</v>
      </c>
      <c r="N82" s="36">
        <v>19.0</v>
      </c>
      <c r="O82" s="36">
        <v>9.2</v>
      </c>
      <c r="P82" s="36">
        <v>2.92</v>
      </c>
      <c r="Q82" s="36">
        <v>6.32</v>
      </c>
      <c r="R82" s="36">
        <v>0.462</v>
      </c>
      <c r="S82" s="36">
        <v>0.88</v>
      </c>
      <c r="T82" s="36">
        <v>2.92</v>
      </c>
      <c r="U82" s="36">
        <v>0.301</v>
      </c>
      <c r="V82" s="36">
        <v>2.48</v>
      </c>
      <c r="W82" s="36">
        <v>2.88</v>
      </c>
      <c r="X82" s="36">
        <v>0.861</v>
      </c>
      <c r="Y82" s="36">
        <v>0.16</v>
      </c>
      <c r="Z82" s="36">
        <v>2.08</v>
      </c>
      <c r="AA82" s="36">
        <v>2.24</v>
      </c>
      <c r="AB82" s="36">
        <v>2.08</v>
      </c>
      <c r="AC82" s="36">
        <v>0.52</v>
      </c>
      <c r="AD82" s="36">
        <v>0.04</v>
      </c>
      <c r="AE82" s="36">
        <v>1.2</v>
      </c>
      <c r="AF82" s="36">
        <v>1.92</v>
      </c>
      <c r="AG82" s="36">
        <v>25.0</v>
      </c>
      <c r="AH82" s="36">
        <v>19.0</v>
      </c>
      <c r="AI82" s="36">
        <v>684.6</v>
      </c>
      <c r="AJ82" s="36">
        <v>348.0</v>
      </c>
      <c r="AK82" s="36">
        <v>117.0</v>
      </c>
      <c r="AL82" s="36">
        <v>303.0</v>
      </c>
      <c r="AM82" s="36">
        <v>0.386</v>
      </c>
      <c r="AN82" s="36">
        <v>48.0</v>
      </c>
      <c r="AO82" s="36">
        <v>156.0</v>
      </c>
      <c r="AP82" s="36">
        <v>0.308</v>
      </c>
      <c r="AQ82" s="36">
        <v>66.0</v>
      </c>
      <c r="AR82" s="36">
        <v>83.0</v>
      </c>
      <c r="AS82" s="36">
        <v>0.795</v>
      </c>
      <c r="AT82" s="36">
        <v>13.0</v>
      </c>
      <c r="AU82" s="36">
        <v>86.0</v>
      </c>
      <c r="AV82" s="36">
        <v>99.0</v>
      </c>
      <c r="AW82" s="36">
        <v>57.0</v>
      </c>
      <c r="AX82" s="36">
        <v>15.0</v>
      </c>
      <c r="AY82" s="36">
        <v>1.0</v>
      </c>
      <c r="AZ82" s="36">
        <v>45.0</v>
      </c>
      <c r="BA82" s="36">
        <v>68.0</v>
      </c>
      <c r="BB82" s="36">
        <v>25.0</v>
      </c>
      <c r="BC82" s="36">
        <v>0.0</v>
      </c>
      <c r="BD82" s="36">
        <v>0.0</v>
      </c>
      <c r="BE82" s="36">
        <v>0.0</v>
      </c>
      <c r="BF82" s="36">
        <v>0.0</v>
      </c>
      <c r="BG82" s="36">
        <v>0.0</v>
      </c>
      <c r="BH82" s="36">
        <v>0.0</v>
      </c>
      <c r="BI82" s="36">
        <v>0.237</v>
      </c>
      <c r="BJ82" s="36">
        <v>1.27</v>
      </c>
      <c r="BK82" s="36">
        <v>0.33</v>
      </c>
      <c r="BL82" s="36">
        <v>0.27</v>
      </c>
      <c r="BM82" s="36">
        <v>5.0</v>
      </c>
      <c r="BN82" s="36">
        <v>20.0</v>
      </c>
      <c r="BO82" s="36">
        <v>0.2</v>
      </c>
      <c r="BP82" s="36">
        <v>0.16</v>
      </c>
      <c r="BQ82" s="36">
        <v>-0.01</v>
      </c>
      <c r="BR82" s="36">
        <v>0.15</v>
      </c>
      <c r="BS82" s="36">
        <v>25.0</v>
      </c>
      <c r="BT82" s="36">
        <v>0.512</v>
      </c>
      <c r="BU82" s="36">
        <v>0.465</v>
      </c>
      <c r="BV82" s="36">
        <v>2.14</v>
      </c>
      <c r="BW82" s="36">
        <v>15.58</v>
      </c>
      <c r="BX82" s="36">
        <v>8.53</v>
      </c>
      <c r="BY82" s="36">
        <v>15.21</v>
      </c>
      <c r="BZ82" s="36">
        <v>11.7</v>
      </c>
      <c r="CA82" s="36">
        <v>1.16</v>
      </c>
      <c r="CB82" s="36">
        <v>0.13</v>
      </c>
      <c r="CC82" s="36">
        <v>26.32</v>
      </c>
      <c r="CD82" s="36">
        <v>148.9</v>
      </c>
      <c r="CE82" s="36">
        <v>-1.05</v>
      </c>
      <c r="CF82" s="36">
        <v>1.15</v>
      </c>
      <c r="CG82" s="36">
        <v>99.9</v>
      </c>
      <c r="CH82" s="36">
        <v>115.8</v>
      </c>
      <c r="CI82" s="36">
        <v>13.44</v>
      </c>
      <c r="CJ82" s="34"/>
      <c r="CK82" s="34"/>
      <c r="CL82" s="34"/>
      <c r="CM82" s="34"/>
      <c r="CN82" s="34"/>
    </row>
    <row r="83" ht="14.25" customHeight="1">
      <c r="A83" s="4" t="s">
        <v>323</v>
      </c>
      <c r="B83" s="9" t="s">
        <v>324</v>
      </c>
      <c r="C83" s="3">
        <v>0.0</v>
      </c>
      <c r="D83" s="3" t="s">
        <v>92</v>
      </c>
      <c r="E83" s="3" t="s">
        <v>86</v>
      </c>
      <c r="F83" s="3">
        <v>24.0</v>
      </c>
      <c r="G83" s="3" t="s">
        <v>325</v>
      </c>
      <c r="H83" s="6">
        <v>6.166666666666667</v>
      </c>
      <c r="I83" s="3">
        <v>180.0</v>
      </c>
      <c r="J83" s="3" t="s">
        <v>112</v>
      </c>
      <c r="K83" s="3" t="s">
        <v>305</v>
      </c>
      <c r="L83" s="18">
        <v>22.0</v>
      </c>
      <c r="M83" s="19">
        <v>22.0</v>
      </c>
      <c r="N83" s="18">
        <v>34.6</v>
      </c>
      <c r="O83" s="19">
        <v>18.64</v>
      </c>
      <c r="P83" s="18">
        <v>7.27</v>
      </c>
      <c r="Q83" s="19">
        <v>13.23</v>
      </c>
      <c r="R83" s="18">
        <v>0.55</v>
      </c>
      <c r="S83" s="19">
        <v>1.09</v>
      </c>
      <c r="T83" s="18">
        <v>3.32</v>
      </c>
      <c r="U83" s="19">
        <v>0.329</v>
      </c>
      <c r="V83" s="18">
        <v>1.77</v>
      </c>
      <c r="W83" s="19">
        <v>2.41</v>
      </c>
      <c r="X83" s="18">
        <v>0.736</v>
      </c>
      <c r="Y83" s="19">
        <v>0.64</v>
      </c>
      <c r="Z83" s="18">
        <v>4.5</v>
      </c>
      <c r="AA83" s="19">
        <v>5.14</v>
      </c>
      <c r="AB83" s="18">
        <v>6.23</v>
      </c>
      <c r="AC83" s="19">
        <v>1.41</v>
      </c>
      <c r="AD83" s="18">
        <v>1.0</v>
      </c>
      <c r="AE83" s="19">
        <v>1.91</v>
      </c>
      <c r="AF83" s="18">
        <v>1.36</v>
      </c>
      <c r="AG83" s="18">
        <v>22.0</v>
      </c>
      <c r="AH83" s="19">
        <v>22.0</v>
      </c>
      <c r="AI83" s="18">
        <v>761.6</v>
      </c>
      <c r="AJ83" s="19">
        <v>410.0</v>
      </c>
      <c r="AK83" s="18">
        <v>160.0</v>
      </c>
      <c r="AL83" s="19">
        <v>291.0</v>
      </c>
      <c r="AM83" s="18">
        <v>0.55</v>
      </c>
      <c r="AN83" s="19">
        <v>24.0</v>
      </c>
      <c r="AO83" s="18">
        <v>73.0</v>
      </c>
      <c r="AP83" s="19">
        <v>0.329</v>
      </c>
      <c r="AQ83" s="18">
        <v>39.0</v>
      </c>
      <c r="AR83" s="19">
        <v>53.0</v>
      </c>
      <c r="AS83" s="18">
        <v>0.736</v>
      </c>
      <c r="AT83" s="19">
        <v>14.0</v>
      </c>
      <c r="AU83" s="18">
        <v>99.0</v>
      </c>
      <c r="AV83" s="19">
        <v>113.0</v>
      </c>
      <c r="AW83" s="18">
        <v>137.0</v>
      </c>
      <c r="AX83" s="19">
        <v>31.0</v>
      </c>
      <c r="AY83" s="18">
        <v>22.0</v>
      </c>
      <c r="AZ83" s="19">
        <v>42.0</v>
      </c>
      <c r="BA83" s="18">
        <v>30.0</v>
      </c>
      <c r="BB83" s="20">
        <v>22.0</v>
      </c>
      <c r="BC83" s="18">
        <v>2.0</v>
      </c>
      <c r="BD83" s="19">
        <v>0.0</v>
      </c>
      <c r="BE83" s="18">
        <v>0.0</v>
      </c>
      <c r="BF83" s="19">
        <v>0.0</v>
      </c>
      <c r="BG83" s="18">
        <v>0.0</v>
      </c>
      <c r="BH83" s="19">
        <v>1.0</v>
      </c>
      <c r="BI83" s="18">
        <v>0.32</v>
      </c>
      <c r="BJ83" s="19">
        <v>3.26</v>
      </c>
      <c r="BK83" s="18">
        <v>0.74</v>
      </c>
      <c r="BL83" s="19">
        <v>0.18</v>
      </c>
      <c r="BM83" s="18">
        <v>15.0</v>
      </c>
      <c r="BN83" s="19">
        <v>7.0</v>
      </c>
      <c r="BO83" s="18">
        <v>0.682</v>
      </c>
      <c r="BP83" s="19">
        <v>1.54</v>
      </c>
      <c r="BQ83" s="18">
        <v>1.11</v>
      </c>
      <c r="BR83" s="19">
        <v>2.65</v>
      </c>
      <c r="BS83" s="20">
        <v>22.0</v>
      </c>
      <c r="BT83" s="18">
        <v>0.652</v>
      </c>
      <c r="BU83" s="19">
        <v>0.591</v>
      </c>
      <c r="BV83" s="18">
        <v>1.94</v>
      </c>
      <c r="BW83" s="19">
        <v>14.07</v>
      </c>
      <c r="BX83" s="18">
        <v>7.92</v>
      </c>
      <c r="BY83" s="19">
        <v>26.98</v>
      </c>
      <c r="BZ83" s="18">
        <v>11.79</v>
      </c>
      <c r="CA83" s="19">
        <v>2.04</v>
      </c>
      <c r="CB83" s="18">
        <v>2.61</v>
      </c>
      <c r="CC83" s="19">
        <v>20.87</v>
      </c>
      <c r="CD83" s="18">
        <v>161.44</v>
      </c>
      <c r="CE83" s="19">
        <v>6.64</v>
      </c>
      <c r="CF83" s="18">
        <v>1.41</v>
      </c>
      <c r="CG83" s="19">
        <v>124.3</v>
      </c>
      <c r="CH83" s="18">
        <v>113.1</v>
      </c>
      <c r="CI83" s="19">
        <v>20.43</v>
      </c>
    </row>
    <row r="84" ht="14.25" customHeight="1">
      <c r="B84" s="41" t="s">
        <v>326</v>
      </c>
      <c r="C84" s="3">
        <v>1.0</v>
      </c>
      <c r="D84" s="3" t="s">
        <v>92</v>
      </c>
      <c r="E84" s="3" t="s">
        <v>86</v>
      </c>
      <c r="F84" s="3">
        <v>20.0</v>
      </c>
      <c r="G84" s="3" t="s">
        <v>251</v>
      </c>
      <c r="H84" s="42">
        <v>6.41666666666667</v>
      </c>
      <c r="I84" s="3">
        <v>195.0</v>
      </c>
      <c r="J84" s="3" t="s">
        <v>94</v>
      </c>
      <c r="K84" s="3" t="s">
        <v>305</v>
      </c>
      <c r="L84" s="20">
        <v>32.0</v>
      </c>
      <c r="M84" s="20">
        <v>31.0</v>
      </c>
      <c r="N84" s="20">
        <v>29.5</v>
      </c>
      <c r="O84" s="20">
        <v>13.66</v>
      </c>
      <c r="P84" s="20">
        <v>5.0</v>
      </c>
      <c r="Q84" s="20">
        <v>10.03</v>
      </c>
      <c r="R84" s="20">
        <v>0.498</v>
      </c>
      <c r="S84" s="20">
        <v>1.16</v>
      </c>
      <c r="T84" s="20">
        <v>2.78</v>
      </c>
      <c r="U84" s="20">
        <v>0.416</v>
      </c>
      <c r="V84" s="20">
        <v>2.5</v>
      </c>
      <c r="W84" s="20">
        <v>3.0</v>
      </c>
      <c r="X84" s="20">
        <v>0.833</v>
      </c>
      <c r="Y84" s="20">
        <v>0.78</v>
      </c>
      <c r="Z84" s="20">
        <v>2.78</v>
      </c>
      <c r="AA84" s="20">
        <v>3.56</v>
      </c>
      <c r="AB84" s="20">
        <v>2.0</v>
      </c>
      <c r="AC84" s="20">
        <v>0.75</v>
      </c>
      <c r="AD84" s="20">
        <v>0.28</v>
      </c>
      <c r="AE84" s="20">
        <v>1.69</v>
      </c>
      <c r="AF84" s="20">
        <v>1.75</v>
      </c>
      <c r="AG84" s="20">
        <v>32.0</v>
      </c>
      <c r="AH84" s="20">
        <v>31.0</v>
      </c>
      <c r="AI84" s="20">
        <v>943.0</v>
      </c>
      <c r="AJ84" s="20">
        <v>437.0</v>
      </c>
      <c r="AK84" s="20">
        <v>160.0</v>
      </c>
      <c r="AL84" s="20">
        <v>321.0</v>
      </c>
      <c r="AM84" s="20">
        <v>0.498</v>
      </c>
      <c r="AN84" s="20">
        <v>37.0</v>
      </c>
      <c r="AO84" s="20">
        <v>89.0</v>
      </c>
      <c r="AP84" s="20">
        <v>0.416</v>
      </c>
      <c r="AQ84" s="20">
        <v>80.0</v>
      </c>
      <c r="AR84" s="20">
        <v>96.0</v>
      </c>
      <c r="AS84" s="20">
        <v>0.833</v>
      </c>
      <c r="AT84" s="20">
        <v>25.0</v>
      </c>
      <c r="AU84" s="20">
        <v>89.0</v>
      </c>
      <c r="AV84" s="20">
        <v>114.0</v>
      </c>
      <c r="AW84" s="20">
        <v>64.0</v>
      </c>
      <c r="AX84" s="20">
        <v>24.0</v>
      </c>
      <c r="AY84" s="20">
        <v>9.0</v>
      </c>
      <c r="AZ84" s="20">
        <v>54.0</v>
      </c>
      <c r="BA84" s="20">
        <v>56.0</v>
      </c>
      <c r="BB84" s="20">
        <v>32.0</v>
      </c>
      <c r="BC84" s="20">
        <v>0.0</v>
      </c>
      <c r="BD84" s="20">
        <v>0.0</v>
      </c>
      <c r="BE84" s="20">
        <v>0.0</v>
      </c>
      <c r="BF84" s="20">
        <v>0.0</v>
      </c>
      <c r="BG84" s="20">
        <v>0.0</v>
      </c>
      <c r="BH84" s="20">
        <v>0.0</v>
      </c>
      <c r="BI84" s="20">
        <v>0.274</v>
      </c>
      <c r="BJ84" s="20">
        <v>1.19</v>
      </c>
      <c r="BK84" s="20">
        <v>0.44</v>
      </c>
      <c r="BL84" s="20">
        <v>0.3</v>
      </c>
      <c r="BM84" s="20">
        <v>20.0</v>
      </c>
      <c r="BN84" s="20">
        <v>12.0</v>
      </c>
      <c r="BO84" s="20">
        <v>0.625</v>
      </c>
      <c r="BP84" s="20">
        <v>2.97</v>
      </c>
      <c r="BQ84" s="20">
        <v>0.83</v>
      </c>
      <c r="BR84" s="20">
        <v>3.8</v>
      </c>
      <c r="BS84" s="20">
        <v>32.0</v>
      </c>
      <c r="BT84" s="20">
        <v>0.596</v>
      </c>
      <c r="BU84" s="20">
        <v>0.556</v>
      </c>
      <c r="BV84" s="20">
        <v>3.48</v>
      </c>
      <c r="BW84" s="20">
        <v>10.6</v>
      </c>
      <c r="BX84" s="20">
        <v>7.32</v>
      </c>
      <c r="BY84" s="20">
        <v>14.57</v>
      </c>
      <c r="BZ84" s="20">
        <v>12.84</v>
      </c>
      <c r="CA84" s="20">
        <v>1.55</v>
      </c>
      <c r="CB84" s="20">
        <v>1.03</v>
      </c>
      <c r="CC84" s="20">
        <v>24.22</v>
      </c>
      <c r="CD84" s="20">
        <v>174.75</v>
      </c>
      <c r="CE84" s="20">
        <v>-1.27</v>
      </c>
      <c r="CF84" s="20">
        <v>1.36</v>
      </c>
      <c r="CG84" s="20">
        <v>117.3</v>
      </c>
      <c r="CH84" s="20">
        <v>105.4</v>
      </c>
      <c r="CI84" s="20">
        <v>21.07</v>
      </c>
    </row>
    <row r="85" ht="14.25" customHeight="1">
      <c r="B85" s="41" t="s">
        <v>327</v>
      </c>
      <c r="C85" s="3">
        <v>1.0</v>
      </c>
      <c r="D85" s="3" t="s">
        <v>102</v>
      </c>
      <c r="E85" s="3" t="s">
        <v>86</v>
      </c>
      <c r="F85" s="3">
        <v>22.0</v>
      </c>
      <c r="G85" s="3" t="s">
        <v>139</v>
      </c>
      <c r="H85" s="6">
        <v>6.583333333333333</v>
      </c>
      <c r="I85" s="3">
        <v>209.0</v>
      </c>
      <c r="J85" s="3" t="s">
        <v>119</v>
      </c>
      <c r="K85" s="3" t="s">
        <v>305</v>
      </c>
      <c r="L85" s="20">
        <v>40.0</v>
      </c>
      <c r="M85" s="20">
        <v>39.0</v>
      </c>
      <c r="N85" s="20">
        <v>34.3</v>
      </c>
      <c r="O85" s="20">
        <v>14.1</v>
      </c>
      <c r="P85" s="20">
        <v>5.17</v>
      </c>
      <c r="Q85" s="20">
        <v>10.45</v>
      </c>
      <c r="R85" s="20">
        <v>0.495</v>
      </c>
      <c r="S85" s="20">
        <v>1.27</v>
      </c>
      <c r="T85" s="20">
        <v>3.3</v>
      </c>
      <c r="U85" s="20">
        <v>0.386</v>
      </c>
      <c r="V85" s="20">
        <v>2.48</v>
      </c>
      <c r="W85" s="20">
        <v>3.38</v>
      </c>
      <c r="X85" s="20">
        <v>0.733</v>
      </c>
      <c r="Y85" s="20">
        <v>1.4</v>
      </c>
      <c r="Z85" s="20">
        <v>5.12</v>
      </c>
      <c r="AA85" s="20">
        <v>6.53</v>
      </c>
      <c r="AB85" s="20">
        <v>2.77</v>
      </c>
      <c r="AC85" s="20">
        <v>0.97</v>
      </c>
      <c r="AD85" s="20">
        <v>0.82</v>
      </c>
      <c r="AE85" s="20">
        <v>2.02</v>
      </c>
      <c r="AF85" s="20">
        <v>1.82</v>
      </c>
      <c r="AG85" s="20">
        <v>40.0</v>
      </c>
      <c r="AH85" s="20">
        <v>39.0</v>
      </c>
      <c r="AI85" s="39">
        <v>1372.0</v>
      </c>
      <c r="AJ85" s="20">
        <v>564.0</v>
      </c>
      <c r="AK85" s="20">
        <v>207.0</v>
      </c>
      <c r="AL85" s="20">
        <v>418.0</v>
      </c>
      <c r="AM85" s="20">
        <v>0.495</v>
      </c>
      <c r="AN85" s="20">
        <v>51.0</v>
      </c>
      <c r="AO85" s="20">
        <v>132.0</v>
      </c>
      <c r="AP85" s="20">
        <v>0.386</v>
      </c>
      <c r="AQ85" s="20">
        <v>99.0</v>
      </c>
      <c r="AR85" s="20">
        <v>135.0</v>
      </c>
      <c r="AS85" s="20">
        <v>0.733</v>
      </c>
      <c r="AT85" s="20">
        <v>56.0</v>
      </c>
      <c r="AU85" s="20">
        <v>205.0</v>
      </c>
      <c r="AV85" s="20">
        <v>261.0</v>
      </c>
      <c r="AW85" s="20">
        <v>111.0</v>
      </c>
      <c r="AX85" s="20">
        <v>39.0</v>
      </c>
      <c r="AY85" s="20">
        <v>33.0</v>
      </c>
      <c r="AZ85" s="20">
        <v>81.0</v>
      </c>
      <c r="BA85" s="20">
        <v>73.0</v>
      </c>
      <c r="BB85" s="20">
        <v>40.0</v>
      </c>
      <c r="BC85" s="20">
        <v>5.0</v>
      </c>
      <c r="BD85" s="20">
        <v>0.0</v>
      </c>
      <c r="BE85" s="20">
        <v>0.0</v>
      </c>
      <c r="BF85" s="20">
        <v>0.0</v>
      </c>
      <c r="BG85" s="20">
        <v>0.0</v>
      </c>
      <c r="BH85" s="20">
        <v>0.0</v>
      </c>
      <c r="BI85" s="20">
        <v>0.278</v>
      </c>
      <c r="BJ85" s="20">
        <v>1.37</v>
      </c>
      <c r="BK85" s="20">
        <v>0.48</v>
      </c>
      <c r="BL85" s="20">
        <v>0.32</v>
      </c>
      <c r="BM85" s="20">
        <v>34.0</v>
      </c>
      <c r="BN85" s="20">
        <v>6.0</v>
      </c>
      <c r="BO85" s="20">
        <v>0.85</v>
      </c>
      <c r="BP85" s="20">
        <v>3.65</v>
      </c>
      <c r="BQ85" s="20">
        <v>2.5</v>
      </c>
      <c r="BR85" s="20">
        <v>6.14</v>
      </c>
      <c r="BS85" s="20">
        <v>40.0</v>
      </c>
      <c r="BT85" s="20">
        <v>0.585</v>
      </c>
      <c r="BU85" s="20">
        <v>0.556</v>
      </c>
      <c r="BV85" s="20">
        <v>4.94</v>
      </c>
      <c r="BW85" s="20">
        <v>16.0</v>
      </c>
      <c r="BX85" s="20">
        <v>10.81</v>
      </c>
      <c r="BY85" s="20">
        <v>14.48</v>
      </c>
      <c r="BZ85" s="20">
        <v>14.38</v>
      </c>
      <c r="CA85" s="20">
        <v>1.63</v>
      </c>
      <c r="CB85" s="20">
        <v>2.46</v>
      </c>
      <c r="CC85" s="20">
        <v>20.39</v>
      </c>
      <c r="CD85" s="20">
        <v>161.49</v>
      </c>
      <c r="CE85" s="20">
        <v>-0.5</v>
      </c>
      <c r="CF85" s="20">
        <v>1.35</v>
      </c>
      <c r="CG85" s="20">
        <v>116.5</v>
      </c>
      <c r="CH85" s="20">
        <v>95.8</v>
      </c>
      <c r="CI85" s="20">
        <v>20.11</v>
      </c>
    </row>
    <row r="86" ht="14.25" customHeight="1">
      <c r="B86" s="41" t="s">
        <v>328</v>
      </c>
      <c r="C86" s="3">
        <v>2.0</v>
      </c>
      <c r="D86" s="3" t="s">
        <v>102</v>
      </c>
      <c r="E86" s="3" t="s">
        <v>86</v>
      </c>
      <c r="F86" s="3">
        <v>20.0</v>
      </c>
      <c r="G86" s="3" t="s">
        <v>149</v>
      </c>
      <c r="H86" s="6">
        <v>6.583333333333333</v>
      </c>
      <c r="I86" s="3">
        <v>205.0</v>
      </c>
      <c r="J86" s="3" t="s">
        <v>94</v>
      </c>
      <c r="K86" s="3" t="s">
        <v>305</v>
      </c>
      <c r="L86" s="20">
        <v>34.0</v>
      </c>
      <c r="M86" s="20">
        <v>34.0</v>
      </c>
      <c r="N86" s="20">
        <v>27.0</v>
      </c>
      <c r="O86" s="20">
        <v>9.68</v>
      </c>
      <c r="P86" s="20">
        <v>3.88</v>
      </c>
      <c r="Q86" s="20">
        <v>6.65</v>
      </c>
      <c r="R86" s="20">
        <v>0.584</v>
      </c>
      <c r="S86" s="20">
        <v>0.41</v>
      </c>
      <c r="T86" s="20">
        <v>1.21</v>
      </c>
      <c r="U86" s="20">
        <v>0.341</v>
      </c>
      <c r="V86" s="20">
        <v>1.5</v>
      </c>
      <c r="W86" s="20">
        <v>2.18</v>
      </c>
      <c r="X86" s="20">
        <v>0.689</v>
      </c>
      <c r="Y86" s="20">
        <v>1.74</v>
      </c>
      <c r="Z86" s="20">
        <v>3.15</v>
      </c>
      <c r="AA86" s="20">
        <v>4.88</v>
      </c>
      <c r="AB86" s="20">
        <v>1.85</v>
      </c>
      <c r="AC86" s="20">
        <v>1.0</v>
      </c>
      <c r="AD86" s="20">
        <v>0.35</v>
      </c>
      <c r="AE86" s="20">
        <v>1.71</v>
      </c>
      <c r="AF86" s="20">
        <v>2.26</v>
      </c>
      <c r="AG86" s="20">
        <v>34.0</v>
      </c>
      <c r="AH86" s="20">
        <v>34.0</v>
      </c>
      <c r="AI86" s="20">
        <v>917.0</v>
      </c>
      <c r="AJ86" s="20">
        <v>329.0</v>
      </c>
      <c r="AK86" s="20">
        <v>132.0</v>
      </c>
      <c r="AL86" s="20">
        <v>226.0</v>
      </c>
      <c r="AM86" s="20">
        <v>0.584</v>
      </c>
      <c r="AN86" s="20">
        <v>14.0</v>
      </c>
      <c r="AO86" s="20">
        <v>41.0</v>
      </c>
      <c r="AP86" s="20">
        <v>0.341</v>
      </c>
      <c r="AQ86" s="20">
        <v>51.0</v>
      </c>
      <c r="AR86" s="20">
        <v>74.0</v>
      </c>
      <c r="AS86" s="20">
        <v>0.689</v>
      </c>
      <c r="AT86" s="20">
        <v>59.0</v>
      </c>
      <c r="AU86" s="20">
        <v>107.0</v>
      </c>
      <c r="AV86" s="20">
        <v>166.0</v>
      </c>
      <c r="AW86" s="20">
        <v>63.0</v>
      </c>
      <c r="AX86" s="20">
        <v>34.0</v>
      </c>
      <c r="AY86" s="20">
        <v>12.0</v>
      </c>
      <c r="AZ86" s="20">
        <v>58.0</v>
      </c>
      <c r="BA86" s="20">
        <v>77.0</v>
      </c>
      <c r="BB86" s="20">
        <v>34.0</v>
      </c>
      <c r="BC86" s="20">
        <v>3.0</v>
      </c>
      <c r="BD86" s="20">
        <v>0.0</v>
      </c>
      <c r="BE86" s="20">
        <v>0.0</v>
      </c>
      <c r="BF86" s="20">
        <v>0.0</v>
      </c>
      <c r="BG86" s="20">
        <v>0.0</v>
      </c>
      <c r="BH86" s="20">
        <v>0.0</v>
      </c>
      <c r="BI86" s="20">
        <v>0.203</v>
      </c>
      <c r="BJ86" s="20">
        <v>1.09</v>
      </c>
      <c r="BK86" s="20">
        <v>0.59</v>
      </c>
      <c r="BL86" s="20">
        <v>0.33</v>
      </c>
      <c r="BM86" s="20">
        <v>27.0</v>
      </c>
      <c r="BN86" s="20">
        <v>7.0</v>
      </c>
      <c r="BO86" s="20">
        <v>0.794</v>
      </c>
      <c r="BP86" s="20">
        <v>2.27</v>
      </c>
      <c r="BQ86" s="20">
        <v>1.8</v>
      </c>
      <c r="BR86" s="20">
        <v>4.07</v>
      </c>
      <c r="BS86" s="20">
        <v>34.0</v>
      </c>
      <c r="BT86" s="20">
        <v>0.63</v>
      </c>
      <c r="BU86" s="20">
        <v>0.615</v>
      </c>
      <c r="BV86" s="20">
        <v>7.31</v>
      </c>
      <c r="BW86" s="20">
        <v>13.73</v>
      </c>
      <c r="BX86" s="20">
        <v>10.46</v>
      </c>
      <c r="BY86" s="20">
        <v>12.27</v>
      </c>
      <c r="BZ86" s="20">
        <v>18.17</v>
      </c>
      <c r="CA86" s="20">
        <v>2.16</v>
      </c>
      <c r="CB86" s="20">
        <v>1.48</v>
      </c>
      <c r="CC86" s="20">
        <v>17.05</v>
      </c>
      <c r="CD86" s="20">
        <v>161.47</v>
      </c>
      <c r="CE86" s="20">
        <v>-1.74</v>
      </c>
      <c r="CF86" s="20">
        <v>1.46</v>
      </c>
      <c r="CG86" s="20">
        <v>118.5</v>
      </c>
      <c r="CH86" s="20">
        <v>94.3</v>
      </c>
      <c r="CI86" s="20">
        <v>18.67</v>
      </c>
    </row>
    <row r="87" ht="14.25" customHeight="1">
      <c r="B87" s="41" t="s">
        <v>329</v>
      </c>
      <c r="C87" s="3">
        <v>0.0</v>
      </c>
      <c r="D87" s="3" t="s">
        <v>102</v>
      </c>
      <c r="E87" s="3" t="s">
        <v>86</v>
      </c>
      <c r="F87" s="3">
        <v>24.0</v>
      </c>
      <c r="G87" s="2" t="s">
        <v>330</v>
      </c>
      <c r="H87" s="6">
        <v>6.583333333333333</v>
      </c>
      <c r="I87" s="3">
        <v>207.0</v>
      </c>
      <c r="J87" s="3" t="s">
        <v>112</v>
      </c>
      <c r="K87" s="3" t="s">
        <v>305</v>
      </c>
      <c r="L87" s="20">
        <v>36.0</v>
      </c>
      <c r="M87" s="20">
        <v>36.0</v>
      </c>
      <c r="N87" s="39">
        <v>28.9</v>
      </c>
      <c r="O87" s="20">
        <v>11.61</v>
      </c>
      <c r="P87" s="20">
        <v>3.97</v>
      </c>
      <c r="Q87" s="20">
        <v>9.28</v>
      </c>
      <c r="R87" s="20">
        <v>0.428</v>
      </c>
      <c r="S87" s="20">
        <v>2.03</v>
      </c>
      <c r="T87" s="20">
        <v>5.31</v>
      </c>
      <c r="U87" s="20">
        <v>0.382</v>
      </c>
      <c r="V87" s="20">
        <v>1.64</v>
      </c>
      <c r="W87" s="20">
        <v>1.83</v>
      </c>
      <c r="X87" s="20">
        <v>0.894</v>
      </c>
      <c r="Y87" s="20">
        <v>0.89</v>
      </c>
      <c r="Z87" s="20">
        <v>2.92</v>
      </c>
      <c r="AA87" s="20">
        <v>3.81</v>
      </c>
      <c r="AB87" s="20">
        <v>1.14</v>
      </c>
      <c r="AC87" s="20">
        <v>0.69</v>
      </c>
      <c r="AD87" s="20">
        <v>0.28</v>
      </c>
      <c r="AE87" s="20">
        <v>1.0</v>
      </c>
      <c r="AF87" s="20">
        <v>1.58</v>
      </c>
      <c r="AG87" s="20">
        <v>36.0</v>
      </c>
      <c r="AH87" s="20">
        <v>36.0</v>
      </c>
      <c r="AI87" s="39">
        <v>1041.0</v>
      </c>
      <c r="AJ87" s="20">
        <v>418.0</v>
      </c>
      <c r="AK87" s="20">
        <v>143.0</v>
      </c>
      <c r="AL87" s="20">
        <v>334.0</v>
      </c>
      <c r="AM87" s="20">
        <v>0.428</v>
      </c>
      <c r="AN87" s="20">
        <v>73.0</v>
      </c>
      <c r="AO87" s="20">
        <v>191.0</v>
      </c>
      <c r="AP87" s="20">
        <v>0.382</v>
      </c>
      <c r="AQ87" s="20">
        <v>59.0</v>
      </c>
      <c r="AR87" s="20">
        <v>66.0</v>
      </c>
      <c r="AS87" s="20">
        <v>0.894</v>
      </c>
      <c r="AT87" s="20">
        <v>32.0</v>
      </c>
      <c r="AU87" s="20">
        <v>105.0</v>
      </c>
      <c r="AV87" s="20">
        <v>137.0</v>
      </c>
      <c r="AW87" s="20">
        <v>41.0</v>
      </c>
      <c r="AX87" s="20">
        <v>25.0</v>
      </c>
      <c r="AY87" s="20">
        <v>10.0</v>
      </c>
      <c r="AZ87" s="20">
        <v>36.0</v>
      </c>
      <c r="BA87" s="20">
        <v>57.0</v>
      </c>
      <c r="BB87" s="20">
        <v>36.0</v>
      </c>
      <c r="BC87" s="20">
        <v>1.0</v>
      </c>
      <c r="BD87" s="20">
        <v>0.0</v>
      </c>
      <c r="BE87" s="20">
        <v>0.0</v>
      </c>
      <c r="BF87" s="20">
        <v>0.0</v>
      </c>
      <c r="BG87" s="20">
        <v>0.0</v>
      </c>
      <c r="BH87" s="20">
        <v>0.0</v>
      </c>
      <c r="BI87" s="20">
        <v>0.196</v>
      </c>
      <c r="BJ87" s="20">
        <v>1.14</v>
      </c>
      <c r="BK87" s="20">
        <v>0.69</v>
      </c>
      <c r="BL87" s="20">
        <v>0.2</v>
      </c>
      <c r="BM87" s="20">
        <v>23.0</v>
      </c>
      <c r="BN87" s="20">
        <v>13.0</v>
      </c>
      <c r="BO87" s="20">
        <v>0.639</v>
      </c>
      <c r="BP87" s="20">
        <v>2.47</v>
      </c>
      <c r="BQ87" s="20">
        <v>0.94</v>
      </c>
      <c r="BR87" s="20">
        <v>3.41</v>
      </c>
      <c r="BS87" s="20">
        <v>36.0</v>
      </c>
      <c r="BT87" s="20">
        <v>0.572</v>
      </c>
      <c r="BU87" s="20">
        <v>0.537</v>
      </c>
      <c r="BV87" s="20">
        <v>3.73</v>
      </c>
      <c r="BW87" s="20">
        <v>10.93</v>
      </c>
      <c r="BX87" s="20">
        <v>7.54</v>
      </c>
      <c r="BY87" s="20">
        <v>7.62</v>
      </c>
      <c r="BZ87" s="20">
        <v>8.97</v>
      </c>
      <c r="CA87" s="20">
        <v>1.41</v>
      </c>
      <c r="CB87" s="20">
        <v>1.03</v>
      </c>
      <c r="CC87" s="20">
        <v>19.7</v>
      </c>
      <c r="CD87" s="20">
        <v>170.43</v>
      </c>
      <c r="CE87" s="20">
        <v>-0.84</v>
      </c>
      <c r="CF87" s="20">
        <v>1.25</v>
      </c>
      <c r="CG87" s="20">
        <v>116.4</v>
      </c>
      <c r="CH87" s="20">
        <v>105.2</v>
      </c>
      <c r="CI87" s="20">
        <v>16.71</v>
      </c>
    </row>
    <row r="88" ht="14.25" customHeight="1">
      <c r="B88" s="41" t="s">
        <v>331</v>
      </c>
      <c r="C88" s="3">
        <v>0.0</v>
      </c>
      <c r="D88" s="3" t="s">
        <v>92</v>
      </c>
      <c r="E88" s="3" t="s">
        <v>86</v>
      </c>
      <c r="F88" s="3">
        <v>25.0</v>
      </c>
      <c r="G88" s="3" t="s">
        <v>332</v>
      </c>
      <c r="H88" s="6">
        <v>6.416666666666667</v>
      </c>
      <c r="I88" s="3">
        <v>175.0</v>
      </c>
      <c r="J88" s="3" t="s">
        <v>112</v>
      </c>
      <c r="K88" s="3" t="s">
        <v>305</v>
      </c>
      <c r="L88" s="20">
        <v>34.0</v>
      </c>
      <c r="M88" s="20">
        <v>34.0</v>
      </c>
      <c r="N88" s="20">
        <v>35.1</v>
      </c>
      <c r="O88" s="20">
        <v>16.82</v>
      </c>
      <c r="P88" s="20">
        <v>5.5</v>
      </c>
      <c r="Q88" s="20">
        <v>12.88</v>
      </c>
      <c r="R88" s="20">
        <v>0.427</v>
      </c>
      <c r="S88" s="20">
        <v>3.12</v>
      </c>
      <c r="T88" s="20">
        <v>8.12</v>
      </c>
      <c r="U88" s="20">
        <v>0.384</v>
      </c>
      <c r="V88" s="20">
        <v>2.71</v>
      </c>
      <c r="W88" s="20">
        <v>3.62</v>
      </c>
      <c r="X88" s="20">
        <v>0.748</v>
      </c>
      <c r="Y88" s="20">
        <v>0.59</v>
      </c>
      <c r="Z88" s="20">
        <v>5.0</v>
      </c>
      <c r="AA88" s="20">
        <v>5.59</v>
      </c>
      <c r="AB88" s="20">
        <v>3.06</v>
      </c>
      <c r="AC88" s="20">
        <v>1.38</v>
      </c>
      <c r="AD88" s="20">
        <v>0.62</v>
      </c>
      <c r="AE88" s="20">
        <v>1.82</v>
      </c>
      <c r="AF88" s="20">
        <v>1.53</v>
      </c>
      <c r="AG88" s="20">
        <v>34.0</v>
      </c>
      <c r="AH88" s="20">
        <v>34.0</v>
      </c>
      <c r="AI88" s="39">
        <v>1195.0</v>
      </c>
      <c r="AJ88" s="20">
        <v>572.0</v>
      </c>
      <c r="AK88" s="20">
        <v>187.0</v>
      </c>
      <c r="AL88" s="20">
        <v>438.0</v>
      </c>
      <c r="AM88" s="20">
        <v>0.427</v>
      </c>
      <c r="AN88" s="20">
        <v>106.0</v>
      </c>
      <c r="AO88" s="20">
        <v>276.0</v>
      </c>
      <c r="AP88" s="20">
        <v>0.384</v>
      </c>
      <c r="AQ88" s="20">
        <v>92.0</v>
      </c>
      <c r="AR88" s="20">
        <v>123.0</v>
      </c>
      <c r="AS88" s="20">
        <v>0.748</v>
      </c>
      <c r="AT88" s="20">
        <v>20.0</v>
      </c>
      <c r="AU88" s="20">
        <v>170.0</v>
      </c>
      <c r="AV88" s="20">
        <v>190.0</v>
      </c>
      <c r="AW88" s="20">
        <v>104.0</v>
      </c>
      <c r="AX88" s="20">
        <v>47.0</v>
      </c>
      <c r="AY88" s="20">
        <v>21.0</v>
      </c>
      <c r="AZ88" s="20">
        <v>62.0</v>
      </c>
      <c r="BA88" s="20">
        <v>52.0</v>
      </c>
      <c r="BB88" s="20">
        <v>34.0</v>
      </c>
      <c r="BC88" s="20">
        <v>1.0</v>
      </c>
      <c r="BD88" s="20">
        <v>0.0</v>
      </c>
      <c r="BE88" s="20">
        <v>0.0</v>
      </c>
      <c r="BF88" s="20">
        <v>0.0</v>
      </c>
      <c r="BG88" s="20">
        <v>0.0</v>
      </c>
      <c r="BH88" s="20">
        <v>0.0</v>
      </c>
      <c r="BI88" s="20">
        <v>0.298</v>
      </c>
      <c r="BJ88" s="20">
        <v>1.68</v>
      </c>
      <c r="BK88" s="20">
        <v>0.76</v>
      </c>
      <c r="BL88" s="20">
        <v>0.28</v>
      </c>
      <c r="BM88" s="20">
        <v>31.0</v>
      </c>
      <c r="BN88" s="20">
        <v>3.0</v>
      </c>
      <c r="BO88" s="20">
        <v>0.912</v>
      </c>
      <c r="BP88" s="20">
        <v>3.99</v>
      </c>
      <c r="BQ88" s="20">
        <v>2.59</v>
      </c>
      <c r="BR88" s="20">
        <v>6.57</v>
      </c>
      <c r="BS88" s="20">
        <v>34.0</v>
      </c>
      <c r="BT88" s="20">
        <v>0.576</v>
      </c>
      <c r="BU88" s="20">
        <v>0.548</v>
      </c>
      <c r="BV88" s="20">
        <v>1.94</v>
      </c>
      <c r="BW88" s="20">
        <v>16.14</v>
      </c>
      <c r="BX88" s="20">
        <v>9.11</v>
      </c>
      <c r="BY88" s="20">
        <v>15.54</v>
      </c>
      <c r="BZ88" s="20">
        <v>11.1</v>
      </c>
      <c r="CA88" s="20">
        <v>2.31</v>
      </c>
      <c r="CB88" s="20">
        <v>2.11</v>
      </c>
      <c r="CC88" s="20">
        <v>23.09</v>
      </c>
      <c r="CD88" s="20">
        <v>155.9</v>
      </c>
      <c r="CE88" s="20">
        <v>0.62</v>
      </c>
      <c r="CF88" s="20">
        <v>1.31</v>
      </c>
      <c r="CG88" s="20">
        <v>120.7</v>
      </c>
      <c r="CH88" s="20">
        <v>92.3</v>
      </c>
      <c r="CI88" s="20">
        <v>22.33</v>
      </c>
    </row>
    <row r="89" ht="14.25" customHeight="1">
      <c r="B89" s="41" t="s">
        <v>333</v>
      </c>
      <c r="C89" s="3">
        <v>0.0</v>
      </c>
      <c r="D89" s="3" t="s">
        <v>102</v>
      </c>
      <c r="E89" s="3" t="s">
        <v>85</v>
      </c>
      <c r="F89" s="3">
        <v>21.0</v>
      </c>
      <c r="G89" s="3" t="s">
        <v>334</v>
      </c>
      <c r="H89" s="6">
        <v>7.083333333333333</v>
      </c>
      <c r="I89" s="3">
        <v>174.0</v>
      </c>
      <c r="J89" s="2" t="s">
        <v>94</v>
      </c>
      <c r="K89" s="3" t="s">
        <v>305</v>
      </c>
      <c r="L89" s="20">
        <v>31.0</v>
      </c>
      <c r="M89" s="20">
        <v>24.0</v>
      </c>
      <c r="N89" s="20">
        <v>19.0</v>
      </c>
      <c r="O89" s="20">
        <v>5.87</v>
      </c>
      <c r="P89" s="20">
        <v>2.23</v>
      </c>
      <c r="Q89" s="20">
        <v>5.35</v>
      </c>
      <c r="R89" s="20">
        <v>0.416</v>
      </c>
      <c r="S89" s="20">
        <v>1.06</v>
      </c>
      <c r="T89" s="20">
        <v>2.71</v>
      </c>
      <c r="U89" s="20">
        <v>0.393</v>
      </c>
      <c r="V89" s="20">
        <v>0.35</v>
      </c>
      <c r="W89" s="20">
        <v>0.81</v>
      </c>
      <c r="X89" s="20">
        <v>0.44</v>
      </c>
      <c r="Y89" s="20">
        <v>0.68</v>
      </c>
      <c r="Z89" s="20">
        <v>2.55</v>
      </c>
      <c r="AA89" s="20">
        <v>3.23</v>
      </c>
      <c r="AB89" s="20">
        <v>0.74</v>
      </c>
      <c r="AC89" s="20">
        <v>0.42</v>
      </c>
      <c r="AD89" s="20">
        <v>1.16</v>
      </c>
      <c r="AE89" s="20">
        <v>0.84</v>
      </c>
      <c r="AF89" s="20">
        <v>1.97</v>
      </c>
      <c r="AG89" s="20">
        <v>31.0</v>
      </c>
      <c r="AH89" s="20">
        <v>24.0</v>
      </c>
      <c r="AI89" s="20">
        <v>588.0</v>
      </c>
      <c r="AJ89" s="20">
        <v>182.0</v>
      </c>
      <c r="AK89" s="20">
        <v>69.0</v>
      </c>
      <c r="AL89" s="20">
        <v>166.0</v>
      </c>
      <c r="AM89" s="20">
        <v>0.416</v>
      </c>
      <c r="AN89" s="20">
        <v>33.0</v>
      </c>
      <c r="AO89" s="20">
        <v>84.0</v>
      </c>
      <c r="AP89" s="20">
        <v>0.393</v>
      </c>
      <c r="AQ89" s="20">
        <v>11.0</v>
      </c>
      <c r="AR89" s="20">
        <v>25.0</v>
      </c>
      <c r="AS89" s="20">
        <v>0.44</v>
      </c>
      <c r="AT89" s="20">
        <v>21.0</v>
      </c>
      <c r="AU89" s="20">
        <v>79.0</v>
      </c>
      <c r="AV89" s="20">
        <v>100.0</v>
      </c>
      <c r="AW89" s="20">
        <v>23.0</v>
      </c>
      <c r="AX89" s="20">
        <v>13.0</v>
      </c>
      <c r="AY89" s="20">
        <v>36.0</v>
      </c>
      <c r="AZ89" s="20">
        <v>26.0</v>
      </c>
      <c r="BA89" s="20">
        <v>61.0</v>
      </c>
      <c r="BB89" s="20">
        <v>31.0</v>
      </c>
      <c r="BC89" s="20">
        <v>0.0</v>
      </c>
      <c r="BD89" s="20">
        <v>0.0</v>
      </c>
      <c r="BE89" s="20">
        <v>0.0</v>
      </c>
      <c r="BF89" s="20">
        <v>0.0</v>
      </c>
      <c r="BG89" s="20">
        <v>0.0</v>
      </c>
      <c r="BH89" s="20">
        <v>0.0</v>
      </c>
      <c r="BI89" s="20">
        <v>0.115</v>
      </c>
      <c r="BJ89" s="20">
        <v>0.88</v>
      </c>
      <c r="BK89" s="20">
        <v>0.5</v>
      </c>
      <c r="BL89" s="20">
        <v>0.15</v>
      </c>
      <c r="BM89" s="20">
        <v>17.0</v>
      </c>
      <c r="BN89" s="20">
        <v>14.0</v>
      </c>
      <c r="BO89" s="20">
        <v>0.548</v>
      </c>
      <c r="BP89" s="20">
        <v>0.55</v>
      </c>
      <c r="BQ89" s="20">
        <v>0.6</v>
      </c>
      <c r="BR89" s="20">
        <v>1.16</v>
      </c>
      <c r="BS89" s="20">
        <v>31.0</v>
      </c>
      <c r="BT89" s="20">
        <v>0.512</v>
      </c>
      <c r="BU89" s="20">
        <v>0.515</v>
      </c>
      <c r="BV89" s="20">
        <v>4.01</v>
      </c>
      <c r="BW89" s="20">
        <v>15.82</v>
      </c>
      <c r="BX89" s="20">
        <v>9.78</v>
      </c>
      <c r="BY89" s="20">
        <v>7.48</v>
      </c>
      <c r="BZ89" s="20">
        <v>12.75</v>
      </c>
      <c r="CA89" s="20">
        <v>1.29</v>
      </c>
      <c r="CB89" s="20">
        <v>7.48</v>
      </c>
      <c r="CC89" s="20">
        <v>17.35</v>
      </c>
      <c r="CD89" s="20">
        <v>124.85</v>
      </c>
      <c r="CE89" s="20">
        <v>-1.81</v>
      </c>
      <c r="CF89" s="20">
        <v>1.1</v>
      </c>
      <c r="CG89" s="20">
        <v>100.9</v>
      </c>
      <c r="CH89" s="20">
        <v>103.9</v>
      </c>
      <c r="CI89" s="20">
        <v>13.78</v>
      </c>
    </row>
    <row r="90" ht="14.25" customHeight="1">
      <c r="B90" s="41" t="s">
        <v>335</v>
      </c>
      <c r="C90" s="3">
        <v>0.0</v>
      </c>
      <c r="D90" s="3" t="s">
        <v>102</v>
      </c>
      <c r="E90" s="3" t="s">
        <v>86</v>
      </c>
      <c r="F90" s="3">
        <v>22.0</v>
      </c>
      <c r="G90" s="3" t="s">
        <v>336</v>
      </c>
      <c r="H90" s="6">
        <v>6.666666666666667</v>
      </c>
      <c r="I90" s="3">
        <v>220.0</v>
      </c>
      <c r="J90" s="2" t="s">
        <v>119</v>
      </c>
      <c r="K90" s="3" t="s">
        <v>305</v>
      </c>
      <c r="L90" s="20">
        <v>31.0</v>
      </c>
      <c r="M90" s="20">
        <v>31.0</v>
      </c>
      <c r="N90" s="20">
        <v>34.3</v>
      </c>
      <c r="O90" s="20">
        <v>19.23</v>
      </c>
      <c r="P90" s="20">
        <v>7.13</v>
      </c>
      <c r="Q90" s="20">
        <v>17.23</v>
      </c>
      <c r="R90" s="20">
        <v>0.414</v>
      </c>
      <c r="S90" s="20">
        <v>2.1</v>
      </c>
      <c r="T90" s="20">
        <v>6.23</v>
      </c>
      <c r="U90" s="20">
        <v>0.337</v>
      </c>
      <c r="V90" s="20">
        <v>2.87</v>
      </c>
      <c r="W90" s="20">
        <v>3.68</v>
      </c>
      <c r="X90" s="20">
        <v>0.781</v>
      </c>
      <c r="Y90" s="20">
        <v>1.35</v>
      </c>
      <c r="Z90" s="20">
        <v>5.29</v>
      </c>
      <c r="AA90" s="20">
        <v>6.65</v>
      </c>
      <c r="AB90" s="20">
        <v>2.03</v>
      </c>
      <c r="AC90" s="20">
        <v>1.97</v>
      </c>
      <c r="AD90" s="20">
        <v>1.13</v>
      </c>
      <c r="AE90" s="20">
        <v>1.48</v>
      </c>
      <c r="AF90" s="20">
        <v>1.52</v>
      </c>
      <c r="AG90" s="20">
        <v>31.0</v>
      </c>
      <c r="AH90" s="20">
        <v>31.0</v>
      </c>
      <c r="AI90" s="39">
        <v>1063.0</v>
      </c>
      <c r="AJ90" s="20">
        <v>596.0</v>
      </c>
      <c r="AK90" s="20">
        <v>221.0</v>
      </c>
      <c r="AL90" s="20">
        <v>534.0</v>
      </c>
      <c r="AM90" s="20">
        <v>0.414</v>
      </c>
      <c r="AN90" s="20">
        <v>65.0</v>
      </c>
      <c r="AO90" s="20">
        <v>193.0</v>
      </c>
      <c r="AP90" s="20">
        <v>0.337</v>
      </c>
      <c r="AQ90" s="20">
        <v>89.0</v>
      </c>
      <c r="AR90" s="20">
        <v>114.0</v>
      </c>
      <c r="AS90" s="20">
        <v>0.781</v>
      </c>
      <c r="AT90" s="20">
        <v>42.0</v>
      </c>
      <c r="AU90" s="20">
        <v>164.0</v>
      </c>
      <c r="AV90" s="20">
        <v>206.0</v>
      </c>
      <c r="AW90" s="20">
        <v>63.0</v>
      </c>
      <c r="AX90" s="20">
        <v>61.0</v>
      </c>
      <c r="AY90" s="20">
        <v>35.0</v>
      </c>
      <c r="AZ90" s="20">
        <v>46.0</v>
      </c>
      <c r="BA90" s="20">
        <v>47.0</v>
      </c>
      <c r="BB90" s="20">
        <v>31.0</v>
      </c>
      <c r="BC90" s="20">
        <v>4.0</v>
      </c>
      <c r="BD90" s="20">
        <v>0.0</v>
      </c>
      <c r="BE90" s="20">
        <v>0.0</v>
      </c>
      <c r="BF90" s="20">
        <v>0.0</v>
      </c>
      <c r="BG90" s="20">
        <v>0.0</v>
      </c>
      <c r="BH90" s="20">
        <v>0.0</v>
      </c>
      <c r="BI90" s="20">
        <v>0.3</v>
      </c>
      <c r="BJ90" s="20">
        <v>1.37</v>
      </c>
      <c r="BK90" s="20">
        <v>1.33</v>
      </c>
      <c r="BL90" s="20">
        <v>0.21</v>
      </c>
      <c r="BM90" s="20">
        <v>17.0</v>
      </c>
      <c r="BN90" s="20">
        <v>14.0</v>
      </c>
      <c r="BO90" s="20">
        <v>0.548</v>
      </c>
      <c r="BP90" s="20">
        <v>2.33</v>
      </c>
      <c r="BQ90" s="20">
        <v>1.82</v>
      </c>
      <c r="BR90" s="20">
        <v>4.16</v>
      </c>
      <c r="BS90" s="20">
        <v>31.0</v>
      </c>
      <c r="BT90" s="20">
        <v>0.507</v>
      </c>
      <c r="BU90" s="20">
        <v>0.475</v>
      </c>
      <c r="BV90" s="20">
        <v>4.11</v>
      </c>
      <c r="BW90" s="20">
        <v>16.54</v>
      </c>
      <c r="BX90" s="20">
        <v>10.23</v>
      </c>
      <c r="BY90" s="20">
        <v>10.77</v>
      </c>
      <c r="BZ90" s="20">
        <v>7.25</v>
      </c>
      <c r="CA90" s="20">
        <v>3.09</v>
      </c>
      <c r="CB90" s="20">
        <v>3.53</v>
      </c>
      <c r="CC90" s="20">
        <v>27.61</v>
      </c>
      <c r="CD90" s="20">
        <v>153.13</v>
      </c>
      <c r="CE90" s="20">
        <v>-0.35</v>
      </c>
      <c r="CF90" s="20">
        <v>1.12</v>
      </c>
      <c r="CG90" s="20">
        <v>106.9</v>
      </c>
      <c r="CH90" s="20">
        <v>96.9</v>
      </c>
      <c r="CI90" s="20">
        <v>22.17</v>
      </c>
    </row>
    <row r="91" ht="14.25" customHeight="1">
      <c r="B91" s="41" t="s">
        <v>337</v>
      </c>
      <c r="C91" s="3">
        <v>2.0</v>
      </c>
      <c r="D91" s="3" t="s">
        <v>92</v>
      </c>
      <c r="E91" s="3" t="s">
        <v>86</v>
      </c>
      <c r="F91" s="3">
        <v>21.0</v>
      </c>
      <c r="G91" s="3" t="s">
        <v>228</v>
      </c>
      <c r="H91" s="6">
        <v>6.083333333333333</v>
      </c>
      <c r="I91" s="3">
        <v>172.0</v>
      </c>
      <c r="J91" s="3" t="s">
        <v>94</v>
      </c>
      <c r="K91" s="3" t="s">
        <v>305</v>
      </c>
      <c r="L91" s="20">
        <v>34.0</v>
      </c>
      <c r="M91" s="20">
        <v>34.0</v>
      </c>
      <c r="N91" s="20">
        <v>30.8</v>
      </c>
      <c r="O91" s="20">
        <v>13.91</v>
      </c>
      <c r="P91" s="20">
        <v>5.35</v>
      </c>
      <c r="Q91" s="20">
        <v>11.53</v>
      </c>
      <c r="R91" s="20">
        <v>0.464</v>
      </c>
      <c r="S91" s="20">
        <v>1.44</v>
      </c>
      <c r="T91" s="20">
        <v>3.76</v>
      </c>
      <c r="U91" s="20">
        <v>0.383</v>
      </c>
      <c r="V91" s="20">
        <v>1.76</v>
      </c>
      <c r="W91" s="20">
        <v>2.91</v>
      </c>
      <c r="X91" s="20">
        <v>0.606</v>
      </c>
      <c r="Y91" s="20">
        <v>0.68</v>
      </c>
      <c r="Z91" s="20">
        <v>2.56</v>
      </c>
      <c r="AA91" s="20">
        <v>3.24</v>
      </c>
      <c r="AB91" s="20">
        <v>4.74</v>
      </c>
      <c r="AC91" s="20">
        <v>2.18</v>
      </c>
      <c r="AD91" s="20">
        <v>0.24</v>
      </c>
      <c r="AE91" s="20">
        <v>2.5</v>
      </c>
      <c r="AF91" s="20">
        <v>2.03</v>
      </c>
      <c r="AG91" s="20">
        <v>34.0</v>
      </c>
      <c r="AH91" s="20">
        <v>34.0</v>
      </c>
      <c r="AI91" s="39">
        <v>1046.0</v>
      </c>
      <c r="AJ91" s="20">
        <v>473.0</v>
      </c>
      <c r="AK91" s="20">
        <v>182.0</v>
      </c>
      <c r="AL91" s="20">
        <v>392.0</v>
      </c>
      <c r="AM91" s="20">
        <v>0.464</v>
      </c>
      <c r="AN91" s="20">
        <v>49.0</v>
      </c>
      <c r="AO91" s="20">
        <v>128.0</v>
      </c>
      <c r="AP91" s="20">
        <v>0.383</v>
      </c>
      <c r="AQ91" s="20">
        <v>60.0</v>
      </c>
      <c r="AR91" s="20">
        <v>99.0</v>
      </c>
      <c r="AS91" s="20">
        <v>0.606</v>
      </c>
      <c r="AT91" s="20">
        <v>23.0</v>
      </c>
      <c r="AU91" s="20">
        <v>87.0</v>
      </c>
      <c r="AV91" s="20">
        <v>110.0</v>
      </c>
      <c r="AW91" s="20">
        <v>161.0</v>
      </c>
      <c r="AX91" s="20">
        <v>74.0</v>
      </c>
      <c r="AY91" s="20">
        <v>8.0</v>
      </c>
      <c r="AZ91" s="20">
        <v>85.0</v>
      </c>
      <c r="BA91" s="20">
        <v>69.0</v>
      </c>
      <c r="BB91" s="20">
        <v>34.0</v>
      </c>
      <c r="BC91" s="20">
        <v>2.0</v>
      </c>
      <c r="BD91" s="20">
        <v>0.0</v>
      </c>
      <c r="BE91" s="20">
        <v>0.0</v>
      </c>
      <c r="BF91" s="20">
        <v>0.0</v>
      </c>
      <c r="BG91" s="20">
        <v>0.0</v>
      </c>
      <c r="BH91" s="20">
        <v>0.0</v>
      </c>
      <c r="BI91" s="20">
        <v>0.384</v>
      </c>
      <c r="BJ91" s="20">
        <v>1.89</v>
      </c>
      <c r="BK91" s="20">
        <v>0.87</v>
      </c>
      <c r="BL91" s="20">
        <v>0.25</v>
      </c>
      <c r="BM91" s="20">
        <v>27.0</v>
      </c>
      <c r="BN91" s="20">
        <v>7.0</v>
      </c>
      <c r="BO91" s="20">
        <v>0.794</v>
      </c>
      <c r="BP91" s="20">
        <v>2.4</v>
      </c>
      <c r="BQ91" s="20">
        <v>2.42</v>
      </c>
      <c r="BR91" s="20">
        <v>4.82</v>
      </c>
      <c r="BS91" s="20">
        <v>34.0</v>
      </c>
      <c r="BT91" s="20">
        <v>0.539</v>
      </c>
      <c r="BU91" s="20">
        <v>0.527</v>
      </c>
      <c r="BV91" s="20">
        <v>2.47</v>
      </c>
      <c r="BW91" s="20">
        <v>9.68</v>
      </c>
      <c r="BX91" s="20">
        <v>6.01</v>
      </c>
      <c r="BY91" s="20">
        <v>32.12</v>
      </c>
      <c r="BZ91" s="20">
        <v>16.22</v>
      </c>
      <c r="CA91" s="20">
        <v>4.11</v>
      </c>
      <c r="CB91" s="20">
        <v>0.92</v>
      </c>
      <c r="CC91" s="20">
        <v>24.97</v>
      </c>
      <c r="CD91" s="20">
        <v>145.32</v>
      </c>
      <c r="CE91" s="20">
        <v>2.14</v>
      </c>
      <c r="CF91" s="20">
        <v>1.21</v>
      </c>
      <c r="CG91" s="20">
        <v>108.1</v>
      </c>
      <c r="CH91" s="20">
        <v>90.8</v>
      </c>
      <c r="CI91" s="20">
        <v>20.8</v>
      </c>
    </row>
    <row r="92" ht="14.25" customHeight="1">
      <c r="B92" s="41" t="s">
        <v>338</v>
      </c>
      <c r="C92" s="3">
        <v>2.0</v>
      </c>
      <c r="D92" s="3" t="s">
        <v>92</v>
      </c>
      <c r="E92" s="3" t="s">
        <v>86</v>
      </c>
      <c r="F92" s="3">
        <v>21.0</v>
      </c>
      <c r="G92" s="3" t="s">
        <v>330</v>
      </c>
      <c r="H92" s="6">
        <v>6.5</v>
      </c>
      <c r="I92" s="3">
        <v>189.0</v>
      </c>
      <c r="J92" s="2" t="s">
        <v>94</v>
      </c>
      <c r="K92" s="3" t="s">
        <v>305</v>
      </c>
      <c r="L92" s="20">
        <v>35.0</v>
      </c>
      <c r="M92" s="20">
        <v>35.0</v>
      </c>
      <c r="N92" s="20">
        <v>30.7</v>
      </c>
      <c r="O92" s="20">
        <v>9.26</v>
      </c>
      <c r="P92" s="20">
        <v>3.2</v>
      </c>
      <c r="Q92" s="20">
        <v>8.37</v>
      </c>
      <c r="R92" s="20">
        <v>0.382</v>
      </c>
      <c r="S92" s="20">
        <v>1.11</v>
      </c>
      <c r="T92" s="20">
        <v>3.51</v>
      </c>
      <c r="U92" s="20">
        <v>0.317</v>
      </c>
      <c r="V92" s="20">
        <v>1.74</v>
      </c>
      <c r="W92" s="20">
        <v>2.11</v>
      </c>
      <c r="X92" s="20">
        <v>0.824</v>
      </c>
      <c r="Y92" s="20">
        <v>0.86</v>
      </c>
      <c r="Z92" s="20">
        <v>2.6</v>
      </c>
      <c r="AA92" s="20">
        <v>3.46</v>
      </c>
      <c r="AB92" s="20">
        <v>1.46</v>
      </c>
      <c r="AC92" s="20">
        <v>0.51</v>
      </c>
      <c r="AD92" s="20">
        <v>0.49</v>
      </c>
      <c r="AE92" s="20">
        <v>1.49</v>
      </c>
      <c r="AF92" s="20">
        <v>1.11</v>
      </c>
      <c r="AG92" s="20">
        <v>35.0</v>
      </c>
      <c r="AH92" s="20">
        <v>35.0</v>
      </c>
      <c r="AI92" s="39">
        <v>1076.0</v>
      </c>
      <c r="AJ92" s="20">
        <v>324.0</v>
      </c>
      <c r="AK92" s="20">
        <v>112.0</v>
      </c>
      <c r="AL92" s="20">
        <v>293.0</v>
      </c>
      <c r="AM92" s="20">
        <v>0.382</v>
      </c>
      <c r="AN92" s="20">
        <v>39.0</v>
      </c>
      <c r="AO92" s="20">
        <v>123.0</v>
      </c>
      <c r="AP92" s="20">
        <v>0.317</v>
      </c>
      <c r="AQ92" s="20">
        <v>61.0</v>
      </c>
      <c r="AR92" s="20">
        <v>74.0</v>
      </c>
      <c r="AS92" s="20">
        <v>0.824</v>
      </c>
      <c r="AT92" s="20">
        <v>30.0</v>
      </c>
      <c r="AU92" s="20">
        <v>91.0</v>
      </c>
      <c r="AV92" s="20">
        <v>121.0</v>
      </c>
      <c r="AW92" s="20">
        <v>51.0</v>
      </c>
      <c r="AX92" s="20">
        <v>18.0</v>
      </c>
      <c r="AY92" s="20">
        <v>17.0</v>
      </c>
      <c r="AZ92" s="20">
        <v>52.0</v>
      </c>
      <c r="BA92" s="20">
        <v>39.0</v>
      </c>
      <c r="BB92" s="20">
        <v>35.0</v>
      </c>
      <c r="BC92" s="20">
        <v>0.0</v>
      </c>
      <c r="BD92" s="20">
        <v>0.0</v>
      </c>
      <c r="BE92" s="20">
        <v>0.0</v>
      </c>
      <c r="BF92" s="20">
        <v>0.0</v>
      </c>
      <c r="BG92" s="20">
        <v>0.0</v>
      </c>
      <c r="BH92" s="20">
        <v>0.0</v>
      </c>
      <c r="BI92" s="20">
        <v>0.179</v>
      </c>
      <c r="BJ92" s="20">
        <v>0.98</v>
      </c>
      <c r="BK92" s="20">
        <v>0.35</v>
      </c>
      <c r="BL92" s="20">
        <v>0.25</v>
      </c>
      <c r="BM92" s="20">
        <v>22.0</v>
      </c>
      <c r="BN92" s="20">
        <v>13.0</v>
      </c>
      <c r="BO92" s="20">
        <v>0.629</v>
      </c>
      <c r="BP92" s="20">
        <v>0.97</v>
      </c>
      <c r="BQ92" s="20">
        <v>0.83</v>
      </c>
      <c r="BR92" s="20">
        <v>1.8</v>
      </c>
      <c r="BS92" s="20">
        <v>35.0</v>
      </c>
      <c r="BT92" s="20">
        <v>0.494</v>
      </c>
      <c r="BU92" s="20">
        <v>0.449</v>
      </c>
      <c r="BV92" s="20">
        <v>3.38</v>
      </c>
      <c r="BW92" s="20">
        <v>9.13</v>
      </c>
      <c r="BX92" s="20">
        <v>6.43</v>
      </c>
      <c r="BY92" s="20">
        <v>8.65</v>
      </c>
      <c r="BZ92" s="20">
        <v>13.68</v>
      </c>
      <c r="CA92" s="20">
        <v>0.98</v>
      </c>
      <c r="CB92" s="20">
        <v>1.7</v>
      </c>
      <c r="CC92" s="20">
        <v>18.05</v>
      </c>
      <c r="CD92" s="20">
        <v>152.37</v>
      </c>
      <c r="CE92" s="20">
        <v>-1.69</v>
      </c>
      <c r="CF92" s="20">
        <v>1.11</v>
      </c>
      <c r="CG92" s="20">
        <v>99.9</v>
      </c>
      <c r="CH92" s="20">
        <v>106.5</v>
      </c>
      <c r="CI92" s="20">
        <v>11.05</v>
      </c>
    </row>
    <row r="93" ht="14.25" customHeight="1">
      <c r="B93" s="41" t="s">
        <v>339</v>
      </c>
      <c r="C93" s="3">
        <v>0.0</v>
      </c>
      <c r="D93" s="3" t="s">
        <v>85</v>
      </c>
      <c r="E93" s="3" t="s">
        <v>86</v>
      </c>
      <c r="F93" s="3">
        <v>24.0</v>
      </c>
      <c r="G93" s="3" t="s">
        <v>340</v>
      </c>
      <c r="H93" s="6">
        <v>7.083333333333333</v>
      </c>
      <c r="I93" s="3">
        <v>293.0</v>
      </c>
      <c r="J93" s="3" t="s">
        <v>119</v>
      </c>
      <c r="K93" s="3" t="s">
        <v>305</v>
      </c>
      <c r="L93" s="20">
        <v>28.0</v>
      </c>
      <c r="M93" s="20">
        <v>28.0</v>
      </c>
      <c r="N93" s="20">
        <v>30.7</v>
      </c>
      <c r="O93" s="20">
        <v>20.89</v>
      </c>
      <c r="P93" s="20">
        <v>8.07</v>
      </c>
      <c r="Q93" s="20">
        <v>13.61</v>
      </c>
      <c r="R93" s="20">
        <v>0.593</v>
      </c>
      <c r="S93" s="20">
        <v>0.0</v>
      </c>
      <c r="T93" s="20">
        <v>0.0</v>
      </c>
      <c r="U93" s="20">
        <v>0.0</v>
      </c>
      <c r="V93" s="20">
        <v>4.75</v>
      </c>
      <c r="W93" s="20">
        <v>7.25</v>
      </c>
      <c r="X93" s="20">
        <v>0.655</v>
      </c>
      <c r="Y93" s="20">
        <v>3.39</v>
      </c>
      <c r="Z93" s="20">
        <v>7.18</v>
      </c>
      <c r="AA93" s="20">
        <v>10.57</v>
      </c>
      <c r="AB93" s="20">
        <v>0.79</v>
      </c>
      <c r="AC93" s="20">
        <v>0.82</v>
      </c>
      <c r="AD93" s="20">
        <v>0.96</v>
      </c>
      <c r="AE93" s="20">
        <v>2.32</v>
      </c>
      <c r="AF93" s="20">
        <v>2.39</v>
      </c>
      <c r="AG93" s="20">
        <v>28.0</v>
      </c>
      <c r="AH93" s="20">
        <v>28.0</v>
      </c>
      <c r="AI93" s="20">
        <v>859.0</v>
      </c>
      <c r="AJ93" s="20">
        <v>585.0</v>
      </c>
      <c r="AK93" s="20">
        <v>226.0</v>
      </c>
      <c r="AL93" s="20">
        <v>381.0</v>
      </c>
      <c r="AM93" s="20">
        <v>0.593</v>
      </c>
      <c r="AN93" s="20">
        <v>0.0</v>
      </c>
      <c r="AO93" s="20">
        <v>0.0</v>
      </c>
      <c r="AP93" s="20">
        <v>0.0</v>
      </c>
      <c r="AQ93" s="20">
        <v>133.0</v>
      </c>
      <c r="AR93" s="20">
        <v>203.0</v>
      </c>
      <c r="AS93" s="20">
        <v>0.655</v>
      </c>
      <c r="AT93" s="20">
        <v>95.0</v>
      </c>
      <c r="AU93" s="20">
        <v>201.0</v>
      </c>
      <c r="AV93" s="20">
        <v>296.0</v>
      </c>
      <c r="AW93" s="20">
        <v>22.0</v>
      </c>
      <c r="AX93" s="20">
        <v>23.0</v>
      </c>
      <c r="AY93" s="20">
        <v>27.0</v>
      </c>
      <c r="AZ93" s="20">
        <v>65.0</v>
      </c>
      <c r="BA93" s="20">
        <v>67.0</v>
      </c>
      <c r="BB93" s="20">
        <v>28.0</v>
      </c>
      <c r="BC93" s="20">
        <v>17.0</v>
      </c>
      <c r="BD93" s="20">
        <v>0.0</v>
      </c>
      <c r="BE93" s="20">
        <v>0.0</v>
      </c>
      <c r="BF93" s="20">
        <v>0.0</v>
      </c>
      <c r="BG93" s="20">
        <v>0.0</v>
      </c>
      <c r="BH93" s="20">
        <v>0.0</v>
      </c>
      <c r="BI93" s="20">
        <v>0.336</v>
      </c>
      <c r="BJ93" s="20">
        <v>0.34</v>
      </c>
      <c r="BK93" s="20">
        <v>0.35</v>
      </c>
      <c r="BL93" s="20">
        <v>0.53</v>
      </c>
      <c r="BM93" s="20">
        <v>20.0</v>
      </c>
      <c r="BN93" s="20">
        <v>8.0</v>
      </c>
      <c r="BO93" s="20">
        <v>0.714</v>
      </c>
      <c r="BP93" s="20">
        <v>3.77</v>
      </c>
      <c r="BQ93" s="20">
        <v>1.64</v>
      </c>
      <c r="BR93" s="20">
        <v>5.41</v>
      </c>
      <c r="BS93" s="20">
        <v>28.0</v>
      </c>
      <c r="BT93" s="20">
        <v>0.613</v>
      </c>
      <c r="BU93" s="20">
        <v>0.593</v>
      </c>
      <c r="BV93" s="20">
        <v>13.14</v>
      </c>
      <c r="BW93" s="20">
        <v>25.48</v>
      </c>
      <c r="BX93" s="20">
        <v>19.58</v>
      </c>
      <c r="BY93" s="20">
        <v>6.57</v>
      </c>
      <c r="BZ93" s="20">
        <v>11.98</v>
      </c>
      <c r="CA93" s="20">
        <v>1.57</v>
      </c>
      <c r="CB93" s="20">
        <v>2.97</v>
      </c>
      <c r="CC93" s="20">
        <v>32.39</v>
      </c>
      <c r="CD93" s="20">
        <v>124.83</v>
      </c>
      <c r="CE93" s="20">
        <v>-5.95</v>
      </c>
      <c r="CF93" s="20">
        <v>1.54</v>
      </c>
      <c r="CG93" s="20">
        <v>119.0</v>
      </c>
      <c r="CH93" s="20">
        <v>94.9</v>
      </c>
      <c r="CI93" s="20">
        <v>32.76</v>
      </c>
    </row>
    <row r="94" ht="14.25" customHeight="1">
      <c r="B94" s="41" t="s">
        <v>341</v>
      </c>
      <c r="C94" s="3">
        <v>1.0</v>
      </c>
      <c r="D94" s="3" t="s">
        <v>92</v>
      </c>
      <c r="E94" s="3" t="s">
        <v>86</v>
      </c>
      <c r="F94" s="3">
        <v>21.0</v>
      </c>
      <c r="G94" s="3" t="s">
        <v>87</v>
      </c>
      <c r="H94" s="6">
        <v>6.583333333333333</v>
      </c>
      <c r="I94" s="3">
        <v>195.0</v>
      </c>
      <c r="J94" s="3" t="s">
        <v>317</v>
      </c>
      <c r="K94" s="3" t="s">
        <v>342</v>
      </c>
      <c r="L94" s="20">
        <v>29.0</v>
      </c>
      <c r="M94" s="20">
        <v>29.0</v>
      </c>
      <c r="N94" s="20">
        <v>31.6</v>
      </c>
      <c r="O94" s="20">
        <v>11.62</v>
      </c>
      <c r="P94" s="20">
        <v>4.62</v>
      </c>
      <c r="Q94" s="20">
        <v>10.21</v>
      </c>
      <c r="R94" s="20">
        <v>0.453</v>
      </c>
      <c r="S94" s="20">
        <v>1.03</v>
      </c>
      <c r="T94" s="20">
        <v>3.45</v>
      </c>
      <c r="U94" s="20">
        <v>0.3</v>
      </c>
      <c r="V94" s="20">
        <v>0.83</v>
      </c>
      <c r="W94" s="20">
        <v>1.55</v>
      </c>
      <c r="X94" s="20">
        <v>0.533</v>
      </c>
      <c r="Y94" s="20">
        <v>1.86</v>
      </c>
      <c r="Z94" s="20">
        <v>4.93</v>
      </c>
      <c r="AA94" s="20">
        <v>6.79</v>
      </c>
      <c r="AB94" s="20">
        <v>4.72</v>
      </c>
      <c r="AC94" s="20">
        <v>2.0</v>
      </c>
      <c r="AD94" s="20">
        <v>0.69</v>
      </c>
      <c r="AE94" s="20">
        <v>2.69</v>
      </c>
      <c r="AF94" s="20">
        <v>2.17</v>
      </c>
      <c r="AG94" s="20">
        <v>29.0</v>
      </c>
      <c r="AH94" s="20">
        <v>29.0</v>
      </c>
      <c r="AI94" s="20">
        <v>917.5</v>
      </c>
      <c r="AJ94" s="20">
        <v>337.0</v>
      </c>
      <c r="AK94" s="20">
        <v>134.0</v>
      </c>
      <c r="AL94" s="20">
        <v>296.0</v>
      </c>
      <c r="AM94" s="20">
        <v>0.453</v>
      </c>
      <c r="AN94" s="20">
        <v>30.0</v>
      </c>
      <c r="AO94" s="20">
        <v>100.0</v>
      </c>
      <c r="AP94" s="20">
        <v>0.3</v>
      </c>
      <c r="AQ94" s="20">
        <v>24.0</v>
      </c>
      <c r="AR94" s="20">
        <v>45.0</v>
      </c>
      <c r="AS94" s="20">
        <v>0.533</v>
      </c>
      <c r="AT94" s="20">
        <v>54.0</v>
      </c>
      <c r="AU94" s="20">
        <v>143.0</v>
      </c>
      <c r="AV94" s="20">
        <v>197.0</v>
      </c>
      <c r="AW94" s="20">
        <v>137.0</v>
      </c>
      <c r="AX94" s="20">
        <v>58.0</v>
      </c>
      <c r="AY94" s="20">
        <v>20.0</v>
      </c>
      <c r="AZ94" s="20">
        <v>78.0</v>
      </c>
      <c r="BA94" s="20">
        <v>63.0</v>
      </c>
      <c r="BB94" s="20">
        <v>29.0</v>
      </c>
      <c r="BC94" s="20">
        <v>3.0</v>
      </c>
      <c r="BD94" s="20">
        <v>0.0</v>
      </c>
      <c r="BE94" s="20">
        <v>0.0</v>
      </c>
      <c r="BF94" s="20">
        <v>0.0</v>
      </c>
      <c r="BG94" s="20">
        <v>0.0</v>
      </c>
      <c r="BH94" s="20">
        <v>0.0</v>
      </c>
      <c r="BI94" s="20">
        <v>0.237</v>
      </c>
      <c r="BJ94" s="20">
        <v>1.76</v>
      </c>
      <c r="BK94" s="20">
        <v>0.74</v>
      </c>
      <c r="BL94" s="20">
        <v>0.15</v>
      </c>
      <c r="BM94" s="20">
        <v>9.0</v>
      </c>
      <c r="BN94" s="20">
        <v>20.0</v>
      </c>
      <c r="BO94" s="20">
        <v>0.31</v>
      </c>
      <c r="BP94" s="20">
        <v>-0.53</v>
      </c>
      <c r="BQ94" s="20">
        <v>1.55</v>
      </c>
      <c r="BR94" s="20">
        <v>1.02</v>
      </c>
      <c r="BS94" s="20">
        <v>29.0</v>
      </c>
      <c r="BT94" s="20">
        <v>0.534</v>
      </c>
      <c r="BU94" s="20">
        <v>0.503</v>
      </c>
      <c r="BV94" s="20">
        <v>6.41</v>
      </c>
      <c r="BW94" s="20">
        <v>17.41</v>
      </c>
      <c r="BX94" s="20">
        <v>11.85</v>
      </c>
      <c r="BY94" s="20">
        <v>22.09</v>
      </c>
      <c r="BZ94" s="20">
        <v>19.81</v>
      </c>
      <c r="CA94" s="20">
        <v>3.14</v>
      </c>
      <c r="CB94" s="20">
        <v>2.04</v>
      </c>
      <c r="CC94" s="20">
        <v>18.72</v>
      </c>
      <c r="CD94" s="20">
        <v>128.6</v>
      </c>
      <c r="CE94" s="20">
        <v>1.47</v>
      </c>
      <c r="CF94" s="20">
        <v>1.14</v>
      </c>
      <c r="CG94" s="20">
        <v>99.9</v>
      </c>
      <c r="CH94" s="20">
        <v>108.3</v>
      </c>
      <c r="CI94" s="20">
        <v>14.48</v>
      </c>
    </row>
    <row r="95" ht="14.25" customHeight="1">
      <c r="B95" s="41" t="s">
        <v>343</v>
      </c>
      <c r="C95" s="3">
        <v>1.0</v>
      </c>
      <c r="D95" s="3" t="s">
        <v>92</v>
      </c>
      <c r="E95" s="3" t="s">
        <v>86</v>
      </c>
      <c r="F95" s="3">
        <v>22.0</v>
      </c>
      <c r="G95" s="3" t="s">
        <v>344</v>
      </c>
      <c r="H95" s="6">
        <v>6.416666666666667</v>
      </c>
      <c r="I95" s="3">
        <v>194.0</v>
      </c>
      <c r="J95" s="3" t="s">
        <v>99</v>
      </c>
      <c r="K95" s="3" t="s">
        <v>305</v>
      </c>
      <c r="L95" s="20">
        <v>31.0</v>
      </c>
      <c r="M95" s="20">
        <v>31.0</v>
      </c>
      <c r="N95" s="20">
        <v>34.2</v>
      </c>
      <c r="O95" s="20">
        <v>19.74</v>
      </c>
      <c r="P95" s="20">
        <v>6.77</v>
      </c>
      <c r="Q95" s="20">
        <v>15.87</v>
      </c>
      <c r="R95" s="20">
        <v>0.427</v>
      </c>
      <c r="S95" s="20">
        <v>1.19</v>
      </c>
      <c r="T95" s="20">
        <v>3.9</v>
      </c>
      <c r="U95" s="20">
        <v>0.306</v>
      </c>
      <c r="V95" s="20">
        <v>5.0</v>
      </c>
      <c r="W95" s="20">
        <v>6.32</v>
      </c>
      <c r="X95" s="20">
        <v>0.791</v>
      </c>
      <c r="Y95" s="20">
        <v>1.32</v>
      </c>
      <c r="Z95" s="20">
        <v>6.9</v>
      </c>
      <c r="AA95" s="20">
        <v>8.23</v>
      </c>
      <c r="AB95" s="20">
        <v>2.13</v>
      </c>
      <c r="AC95" s="20">
        <v>1.16</v>
      </c>
      <c r="AD95" s="20">
        <v>0.74</v>
      </c>
      <c r="AE95" s="20">
        <v>2.29</v>
      </c>
      <c r="AF95" s="20">
        <v>2.03</v>
      </c>
      <c r="AG95" s="20">
        <v>31.0</v>
      </c>
      <c r="AH95" s="20">
        <v>31.0</v>
      </c>
      <c r="AI95" s="39">
        <v>1060.0</v>
      </c>
      <c r="AJ95" s="20">
        <v>612.0</v>
      </c>
      <c r="AK95" s="20">
        <v>210.0</v>
      </c>
      <c r="AL95" s="20">
        <v>492.0</v>
      </c>
      <c r="AM95" s="20">
        <v>0.427</v>
      </c>
      <c r="AN95" s="20">
        <v>37.0</v>
      </c>
      <c r="AO95" s="20">
        <v>121.0</v>
      </c>
      <c r="AP95" s="20">
        <v>0.306</v>
      </c>
      <c r="AQ95" s="20">
        <v>155.0</v>
      </c>
      <c r="AR95" s="20">
        <v>196.0</v>
      </c>
      <c r="AS95" s="20">
        <v>0.791</v>
      </c>
      <c r="AT95" s="20">
        <v>41.0</v>
      </c>
      <c r="AU95" s="20">
        <v>214.0</v>
      </c>
      <c r="AV95" s="20">
        <v>255.0</v>
      </c>
      <c r="AW95" s="20">
        <v>66.0</v>
      </c>
      <c r="AX95" s="20">
        <v>36.0</v>
      </c>
      <c r="AY95" s="20">
        <v>23.0</v>
      </c>
      <c r="AZ95" s="20">
        <v>71.0</v>
      </c>
      <c r="BA95" s="20">
        <v>63.0</v>
      </c>
      <c r="BB95" s="20">
        <v>31.0</v>
      </c>
      <c r="BC95" s="20">
        <v>6.0</v>
      </c>
      <c r="BD95" s="20">
        <v>0.0</v>
      </c>
      <c r="BE95" s="20">
        <v>0.0</v>
      </c>
      <c r="BF95" s="20">
        <v>0.0</v>
      </c>
      <c r="BG95" s="20">
        <v>0.0</v>
      </c>
      <c r="BH95" s="20">
        <v>0.0</v>
      </c>
      <c r="BI95" s="20">
        <v>0.358</v>
      </c>
      <c r="BJ95" s="20">
        <v>0.93</v>
      </c>
      <c r="BK95" s="20">
        <v>0.51</v>
      </c>
      <c r="BL95" s="20">
        <v>0.4</v>
      </c>
      <c r="BM95" s="20">
        <v>24.0</v>
      </c>
      <c r="BN95" s="20">
        <v>7.0</v>
      </c>
      <c r="BO95" s="20">
        <v>0.774</v>
      </c>
      <c r="BP95" s="20">
        <v>2.68</v>
      </c>
      <c r="BQ95" s="20">
        <v>2.03</v>
      </c>
      <c r="BR95" s="20">
        <v>4.71</v>
      </c>
      <c r="BS95" s="20">
        <v>31.0</v>
      </c>
      <c r="BT95" s="20">
        <v>0.523</v>
      </c>
      <c r="BU95" s="20">
        <v>0.464</v>
      </c>
      <c r="BV95" s="20">
        <v>4.34</v>
      </c>
      <c r="BW95" s="20">
        <v>23.69</v>
      </c>
      <c r="BX95" s="20">
        <v>13.79</v>
      </c>
      <c r="BY95" s="20">
        <v>14.68</v>
      </c>
      <c r="BZ95" s="20">
        <v>10.82</v>
      </c>
      <c r="CA95" s="20">
        <v>2.03</v>
      </c>
      <c r="CB95" s="20">
        <v>2.3</v>
      </c>
      <c r="CC95" s="20">
        <v>32.45</v>
      </c>
      <c r="CD95" s="20">
        <v>152.34</v>
      </c>
      <c r="CE95" s="20">
        <v>-2.61</v>
      </c>
      <c r="CF95" s="20">
        <v>1.24</v>
      </c>
      <c r="CG95" s="20">
        <v>105.9</v>
      </c>
      <c r="CH95" s="20">
        <v>94.8</v>
      </c>
      <c r="CI95" s="20">
        <v>25.18</v>
      </c>
    </row>
    <row r="96" ht="14.25" customHeight="1">
      <c r="B96" s="41" t="s">
        <v>345</v>
      </c>
      <c r="C96" s="3">
        <v>2.0</v>
      </c>
      <c r="D96" s="3" t="s">
        <v>92</v>
      </c>
      <c r="E96" s="3" t="s">
        <v>86</v>
      </c>
      <c r="F96" s="3">
        <v>21.0</v>
      </c>
      <c r="G96" s="3" t="s">
        <v>131</v>
      </c>
      <c r="H96" s="6">
        <v>6.166666666666667</v>
      </c>
      <c r="I96" s="3">
        <v>192.0</v>
      </c>
      <c r="J96" s="3" t="s">
        <v>94</v>
      </c>
      <c r="K96" s="3" t="s">
        <v>305</v>
      </c>
      <c r="L96" s="20">
        <v>33.0</v>
      </c>
      <c r="M96" s="20">
        <v>6.0</v>
      </c>
      <c r="N96" s="20">
        <v>25.8</v>
      </c>
      <c r="O96" s="20">
        <v>8.55</v>
      </c>
      <c r="P96" s="20">
        <v>3.0</v>
      </c>
      <c r="Q96" s="20">
        <v>6.48</v>
      </c>
      <c r="R96" s="20">
        <v>0.463</v>
      </c>
      <c r="S96" s="20">
        <v>0.76</v>
      </c>
      <c r="T96" s="20">
        <v>2.52</v>
      </c>
      <c r="U96" s="20">
        <v>0.301</v>
      </c>
      <c r="V96" s="20">
        <v>1.79</v>
      </c>
      <c r="W96" s="20">
        <v>2.45</v>
      </c>
      <c r="X96" s="20">
        <v>0.728</v>
      </c>
      <c r="Y96" s="20">
        <v>1.09</v>
      </c>
      <c r="Z96" s="20">
        <v>3.67</v>
      </c>
      <c r="AA96" s="20">
        <v>4.76</v>
      </c>
      <c r="AB96" s="20">
        <v>4.33</v>
      </c>
      <c r="AC96" s="20">
        <v>0.97</v>
      </c>
      <c r="AD96" s="20">
        <v>0.36</v>
      </c>
      <c r="AE96" s="20">
        <v>2.88</v>
      </c>
      <c r="AF96" s="20">
        <v>1.24</v>
      </c>
      <c r="AG96" s="20">
        <v>33.0</v>
      </c>
      <c r="AH96" s="20">
        <v>6.0</v>
      </c>
      <c r="AI96" s="20">
        <v>852.0</v>
      </c>
      <c r="AJ96" s="20">
        <v>282.0</v>
      </c>
      <c r="AK96" s="20">
        <v>99.0</v>
      </c>
      <c r="AL96" s="20">
        <v>214.0</v>
      </c>
      <c r="AM96" s="20">
        <v>0.463</v>
      </c>
      <c r="AN96" s="20">
        <v>25.0</v>
      </c>
      <c r="AO96" s="20">
        <v>83.0</v>
      </c>
      <c r="AP96" s="20">
        <v>0.301</v>
      </c>
      <c r="AQ96" s="20">
        <v>59.0</v>
      </c>
      <c r="AR96" s="20">
        <v>81.0</v>
      </c>
      <c r="AS96" s="20">
        <v>0.728</v>
      </c>
      <c r="AT96" s="20">
        <v>36.0</v>
      </c>
      <c r="AU96" s="20">
        <v>121.0</v>
      </c>
      <c r="AV96" s="20">
        <v>157.0</v>
      </c>
      <c r="AW96" s="20">
        <v>143.0</v>
      </c>
      <c r="AX96" s="20">
        <v>32.0</v>
      </c>
      <c r="AY96" s="20">
        <v>12.0</v>
      </c>
      <c r="AZ96" s="20">
        <v>95.0</v>
      </c>
      <c r="BA96" s="20">
        <v>41.0</v>
      </c>
      <c r="BB96" s="20">
        <v>33.0</v>
      </c>
      <c r="BC96" s="20">
        <v>2.0</v>
      </c>
      <c r="BD96" s="20">
        <v>0.0</v>
      </c>
      <c r="BE96" s="20">
        <v>0.0</v>
      </c>
      <c r="BF96" s="20">
        <v>0.0</v>
      </c>
      <c r="BG96" s="20">
        <v>0.0</v>
      </c>
      <c r="BH96" s="20">
        <v>0.0</v>
      </c>
      <c r="BI96" s="20">
        <v>0.266</v>
      </c>
      <c r="BJ96" s="20">
        <v>1.51</v>
      </c>
      <c r="BK96" s="20">
        <v>0.34</v>
      </c>
      <c r="BL96" s="20">
        <v>0.38</v>
      </c>
      <c r="BM96" s="20">
        <v>19.0</v>
      </c>
      <c r="BN96" s="20">
        <v>14.0</v>
      </c>
      <c r="BO96" s="20">
        <v>0.576</v>
      </c>
      <c r="BP96" s="20">
        <v>1.31</v>
      </c>
      <c r="BQ96" s="20">
        <v>0.85</v>
      </c>
      <c r="BR96" s="20">
        <v>2.17</v>
      </c>
      <c r="BS96" s="20">
        <v>33.0</v>
      </c>
      <c r="BT96" s="20">
        <v>0.558</v>
      </c>
      <c r="BU96" s="20">
        <v>0.521</v>
      </c>
      <c r="BV96" s="20">
        <v>4.48</v>
      </c>
      <c r="BW96" s="20">
        <v>15.14</v>
      </c>
      <c r="BX96" s="20">
        <v>9.79</v>
      </c>
      <c r="BY96" s="20">
        <v>29.35</v>
      </c>
      <c r="BZ96" s="20">
        <v>27.34</v>
      </c>
      <c r="CA96" s="20">
        <v>2.05</v>
      </c>
      <c r="CB96" s="20">
        <v>1.43</v>
      </c>
      <c r="CC96" s="20">
        <v>18.78</v>
      </c>
      <c r="CD96" s="20">
        <v>149.22</v>
      </c>
      <c r="CE96" s="20">
        <v>0.04</v>
      </c>
      <c r="CF96" s="20">
        <v>1.32</v>
      </c>
      <c r="CG96" s="20">
        <v>104.5</v>
      </c>
      <c r="CH96" s="20">
        <v>104.2</v>
      </c>
      <c r="CI96" s="20">
        <v>16.41</v>
      </c>
    </row>
    <row r="97" ht="14.25" customHeight="1">
      <c r="B97" s="41" t="s">
        <v>346</v>
      </c>
      <c r="C97" s="3">
        <v>0.0</v>
      </c>
      <c r="D97" s="3" t="s">
        <v>102</v>
      </c>
      <c r="E97" s="3" t="s">
        <v>85</v>
      </c>
      <c r="F97" s="3">
        <v>22.0</v>
      </c>
      <c r="G97" s="3" t="s">
        <v>115</v>
      </c>
      <c r="H97" s="6">
        <v>6.833333333333333</v>
      </c>
      <c r="I97" s="3">
        <v>217.0</v>
      </c>
      <c r="J97" s="3" t="s">
        <v>94</v>
      </c>
      <c r="K97" s="3" t="s">
        <v>126</v>
      </c>
      <c r="L97" s="20">
        <v>32.0</v>
      </c>
      <c r="M97" s="20">
        <v>26.0</v>
      </c>
      <c r="N97" s="20">
        <v>24.8</v>
      </c>
      <c r="O97" s="20">
        <v>9.03</v>
      </c>
      <c r="P97" s="20">
        <v>3.66</v>
      </c>
      <c r="Q97" s="20">
        <v>6.75</v>
      </c>
      <c r="R97" s="20">
        <v>0.542</v>
      </c>
      <c r="S97" s="20">
        <v>0.09</v>
      </c>
      <c r="T97" s="20">
        <v>0.44</v>
      </c>
      <c r="U97" s="20">
        <v>0.214</v>
      </c>
      <c r="V97" s="20">
        <v>1.62</v>
      </c>
      <c r="W97" s="20">
        <v>2.62</v>
      </c>
      <c r="X97" s="20">
        <v>0.619</v>
      </c>
      <c r="Y97" s="20">
        <v>2.38</v>
      </c>
      <c r="Z97" s="20">
        <v>3.59</v>
      </c>
      <c r="AA97" s="20">
        <v>5.97</v>
      </c>
      <c r="AB97" s="20">
        <v>0.81</v>
      </c>
      <c r="AC97" s="20">
        <v>0.34</v>
      </c>
      <c r="AD97" s="20">
        <v>0.88</v>
      </c>
      <c r="AE97" s="20">
        <v>1.47</v>
      </c>
      <c r="AF97" s="20">
        <v>2.69</v>
      </c>
      <c r="AG97" s="20">
        <v>32.0</v>
      </c>
      <c r="AH97" s="20">
        <v>26.0</v>
      </c>
      <c r="AI97" s="20">
        <v>792.0</v>
      </c>
      <c r="AJ97" s="20">
        <v>289.0</v>
      </c>
      <c r="AK97" s="20">
        <v>117.0</v>
      </c>
      <c r="AL97" s="20">
        <v>216.0</v>
      </c>
      <c r="AM97" s="20">
        <v>0.542</v>
      </c>
      <c r="AN97" s="20">
        <v>3.0</v>
      </c>
      <c r="AO97" s="20">
        <v>14.0</v>
      </c>
      <c r="AP97" s="20">
        <v>0.214</v>
      </c>
      <c r="AQ97" s="20">
        <v>52.0</v>
      </c>
      <c r="AR97" s="20">
        <v>84.0</v>
      </c>
      <c r="AS97" s="20">
        <v>0.619</v>
      </c>
      <c r="AT97" s="20">
        <v>76.0</v>
      </c>
      <c r="AU97" s="20">
        <v>115.0</v>
      </c>
      <c r="AV97" s="20">
        <v>191.0</v>
      </c>
      <c r="AW97" s="20">
        <v>26.0</v>
      </c>
      <c r="AX97" s="20">
        <v>11.0</v>
      </c>
      <c r="AY97" s="20">
        <v>28.0</v>
      </c>
      <c r="AZ97" s="20">
        <v>47.0</v>
      </c>
      <c r="BA97" s="20">
        <v>86.0</v>
      </c>
      <c r="BB97" s="20">
        <v>32.0</v>
      </c>
      <c r="BC97" s="20">
        <v>0.0</v>
      </c>
      <c r="BD97" s="20">
        <v>0.0</v>
      </c>
      <c r="BE97" s="20">
        <v>0.0</v>
      </c>
      <c r="BF97" s="20">
        <v>0.0</v>
      </c>
      <c r="BG97" s="20">
        <v>0.0</v>
      </c>
      <c r="BH97" s="20">
        <v>0.0</v>
      </c>
      <c r="BI97" s="20">
        <v>0.169</v>
      </c>
      <c r="BJ97" s="20">
        <v>0.55</v>
      </c>
      <c r="BK97" s="20">
        <v>0.23</v>
      </c>
      <c r="BL97" s="20">
        <v>0.39</v>
      </c>
      <c r="BM97" s="20">
        <v>17.0</v>
      </c>
      <c r="BN97" s="20">
        <v>15.0</v>
      </c>
      <c r="BO97" s="20">
        <v>0.531</v>
      </c>
      <c r="BP97" s="20">
        <v>1.65</v>
      </c>
      <c r="BQ97" s="20">
        <v>0.84</v>
      </c>
      <c r="BR97" s="20">
        <v>2.49</v>
      </c>
      <c r="BS97" s="20">
        <v>32.0</v>
      </c>
      <c r="BT97" s="20">
        <v>0.565</v>
      </c>
      <c r="BU97" s="20">
        <v>0.549</v>
      </c>
      <c r="BV97" s="20">
        <v>12.04</v>
      </c>
      <c r="BW97" s="20">
        <v>17.38</v>
      </c>
      <c r="BX97" s="20">
        <v>14.77</v>
      </c>
      <c r="BY97" s="20">
        <v>6.36</v>
      </c>
      <c r="BZ97" s="20">
        <v>15.52</v>
      </c>
      <c r="CA97" s="20">
        <v>0.82</v>
      </c>
      <c r="CB97" s="20">
        <v>3.72</v>
      </c>
      <c r="CC97" s="20">
        <v>19.87</v>
      </c>
      <c r="CD97" s="20">
        <v>137.5</v>
      </c>
      <c r="CE97" s="20">
        <v>-3.83</v>
      </c>
      <c r="CF97" s="20">
        <v>1.34</v>
      </c>
      <c r="CG97" s="20">
        <v>110.8</v>
      </c>
      <c r="CH97" s="20">
        <v>103.6</v>
      </c>
      <c r="CI97" s="20">
        <v>18.02</v>
      </c>
    </row>
    <row r="98" ht="14.25" customHeight="1">
      <c r="B98" s="41" t="s">
        <v>347</v>
      </c>
      <c r="C98" s="3">
        <v>1.0</v>
      </c>
      <c r="D98" s="3" t="s">
        <v>102</v>
      </c>
      <c r="E98" s="3" t="s">
        <v>86</v>
      </c>
      <c r="F98" s="3">
        <v>21.0</v>
      </c>
      <c r="G98" s="3" t="s">
        <v>322</v>
      </c>
      <c r="H98" s="6">
        <v>6.833333333333333</v>
      </c>
      <c r="I98" s="3">
        <v>205.0</v>
      </c>
      <c r="J98" s="3" t="s">
        <v>104</v>
      </c>
      <c r="K98" s="2" t="s">
        <v>126</v>
      </c>
      <c r="L98" s="20">
        <v>23.0</v>
      </c>
      <c r="M98" s="20">
        <v>11.0</v>
      </c>
      <c r="N98" s="20">
        <v>20.8</v>
      </c>
      <c r="O98" s="20">
        <v>8.87</v>
      </c>
      <c r="P98" s="20">
        <v>3.48</v>
      </c>
      <c r="Q98" s="20">
        <v>8.74</v>
      </c>
      <c r="R98" s="20">
        <v>0.398</v>
      </c>
      <c r="S98" s="20">
        <v>1.13</v>
      </c>
      <c r="T98" s="20">
        <v>4.17</v>
      </c>
      <c r="U98" s="20">
        <v>0.271</v>
      </c>
      <c r="V98" s="20">
        <v>0.78</v>
      </c>
      <c r="W98" s="20">
        <v>1.17</v>
      </c>
      <c r="X98" s="20">
        <v>0.667</v>
      </c>
      <c r="Y98" s="20">
        <v>0.48</v>
      </c>
      <c r="Z98" s="20">
        <v>2.65</v>
      </c>
      <c r="AA98" s="20">
        <v>3.13</v>
      </c>
      <c r="AB98" s="20">
        <v>1.0</v>
      </c>
      <c r="AC98" s="20">
        <v>0.61</v>
      </c>
      <c r="AD98" s="20">
        <v>0.3</v>
      </c>
      <c r="AE98" s="20">
        <v>1.39</v>
      </c>
      <c r="AF98" s="20">
        <v>1.48</v>
      </c>
      <c r="AG98" s="20">
        <v>23.0</v>
      </c>
      <c r="AH98" s="20">
        <v>11.0</v>
      </c>
      <c r="AI98" s="20">
        <v>479.1</v>
      </c>
      <c r="AJ98" s="20">
        <v>204.0</v>
      </c>
      <c r="AK98" s="20">
        <v>80.0</v>
      </c>
      <c r="AL98" s="20">
        <v>201.0</v>
      </c>
      <c r="AM98" s="20">
        <v>0.398</v>
      </c>
      <c r="AN98" s="20">
        <v>26.0</v>
      </c>
      <c r="AO98" s="20">
        <v>96.0</v>
      </c>
      <c r="AP98" s="20">
        <v>0.271</v>
      </c>
      <c r="AQ98" s="20">
        <v>18.0</v>
      </c>
      <c r="AR98" s="20">
        <v>27.0</v>
      </c>
      <c r="AS98" s="20">
        <v>0.667</v>
      </c>
      <c r="AT98" s="20">
        <v>11.0</v>
      </c>
      <c r="AU98" s="20">
        <v>61.0</v>
      </c>
      <c r="AV98" s="20">
        <v>72.0</v>
      </c>
      <c r="AW98" s="20">
        <v>23.0</v>
      </c>
      <c r="AX98" s="20">
        <v>14.0</v>
      </c>
      <c r="AY98" s="20">
        <v>7.0</v>
      </c>
      <c r="AZ98" s="20">
        <v>32.0</v>
      </c>
      <c r="BA98" s="20">
        <v>34.0</v>
      </c>
      <c r="BB98" s="20">
        <v>23.0</v>
      </c>
      <c r="BC98" s="20">
        <v>0.0</v>
      </c>
      <c r="BD98" s="20">
        <v>0.0</v>
      </c>
      <c r="BE98" s="20">
        <v>0.0</v>
      </c>
      <c r="BF98" s="20">
        <v>0.0</v>
      </c>
      <c r="BG98" s="20">
        <v>0.0</v>
      </c>
      <c r="BH98" s="20">
        <v>0.0</v>
      </c>
      <c r="BI98" s="20">
        <v>0.155</v>
      </c>
      <c r="BJ98" s="20">
        <v>0.72</v>
      </c>
      <c r="BK98" s="20">
        <v>0.44</v>
      </c>
      <c r="BL98" s="20">
        <v>0.13</v>
      </c>
      <c r="BM98" s="20">
        <v>4.0</v>
      </c>
      <c r="BN98" s="20">
        <v>19.0</v>
      </c>
      <c r="BO98" s="20">
        <v>0.174</v>
      </c>
      <c r="BP98" s="20">
        <v>-0.75</v>
      </c>
      <c r="BQ98" s="20">
        <v>0.27</v>
      </c>
      <c r="BR98" s="20">
        <v>-0.48</v>
      </c>
      <c r="BS98" s="20">
        <v>23.0</v>
      </c>
      <c r="BT98" s="20">
        <v>0.479</v>
      </c>
      <c r="BU98" s="20">
        <v>0.463</v>
      </c>
      <c r="BV98" s="20">
        <v>2.58</v>
      </c>
      <c r="BW98" s="20">
        <v>15.6</v>
      </c>
      <c r="BX98" s="20">
        <v>8.82</v>
      </c>
      <c r="BY98" s="20">
        <v>8.9</v>
      </c>
      <c r="BZ98" s="20">
        <v>13.07</v>
      </c>
      <c r="CA98" s="20">
        <v>1.54</v>
      </c>
      <c r="CB98" s="20">
        <v>1.31</v>
      </c>
      <c r="CC98" s="20">
        <v>24.07</v>
      </c>
      <c r="CD98" s="20">
        <v>133.55</v>
      </c>
      <c r="CE98" s="20">
        <v>-3.58</v>
      </c>
      <c r="CF98" s="20">
        <v>1.01</v>
      </c>
      <c r="CG98" s="20">
        <v>89.2</v>
      </c>
      <c r="CH98" s="20">
        <v>111.8</v>
      </c>
      <c r="CI98" s="20">
        <v>10.66</v>
      </c>
    </row>
    <row r="99" ht="14.25" customHeight="1">
      <c r="B99" s="41" t="s">
        <v>348</v>
      </c>
      <c r="C99" s="3">
        <v>2.0</v>
      </c>
      <c r="D99" s="3" t="s">
        <v>85</v>
      </c>
      <c r="E99" s="3" t="s">
        <v>86</v>
      </c>
      <c r="F99" s="3">
        <v>22.0</v>
      </c>
      <c r="G99" s="3" t="s">
        <v>349</v>
      </c>
      <c r="H99" s="6">
        <v>7.083333333333333</v>
      </c>
      <c r="I99" s="3">
        <v>240.0</v>
      </c>
      <c r="J99" s="3" t="s">
        <v>104</v>
      </c>
      <c r="K99" s="3" t="s">
        <v>158</v>
      </c>
      <c r="L99" s="20">
        <v>54.0</v>
      </c>
      <c r="M99" s="20">
        <v>11.0</v>
      </c>
      <c r="N99" s="20">
        <v>16.0</v>
      </c>
      <c r="O99" s="20">
        <v>6.5</v>
      </c>
      <c r="P99" s="20">
        <v>2.57</v>
      </c>
      <c r="Q99" s="20">
        <v>4.15</v>
      </c>
      <c r="R99" s="20">
        <v>0.621</v>
      </c>
      <c r="S99" s="20">
        <v>0.0</v>
      </c>
      <c r="T99" s="20">
        <v>0.0</v>
      </c>
      <c r="U99" s="20">
        <v>0.0</v>
      </c>
      <c r="V99" s="20">
        <v>1.35</v>
      </c>
      <c r="W99" s="20">
        <v>2.39</v>
      </c>
      <c r="X99" s="20">
        <v>0.566</v>
      </c>
      <c r="Y99" s="20">
        <v>1.65</v>
      </c>
      <c r="Z99" s="20">
        <v>2.52</v>
      </c>
      <c r="AA99" s="20">
        <v>4.17</v>
      </c>
      <c r="AB99" s="20">
        <v>0.65</v>
      </c>
      <c r="AC99" s="20">
        <v>0.46</v>
      </c>
      <c r="AD99" s="20">
        <v>0.7</v>
      </c>
      <c r="AE99" s="20">
        <v>1.31</v>
      </c>
      <c r="AF99" s="20">
        <v>2.81</v>
      </c>
      <c r="AG99" s="20">
        <v>54.0</v>
      </c>
      <c r="AH99" s="20">
        <v>11.0</v>
      </c>
      <c r="AI99" s="20">
        <v>864.0</v>
      </c>
      <c r="AJ99" s="20">
        <v>351.0</v>
      </c>
      <c r="AK99" s="20">
        <v>139.0</v>
      </c>
      <c r="AL99" s="20">
        <v>224.0</v>
      </c>
      <c r="AM99" s="20">
        <v>0.621</v>
      </c>
      <c r="AN99" s="20">
        <v>0.0</v>
      </c>
      <c r="AO99" s="20">
        <v>0.0</v>
      </c>
      <c r="AP99" s="20">
        <v>0.0</v>
      </c>
      <c r="AQ99" s="20">
        <v>73.0</v>
      </c>
      <c r="AR99" s="20">
        <v>129.0</v>
      </c>
      <c r="AS99" s="20">
        <v>0.566</v>
      </c>
      <c r="AT99" s="20">
        <v>89.0</v>
      </c>
      <c r="AU99" s="20">
        <v>136.0</v>
      </c>
      <c r="AV99" s="20">
        <v>225.0</v>
      </c>
      <c r="AW99" s="20">
        <v>35.0</v>
      </c>
      <c r="AX99" s="20">
        <v>25.0</v>
      </c>
      <c r="AY99" s="20">
        <v>38.0</v>
      </c>
      <c r="AZ99" s="20">
        <v>71.0</v>
      </c>
      <c r="BA99" s="20">
        <v>152.0</v>
      </c>
      <c r="BB99" s="20">
        <v>54.0</v>
      </c>
      <c r="BC99" s="20">
        <v>0.0</v>
      </c>
      <c r="BD99" s="20">
        <v>0.0</v>
      </c>
      <c r="BE99" s="20">
        <v>0.0</v>
      </c>
      <c r="BF99" s="20">
        <v>0.0</v>
      </c>
      <c r="BG99" s="20">
        <v>0.0</v>
      </c>
      <c r="BH99" s="20">
        <v>0.0</v>
      </c>
      <c r="BI99" s="20">
        <v>0.11</v>
      </c>
      <c r="BJ99" s="20">
        <v>0.49</v>
      </c>
      <c r="BK99" s="20">
        <v>0.35</v>
      </c>
      <c r="BL99" s="20">
        <v>0.58</v>
      </c>
      <c r="BM99" s="20">
        <v>29.0</v>
      </c>
      <c r="BN99" s="20">
        <v>25.0</v>
      </c>
      <c r="BO99" s="20">
        <v>0.537</v>
      </c>
      <c r="BP99" s="20">
        <v>1.7</v>
      </c>
      <c r="BQ99" s="20">
        <v>0.92</v>
      </c>
      <c r="BR99" s="20">
        <v>2.63</v>
      </c>
      <c r="BS99" s="20">
        <v>54.0</v>
      </c>
      <c r="BT99" s="20">
        <v>0.625</v>
      </c>
      <c r="BU99" s="20">
        <v>0.621</v>
      </c>
      <c r="BV99" s="20">
        <v>13.22</v>
      </c>
      <c r="BW99" s="20">
        <v>20.75</v>
      </c>
      <c r="BX99" s="20">
        <v>16.93</v>
      </c>
      <c r="BY99" s="20">
        <v>7.08</v>
      </c>
      <c r="BZ99" s="20">
        <v>20.18</v>
      </c>
      <c r="CA99" s="20">
        <v>1.61</v>
      </c>
      <c r="CB99" s="20">
        <v>5.11</v>
      </c>
      <c r="CC99" s="20">
        <v>19.32</v>
      </c>
      <c r="CD99" s="20">
        <v>118.64</v>
      </c>
      <c r="CE99" s="20">
        <v>-5.7</v>
      </c>
      <c r="CF99" s="20">
        <v>1.57</v>
      </c>
      <c r="CG99" s="20">
        <v>111.4</v>
      </c>
      <c r="CH99" s="20">
        <v>107.5</v>
      </c>
      <c r="CI99" s="20">
        <v>16.96</v>
      </c>
    </row>
    <row r="100" ht="14.25" customHeight="1">
      <c r="B100" s="41" t="s">
        <v>350</v>
      </c>
      <c r="C100" s="3">
        <v>1.0</v>
      </c>
      <c r="D100" s="3" t="s">
        <v>85</v>
      </c>
      <c r="E100" s="3" t="s">
        <v>86</v>
      </c>
      <c r="F100" s="3">
        <v>20.0</v>
      </c>
      <c r="G100" s="3" t="s">
        <v>351</v>
      </c>
      <c r="H100" s="6">
        <v>6.916666666666667</v>
      </c>
      <c r="I100" s="3">
        <v>250.0</v>
      </c>
      <c r="J100" s="3" t="s">
        <v>94</v>
      </c>
      <c r="K100" s="3" t="s">
        <v>305</v>
      </c>
      <c r="L100" s="20">
        <v>29.0</v>
      </c>
      <c r="M100" s="20">
        <v>29.0</v>
      </c>
      <c r="N100" s="20">
        <v>25.2</v>
      </c>
      <c r="O100" s="20">
        <v>11.97</v>
      </c>
      <c r="P100" s="20">
        <v>4.86</v>
      </c>
      <c r="Q100" s="20">
        <v>8.14</v>
      </c>
      <c r="R100" s="20">
        <v>0.597</v>
      </c>
      <c r="S100" s="20">
        <v>0.0</v>
      </c>
      <c r="T100" s="20">
        <v>0.03</v>
      </c>
      <c r="U100" s="20">
        <v>0.0</v>
      </c>
      <c r="V100" s="20">
        <v>2.24</v>
      </c>
      <c r="W100" s="20">
        <v>3.59</v>
      </c>
      <c r="X100" s="20">
        <v>0.625</v>
      </c>
      <c r="Y100" s="20">
        <v>2.97</v>
      </c>
      <c r="Z100" s="20">
        <v>5.17</v>
      </c>
      <c r="AA100" s="20">
        <v>8.14</v>
      </c>
      <c r="AB100" s="20">
        <v>1.28</v>
      </c>
      <c r="AC100" s="20">
        <v>0.83</v>
      </c>
      <c r="AD100" s="20">
        <v>2.1</v>
      </c>
      <c r="AE100" s="20">
        <v>2.24</v>
      </c>
      <c r="AF100" s="20">
        <v>2.72</v>
      </c>
      <c r="AG100" s="20">
        <v>29.0</v>
      </c>
      <c r="AH100" s="20">
        <v>29.0</v>
      </c>
      <c r="AI100" s="20">
        <v>732.0</v>
      </c>
      <c r="AJ100" s="20">
        <v>347.0</v>
      </c>
      <c r="AK100" s="20">
        <v>141.0</v>
      </c>
      <c r="AL100" s="20">
        <v>236.0</v>
      </c>
      <c r="AM100" s="20">
        <v>0.597</v>
      </c>
      <c r="AN100" s="20">
        <v>0.0</v>
      </c>
      <c r="AO100" s="20">
        <v>1.0</v>
      </c>
      <c r="AP100" s="20">
        <v>0.0</v>
      </c>
      <c r="AQ100" s="20">
        <v>65.0</v>
      </c>
      <c r="AR100" s="20">
        <v>104.0</v>
      </c>
      <c r="AS100" s="20">
        <v>0.625</v>
      </c>
      <c r="AT100" s="20">
        <v>86.0</v>
      </c>
      <c r="AU100" s="20">
        <v>150.0</v>
      </c>
      <c r="AV100" s="20">
        <v>236.0</v>
      </c>
      <c r="AW100" s="20">
        <v>37.0</v>
      </c>
      <c r="AX100" s="20">
        <v>24.0</v>
      </c>
      <c r="AY100" s="20">
        <v>61.0</v>
      </c>
      <c r="AZ100" s="20">
        <v>65.0</v>
      </c>
      <c r="BA100" s="20">
        <v>79.0</v>
      </c>
      <c r="BB100" s="20">
        <v>29.0</v>
      </c>
      <c r="BC100" s="20">
        <v>9.0</v>
      </c>
      <c r="BD100" s="20">
        <v>0.0</v>
      </c>
      <c r="BE100" s="20">
        <v>0.0</v>
      </c>
      <c r="BF100" s="20">
        <v>1.0</v>
      </c>
      <c r="BG100" s="20">
        <v>0.0</v>
      </c>
      <c r="BH100" s="20">
        <v>0.0</v>
      </c>
      <c r="BI100" s="20">
        <v>0.226</v>
      </c>
      <c r="BJ100" s="20">
        <v>0.57</v>
      </c>
      <c r="BK100" s="20">
        <v>0.37</v>
      </c>
      <c r="BL100" s="20">
        <v>0.44</v>
      </c>
      <c r="BM100" s="20">
        <v>19.0</v>
      </c>
      <c r="BN100" s="20">
        <v>10.0</v>
      </c>
      <c r="BO100" s="20">
        <v>0.655</v>
      </c>
      <c r="BP100" s="20">
        <v>1.92</v>
      </c>
      <c r="BQ100" s="20">
        <v>1.69</v>
      </c>
      <c r="BR100" s="20">
        <v>3.61</v>
      </c>
      <c r="BS100" s="20">
        <v>29.0</v>
      </c>
      <c r="BT100" s="20">
        <v>0.608</v>
      </c>
      <c r="BU100" s="20">
        <v>0.597</v>
      </c>
      <c r="BV100" s="20">
        <v>14.1</v>
      </c>
      <c r="BW100" s="20">
        <v>21.34</v>
      </c>
      <c r="BX100" s="20">
        <v>17.98</v>
      </c>
      <c r="BY100" s="20">
        <v>10.39</v>
      </c>
      <c r="BZ100" s="20">
        <v>18.55</v>
      </c>
      <c r="CA100" s="20">
        <v>1.85</v>
      </c>
      <c r="CB100" s="20">
        <v>9.89</v>
      </c>
      <c r="CC100" s="20">
        <v>22.86</v>
      </c>
      <c r="CD100" s="20">
        <v>122.25</v>
      </c>
      <c r="CE100" s="20">
        <v>-5.32</v>
      </c>
      <c r="CF100" s="20">
        <v>1.47</v>
      </c>
      <c r="CG100" s="20">
        <v>112.8</v>
      </c>
      <c r="CH100" s="20">
        <v>90.7</v>
      </c>
      <c r="CI100" s="20">
        <v>25.55</v>
      </c>
    </row>
    <row r="101" ht="14.25" customHeight="1">
      <c r="B101" s="41" t="s">
        <v>352</v>
      </c>
      <c r="C101" s="3">
        <v>1.0</v>
      </c>
      <c r="D101" s="3" t="s">
        <v>102</v>
      </c>
      <c r="E101" s="3" t="s">
        <v>86</v>
      </c>
      <c r="F101" s="3">
        <v>22.0</v>
      </c>
      <c r="G101" s="3" t="s">
        <v>353</v>
      </c>
      <c r="H101" s="6">
        <v>6.666666666666667</v>
      </c>
      <c r="I101" s="3">
        <v>216.0</v>
      </c>
      <c r="J101" s="3" t="s">
        <v>99</v>
      </c>
      <c r="K101" s="3" t="s">
        <v>305</v>
      </c>
      <c r="L101" s="20">
        <v>33.0</v>
      </c>
      <c r="M101" s="20">
        <v>4.0</v>
      </c>
      <c r="N101" s="20">
        <v>24.4</v>
      </c>
      <c r="O101" s="20">
        <v>16.94</v>
      </c>
      <c r="P101" s="20">
        <v>5.76</v>
      </c>
      <c r="Q101" s="20">
        <v>11.06</v>
      </c>
      <c r="R101" s="20">
        <v>0.521</v>
      </c>
      <c r="S101" s="20">
        <v>0.85</v>
      </c>
      <c r="T101" s="20">
        <v>2.36</v>
      </c>
      <c r="U101" s="20">
        <v>0.359</v>
      </c>
      <c r="V101" s="20">
        <v>4.58</v>
      </c>
      <c r="W101" s="20">
        <v>5.7</v>
      </c>
      <c r="X101" s="20">
        <v>0.803</v>
      </c>
      <c r="Y101" s="20">
        <v>2.27</v>
      </c>
      <c r="Z101" s="20">
        <v>4.33</v>
      </c>
      <c r="AA101" s="20">
        <v>6.61</v>
      </c>
      <c r="AB101" s="20">
        <v>1.0</v>
      </c>
      <c r="AC101" s="20">
        <v>1.94</v>
      </c>
      <c r="AD101" s="20">
        <v>1.09</v>
      </c>
      <c r="AE101" s="20">
        <v>2.21</v>
      </c>
      <c r="AF101" s="20">
        <v>2.76</v>
      </c>
      <c r="AG101" s="20">
        <v>33.0</v>
      </c>
      <c r="AH101" s="20">
        <v>4.0</v>
      </c>
      <c r="AI101" s="20">
        <v>804.0</v>
      </c>
      <c r="AJ101" s="20">
        <v>559.0</v>
      </c>
      <c r="AK101" s="20">
        <v>190.0</v>
      </c>
      <c r="AL101" s="20">
        <v>365.0</v>
      </c>
      <c r="AM101" s="20">
        <v>0.521</v>
      </c>
      <c r="AN101" s="20">
        <v>28.0</v>
      </c>
      <c r="AO101" s="20">
        <v>78.0</v>
      </c>
      <c r="AP101" s="20">
        <v>0.359</v>
      </c>
      <c r="AQ101" s="20">
        <v>151.0</v>
      </c>
      <c r="AR101" s="20">
        <v>188.0</v>
      </c>
      <c r="AS101" s="20">
        <v>0.803</v>
      </c>
      <c r="AT101" s="20">
        <v>75.0</v>
      </c>
      <c r="AU101" s="20">
        <v>143.0</v>
      </c>
      <c r="AV101" s="20">
        <v>218.0</v>
      </c>
      <c r="AW101" s="20">
        <v>33.0</v>
      </c>
      <c r="AX101" s="20">
        <v>64.0</v>
      </c>
      <c r="AY101" s="20">
        <v>36.0</v>
      </c>
      <c r="AZ101" s="20">
        <v>73.0</v>
      </c>
      <c r="BA101" s="20">
        <v>91.0</v>
      </c>
      <c r="BB101" s="20">
        <v>33.0</v>
      </c>
      <c r="BC101" s="20">
        <v>7.0</v>
      </c>
      <c r="BD101" s="20">
        <v>0.0</v>
      </c>
      <c r="BE101" s="20">
        <v>0.0</v>
      </c>
      <c r="BF101" s="20">
        <v>0.0</v>
      </c>
      <c r="BG101" s="20">
        <v>0.0</v>
      </c>
      <c r="BH101" s="20">
        <v>0.0</v>
      </c>
      <c r="BI101" s="20">
        <v>0.266</v>
      </c>
      <c r="BJ101" s="20">
        <v>0.45</v>
      </c>
      <c r="BK101" s="20">
        <v>0.88</v>
      </c>
      <c r="BL101" s="20">
        <v>0.52</v>
      </c>
      <c r="BM101" s="20">
        <v>21.0</v>
      </c>
      <c r="BN101" s="20">
        <v>12.0</v>
      </c>
      <c r="BO101" s="20">
        <v>0.636</v>
      </c>
      <c r="BP101" s="20">
        <v>3.55</v>
      </c>
      <c r="BQ101" s="20">
        <v>2.5</v>
      </c>
      <c r="BR101" s="20">
        <v>6.04</v>
      </c>
      <c r="BS101" s="20">
        <v>33.0</v>
      </c>
      <c r="BT101" s="20">
        <v>0.615</v>
      </c>
      <c r="BU101" s="20">
        <v>0.559</v>
      </c>
      <c r="BV101" s="20">
        <v>10.54</v>
      </c>
      <c r="BW101" s="20">
        <v>19.82</v>
      </c>
      <c r="BX101" s="20">
        <v>15.21</v>
      </c>
      <c r="BY101" s="20">
        <v>10.37</v>
      </c>
      <c r="BZ101" s="20">
        <v>13.84</v>
      </c>
      <c r="CA101" s="20">
        <v>4.52</v>
      </c>
      <c r="CB101" s="20">
        <v>6.13</v>
      </c>
      <c r="CC101" s="20">
        <v>31.89</v>
      </c>
      <c r="CD101" s="20">
        <v>168.27</v>
      </c>
      <c r="CE101" s="20">
        <v>-6.19</v>
      </c>
      <c r="CF101" s="20">
        <v>1.53</v>
      </c>
      <c r="CG101" s="20">
        <v>119.2</v>
      </c>
      <c r="CH101" s="20">
        <v>82.6</v>
      </c>
      <c r="CI101" s="20">
        <v>33.97</v>
      </c>
    </row>
    <row r="102" ht="14.25" customHeight="1">
      <c r="B102" s="41" t="s">
        <v>354</v>
      </c>
      <c r="C102" s="3">
        <v>0.0</v>
      </c>
      <c r="D102" s="3" t="s">
        <v>92</v>
      </c>
      <c r="E102" s="3" t="s">
        <v>102</v>
      </c>
      <c r="F102" s="3">
        <v>24.0</v>
      </c>
      <c r="G102" s="3" t="s">
        <v>131</v>
      </c>
      <c r="H102" s="6">
        <v>6.333333333333333</v>
      </c>
      <c r="I102" s="3">
        <v>167.0</v>
      </c>
      <c r="J102" s="3" t="s">
        <v>112</v>
      </c>
      <c r="K102" s="3" t="s">
        <v>305</v>
      </c>
      <c r="L102" s="20">
        <v>33.0</v>
      </c>
      <c r="M102" s="20">
        <v>33.0</v>
      </c>
      <c r="N102" s="20">
        <v>30.9</v>
      </c>
      <c r="O102" s="20">
        <v>12.12</v>
      </c>
      <c r="P102" s="20">
        <v>3.7</v>
      </c>
      <c r="Q102" s="20">
        <v>8.42</v>
      </c>
      <c r="R102" s="20">
        <v>0.439</v>
      </c>
      <c r="S102" s="20">
        <v>2.03</v>
      </c>
      <c r="T102" s="20">
        <v>5.55</v>
      </c>
      <c r="U102" s="20">
        <v>0.366</v>
      </c>
      <c r="V102" s="20">
        <v>2.7</v>
      </c>
      <c r="W102" s="20">
        <v>3.06</v>
      </c>
      <c r="X102" s="20">
        <v>0.881</v>
      </c>
      <c r="Y102" s="20">
        <v>1.88</v>
      </c>
      <c r="Z102" s="20">
        <v>4.21</v>
      </c>
      <c r="AA102" s="20">
        <v>6.09</v>
      </c>
      <c r="AB102" s="20">
        <v>1.79</v>
      </c>
      <c r="AC102" s="20">
        <v>1.94</v>
      </c>
      <c r="AD102" s="20">
        <v>0.58</v>
      </c>
      <c r="AE102" s="20">
        <v>1.58</v>
      </c>
      <c r="AF102" s="20">
        <v>2.67</v>
      </c>
      <c r="AG102" s="20">
        <v>33.0</v>
      </c>
      <c r="AH102" s="20">
        <v>33.0</v>
      </c>
      <c r="AI102" s="39">
        <v>1020.0</v>
      </c>
      <c r="AJ102" s="20">
        <v>400.0</v>
      </c>
      <c r="AK102" s="20">
        <v>122.0</v>
      </c>
      <c r="AL102" s="20">
        <v>278.0</v>
      </c>
      <c r="AM102" s="20">
        <v>0.439</v>
      </c>
      <c r="AN102" s="20">
        <v>67.0</v>
      </c>
      <c r="AO102" s="20">
        <v>183.0</v>
      </c>
      <c r="AP102" s="20">
        <v>0.366</v>
      </c>
      <c r="AQ102" s="20">
        <v>89.0</v>
      </c>
      <c r="AR102" s="20">
        <v>101.0</v>
      </c>
      <c r="AS102" s="20">
        <v>0.881</v>
      </c>
      <c r="AT102" s="20">
        <v>62.0</v>
      </c>
      <c r="AU102" s="20">
        <v>139.0</v>
      </c>
      <c r="AV102" s="20">
        <v>201.0</v>
      </c>
      <c r="AW102" s="20">
        <v>59.0</v>
      </c>
      <c r="AX102" s="20">
        <v>64.0</v>
      </c>
      <c r="AY102" s="20">
        <v>19.0</v>
      </c>
      <c r="AZ102" s="20">
        <v>52.0</v>
      </c>
      <c r="BA102" s="20">
        <v>88.0</v>
      </c>
      <c r="BB102" s="20">
        <v>33.0</v>
      </c>
      <c r="BC102" s="20">
        <v>2.0</v>
      </c>
      <c r="BD102" s="20">
        <v>0.0</v>
      </c>
      <c r="BE102" s="20">
        <v>0.0</v>
      </c>
      <c r="BF102" s="20">
        <v>0.0</v>
      </c>
      <c r="BG102" s="20">
        <v>0.0</v>
      </c>
      <c r="BH102" s="20">
        <v>0.0</v>
      </c>
      <c r="BI102" s="20">
        <v>0.199</v>
      </c>
      <c r="BJ102" s="20">
        <v>1.13</v>
      </c>
      <c r="BK102" s="20">
        <v>1.23</v>
      </c>
      <c r="BL102" s="20">
        <v>0.36</v>
      </c>
      <c r="BM102" s="20">
        <v>19.0</v>
      </c>
      <c r="BN102" s="20">
        <v>14.0</v>
      </c>
      <c r="BO102" s="20">
        <v>0.576</v>
      </c>
      <c r="BP102" s="20">
        <v>2.97</v>
      </c>
      <c r="BQ102" s="20">
        <v>1.34</v>
      </c>
      <c r="BR102" s="20">
        <v>4.31</v>
      </c>
      <c r="BS102" s="20">
        <v>33.0</v>
      </c>
      <c r="BT102" s="20">
        <v>0.614</v>
      </c>
      <c r="BU102" s="20">
        <v>0.559</v>
      </c>
      <c r="BV102" s="20">
        <v>6.44</v>
      </c>
      <c r="BW102" s="20">
        <v>14.53</v>
      </c>
      <c r="BX102" s="20">
        <v>10.47</v>
      </c>
      <c r="BY102" s="20">
        <v>10.18</v>
      </c>
      <c r="BZ102" s="20">
        <v>13.76</v>
      </c>
      <c r="CA102" s="20">
        <v>3.43</v>
      </c>
      <c r="CB102" s="20">
        <v>1.89</v>
      </c>
      <c r="CC102" s="20">
        <v>17.06</v>
      </c>
      <c r="CD102" s="20">
        <v>168.62</v>
      </c>
      <c r="CE102" s="20">
        <v>-1.16</v>
      </c>
      <c r="CF102" s="20">
        <v>1.44</v>
      </c>
      <c r="CG102" s="20">
        <v>125.2</v>
      </c>
      <c r="CH102" s="20">
        <v>101.0</v>
      </c>
      <c r="CI102" s="20">
        <v>20.29</v>
      </c>
    </row>
    <row r="103" ht="14.25" customHeight="1">
      <c r="B103" s="41" t="s">
        <v>355</v>
      </c>
      <c r="C103" s="3">
        <v>0.0</v>
      </c>
      <c r="D103" s="3" t="s">
        <v>102</v>
      </c>
      <c r="E103" s="3" t="s">
        <v>86</v>
      </c>
      <c r="F103" s="3">
        <v>21.0</v>
      </c>
      <c r="G103" s="3" t="s">
        <v>87</v>
      </c>
      <c r="H103" s="6">
        <v>6.75</v>
      </c>
      <c r="I103" s="3">
        <v>237.0</v>
      </c>
      <c r="J103" s="3" t="s">
        <v>317</v>
      </c>
      <c r="K103" s="3" t="s">
        <v>305</v>
      </c>
      <c r="L103" s="20">
        <v>28.0</v>
      </c>
      <c r="M103" s="20">
        <v>27.0</v>
      </c>
      <c r="N103" s="20">
        <v>30.5</v>
      </c>
      <c r="O103" s="20">
        <v>15.61</v>
      </c>
      <c r="P103" s="20">
        <v>6.07</v>
      </c>
      <c r="Q103" s="20">
        <v>13.11</v>
      </c>
      <c r="R103" s="20">
        <v>0.463</v>
      </c>
      <c r="S103" s="20">
        <v>0.32</v>
      </c>
      <c r="T103" s="20">
        <v>1.43</v>
      </c>
      <c r="U103" s="20">
        <v>0.225</v>
      </c>
      <c r="V103" s="20">
        <v>1.79</v>
      </c>
      <c r="W103" s="20">
        <v>2.32</v>
      </c>
      <c r="X103" s="20">
        <v>0.769</v>
      </c>
      <c r="Y103" s="20">
        <v>2.21</v>
      </c>
      <c r="Z103" s="20">
        <v>7.39</v>
      </c>
      <c r="AA103" s="20">
        <v>9.61</v>
      </c>
      <c r="AB103" s="20">
        <v>2.25</v>
      </c>
      <c r="AC103" s="20">
        <v>0.75</v>
      </c>
      <c r="AD103" s="20">
        <v>1.93</v>
      </c>
      <c r="AE103" s="20">
        <v>2.61</v>
      </c>
      <c r="AF103" s="20">
        <v>1.86</v>
      </c>
      <c r="AG103" s="20">
        <v>28.0</v>
      </c>
      <c r="AH103" s="20">
        <v>27.0</v>
      </c>
      <c r="AI103" s="20">
        <v>853.5</v>
      </c>
      <c r="AJ103" s="20">
        <v>437.0</v>
      </c>
      <c r="AK103" s="20">
        <v>170.0</v>
      </c>
      <c r="AL103" s="20">
        <v>367.0</v>
      </c>
      <c r="AM103" s="20">
        <v>0.463</v>
      </c>
      <c r="AN103" s="20">
        <v>9.0</v>
      </c>
      <c r="AO103" s="20">
        <v>40.0</v>
      </c>
      <c r="AP103" s="20">
        <v>0.225</v>
      </c>
      <c r="AQ103" s="20">
        <v>50.0</v>
      </c>
      <c r="AR103" s="20">
        <v>65.0</v>
      </c>
      <c r="AS103" s="20">
        <v>0.769</v>
      </c>
      <c r="AT103" s="20">
        <v>62.0</v>
      </c>
      <c r="AU103" s="20">
        <v>207.0</v>
      </c>
      <c r="AV103" s="20">
        <v>269.0</v>
      </c>
      <c r="AW103" s="20">
        <v>63.0</v>
      </c>
      <c r="AX103" s="20">
        <v>21.0</v>
      </c>
      <c r="AY103" s="20">
        <v>54.0</v>
      </c>
      <c r="AZ103" s="20">
        <v>73.0</v>
      </c>
      <c r="BA103" s="20">
        <v>52.0</v>
      </c>
      <c r="BB103" s="20">
        <v>28.0</v>
      </c>
      <c r="BC103" s="20">
        <v>13.0</v>
      </c>
      <c r="BD103" s="20">
        <v>0.0</v>
      </c>
      <c r="BE103" s="20">
        <v>0.0</v>
      </c>
      <c r="BF103" s="20">
        <v>0.0</v>
      </c>
      <c r="BG103" s="20">
        <v>0.0</v>
      </c>
      <c r="BH103" s="20">
        <v>3.0</v>
      </c>
      <c r="BI103" s="20">
        <v>0.212</v>
      </c>
      <c r="BJ103" s="20">
        <v>0.86</v>
      </c>
      <c r="BK103" s="20">
        <v>0.29</v>
      </c>
      <c r="BL103" s="20">
        <v>0.18</v>
      </c>
      <c r="BM103" s="20">
        <v>9.0</v>
      </c>
      <c r="BN103" s="20">
        <v>19.0</v>
      </c>
      <c r="BO103" s="20">
        <v>0.321</v>
      </c>
      <c r="BP103" s="20">
        <v>-1.04</v>
      </c>
      <c r="BQ103" s="20">
        <v>1.52</v>
      </c>
      <c r="BR103" s="20">
        <v>0.48</v>
      </c>
      <c r="BS103" s="20">
        <v>28.0</v>
      </c>
      <c r="BT103" s="20">
        <v>0.552</v>
      </c>
      <c r="BU103" s="20">
        <v>0.475</v>
      </c>
      <c r="BV103" s="20">
        <v>7.8</v>
      </c>
      <c r="BW103" s="20">
        <v>26.91</v>
      </c>
      <c r="BX103" s="20">
        <v>17.2</v>
      </c>
      <c r="BY103" s="20">
        <v>11.92</v>
      </c>
      <c r="BZ103" s="20">
        <v>15.58</v>
      </c>
      <c r="CA103" s="20">
        <v>1.22</v>
      </c>
      <c r="CB103" s="20">
        <v>6.07</v>
      </c>
      <c r="CC103" s="20">
        <v>23.93</v>
      </c>
      <c r="CD103" s="20">
        <v>145.74</v>
      </c>
      <c r="CE103" s="20">
        <v>-3.68</v>
      </c>
      <c r="CF103" s="20">
        <v>1.19</v>
      </c>
      <c r="CG103" s="20">
        <v>95.9</v>
      </c>
      <c r="CH103" s="20">
        <v>107.5</v>
      </c>
      <c r="CI103" s="20">
        <v>15.82</v>
      </c>
    </row>
    <row r="104" ht="14.25" customHeight="1">
      <c r="B104" s="41" t="s">
        <v>356</v>
      </c>
      <c r="C104" s="3">
        <v>0.0</v>
      </c>
      <c r="D104" s="3" t="s">
        <v>102</v>
      </c>
      <c r="E104" s="3" t="s">
        <v>86</v>
      </c>
      <c r="F104" s="3">
        <v>20.0</v>
      </c>
      <c r="G104" s="3" t="s">
        <v>199</v>
      </c>
      <c r="H104" s="6">
        <v>6.5</v>
      </c>
      <c r="I104" s="3">
        <v>222.0</v>
      </c>
      <c r="J104" s="3" t="s">
        <v>94</v>
      </c>
      <c r="K104" s="3" t="s">
        <v>305</v>
      </c>
      <c r="L104" s="20">
        <v>39.0</v>
      </c>
      <c r="M104" s="20">
        <v>25.0</v>
      </c>
      <c r="N104" s="20">
        <v>23.9</v>
      </c>
      <c r="O104" s="20">
        <v>10.38</v>
      </c>
      <c r="P104" s="20">
        <v>3.74</v>
      </c>
      <c r="Q104" s="20">
        <v>7.59</v>
      </c>
      <c r="R104" s="20">
        <v>0.493</v>
      </c>
      <c r="S104" s="20">
        <v>1.82</v>
      </c>
      <c r="T104" s="20">
        <v>4.08</v>
      </c>
      <c r="U104" s="20">
        <v>0.447</v>
      </c>
      <c r="V104" s="20">
        <v>1.08</v>
      </c>
      <c r="W104" s="20">
        <v>1.36</v>
      </c>
      <c r="X104" s="20">
        <v>0.792</v>
      </c>
      <c r="Y104" s="20">
        <v>0.77</v>
      </c>
      <c r="Z104" s="20">
        <v>3.15</v>
      </c>
      <c r="AA104" s="20">
        <v>3.92</v>
      </c>
      <c r="AB104" s="20">
        <v>0.97</v>
      </c>
      <c r="AC104" s="20">
        <v>0.51</v>
      </c>
      <c r="AD104" s="20">
        <v>0.56</v>
      </c>
      <c r="AE104" s="20">
        <v>0.64</v>
      </c>
      <c r="AF104" s="20">
        <v>1.1</v>
      </c>
      <c r="AG104" s="20">
        <v>39.0</v>
      </c>
      <c r="AH104" s="20">
        <v>25.0</v>
      </c>
      <c r="AI104" s="20">
        <v>934.0</v>
      </c>
      <c r="AJ104" s="20">
        <v>405.0</v>
      </c>
      <c r="AK104" s="20">
        <v>146.0</v>
      </c>
      <c r="AL104" s="20">
        <v>296.0</v>
      </c>
      <c r="AM104" s="20">
        <v>0.493</v>
      </c>
      <c r="AN104" s="20">
        <v>71.0</v>
      </c>
      <c r="AO104" s="20">
        <v>159.0</v>
      </c>
      <c r="AP104" s="20">
        <v>0.447</v>
      </c>
      <c r="AQ104" s="20">
        <v>42.0</v>
      </c>
      <c r="AR104" s="20">
        <v>53.0</v>
      </c>
      <c r="AS104" s="20">
        <v>0.792</v>
      </c>
      <c r="AT104" s="20">
        <v>30.0</v>
      </c>
      <c r="AU104" s="20">
        <v>123.0</v>
      </c>
      <c r="AV104" s="20">
        <v>153.0</v>
      </c>
      <c r="AW104" s="20">
        <v>38.0</v>
      </c>
      <c r="AX104" s="20">
        <v>20.0</v>
      </c>
      <c r="AY104" s="20">
        <v>22.0</v>
      </c>
      <c r="AZ104" s="20">
        <v>25.0</v>
      </c>
      <c r="BA104" s="20">
        <v>43.0</v>
      </c>
      <c r="BB104" s="20">
        <v>39.0</v>
      </c>
      <c r="BC104" s="20">
        <v>0.0</v>
      </c>
      <c r="BD104" s="20">
        <v>0.0</v>
      </c>
      <c r="BE104" s="20">
        <v>0.0</v>
      </c>
      <c r="BF104" s="20">
        <v>0.0</v>
      </c>
      <c r="BG104" s="20">
        <v>0.0</v>
      </c>
      <c r="BH104" s="20">
        <v>0.0</v>
      </c>
      <c r="BI104" s="20">
        <v>0.159</v>
      </c>
      <c r="BJ104" s="20">
        <v>1.52</v>
      </c>
      <c r="BK104" s="20">
        <v>0.8</v>
      </c>
      <c r="BL104" s="20">
        <v>0.18</v>
      </c>
      <c r="BM104" s="20">
        <v>32.0</v>
      </c>
      <c r="BN104" s="20">
        <v>7.0</v>
      </c>
      <c r="BO104" s="20">
        <v>0.821</v>
      </c>
      <c r="BP104" s="20">
        <v>3.09</v>
      </c>
      <c r="BQ104" s="20">
        <v>1.2</v>
      </c>
      <c r="BR104" s="20">
        <v>4.28</v>
      </c>
      <c r="BS104" s="20">
        <v>39.0</v>
      </c>
      <c r="BT104" s="20">
        <v>0.63</v>
      </c>
      <c r="BU104" s="20">
        <v>0.613</v>
      </c>
      <c r="BV104" s="20">
        <v>3.87</v>
      </c>
      <c r="BW104" s="20">
        <v>13.63</v>
      </c>
      <c r="BX104" s="20">
        <v>9.12</v>
      </c>
      <c r="BY104" s="20">
        <v>6.95</v>
      </c>
      <c r="BZ104" s="20">
        <v>7.22</v>
      </c>
      <c r="CA104" s="20">
        <v>1.26</v>
      </c>
      <c r="CB104" s="20">
        <v>2.25</v>
      </c>
      <c r="CC104" s="20">
        <v>18.81</v>
      </c>
      <c r="CD104" s="20">
        <v>173.22</v>
      </c>
      <c r="CE104" s="20">
        <v>0.04</v>
      </c>
      <c r="CF104" s="20">
        <v>1.37</v>
      </c>
      <c r="CG104" s="20">
        <v>128.9</v>
      </c>
      <c r="CH104" s="20">
        <v>101.3</v>
      </c>
      <c r="CI104" s="20">
        <v>21.17</v>
      </c>
    </row>
    <row r="105" ht="14.25" customHeight="1">
      <c r="B105" s="41" t="s">
        <v>357</v>
      </c>
      <c r="C105" s="3">
        <v>0.0</v>
      </c>
      <c r="D105" s="3" t="s">
        <v>92</v>
      </c>
      <c r="E105" s="3" t="s">
        <v>86</v>
      </c>
      <c r="F105" s="3">
        <v>22.0</v>
      </c>
      <c r="G105" s="3" t="s">
        <v>358</v>
      </c>
      <c r="H105" s="6">
        <v>6.583333333333333</v>
      </c>
      <c r="I105" s="3">
        <v>215.0</v>
      </c>
      <c r="J105" s="3" t="s">
        <v>99</v>
      </c>
      <c r="K105" s="3" t="s">
        <v>305</v>
      </c>
      <c r="L105" s="20">
        <v>30.0</v>
      </c>
      <c r="M105" s="20">
        <v>29.0</v>
      </c>
      <c r="N105" s="20">
        <v>35.2</v>
      </c>
      <c r="O105" s="20">
        <v>14.13</v>
      </c>
      <c r="P105" s="20">
        <v>5.23</v>
      </c>
      <c r="Q105" s="20">
        <v>13.33</v>
      </c>
      <c r="R105" s="20">
        <v>0.393</v>
      </c>
      <c r="S105" s="20">
        <v>2.27</v>
      </c>
      <c r="T105" s="20">
        <v>6.27</v>
      </c>
      <c r="U105" s="20">
        <v>0.362</v>
      </c>
      <c r="V105" s="20">
        <v>1.4</v>
      </c>
      <c r="W105" s="20">
        <v>1.9</v>
      </c>
      <c r="X105" s="20">
        <v>0.737</v>
      </c>
      <c r="Y105" s="20">
        <v>0.97</v>
      </c>
      <c r="Z105" s="20">
        <v>5.7</v>
      </c>
      <c r="AA105" s="20">
        <v>6.67</v>
      </c>
      <c r="AB105" s="20">
        <v>5.8</v>
      </c>
      <c r="AC105" s="20">
        <v>1.23</v>
      </c>
      <c r="AD105" s="20">
        <v>0.17</v>
      </c>
      <c r="AE105" s="20">
        <v>3.5</v>
      </c>
      <c r="AF105" s="20">
        <v>2.5</v>
      </c>
      <c r="AG105" s="20">
        <v>30.0</v>
      </c>
      <c r="AH105" s="20">
        <v>29.0</v>
      </c>
      <c r="AI105" s="39">
        <v>1056.0</v>
      </c>
      <c r="AJ105" s="20">
        <v>424.0</v>
      </c>
      <c r="AK105" s="20">
        <v>157.0</v>
      </c>
      <c r="AL105" s="20">
        <v>400.0</v>
      </c>
      <c r="AM105" s="20">
        <v>0.393</v>
      </c>
      <c r="AN105" s="20">
        <v>68.0</v>
      </c>
      <c r="AO105" s="20">
        <v>188.0</v>
      </c>
      <c r="AP105" s="20">
        <v>0.362</v>
      </c>
      <c r="AQ105" s="20">
        <v>42.0</v>
      </c>
      <c r="AR105" s="20">
        <v>57.0</v>
      </c>
      <c r="AS105" s="20">
        <v>0.737</v>
      </c>
      <c r="AT105" s="20">
        <v>29.0</v>
      </c>
      <c r="AU105" s="20">
        <v>171.0</v>
      </c>
      <c r="AV105" s="20">
        <v>200.0</v>
      </c>
      <c r="AW105" s="20">
        <v>174.0</v>
      </c>
      <c r="AX105" s="20">
        <v>37.0</v>
      </c>
      <c r="AY105" s="20">
        <v>5.0</v>
      </c>
      <c r="AZ105" s="20">
        <v>105.0</v>
      </c>
      <c r="BA105" s="20">
        <v>75.0</v>
      </c>
      <c r="BB105" s="20">
        <v>30.0</v>
      </c>
      <c r="BC105" s="20">
        <v>8.0</v>
      </c>
      <c r="BD105" s="20">
        <v>0.0</v>
      </c>
      <c r="BE105" s="20">
        <v>0.0</v>
      </c>
      <c r="BF105" s="20">
        <v>0.0</v>
      </c>
      <c r="BG105" s="20">
        <v>0.0</v>
      </c>
      <c r="BH105" s="20">
        <v>0.0</v>
      </c>
      <c r="BI105" s="20">
        <v>0.443</v>
      </c>
      <c r="BJ105" s="20">
        <v>1.66</v>
      </c>
      <c r="BK105" s="20">
        <v>0.35</v>
      </c>
      <c r="BL105" s="20">
        <v>0.14</v>
      </c>
      <c r="BM105" s="20">
        <v>11.0</v>
      </c>
      <c r="BN105" s="20">
        <v>19.0</v>
      </c>
      <c r="BO105" s="20">
        <v>0.367</v>
      </c>
      <c r="BP105" s="20">
        <v>1.28</v>
      </c>
      <c r="BQ105" s="20">
        <v>1.59</v>
      </c>
      <c r="BR105" s="20">
        <v>2.87</v>
      </c>
      <c r="BS105" s="20">
        <v>30.0</v>
      </c>
      <c r="BT105" s="20">
        <v>0.496</v>
      </c>
      <c r="BU105" s="20">
        <v>0.478</v>
      </c>
      <c r="BV105" s="20">
        <v>3.07</v>
      </c>
      <c r="BW105" s="20">
        <v>17.8</v>
      </c>
      <c r="BX105" s="20">
        <v>10.49</v>
      </c>
      <c r="BY105" s="20">
        <v>35.08</v>
      </c>
      <c r="BZ105" s="20">
        <v>19.73</v>
      </c>
      <c r="CA105" s="20">
        <v>2.05</v>
      </c>
      <c r="CB105" s="20">
        <v>0.46</v>
      </c>
      <c r="CC105" s="20">
        <v>25.65</v>
      </c>
      <c r="CD105" s="20">
        <v>149.1</v>
      </c>
      <c r="CE105" s="20">
        <v>1.04</v>
      </c>
      <c r="CF105" s="20">
        <v>1.06</v>
      </c>
      <c r="CG105" s="20">
        <v>98.4</v>
      </c>
      <c r="CH105" s="20">
        <v>99.0</v>
      </c>
      <c r="CI105" s="20">
        <v>16.91</v>
      </c>
    </row>
    <row r="106" ht="14.25" customHeight="1">
      <c r="B106" s="41" t="s">
        <v>359</v>
      </c>
      <c r="C106" s="3">
        <v>2.0</v>
      </c>
      <c r="D106" s="3" t="s">
        <v>92</v>
      </c>
      <c r="E106" s="3" t="s">
        <v>86</v>
      </c>
      <c r="F106" s="3">
        <v>21.0</v>
      </c>
      <c r="G106" s="3" t="s">
        <v>87</v>
      </c>
      <c r="H106" s="6">
        <v>6.333333333333333</v>
      </c>
      <c r="I106" s="3">
        <v>190.0</v>
      </c>
      <c r="J106" s="2" t="s">
        <v>317</v>
      </c>
      <c r="K106" s="3" t="s">
        <v>305</v>
      </c>
      <c r="L106" s="43">
        <v>25.0</v>
      </c>
      <c r="M106" s="20">
        <v>25.0</v>
      </c>
      <c r="N106" s="20">
        <v>32.6</v>
      </c>
      <c r="O106" s="20">
        <v>19.48</v>
      </c>
      <c r="P106" s="20">
        <v>6.88</v>
      </c>
      <c r="Q106" s="20">
        <v>18.28</v>
      </c>
      <c r="R106" s="20">
        <v>0.376</v>
      </c>
      <c r="S106" s="20">
        <v>2.32</v>
      </c>
      <c r="T106" s="20">
        <v>7.52</v>
      </c>
      <c r="U106" s="20">
        <v>0.309</v>
      </c>
      <c r="V106" s="20">
        <v>2.16</v>
      </c>
      <c r="W106" s="20">
        <v>2.72</v>
      </c>
      <c r="X106" s="20">
        <v>0.794</v>
      </c>
      <c r="Y106" s="20">
        <v>0.6</v>
      </c>
      <c r="Z106" s="20">
        <v>3.72</v>
      </c>
      <c r="AA106" s="20">
        <v>4.32</v>
      </c>
      <c r="AB106" s="20">
        <v>3.56</v>
      </c>
      <c r="AC106" s="20">
        <v>1.24</v>
      </c>
      <c r="AD106" s="20">
        <v>0.16</v>
      </c>
      <c r="AE106" s="20">
        <v>3.36</v>
      </c>
      <c r="AF106" s="20">
        <v>2.4</v>
      </c>
      <c r="AG106" s="20">
        <v>25.0</v>
      </c>
      <c r="AH106" s="20">
        <v>25.0</v>
      </c>
      <c r="AI106" s="20">
        <v>814.0</v>
      </c>
      <c r="AJ106" s="20">
        <v>487.0</v>
      </c>
      <c r="AK106" s="20">
        <v>172.0</v>
      </c>
      <c r="AL106" s="20">
        <v>457.0</v>
      </c>
      <c r="AM106" s="20">
        <v>0.376</v>
      </c>
      <c r="AN106" s="20">
        <v>58.0</v>
      </c>
      <c r="AO106" s="20">
        <v>188.0</v>
      </c>
      <c r="AP106" s="20">
        <v>0.309</v>
      </c>
      <c r="AQ106" s="20">
        <v>54.0</v>
      </c>
      <c r="AR106" s="20">
        <v>68.0</v>
      </c>
      <c r="AS106" s="20">
        <v>0.794</v>
      </c>
      <c r="AT106" s="20">
        <v>15.0</v>
      </c>
      <c r="AU106" s="20">
        <v>93.0</v>
      </c>
      <c r="AV106" s="20">
        <v>108.0</v>
      </c>
      <c r="AW106" s="20">
        <v>89.0</v>
      </c>
      <c r="AX106" s="20">
        <v>31.0</v>
      </c>
      <c r="AY106" s="20">
        <v>4.0</v>
      </c>
      <c r="AZ106" s="20">
        <v>84.0</v>
      </c>
      <c r="BA106" s="20">
        <v>60.0</v>
      </c>
      <c r="BB106" s="20">
        <v>25.0</v>
      </c>
      <c r="BC106" s="20">
        <v>0.0</v>
      </c>
      <c r="BD106" s="20">
        <v>0.0</v>
      </c>
      <c r="BE106" s="20">
        <v>0.0</v>
      </c>
      <c r="BF106" s="20">
        <v>0.0</v>
      </c>
      <c r="BG106" s="20">
        <v>0.0</v>
      </c>
      <c r="BH106" s="20">
        <v>1.0</v>
      </c>
      <c r="BI106" s="20">
        <v>0.263</v>
      </c>
      <c r="BJ106" s="20">
        <v>1.06</v>
      </c>
      <c r="BK106" s="20">
        <v>0.37</v>
      </c>
      <c r="BL106" s="20">
        <v>0.15</v>
      </c>
      <c r="BM106" s="20">
        <v>7.0</v>
      </c>
      <c r="BN106" s="20">
        <v>18.0</v>
      </c>
      <c r="BO106" s="20">
        <v>0.28</v>
      </c>
      <c r="BP106" s="20">
        <v>-2.22</v>
      </c>
      <c r="BQ106" s="20">
        <v>0.93</v>
      </c>
      <c r="BR106" s="20">
        <v>-1.28</v>
      </c>
      <c r="BS106" s="20">
        <v>25.0</v>
      </c>
      <c r="BT106" s="20">
        <v>0.5</v>
      </c>
      <c r="BU106" s="20">
        <v>0.44</v>
      </c>
      <c r="BV106" s="20">
        <v>1.95</v>
      </c>
      <c r="BW106" s="20">
        <v>12.75</v>
      </c>
      <c r="BX106" s="20">
        <v>7.2</v>
      </c>
      <c r="BY106" s="20">
        <v>17.76</v>
      </c>
      <c r="BZ106" s="20">
        <v>14.71</v>
      </c>
      <c r="CA106" s="20">
        <v>1.89</v>
      </c>
      <c r="CB106" s="20">
        <v>0.47</v>
      </c>
      <c r="CC106" s="20">
        <v>30.47</v>
      </c>
      <c r="CD106" s="20">
        <v>147.9</v>
      </c>
      <c r="CE106" s="20">
        <v>-3.06</v>
      </c>
      <c r="CF106" s="20">
        <v>1.07</v>
      </c>
      <c r="CG106" s="20">
        <v>88.8</v>
      </c>
      <c r="CH106" s="20">
        <v>113.1</v>
      </c>
      <c r="CI106" s="20">
        <v>9.93</v>
      </c>
    </row>
    <row r="107" ht="14.25" customHeight="1">
      <c r="B107" s="41" t="s">
        <v>360</v>
      </c>
      <c r="C107" s="3">
        <v>0.0</v>
      </c>
      <c r="D107" s="3" t="s">
        <v>102</v>
      </c>
      <c r="E107" s="3" t="s">
        <v>86</v>
      </c>
      <c r="F107" s="3">
        <v>23.0</v>
      </c>
      <c r="G107" s="3" t="s">
        <v>361</v>
      </c>
      <c r="H107" s="6">
        <v>6.5</v>
      </c>
      <c r="I107" s="3">
        <v>240.0</v>
      </c>
      <c r="J107" s="3" t="s">
        <v>112</v>
      </c>
      <c r="K107" s="3" t="s">
        <v>305</v>
      </c>
      <c r="L107" s="20">
        <v>32.0</v>
      </c>
      <c r="M107" s="20">
        <v>32.0</v>
      </c>
      <c r="N107" s="20">
        <v>34.3</v>
      </c>
      <c r="O107" s="20">
        <v>15.84</v>
      </c>
      <c r="P107" s="20">
        <v>5.34</v>
      </c>
      <c r="Q107" s="20">
        <v>12.09</v>
      </c>
      <c r="R107" s="20">
        <v>0.442</v>
      </c>
      <c r="S107" s="20">
        <v>2.12</v>
      </c>
      <c r="T107" s="20">
        <v>5.34</v>
      </c>
      <c r="U107" s="20">
        <v>0.398</v>
      </c>
      <c r="V107" s="20">
        <v>3.03</v>
      </c>
      <c r="W107" s="20">
        <v>3.81</v>
      </c>
      <c r="X107" s="20">
        <v>0.795</v>
      </c>
      <c r="Y107" s="20">
        <v>1.28</v>
      </c>
      <c r="Z107" s="20">
        <v>4.59</v>
      </c>
      <c r="AA107" s="20">
        <v>5.88</v>
      </c>
      <c r="AB107" s="20">
        <v>1.91</v>
      </c>
      <c r="AC107" s="20">
        <v>1.03</v>
      </c>
      <c r="AD107" s="20">
        <v>0.62</v>
      </c>
      <c r="AE107" s="20">
        <v>1.62</v>
      </c>
      <c r="AF107" s="20">
        <v>2.03</v>
      </c>
      <c r="AG107" s="20">
        <v>32.0</v>
      </c>
      <c r="AH107" s="20">
        <v>32.0</v>
      </c>
      <c r="AI107" s="39">
        <v>1097.0</v>
      </c>
      <c r="AJ107" s="20">
        <v>507.0</v>
      </c>
      <c r="AK107" s="20">
        <v>171.0</v>
      </c>
      <c r="AL107" s="20">
        <v>387.0</v>
      </c>
      <c r="AM107" s="20">
        <v>0.442</v>
      </c>
      <c r="AN107" s="20">
        <v>68.0</v>
      </c>
      <c r="AO107" s="20">
        <v>171.0</v>
      </c>
      <c r="AP107" s="20">
        <v>0.398</v>
      </c>
      <c r="AQ107" s="20">
        <v>97.0</v>
      </c>
      <c r="AR107" s="20">
        <v>122.0</v>
      </c>
      <c r="AS107" s="20">
        <v>0.795</v>
      </c>
      <c r="AT107" s="20">
        <v>41.0</v>
      </c>
      <c r="AU107" s="20">
        <v>147.0</v>
      </c>
      <c r="AV107" s="20">
        <v>188.0</v>
      </c>
      <c r="AW107" s="20">
        <v>61.0</v>
      </c>
      <c r="AX107" s="20">
        <v>33.0</v>
      </c>
      <c r="AY107" s="20">
        <v>20.0</v>
      </c>
      <c r="AZ107" s="20">
        <v>52.0</v>
      </c>
      <c r="BA107" s="20">
        <v>65.0</v>
      </c>
      <c r="BB107" s="20">
        <v>32.0</v>
      </c>
      <c r="BC107" s="20">
        <v>5.0</v>
      </c>
      <c r="BD107" s="20">
        <v>0.0</v>
      </c>
      <c r="BE107" s="20">
        <v>0.0</v>
      </c>
      <c r="BF107" s="20">
        <v>0.0</v>
      </c>
      <c r="BG107" s="20">
        <v>0.0</v>
      </c>
      <c r="BH107" s="20">
        <v>0.0</v>
      </c>
      <c r="BI107" s="20">
        <v>0.281</v>
      </c>
      <c r="BJ107" s="20">
        <v>1.17</v>
      </c>
      <c r="BK107" s="20">
        <v>0.63</v>
      </c>
      <c r="BL107" s="20">
        <v>0.32</v>
      </c>
      <c r="BM107" s="20">
        <v>18.0</v>
      </c>
      <c r="BN107" s="20">
        <v>14.0</v>
      </c>
      <c r="BO107" s="20">
        <v>0.563</v>
      </c>
      <c r="BP107" s="20">
        <v>3.02</v>
      </c>
      <c r="BQ107" s="20">
        <v>1.47</v>
      </c>
      <c r="BR107" s="20">
        <v>4.49</v>
      </c>
      <c r="BS107" s="20">
        <v>32.0</v>
      </c>
      <c r="BT107" s="20">
        <v>0.57</v>
      </c>
      <c r="BU107" s="20">
        <v>0.53</v>
      </c>
      <c r="BV107" s="20">
        <v>4.39</v>
      </c>
      <c r="BW107" s="20">
        <v>15.68</v>
      </c>
      <c r="BX107" s="20">
        <v>10.05</v>
      </c>
      <c r="BY107" s="20">
        <v>11.6</v>
      </c>
      <c r="BZ107" s="20">
        <v>10.46</v>
      </c>
      <c r="CA107" s="20">
        <v>1.83</v>
      </c>
      <c r="CB107" s="20">
        <v>2.17</v>
      </c>
      <c r="CC107" s="20">
        <v>23.98</v>
      </c>
      <c r="CD107" s="20">
        <v>163.46</v>
      </c>
      <c r="CE107" s="20">
        <v>-1.08</v>
      </c>
      <c r="CF107" s="20">
        <v>1.31</v>
      </c>
      <c r="CG107" s="20">
        <v>114.3</v>
      </c>
      <c r="CH107" s="20">
        <v>100.7</v>
      </c>
      <c r="CI107" s="20">
        <v>21.17</v>
      </c>
    </row>
    <row r="108" ht="14.25" customHeight="1">
      <c r="B108" s="41" t="s">
        <v>362</v>
      </c>
      <c r="C108" s="3">
        <v>1.0</v>
      </c>
      <c r="D108" s="3" t="s">
        <v>85</v>
      </c>
      <c r="E108" s="3" t="s">
        <v>86</v>
      </c>
      <c r="F108" s="3">
        <v>21.0</v>
      </c>
      <c r="G108" s="3" t="s">
        <v>265</v>
      </c>
      <c r="H108" s="6">
        <v>7.083333333333333</v>
      </c>
      <c r="I108" s="3">
        <v>195.0</v>
      </c>
      <c r="J108" s="3" t="s">
        <v>94</v>
      </c>
      <c r="K108" s="3" t="s">
        <v>305</v>
      </c>
      <c r="L108" s="20">
        <v>32.0</v>
      </c>
      <c r="M108" s="20">
        <v>31.0</v>
      </c>
      <c r="N108" s="20">
        <v>26.9</v>
      </c>
      <c r="O108" s="20">
        <v>14.12</v>
      </c>
      <c r="P108" s="20">
        <v>5.31</v>
      </c>
      <c r="Q108" s="20">
        <v>8.75</v>
      </c>
      <c r="R108" s="20">
        <v>0.607</v>
      </c>
      <c r="S108" s="20">
        <v>1.28</v>
      </c>
      <c r="T108" s="20">
        <v>3.28</v>
      </c>
      <c r="U108" s="20">
        <v>0.39</v>
      </c>
      <c r="V108" s="20">
        <v>2.22</v>
      </c>
      <c r="W108" s="20">
        <v>3.09</v>
      </c>
      <c r="X108" s="20">
        <v>0.717</v>
      </c>
      <c r="Y108" s="20">
        <v>1.78</v>
      </c>
      <c r="Z108" s="20">
        <v>8.12</v>
      </c>
      <c r="AA108" s="20">
        <v>9.91</v>
      </c>
      <c r="AB108" s="20">
        <v>1.91</v>
      </c>
      <c r="AC108" s="20">
        <v>0.81</v>
      </c>
      <c r="AD108" s="20">
        <v>3.66</v>
      </c>
      <c r="AE108" s="20">
        <v>1.91</v>
      </c>
      <c r="AF108" s="20">
        <v>2.66</v>
      </c>
      <c r="AG108" s="20">
        <v>32.0</v>
      </c>
      <c r="AH108" s="20">
        <v>31.0</v>
      </c>
      <c r="AI108" s="20">
        <v>861.0</v>
      </c>
      <c r="AJ108" s="20">
        <v>452.0</v>
      </c>
      <c r="AK108" s="20">
        <v>170.0</v>
      </c>
      <c r="AL108" s="20">
        <v>280.0</v>
      </c>
      <c r="AM108" s="20">
        <v>0.607</v>
      </c>
      <c r="AN108" s="20">
        <v>41.0</v>
      </c>
      <c r="AO108" s="20">
        <v>105.0</v>
      </c>
      <c r="AP108" s="20">
        <v>0.39</v>
      </c>
      <c r="AQ108" s="20">
        <v>71.0</v>
      </c>
      <c r="AR108" s="20">
        <v>99.0</v>
      </c>
      <c r="AS108" s="20">
        <v>0.717</v>
      </c>
      <c r="AT108" s="20">
        <v>57.0</v>
      </c>
      <c r="AU108" s="20">
        <v>260.0</v>
      </c>
      <c r="AV108" s="20">
        <v>317.0</v>
      </c>
      <c r="AW108" s="20">
        <v>61.0</v>
      </c>
      <c r="AX108" s="20">
        <v>26.0</v>
      </c>
      <c r="AY108" s="20">
        <v>117.0</v>
      </c>
      <c r="AZ108" s="20">
        <v>61.0</v>
      </c>
      <c r="BA108" s="20">
        <v>85.0</v>
      </c>
      <c r="BB108" s="20">
        <v>32.0</v>
      </c>
      <c r="BC108" s="20">
        <v>13.0</v>
      </c>
      <c r="BD108" s="20">
        <v>0.0</v>
      </c>
      <c r="BE108" s="20">
        <v>0.0</v>
      </c>
      <c r="BF108" s="20">
        <v>0.0</v>
      </c>
      <c r="BG108" s="20">
        <v>0.0</v>
      </c>
      <c r="BH108" s="20">
        <v>0.0</v>
      </c>
      <c r="BI108" s="20">
        <v>0.221</v>
      </c>
      <c r="BJ108" s="20">
        <v>1.0</v>
      </c>
      <c r="BK108" s="20">
        <v>0.43</v>
      </c>
      <c r="BL108" s="20">
        <v>0.35</v>
      </c>
      <c r="BM108" s="20">
        <v>28.0</v>
      </c>
      <c r="BN108" s="20">
        <v>4.0</v>
      </c>
      <c r="BO108" s="20">
        <v>0.875</v>
      </c>
      <c r="BP108" s="20">
        <v>3.35</v>
      </c>
      <c r="BQ108" s="20">
        <v>3.05</v>
      </c>
      <c r="BR108" s="20">
        <v>6.4</v>
      </c>
      <c r="BS108" s="20">
        <v>32.0</v>
      </c>
      <c r="BT108" s="20">
        <v>0.691</v>
      </c>
      <c r="BU108" s="20">
        <v>0.68</v>
      </c>
      <c r="BV108" s="20">
        <v>7.96</v>
      </c>
      <c r="BW108" s="20">
        <v>28.65</v>
      </c>
      <c r="BX108" s="20">
        <v>19.52</v>
      </c>
      <c r="BY108" s="20">
        <v>11.41</v>
      </c>
      <c r="BZ108" s="20">
        <v>15.72</v>
      </c>
      <c r="CA108" s="20">
        <v>1.63</v>
      </c>
      <c r="CB108" s="20">
        <v>12.54</v>
      </c>
      <c r="CC108" s="20">
        <v>21.6</v>
      </c>
      <c r="CD108" s="20">
        <v>171.48</v>
      </c>
      <c r="CE108" s="20">
        <v>-2.19</v>
      </c>
      <c r="CF108" s="20">
        <v>1.61</v>
      </c>
      <c r="CG108" s="20">
        <v>127.0</v>
      </c>
      <c r="CH108" s="20">
        <v>78.2</v>
      </c>
      <c r="CI108" s="20">
        <v>31.62</v>
      </c>
    </row>
    <row r="109" ht="14.25" customHeight="1">
      <c r="B109" s="41" t="s">
        <v>363</v>
      </c>
      <c r="C109" s="3">
        <v>2.0</v>
      </c>
      <c r="D109" s="3" t="s">
        <v>102</v>
      </c>
      <c r="E109" s="3" t="s">
        <v>86</v>
      </c>
      <c r="F109" s="3">
        <v>21.0</v>
      </c>
      <c r="G109" s="3" t="s">
        <v>115</v>
      </c>
      <c r="H109" s="6">
        <v>6.666666666666667</v>
      </c>
      <c r="I109" s="3">
        <v>205.0</v>
      </c>
      <c r="J109" s="3" t="s">
        <v>94</v>
      </c>
      <c r="K109" s="3" t="s">
        <v>216</v>
      </c>
      <c r="L109" s="20">
        <v>34.0</v>
      </c>
      <c r="M109" s="20">
        <v>34.0</v>
      </c>
      <c r="N109" s="20">
        <v>31.9</v>
      </c>
      <c r="O109" s="20">
        <v>10.09</v>
      </c>
      <c r="P109" s="20">
        <v>3.21</v>
      </c>
      <c r="Q109" s="20">
        <v>8.35</v>
      </c>
      <c r="R109" s="20">
        <v>0.384</v>
      </c>
      <c r="S109" s="20">
        <v>1.76</v>
      </c>
      <c r="T109" s="20">
        <v>4.97</v>
      </c>
      <c r="U109" s="20">
        <v>0.355</v>
      </c>
      <c r="V109" s="20">
        <v>1.91</v>
      </c>
      <c r="W109" s="20">
        <v>2.44</v>
      </c>
      <c r="X109" s="20">
        <v>0.783</v>
      </c>
      <c r="Y109" s="20">
        <v>0.79</v>
      </c>
      <c r="Z109" s="20">
        <v>3.18</v>
      </c>
      <c r="AA109" s="20">
        <v>3.97</v>
      </c>
      <c r="AB109" s="20">
        <v>1.35</v>
      </c>
      <c r="AC109" s="20">
        <v>0.74</v>
      </c>
      <c r="AD109" s="20">
        <v>0.24</v>
      </c>
      <c r="AE109" s="20">
        <v>1.53</v>
      </c>
      <c r="AF109" s="20">
        <v>1.68</v>
      </c>
      <c r="AG109" s="20">
        <v>34.0</v>
      </c>
      <c r="AH109" s="20">
        <v>34.0</v>
      </c>
      <c r="AI109" s="39">
        <v>1086.0</v>
      </c>
      <c r="AJ109" s="20">
        <v>343.0</v>
      </c>
      <c r="AK109" s="20">
        <v>109.0</v>
      </c>
      <c r="AL109" s="20">
        <v>284.0</v>
      </c>
      <c r="AM109" s="20">
        <v>0.384</v>
      </c>
      <c r="AN109" s="20">
        <v>60.0</v>
      </c>
      <c r="AO109" s="20">
        <v>169.0</v>
      </c>
      <c r="AP109" s="20">
        <v>0.355</v>
      </c>
      <c r="AQ109" s="20">
        <v>65.0</v>
      </c>
      <c r="AR109" s="20">
        <v>83.0</v>
      </c>
      <c r="AS109" s="20">
        <v>0.783</v>
      </c>
      <c r="AT109" s="20">
        <v>27.0</v>
      </c>
      <c r="AU109" s="20">
        <v>108.0</v>
      </c>
      <c r="AV109" s="20">
        <v>135.0</v>
      </c>
      <c r="AW109" s="20">
        <v>46.0</v>
      </c>
      <c r="AX109" s="20">
        <v>25.0</v>
      </c>
      <c r="AY109" s="20">
        <v>8.0</v>
      </c>
      <c r="AZ109" s="20">
        <v>52.0</v>
      </c>
      <c r="BA109" s="20">
        <v>57.0</v>
      </c>
      <c r="BB109" s="20">
        <v>34.0</v>
      </c>
      <c r="BC109" s="20">
        <v>1.0</v>
      </c>
      <c r="BD109" s="20">
        <v>0.0</v>
      </c>
      <c r="BE109" s="20">
        <v>0.0</v>
      </c>
      <c r="BF109" s="20">
        <v>0.0</v>
      </c>
      <c r="BG109" s="20">
        <v>0.0</v>
      </c>
      <c r="BH109" s="20">
        <v>0.0</v>
      </c>
      <c r="BI109" s="20">
        <v>0.17</v>
      </c>
      <c r="BJ109" s="20">
        <v>0.88</v>
      </c>
      <c r="BK109" s="20">
        <v>0.48</v>
      </c>
      <c r="BL109" s="20">
        <v>0.29</v>
      </c>
      <c r="BM109" s="20">
        <v>19.0</v>
      </c>
      <c r="BN109" s="20">
        <v>15.0</v>
      </c>
      <c r="BO109" s="20">
        <v>0.559</v>
      </c>
      <c r="BP109" s="20">
        <v>1.45</v>
      </c>
      <c r="BQ109" s="20">
        <v>0.96</v>
      </c>
      <c r="BR109" s="20">
        <v>2.41</v>
      </c>
      <c r="BS109" s="20">
        <v>34.0</v>
      </c>
      <c r="BT109" s="20">
        <v>0.53</v>
      </c>
      <c r="BU109" s="20">
        <v>0.489</v>
      </c>
      <c r="BV109" s="20">
        <v>3.1</v>
      </c>
      <c r="BW109" s="20">
        <v>11.67</v>
      </c>
      <c r="BX109" s="20">
        <v>7.52</v>
      </c>
      <c r="BY109" s="20">
        <v>7.39</v>
      </c>
      <c r="BZ109" s="20">
        <v>13.85</v>
      </c>
      <c r="CA109" s="20">
        <v>1.36</v>
      </c>
      <c r="CB109" s="20">
        <v>0.77</v>
      </c>
      <c r="CC109" s="20">
        <v>17.86</v>
      </c>
      <c r="CD109" s="20">
        <v>152.2</v>
      </c>
      <c r="CE109" s="20">
        <v>-2.0</v>
      </c>
      <c r="CF109" s="20">
        <v>1.21</v>
      </c>
      <c r="CG109" s="20">
        <v>105.4</v>
      </c>
      <c r="CH109" s="20">
        <v>105.4</v>
      </c>
      <c r="CI109" s="20">
        <v>12.34</v>
      </c>
    </row>
    <row r="110" ht="14.25" customHeight="1">
      <c r="B110" s="41" t="s">
        <v>364</v>
      </c>
      <c r="C110" s="3">
        <v>0.0</v>
      </c>
      <c r="D110" s="3" t="s">
        <v>85</v>
      </c>
      <c r="E110" s="3" t="s">
        <v>86</v>
      </c>
      <c r="F110" s="3">
        <v>21.0</v>
      </c>
      <c r="G110" s="3" t="s">
        <v>365</v>
      </c>
      <c r="H110" s="6">
        <v>7.083333333333333</v>
      </c>
      <c r="I110" s="3">
        <v>249.0</v>
      </c>
      <c r="J110" s="3" t="s">
        <v>104</v>
      </c>
      <c r="K110" s="3" t="s">
        <v>366</v>
      </c>
      <c r="L110" s="20">
        <v>30.0</v>
      </c>
      <c r="M110" s="20">
        <v>1.0</v>
      </c>
      <c r="N110" s="20">
        <v>14.8</v>
      </c>
      <c r="O110" s="20">
        <v>6.7</v>
      </c>
      <c r="P110" s="20">
        <v>2.63</v>
      </c>
      <c r="Q110" s="20">
        <v>5.0</v>
      </c>
      <c r="R110" s="20">
        <v>0.527</v>
      </c>
      <c r="S110" s="20">
        <v>0.0</v>
      </c>
      <c r="T110" s="20">
        <v>0.03</v>
      </c>
      <c r="U110" s="20">
        <v>0.0</v>
      </c>
      <c r="V110" s="20">
        <v>1.43</v>
      </c>
      <c r="W110" s="20">
        <v>2.17</v>
      </c>
      <c r="X110" s="20">
        <v>0.662</v>
      </c>
      <c r="Y110" s="20">
        <v>1.2</v>
      </c>
      <c r="Z110" s="20">
        <v>3.67</v>
      </c>
      <c r="AA110" s="20">
        <v>4.87</v>
      </c>
      <c r="AB110" s="20">
        <v>0.6</v>
      </c>
      <c r="AC110" s="20">
        <v>0.5</v>
      </c>
      <c r="AD110" s="20">
        <v>1.37</v>
      </c>
      <c r="AE110" s="20">
        <v>1.37</v>
      </c>
      <c r="AF110" s="20">
        <v>2.57</v>
      </c>
      <c r="AG110" s="20">
        <v>30.0</v>
      </c>
      <c r="AH110" s="20">
        <v>1.0</v>
      </c>
      <c r="AI110" s="20">
        <v>444.4</v>
      </c>
      <c r="AJ110" s="20">
        <v>201.0</v>
      </c>
      <c r="AK110" s="20">
        <v>79.0</v>
      </c>
      <c r="AL110" s="20">
        <v>150.0</v>
      </c>
      <c r="AM110" s="20">
        <v>0.527</v>
      </c>
      <c r="AN110" s="20">
        <v>0.0</v>
      </c>
      <c r="AO110" s="20">
        <v>1.0</v>
      </c>
      <c r="AP110" s="20">
        <v>0.0</v>
      </c>
      <c r="AQ110" s="20">
        <v>43.0</v>
      </c>
      <c r="AR110" s="20">
        <v>65.0</v>
      </c>
      <c r="AS110" s="20">
        <v>0.662</v>
      </c>
      <c r="AT110" s="20">
        <v>36.0</v>
      </c>
      <c r="AU110" s="20">
        <v>110.0</v>
      </c>
      <c r="AV110" s="20">
        <v>146.0</v>
      </c>
      <c r="AW110" s="20">
        <v>18.0</v>
      </c>
      <c r="AX110" s="20">
        <v>15.0</v>
      </c>
      <c r="AY110" s="20">
        <v>41.0</v>
      </c>
      <c r="AZ110" s="20">
        <v>41.0</v>
      </c>
      <c r="BA110" s="20">
        <v>77.0</v>
      </c>
      <c r="BB110" s="20">
        <v>30.0</v>
      </c>
      <c r="BC110" s="20">
        <v>0.0</v>
      </c>
      <c r="BD110" s="20">
        <v>0.0</v>
      </c>
      <c r="BE110" s="20">
        <v>0.0</v>
      </c>
      <c r="BF110" s="20">
        <v>0.0</v>
      </c>
      <c r="BG110" s="20">
        <v>0.0</v>
      </c>
      <c r="BH110" s="20">
        <v>0.0</v>
      </c>
      <c r="BI110" s="20">
        <v>0.102</v>
      </c>
      <c r="BJ110" s="20">
        <v>0.44</v>
      </c>
      <c r="BK110" s="20">
        <v>0.37</v>
      </c>
      <c r="BL110" s="20">
        <v>0.43</v>
      </c>
      <c r="BM110" s="20">
        <v>21.0</v>
      </c>
      <c r="BN110" s="20">
        <v>9.0</v>
      </c>
      <c r="BO110" s="20">
        <v>0.7</v>
      </c>
      <c r="BP110" s="20">
        <v>0.27</v>
      </c>
      <c r="BQ110" s="20">
        <v>1.58</v>
      </c>
      <c r="BR110" s="20">
        <v>1.84</v>
      </c>
      <c r="BS110" s="20">
        <v>30.0</v>
      </c>
      <c r="BT110" s="20">
        <v>0.563</v>
      </c>
      <c r="BU110" s="20">
        <v>0.527</v>
      </c>
      <c r="BV110" s="20">
        <v>8.7</v>
      </c>
      <c r="BW110" s="20">
        <v>25.92</v>
      </c>
      <c r="BX110" s="20">
        <v>17.42</v>
      </c>
      <c r="BY110" s="20">
        <v>6.6</v>
      </c>
      <c r="BZ110" s="20">
        <v>18.67</v>
      </c>
      <c r="CA110" s="20">
        <v>1.68</v>
      </c>
      <c r="CB110" s="20">
        <v>8.44</v>
      </c>
      <c r="CC110" s="20">
        <v>21.14</v>
      </c>
      <c r="CD110" s="20">
        <v>118.82</v>
      </c>
      <c r="CE110" s="20">
        <v>-6.37</v>
      </c>
      <c r="CF110" s="20">
        <v>1.34</v>
      </c>
      <c r="CG110" s="20">
        <v>102.5</v>
      </c>
      <c r="CH110" s="20">
        <v>91.2</v>
      </c>
      <c r="CI110" s="20">
        <v>17.72</v>
      </c>
    </row>
    <row r="111" ht="14.25" customHeight="1">
      <c r="B111" s="41" t="s">
        <v>367</v>
      </c>
      <c r="C111" s="3">
        <v>1.0</v>
      </c>
      <c r="D111" s="3" t="s">
        <v>92</v>
      </c>
      <c r="E111" s="3" t="s">
        <v>86</v>
      </c>
      <c r="F111" s="3">
        <v>22.0</v>
      </c>
      <c r="G111" s="3" t="s">
        <v>368</v>
      </c>
      <c r="H111" s="6">
        <v>6.333333333333333</v>
      </c>
      <c r="I111" s="3">
        <v>195.0</v>
      </c>
      <c r="J111" s="3" t="s">
        <v>99</v>
      </c>
      <c r="K111" s="3" t="s">
        <v>305</v>
      </c>
      <c r="L111" s="20">
        <v>36.0</v>
      </c>
      <c r="M111" s="20">
        <v>34.0</v>
      </c>
      <c r="N111" s="20">
        <v>31.5</v>
      </c>
      <c r="O111" s="20">
        <v>17.33</v>
      </c>
      <c r="P111" s="20">
        <v>5.64</v>
      </c>
      <c r="Q111" s="20">
        <v>12.25</v>
      </c>
      <c r="R111" s="20">
        <v>0.46</v>
      </c>
      <c r="S111" s="20">
        <v>1.78</v>
      </c>
      <c r="T111" s="20">
        <v>4.97</v>
      </c>
      <c r="U111" s="20">
        <v>0.358</v>
      </c>
      <c r="V111" s="20">
        <v>4.28</v>
      </c>
      <c r="W111" s="20">
        <v>5.75</v>
      </c>
      <c r="X111" s="20">
        <v>0.744</v>
      </c>
      <c r="Y111" s="20">
        <v>0.67</v>
      </c>
      <c r="Z111" s="20">
        <v>4.22</v>
      </c>
      <c r="AA111" s="20">
        <v>4.89</v>
      </c>
      <c r="AB111" s="20">
        <v>3.06</v>
      </c>
      <c r="AC111" s="20">
        <v>0.92</v>
      </c>
      <c r="AD111" s="20">
        <v>0.56</v>
      </c>
      <c r="AE111" s="20">
        <v>2.61</v>
      </c>
      <c r="AF111" s="20">
        <v>1.75</v>
      </c>
      <c r="AG111" s="20">
        <v>36.0</v>
      </c>
      <c r="AH111" s="20">
        <v>34.0</v>
      </c>
      <c r="AI111" s="39">
        <v>1135.0</v>
      </c>
      <c r="AJ111" s="20">
        <v>624.0</v>
      </c>
      <c r="AK111" s="20">
        <v>203.0</v>
      </c>
      <c r="AL111" s="20">
        <v>441.0</v>
      </c>
      <c r="AM111" s="20">
        <v>0.46</v>
      </c>
      <c r="AN111" s="20">
        <v>64.0</v>
      </c>
      <c r="AO111" s="20">
        <v>179.0</v>
      </c>
      <c r="AP111" s="20">
        <v>0.358</v>
      </c>
      <c r="AQ111" s="20">
        <v>154.0</v>
      </c>
      <c r="AR111" s="20">
        <v>207.0</v>
      </c>
      <c r="AS111" s="20">
        <v>0.744</v>
      </c>
      <c r="AT111" s="20">
        <v>24.0</v>
      </c>
      <c r="AU111" s="20">
        <v>152.0</v>
      </c>
      <c r="AV111" s="20">
        <v>176.0</v>
      </c>
      <c r="AW111" s="20">
        <v>110.0</v>
      </c>
      <c r="AX111" s="20">
        <v>33.0</v>
      </c>
      <c r="AY111" s="20">
        <v>20.0</v>
      </c>
      <c r="AZ111" s="20">
        <v>94.0</v>
      </c>
      <c r="BA111" s="20">
        <v>63.0</v>
      </c>
      <c r="BB111" s="20">
        <v>36.0</v>
      </c>
      <c r="BC111" s="20">
        <v>2.0</v>
      </c>
      <c r="BD111" s="20">
        <v>0.0</v>
      </c>
      <c r="BE111" s="20">
        <v>0.0</v>
      </c>
      <c r="BF111" s="20">
        <v>0.0</v>
      </c>
      <c r="BG111" s="20">
        <v>0.0</v>
      </c>
      <c r="BH111" s="20">
        <v>0.0</v>
      </c>
      <c r="BI111" s="20">
        <v>0.314</v>
      </c>
      <c r="BJ111" s="20">
        <v>1.17</v>
      </c>
      <c r="BK111" s="20">
        <v>0.35</v>
      </c>
      <c r="BL111" s="20">
        <v>0.47</v>
      </c>
      <c r="BM111" s="20">
        <v>28.0</v>
      </c>
      <c r="BN111" s="20">
        <v>8.0</v>
      </c>
      <c r="BO111" s="20">
        <v>0.778</v>
      </c>
      <c r="BP111" s="20">
        <v>3.82</v>
      </c>
      <c r="BQ111" s="20">
        <v>1.43</v>
      </c>
      <c r="BR111" s="20">
        <v>5.25</v>
      </c>
      <c r="BS111" s="20">
        <v>36.0</v>
      </c>
      <c r="BT111" s="20">
        <v>0.579</v>
      </c>
      <c r="BU111" s="20">
        <v>0.533</v>
      </c>
      <c r="BV111" s="20">
        <v>2.69</v>
      </c>
      <c r="BW111" s="20">
        <v>14.89</v>
      </c>
      <c r="BX111" s="20">
        <v>9.19</v>
      </c>
      <c r="BY111" s="20">
        <v>19.12</v>
      </c>
      <c r="BZ111" s="20">
        <v>14.84</v>
      </c>
      <c r="CA111" s="20">
        <v>1.74</v>
      </c>
      <c r="CB111" s="20">
        <v>1.97</v>
      </c>
      <c r="CC111" s="20">
        <v>28.58</v>
      </c>
      <c r="CD111" s="20">
        <v>156.18</v>
      </c>
      <c r="CE111" s="20">
        <v>-1.87</v>
      </c>
      <c r="CF111" s="20">
        <v>1.41</v>
      </c>
      <c r="CG111" s="20">
        <v>114.6</v>
      </c>
      <c r="CH111" s="20">
        <v>101.5</v>
      </c>
      <c r="CI111" s="20">
        <v>23.05</v>
      </c>
    </row>
    <row r="112" ht="14.25" customHeight="1">
      <c r="B112" s="41" t="s">
        <v>369</v>
      </c>
      <c r="C112" s="3">
        <v>0.0</v>
      </c>
      <c r="D112" s="3" t="s">
        <v>102</v>
      </c>
      <c r="E112" s="3" t="s">
        <v>86</v>
      </c>
      <c r="F112" s="3">
        <v>20.0</v>
      </c>
      <c r="G112" s="3" t="s">
        <v>370</v>
      </c>
      <c r="H112" s="6">
        <v>6.916666666666667</v>
      </c>
      <c r="I112" s="3">
        <v>223.0</v>
      </c>
      <c r="J112" s="3" t="s">
        <v>104</v>
      </c>
      <c r="K112" s="3" t="s">
        <v>285</v>
      </c>
      <c r="L112" s="20">
        <v>29.0</v>
      </c>
      <c r="M112" s="20">
        <v>21.0</v>
      </c>
      <c r="N112" s="20">
        <v>28.5</v>
      </c>
      <c r="O112" s="20">
        <v>12.0</v>
      </c>
      <c r="P112" s="20">
        <v>4.24</v>
      </c>
      <c r="Q112" s="20">
        <v>10.24</v>
      </c>
      <c r="R112" s="20">
        <v>0.414</v>
      </c>
      <c r="S112" s="20">
        <v>1.59</v>
      </c>
      <c r="T112" s="20">
        <v>5.03</v>
      </c>
      <c r="U112" s="20">
        <v>0.315</v>
      </c>
      <c r="V112" s="20">
        <v>1.93</v>
      </c>
      <c r="W112" s="20">
        <v>2.69</v>
      </c>
      <c r="X112" s="20">
        <v>0.718</v>
      </c>
      <c r="Y112" s="20">
        <v>1.0</v>
      </c>
      <c r="Z112" s="20">
        <v>3.76</v>
      </c>
      <c r="AA112" s="20">
        <v>4.76</v>
      </c>
      <c r="AB112" s="20">
        <v>3.62</v>
      </c>
      <c r="AC112" s="20">
        <v>0.69</v>
      </c>
      <c r="AD112" s="20">
        <v>0.45</v>
      </c>
      <c r="AE112" s="20">
        <v>3.1</v>
      </c>
      <c r="AF112" s="20">
        <v>2.38</v>
      </c>
      <c r="AG112" s="20">
        <v>29.0</v>
      </c>
      <c r="AH112" s="20">
        <v>21.0</v>
      </c>
      <c r="AI112" s="20">
        <v>825.9</v>
      </c>
      <c r="AJ112" s="20">
        <v>348.0</v>
      </c>
      <c r="AK112" s="20">
        <v>123.0</v>
      </c>
      <c r="AL112" s="20">
        <v>297.0</v>
      </c>
      <c r="AM112" s="20">
        <v>0.414</v>
      </c>
      <c r="AN112" s="20">
        <v>46.0</v>
      </c>
      <c r="AO112" s="20">
        <v>146.0</v>
      </c>
      <c r="AP112" s="20">
        <v>0.315</v>
      </c>
      <c r="AQ112" s="20">
        <v>56.0</v>
      </c>
      <c r="AR112" s="20">
        <v>78.0</v>
      </c>
      <c r="AS112" s="20">
        <v>0.718</v>
      </c>
      <c r="AT112" s="20">
        <v>29.0</v>
      </c>
      <c r="AU112" s="20">
        <v>109.0</v>
      </c>
      <c r="AV112" s="20">
        <v>138.0</v>
      </c>
      <c r="AW112" s="20">
        <v>105.0</v>
      </c>
      <c r="AX112" s="20">
        <v>20.0</v>
      </c>
      <c r="AY112" s="20">
        <v>13.0</v>
      </c>
      <c r="AZ112" s="20">
        <v>90.0</v>
      </c>
      <c r="BA112" s="20">
        <v>69.0</v>
      </c>
      <c r="BB112" s="20">
        <v>29.0</v>
      </c>
      <c r="BC112" s="20">
        <v>0.0</v>
      </c>
      <c r="BD112" s="20">
        <v>0.0</v>
      </c>
      <c r="BE112" s="20">
        <v>0.0</v>
      </c>
      <c r="BF112" s="20">
        <v>0.0</v>
      </c>
      <c r="BG112" s="20">
        <v>0.0</v>
      </c>
      <c r="BH112" s="20">
        <v>0.0</v>
      </c>
      <c r="BI112" s="20">
        <v>0.273</v>
      </c>
      <c r="BJ112" s="20">
        <v>1.17</v>
      </c>
      <c r="BK112" s="20">
        <v>0.22</v>
      </c>
      <c r="BL112" s="20">
        <v>0.26</v>
      </c>
      <c r="BM112" s="20">
        <v>12.0</v>
      </c>
      <c r="BN112" s="20">
        <v>17.0</v>
      </c>
      <c r="BO112" s="20">
        <v>0.414</v>
      </c>
      <c r="BP112" s="20">
        <v>-0.24</v>
      </c>
      <c r="BQ112" s="20">
        <v>0.87</v>
      </c>
      <c r="BR112" s="20">
        <v>0.63</v>
      </c>
      <c r="BS112" s="20">
        <v>29.0</v>
      </c>
      <c r="BT112" s="20">
        <v>0.525</v>
      </c>
      <c r="BU112" s="20">
        <v>0.492</v>
      </c>
      <c r="BV112" s="20">
        <v>4.26</v>
      </c>
      <c r="BW112" s="20">
        <v>15.74</v>
      </c>
      <c r="BX112" s="20">
        <v>10.04</v>
      </c>
      <c r="BY112" s="20">
        <v>22.47</v>
      </c>
      <c r="BZ112" s="20">
        <v>21.36</v>
      </c>
      <c r="CA112" s="20">
        <v>1.3</v>
      </c>
      <c r="CB112" s="20">
        <v>1.63</v>
      </c>
      <c r="CC112" s="20">
        <v>23.8</v>
      </c>
      <c r="CD112" s="20">
        <v>144.72</v>
      </c>
      <c r="CE112" s="20">
        <v>-2.43</v>
      </c>
      <c r="CF112" s="20">
        <v>1.17</v>
      </c>
      <c r="CG112" s="20">
        <v>96.2</v>
      </c>
      <c r="CH112" s="20">
        <v>107.7</v>
      </c>
      <c r="CI112" s="20">
        <v>11.89</v>
      </c>
    </row>
    <row r="113" ht="14.25" customHeight="1">
      <c r="B113" s="41" t="s">
        <v>371</v>
      </c>
      <c r="C113" s="3">
        <v>0.0</v>
      </c>
      <c r="D113" s="3" t="s">
        <v>92</v>
      </c>
      <c r="E113" s="3" t="s">
        <v>86</v>
      </c>
      <c r="F113" s="3">
        <v>23.0</v>
      </c>
      <c r="G113" s="3" t="s">
        <v>93</v>
      </c>
      <c r="H113" s="6">
        <v>6.5</v>
      </c>
      <c r="I113" s="3">
        <v>209.0</v>
      </c>
      <c r="J113" s="3" t="s">
        <v>119</v>
      </c>
      <c r="K113" s="3" t="s">
        <v>305</v>
      </c>
      <c r="L113" s="20">
        <v>30.0</v>
      </c>
      <c r="M113" s="20">
        <v>29.0</v>
      </c>
      <c r="N113" s="20">
        <v>31.7</v>
      </c>
      <c r="O113" s="20">
        <v>15.63</v>
      </c>
      <c r="P113" s="20">
        <v>5.97</v>
      </c>
      <c r="Q113" s="20">
        <v>13.8</v>
      </c>
      <c r="R113" s="20">
        <v>0.432</v>
      </c>
      <c r="S113" s="20">
        <v>1.5</v>
      </c>
      <c r="T113" s="20">
        <v>4.17</v>
      </c>
      <c r="U113" s="20">
        <v>0.36</v>
      </c>
      <c r="V113" s="20">
        <v>2.2</v>
      </c>
      <c r="W113" s="20">
        <v>2.63</v>
      </c>
      <c r="X113" s="20">
        <v>0.835</v>
      </c>
      <c r="Y113" s="20">
        <v>0.77</v>
      </c>
      <c r="Z113" s="20">
        <v>3.97</v>
      </c>
      <c r="AA113" s="20">
        <v>4.73</v>
      </c>
      <c r="AB113" s="20">
        <v>1.8</v>
      </c>
      <c r="AC113" s="20">
        <v>0.73</v>
      </c>
      <c r="AD113" s="20">
        <v>0.13</v>
      </c>
      <c r="AE113" s="20">
        <v>1.57</v>
      </c>
      <c r="AF113" s="20">
        <v>1.97</v>
      </c>
      <c r="AG113" s="20">
        <v>30.0</v>
      </c>
      <c r="AH113" s="20">
        <v>29.0</v>
      </c>
      <c r="AI113" s="20">
        <v>952.0</v>
      </c>
      <c r="AJ113" s="20">
        <v>469.0</v>
      </c>
      <c r="AK113" s="20">
        <v>179.0</v>
      </c>
      <c r="AL113" s="20">
        <v>414.0</v>
      </c>
      <c r="AM113" s="20">
        <v>0.432</v>
      </c>
      <c r="AN113" s="20">
        <v>45.0</v>
      </c>
      <c r="AO113" s="20">
        <v>125.0</v>
      </c>
      <c r="AP113" s="20">
        <v>0.36</v>
      </c>
      <c r="AQ113" s="20">
        <v>66.0</v>
      </c>
      <c r="AR113" s="20">
        <v>79.0</v>
      </c>
      <c r="AS113" s="20">
        <v>0.835</v>
      </c>
      <c r="AT113" s="20">
        <v>23.0</v>
      </c>
      <c r="AU113" s="20">
        <v>119.0</v>
      </c>
      <c r="AV113" s="20">
        <v>142.0</v>
      </c>
      <c r="AW113" s="20">
        <v>54.0</v>
      </c>
      <c r="AX113" s="20">
        <v>22.0</v>
      </c>
      <c r="AY113" s="20">
        <v>4.0</v>
      </c>
      <c r="AZ113" s="20">
        <v>47.0</v>
      </c>
      <c r="BA113" s="20">
        <v>59.0</v>
      </c>
      <c r="BB113" s="20">
        <v>30.0</v>
      </c>
      <c r="BC113" s="20">
        <v>1.0</v>
      </c>
      <c r="BD113" s="20">
        <v>0.0</v>
      </c>
      <c r="BE113" s="20">
        <v>0.0</v>
      </c>
      <c r="BF113" s="20">
        <v>0.0</v>
      </c>
      <c r="BG113" s="20">
        <v>0.0</v>
      </c>
      <c r="BH113" s="20">
        <v>0.0</v>
      </c>
      <c r="BI113" s="20">
        <v>0.282</v>
      </c>
      <c r="BJ113" s="20">
        <v>1.15</v>
      </c>
      <c r="BK113" s="20">
        <v>0.47</v>
      </c>
      <c r="BL113" s="20">
        <v>0.19</v>
      </c>
      <c r="BM113" s="20">
        <v>22.0</v>
      </c>
      <c r="BN113" s="20">
        <v>8.0</v>
      </c>
      <c r="BO113" s="20">
        <v>0.733</v>
      </c>
      <c r="BP113" s="20">
        <v>2.1</v>
      </c>
      <c r="BQ113" s="20">
        <v>1.34</v>
      </c>
      <c r="BR113" s="20">
        <v>3.43</v>
      </c>
      <c r="BS113" s="20">
        <v>30.0</v>
      </c>
      <c r="BT113" s="20">
        <v>0.519</v>
      </c>
      <c r="BU113" s="20">
        <v>0.487</v>
      </c>
      <c r="BV113" s="20">
        <v>2.71</v>
      </c>
      <c r="BW113" s="20">
        <v>14.9</v>
      </c>
      <c r="BX113" s="20">
        <v>8.62</v>
      </c>
      <c r="BY113" s="20">
        <v>11.67</v>
      </c>
      <c r="BZ113" s="20">
        <v>9.43</v>
      </c>
      <c r="CA113" s="20">
        <v>1.39</v>
      </c>
      <c r="CB113" s="20">
        <v>0.5</v>
      </c>
      <c r="CC113" s="20">
        <v>26.95</v>
      </c>
      <c r="CD113" s="20">
        <v>162.78</v>
      </c>
      <c r="CE113" s="20">
        <v>-1.19</v>
      </c>
      <c r="CF113" s="20">
        <v>1.13</v>
      </c>
      <c r="CG113" s="20">
        <v>107.2</v>
      </c>
      <c r="CH113" s="20">
        <v>100.1</v>
      </c>
      <c r="CI113" s="20">
        <v>18.94</v>
      </c>
    </row>
    <row r="114" ht="14.25" customHeight="1">
      <c r="B114" s="41" t="s">
        <v>372</v>
      </c>
      <c r="C114" s="3">
        <v>2.0</v>
      </c>
      <c r="D114" s="3" t="s">
        <v>85</v>
      </c>
      <c r="E114" s="3" t="s">
        <v>86</v>
      </c>
      <c r="F114" s="3">
        <v>23.0</v>
      </c>
      <c r="G114" s="3" t="s">
        <v>373</v>
      </c>
      <c r="H114" s="6">
        <v>6.916666666666667</v>
      </c>
      <c r="I114" s="3">
        <v>227.0</v>
      </c>
      <c r="J114" s="3" t="s">
        <v>104</v>
      </c>
      <c r="K114" s="3" t="s">
        <v>126</v>
      </c>
      <c r="L114" s="20">
        <v>34.0</v>
      </c>
      <c r="M114" s="20">
        <v>33.0</v>
      </c>
      <c r="N114" s="20">
        <v>27.1</v>
      </c>
      <c r="O114" s="20">
        <v>11.26</v>
      </c>
      <c r="P114" s="20">
        <v>4.35</v>
      </c>
      <c r="Q114" s="20">
        <v>6.76</v>
      </c>
      <c r="R114" s="20">
        <v>0.643</v>
      </c>
      <c r="S114" s="20">
        <v>0.0</v>
      </c>
      <c r="T114" s="20">
        <v>0.0</v>
      </c>
      <c r="U114" s="20">
        <v>0.0</v>
      </c>
      <c r="V114" s="20">
        <v>2.56</v>
      </c>
      <c r="W114" s="20">
        <v>3.91</v>
      </c>
      <c r="X114" s="20">
        <v>0.654</v>
      </c>
      <c r="Y114" s="20">
        <v>2.38</v>
      </c>
      <c r="Z114" s="20">
        <v>3.88</v>
      </c>
      <c r="AA114" s="20">
        <v>6.26</v>
      </c>
      <c r="AB114" s="20">
        <v>0.71</v>
      </c>
      <c r="AC114" s="20">
        <v>0.68</v>
      </c>
      <c r="AD114" s="20">
        <v>1.56</v>
      </c>
      <c r="AE114" s="20">
        <v>1.74</v>
      </c>
      <c r="AF114" s="20">
        <v>1.79</v>
      </c>
      <c r="AG114" s="20">
        <v>34.0</v>
      </c>
      <c r="AH114" s="20">
        <v>33.0</v>
      </c>
      <c r="AI114" s="20">
        <v>921.0</v>
      </c>
      <c r="AJ114" s="20">
        <v>383.0</v>
      </c>
      <c r="AK114" s="20">
        <v>148.0</v>
      </c>
      <c r="AL114" s="20">
        <v>230.0</v>
      </c>
      <c r="AM114" s="20">
        <v>0.643</v>
      </c>
      <c r="AN114" s="20">
        <v>0.0</v>
      </c>
      <c r="AO114" s="20">
        <v>0.0</v>
      </c>
      <c r="AP114" s="20">
        <v>0.0</v>
      </c>
      <c r="AQ114" s="20">
        <v>87.0</v>
      </c>
      <c r="AR114" s="20">
        <v>133.0</v>
      </c>
      <c r="AS114" s="20">
        <v>0.654</v>
      </c>
      <c r="AT114" s="20">
        <v>81.0</v>
      </c>
      <c r="AU114" s="20">
        <v>132.0</v>
      </c>
      <c r="AV114" s="20">
        <v>213.0</v>
      </c>
      <c r="AW114" s="20">
        <v>24.0</v>
      </c>
      <c r="AX114" s="20">
        <v>23.0</v>
      </c>
      <c r="AY114" s="20">
        <v>53.0</v>
      </c>
      <c r="AZ114" s="20">
        <v>59.0</v>
      </c>
      <c r="BA114" s="20">
        <v>61.0</v>
      </c>
      <c r="BB114" s="20">
        <v>34.0</v>
      </c>
      <c r="BC114" s="20">
        <v>5.0</v>
      </c>
      <c r="BD114" s="20">
        <v>0.0</v>
      </c>
      <c r="BE114" s="20">
        <v>0.0</v>
      </c>
      <c r="BF114" s="20">
        <v>0.0</v>
      </c>
      <c r="BG114" s="20">
        <v>0.0</v>
      </c>
      <c r="BH114" s="20">
        <v>0.0</v>
      </c>
      <c r="BI114" s="20">
        <v>0.177</v>
      </c>
      <c r="BJ114" s="20">
        <v>0.41</v>
      </c>
      <c r="BK114" s="20">
        <v>0.39</v>
      </c>
      <c r="BL114" s="20">
        <v>0.58</v>
      </c>
      <c r="BM114" s="20">
        <v>13.0</v>
      </c>
      <c r="BN114" s="20">
        <v>21.0</v>
      </c>
      <c r="BO114" s="20">
        <v>0.382</v>
      </c>
      <c r="BP114" s="20">
        <v>1.95</v>
      </c>
      <c r="BQ114" s="20">
        <v>0.75</v>
      </c>
      <c r="BR114" s="20">
        <v>2.7</v>
      </c>
      <c r="BS114" s="20">
        <v>34.0</v>
      </c>
      <c r="BT114" s="20">
        <v>0.664</v>
      </c>
      <c r="BU114" s="20">
        <v>0.643</v>
      </c>
      <c r="BV114" s="20">
        <v>11.5</v>
      </c>
      <c r="BW114" s="20">
        <v>18.55</v>
      </c>
      <c r="BX114" s="20">
        <v>15.05</v>
      </c>
      <c r="BY114" s="20">
        <v>4.79</v>
      </c>
      <c r="BZ114" s="20">
        <v>16.98</v>
      </c>
      <c r="CA114" s="20">
        <v>1.36</v>
      </c>
      <c r="CB114" s="20">
        <v>6.03</v>
      </c>
      <c r="CC114" s="20">
        <v>18.0</v>
      </c>
      <c r="CD114" s="20">
        <v>129.76</v>
      </c>
      <c r="CE114" s="20">
        <v>-4.63</v>
      </c>
      <c r="CF114" s="20">
        <v>1.67</v>
      </c>
      <c r="CG114" s="20">
        <v>119.0</v>
      </c>
      <c r="CH114" s="20">
        <v>114.1</v>
      </c>
      <c r="CI114" s="20">
        <v>19.48</v>
      </c>
    </row>
    <row r="115" ht="14.25" customHeight="1">
      <c r="B115" s="41" t="s">
        <v>374</v>
      </c>
      <c r="C115" s="3">
        <v>2.0</v>
      </c>
      <c r="D115" s="3" t="s">
        <v>92</v>
      </c>
      <c r="E115" s="3" t="s">
        <v>86</v>
      </c>
      <c r="F115" s="3">
        <v>20.0</v>
      </c>
      <c r="G115" s="3" t="s">
        <v>199</v>
      </c>
      <c r="H115" s="6">
        <v>6.333333333333333</v>
      </c>
      <c r="I115" s="3">
        <v>224.0</v>
      </c>
      <c r="J115" s="3" t="s">
        <v>94</v>
      </c>
      <c r="K115" s="3" t="s">
        <v>305</v>
      </c>
      <c r="L115" s="20">
        <v>36.0</v>
      </c>
      <c r="M115" s="20">
        <v>26.0</v>
      </c>
      <c r="N115" s="20">
        <v>30.2</v>
      </c>
      <c r="O115" s="20">
        <v>11.47</v>
      </c>
      <c r="P115" s="20">
        <v>4.08</v>
      </c>
      <c r="Q115" s="20">
        <v>9.75</v>
      </c>
      <c r="R115" s="20">
        <v>0.419</v>
      </c>
      <c r="S115" s="20">
        <v>1.5</v>
      </c>
      <c r="T115" s="20">
        <v>4.81</v>
      </c>
      <c r="U115" s="20">
        <v>0.312</v>
      </c>
      <c r="V115" s="20">
        <v>1.81</v>
      </c>
      <c r="W115" s="20">
        <v>2.69</v>
      </c>
      <c r="X115" s="20">
        <v>0.67</v>
      </c>
      <c r="Y115" s="20">
        <v>0.83</v>
      </c>
      <c r="Z115" s="20">
        <v>2.61</v>
      </c>
      <c r="AA115" s="20">
        <v>3.44</v>
      </c>
      <c r="AB115" s="20">
        <v>2.72</v>
      </c>
      <c r="AC115" s="20">
        <v>1.22</v>
      </c>
      <c r="AD115" s="20">
        <v>0.06</v>
      </c>
      <c r="AE115" s="20">
        <v>1.25</v>
      </c>
      <c r="AF115" s="20">
        <v>1.28</v>
      </c>
      <c r="AG115" s="20">
        <v>36.0</v>
      </c>
      <c r="AH115" s="20">
        <v>26.0</v>
      </c>
      <c r="AI115" s="39">
        <v>1087.0</v>
      </c>
      <c r="AJ115" s="20">
        <v>413.0</v>
      </c>
      <c r="AK115" s="20">
        <v>147.0</v>
      </c>
      <c r="AL115" s="20">
        <v>351.0</v>
      </c>
      <c r="AM115" s="20">
        <v>0.419</v>
      </c>
      <c r="AN115" s="20">
        <v>54.0</v>
      </c>
      <c r="AO115" s="20">
        <v>173.0</v>
      </c>
      <c r="AP115" s="20">
        <v>0.312</v>
      </c>
      <c r="AQ115" s="20">
        <v>65.0</v>
      </c>
      <c r="AR115" s="20">
        <v>97.0</v>
      </c>
      <c r="AS115" s="20">
        <v>0.67</v>
      </c>
      <c r="AT115" s="20">
        <v>30.0</v>
      </c>
      <c r="AU115" s="20">
        <v>94.0</v>
      </c>
      <c r="AV115" s="20">
        <v>124.0</v>
      </c>
      <c r="AW115" s="20">
        <v>98.0</v>
      </c>
      <c r="AX115" s="20">
        <v>44.0</v>
      </c>
      <c r="AY115" s="20">
        <v>2.0</v>
      </c>
      <c r="AZ115" s="20">
        <v>45.0</v>
      </c>
      <c r="BA115" s="20">
        <v>46.0</v>
      </c>
      <c r="BB115" s="20">
        <v>36.0</v>
      </c>
      <c r="BC115" s="20">
        <v>1.0</v>
      </c>
      <c r="BD115" s="20">
        <v>0.0</v>
      </c>
      <c r="BE115" s="20">
        <v>0.0</v>
      </c>
      <c r="BF115" s="20">
        <v>0.0</v>
      </c>
      <c r="BG115" s="20">
        <v>0.0</v>
      </c>
      <c r="BH115" s="20">
        <v>0.0</v>
      </c>
      <c r="BI115" s="20">
        <v>0.228</v>
      </c>
      <c r="BJ115" s="20">
        <v>2.18</v>
      </c>
      <c r="BK115" s="20">
        <v>0.98</v>
      </c>
      <c r="BL115" s="20">
        <v>0.28</v>
      </c>
      <c r="BM115" s="20">
        <v>29.0</v>
      </c>
      <c r="BN115" s="20">
        <v>7.0</v>
      </c>
      <c r="BO115" s="20">
        <v>0.806</v>
      </c>
      <c r="BP115" s="20">
        <v>2.46</v>
      </c>
      <c r="BQ115" s="20">
        <v>1.27</v>
      </c>
      <c r="BR115" s="20">
        <v>3.73</v>
      </c>
      <c r="BS115" s="20">
        <v>36.0</v>
      </c>
      <c r="BT115" s="20">
        <v>0.52</v>
      </c>
      <c r="BU115" s="20">
        <v>0.496</v>
      </c>
      <c r="BV115" s="20">
        <v>3.34</v>
      </c>
      <c r="BW115" s="20">
        <v>9.04</v>
      </c>
      <c r="BX115" s="20">
        <v>6.4</v>
      </c>
      <c r="BY115" s="20">
        <v>14.81</v>
      </c>
      <c r="BZ115" s="20">
        <v>10.18</v>
      </c>
      <c r="CA115" s="20">
        <v>2.36</v>
      </c>
      <c r="CB115" s="20">
        <v>0.18</v>
      </c>
      <c r="CC115" s="20">
        <v>20.62</v>
      </c>
      <c r="CD115" s="20">
        <v>140.1</v>
      </c>
      <c r="CE115" s="20">
        <v>1.88</v>
      </c>
      <c r="CF115" s="20">
        <v>1.18</v>
      </c>
      <c r="CG115" s="20">
        <v>112.5</v>
      </c>
      <c r="CH115" s="20">
        <v>102.5</v>
      </c>
      <c r="CI115" s="20">
        <v>17.08</v>
      </c>
    </row>
    <row r="116" ht="14.25" customHeight="1">
      <c r="B116" s="41" t="s">
        <v>375</v>
      </c>
      <c r="C116" s="3">
        <v>1.0</v>
      </c>
      <c r="D116" s="3" t="s">
        <v>85</v>
      </c>
      <c r="E116" s="3" t="s">
        <v>86</v>
      </c>
      <c r="F116" s="3">
        <v>22.0</v>
      </c>
      <c r="G116" s="3" t="s">
        <v>376</v>
      </c>
      <c r="H116" s="6">
        <v>7.083333333333333</v>
      </c>
      <c r="I116" s="3">
        <v>256.0</v>
      </c>
      <c r="J116" s="3" t="s">
        <v>99</v>
      </c>
      <c r="K116" s="3" t="s">
        <v>305</v>
      </c>
      <c r="L116" s="20">
        <v>34.0</v>
      </c>
      <c r="M116" s="20">
        <v>34.0</v>
      </c>
      <c r="N116" s="20">
        <v>25.5</v>
      </c>
      <c r="O116" s="20">
        <v>11.44</v>
      </c>
      <c r="P116" s="20">
        <v>4.79</v>
      </c>
      <c r="Q116" s="20">
        <v>7.88</v>
      </c>
      <c r="R116" s="20">
        <v>0.608</v>
      </c>
      <c r="S116" s="20">
        <v>0.29</v>
      </c>
      <c r="T116" s="20">
        <v>1.47</v>
      </c>
      <c r="U116" s="20">
        <v>0.2</v>
      </c>
      <c r="V116" s="20">
        <v>1.56</v>
      </c>
      <c r="W116" s="20">
        <v>2.62</v>
      </c>
      <c r="X116" s="20">
        <v>0.596</v>
      </c>
      <c r="Y116" s="20">
        <v>2.62</v>
      </c>
      <c r="Z116" s="20">
        <v>5.44</v>
      </c>
      <c r="AA116" s="20">
        <v>8.06</v>
      </c>
      <c r="AB116" s="20">
        <v>0.88</v>
      </c>
      <c r="AC116" s="20">
        <v>1.09</v>
      </c>
      <c r="AD116" s="20">
        <v>4.56</v>
      </c>
      <c r="AE116" s="20">
        <v>1.09</v>
      </c>
      <c r="AF116" s="20">
        <v>2.59</v>
      </c>
      <c r="AG116" s="20">
        <v>34.0</v>
      </c>
      <c r="AH116" s="20">
        <v>34.0</v>
      </c>
      <c r="AI116" s="20">
        <v>868.0</v>
      </c>
      <c r="AJ116" s="20">
        <v>389.0</v>
      </c>
      <c r="AK116" s="20">
        <v>163.0</v>
      </c>
      <c r="AL116" s="20">
        <v>268.0</v>
      </c>
      <c r="AM116" s="20">
        <v>0.608</v>
      </c>
      <c r="AN116" s="20">
        <v>10.0</v>
      </c>
      <c r="AO116" s="20">
        <v>50.0</v>
      </c>
      <c r="AP116" s="20">
        <v>0.2</v>
      </c>
      <c r="AQ116" s="20">
        <v>53.0</v>
      </c>
      <c r="AR116" s="20">
        <v>89.0</v>
      </c>
      <c r="AS116" s="20">
        <v>0.596</v>
      </c>
      <c r="AT116" s="20">
        <v>89.0</v>
      </c>
      <c r="AU116" s="20">
        <v>185.0</v>
      </c>
      <c r="AV116" s="20">
        <v>274.0</v>
      </c>
      <c r="AW116" s="20">
        <v>30.0</v>
      </c>
      <c r="AX116" s="20">
        <v>37.0</v>
      </c>
      <c r="AY116" s="20">
        <v>155.0</v>
      </c>
      <c r="AZ116" s="20">
        <v>37.0</v>
      </c>
      <c r="BA116" s="20">
        <v>88.0</v>
      </c>
      <c r="BB116" s="20">
        <v>34.0</v>
      </c>
      <c r="BC116" s="20">
        <v>12.0</v>
      </c>
      <c r="BD116" s="20">
        <v>2.0</v>
      </c>
      <c r="BE116" s="20">
        <v>0.0</v>
      </c>
      <c r="BF116" s="20">
        <v>0.0</v>
      </c>
      <c r="BG116" s="20">
        <v>0.0</v>
      </c>
      <c r="BH116" s="20">
        <v>0.0</v>
      </c>
      <c r="BI116" s="20">
        <v>0.205</v>
      </c>
      <c r="BJ116" s="20">
        <v>0.81</v>
      </c>
      <c r="BK116" s="20">
        <v>1.0</v>
      </c>
      <c r="BL116" s="20">
        <v>0.33</v>
      </c>
      <c r="BM116" s="20">
        <v>28.0</v>
      </c>
      <c r="BN116" s="20">
        <v>6.0</v>
      </c>
      <c r="BO116" s="20">
        <v>0.824</v>
      </c>
      <c r="BP116" s="20">
        <v>2.88</v>
      </c>
      <c r="BQ116" s="20">
        <v>2.73</v>
      </c>
      <c r="BR116" s="20">
        <v>5.61</v>
      </c>
      <c r="BS116" s="20">
        <v>34.0</v>
      </c>
      <c r="BT116" s="20">
        <v>0.627</v>
      </c>
      <c r="BU116" s="20">
        <v>0.627</v>
      </c>
      <c r="BV116" s="20">
        <v>10.88</v>
      </c>
      <c r="BW116" s="20">
        <v>22.17</v>
      </c>
      <c r="BX116" s="20">
        <v>16.58</v>
      </c>
      <c r="BY116" s="20">
        <v>6.93</v>
      </c>
      <c r="BZ116" s="20">
        <v>10.65</v>
      </c>
      <c r="CA116" s="20">
        <v>2.39</v>
      </c>
      <c r="CB116" s="20">
        <v>19.03</v>
      </c>
      <c r="CC116" s="20">
        <v>18.94</v>
      </c>
      <c r="CD116" s="20">
        <v>140.37</v>
      </c>
      <c r="CE116" s="20">
        <v>-1.88</v>
      </c>
      <c r="CF116" s="20">
        <v>1.45</v>
      </c>
      <c r="CG116" s="20">
        <v>126.0</v>
      </c>
      <c r="CH116" s="20">
        <v>82.3</v>
      </c>
      <c r="CI116" s="20">
        <v>31.31</v>
      </c>
    </row>
    <row r="117" ht="14.25" customHeight="1">
      <c r="B117" s="41" t="s">
        <v>377</v>
      </c>
      <c r="C117" s="3">
        <v>2.0</v>
      </c>
      <c r="D117" s="3" t="s">
        <v>85</v>
      </c>
      <c r="E117" s="3" t="s">
        <v>86</v>
      </c>
      <c r="F117" s="3">
        <v>23.0</v>
      </c>
      <c r="G117" s="3" t="s">
        <v>277</v>
      </c>
      <c r="H117" s="6">
        <v>7.083333333333333</v>
      </c>
      <c r="I117" s="3">
        <v>221.0</v>
      </c>
      <c r="J117" s="3" t="s">
        <v>119</v>
      </c>
      <c r="K117" s="3" t="s">
        <v>378</v>
      </c>
      <c r="L117" s="20">
        <v>37.0</v>
      </c>
      <c r="M117" s="20">
        <v>37.0</v>
      </c>
      <c r="N117" s="20">
        <v>25.4</v>
      </c>
      <c r="O117" s="20">
        <v>12.59</v>
      </c>
      <c r="P117" s="20">
        <v>4.95</v>
      </c>
      <c r="Q117" s="20">
        <v>7.78</v>
      </c>
      <c r="R117" s="20">
        <v>0.635</v>
      </c>
      <c r="S117" s="20">
        <v>0.0</v>
      </c>
      <c r="T117" s="20">
        <v>0.08</v>
      </c>
      <c r="U117" s="20">
        <v>0.0</v>
      </c>
      <c r="V117" s="20">
        <v>2.7</v>
      </c>
      <c r="W117" s="20">
        <v>3.68</v>
      </c>
      <c r="X117" s="20">
        <v>0.735</v>
      </c>
      <c r="Y117" s="20">
        <v>2.57</v>
      </c>
      <c r="Z117" s="20">
        <v>4.73</v>
      </c>
      <c r="AA117" s="20">
        <v>7.3</v>
      </c>
      <c r="AB117" s="20">
        <v>1.38</v>
      </c>
      <c r="AC117" s="20">
        <v>0.76</v>
      </c>
      <c r="AD117" s="20">
        <v>2.76</v>
      </c>
      <c r="AE117" s="20">
        <v>1.59</v>
      </c>
      <c r="AF117" s="20">
        <v>2.78</v>
      </c>
      <c r="AG117" s="20">
        <v>37.0</v>
      </c>
      <c r="AH117" s="20">
        <v>37.0</v>
      </c>
      <c r="AI117" s="20">
        <v>941.0</v>
      </c>
      <c r="AJ117" s="20">
        <v>466.0</v>
      </c>
      <c r="AK117" s="20">
        <v>183.0</v>
      </c>
      <c r="AL117" s="20">
        <v>288.0</v>
      </c>
      <c r="AM117" s="20">
        <v>0.635</v>
      </c>
      <c r="AN117" s="20">
        <v>0.0</v>
      </c>
      <c r="AO117" s="20">
        <v>3.0</v>
      </c>
      <c r="AP117" s="20">
        <v>0.0</v>
      </c>
      <c r="AQ117" s="20">
        <v>100.0</v>
      </c>
      <c r="AR117" s="20">
        <v>136.0</v>
      </c>
      <c r="AS117" s="20">
        <v>0.735</v>
      </c>
      <c r="AT117" s="20">
        <v>95.0</v>
      </c>
      <c r="AU117" s="20">
        <v>175.0</v>
      </c>
      <c r="AV117" s="20">
        <v>270.0</v>
      </c>
      <c r="AW117" s="20">
        <v>51.0</v>
      </c>
      <c r="AX117" s="20">
        <v>28.0</v>
      </c>
      <c r="AY117" s="20">
        <v>102.0</v>
      </c>
      <c r="AZ117" s="20">
        <v>59.0</v>
      </c>
      <c r="BA117" s="20">
        <v>103.0</v>
      </c>
      <c r="BB117" s="20">
        <v>37.0</v>
      </c>
      <c r="BC117" s="20">
        <v>10.0</v>
      </c>
      <c r="BD117" s="20">
        <v>0.0</v>
      </c>
      <c r="BE117" s="20">
        <v>0.0</v>
      </c>
      <c r="BF117" s="20">
        <v>0.0</v>
      </c>
      <c r="BG117" s="20">
        <v>0.0</v>
      </c>
      <c r="BH117" s="20">
        <v>0.0</v>
      </c>
      <c r="BI117" s="20">
        <v>0.209</v>
      </c>
      <c r="BJ117" s="20">
        <v>0.86</v>
      </c>
      <c r="BK117" s="20">
        <v>0.47</v>
      </c>
      <c r="BL117" s="20">
        <v>0.47</v>
      </c>
      <c r="BM117" s="20">
        <v>33.0</v>
      </c>
      <c r="BN117" s="20">
        <v>4.0</v>
      </c>
      <c r="BO117" s="20">
        <v>0.892</v>
      </c>
      <c r="BP117" s="20">
        <v>3.53</v>
      </c>
      <c r="BQ117" s="20">
        <v>2.45</v>
      </c>
      <c r="BR117" s="20">
        <v>5.98</v>
      </c>
      <c r="BS117" s="20">
        <v>37.0</v>
      </c>
      <c r="BT117" s="20">
        <v>0.661</v>
      </c>
      <c r="BU117" s="20">
        <v>0.635</v>
      </c>
      <c r="BV117" s="20">
        <v>12.14</v>
      </c>
      <c r="BW117" s="20">
        <v>17.89</v>
      </c>
      <c r="BX117" s="20">
        <v>15.33</v>
      </c>
      <c r="BY117" s="20">
        <v>9.74</v>
      </c>
      <c r="BZ117" s="20">
        <v>14.33</v>
      </c>
      <c r="CA117" s="20">
        <v>1.64</v>
      </c>
      <c r="CB117" s="20">
        <v>10.29</v>
      </c>
      <c r="CC117" s="20">
        <v>20.7</v>
      </c>
      <c r="CD117" s="20">
        <v>137.07</v>
      </c>
      <c r="CE117" s="20">
        <v>-2.5</v>
      </c>
      <c r="CF117" s="20">
        <v>1.62</v>
      </c>
      <c r="CG117" s="20">
        <v>127.4</v>
      </c>
      <c r="CH117" s="20">
        <v>87.7</v>
      </c>
      <c r="CI117" s="20">
        <v>27.98</v>
      </c>
    </row>
    <row r="118" ht="14.25" customHeight="1">
      <c r="B118" s="41" t="s">
        <v>379</v>
      </c>
      <c r="C118" s="3">
        <v>1.0</v>
      </c>
      <c r="D118" s="3" t="s">
        <v>102</v>
      </c>
      <c r="E118" s="3" t="s">
        <v>86</v>
      </c>
      <c r="F118" s="3">
        <v>22.0</v>
      </c>
      <c r="G118" s="3" t="s">
        <v>380</v>
      </c>
      <c r="H118" s="6">
        <v>6.666666666666667</v>
      </c>
      <c r="I118" s="3">
        <v>227.0</v>
      </c>
      <c r="J118" s="3" t="s">
        <v>119</v>
      </c>
      <c r="K118" s="3" t="s">
        <v>305</v>
      </c>
      <c r="L118" s="20">
        <v>33.0</v>
      </c>
      <c r="M118" s="20">
        <v>33.0</v>
      </c>
      <c r="N118" s="20">
        <v>34.1</v>
      </c>
      <c r="O118" s="20">
        <v>14.61</v>
      </c>
      <c r="P118" s="20">
        <v>5.03</v>
      </c>
      <c r="Q118" s="20">
        <v>9.0</v>
      </c>
      <c r="R118" s="20">
        <v>0.559</v>
      </c>
      <c r="S118" s="20">
        <v>0.85</v>
      </c>
      <c r="T118" s="20">
        <v>2.21</v>
      </c>
      <c r="U118" s="20">
        <v>0.384</v>
      </c>
      <c r="V118" s="20">
        <v>3.7</v>
      </c>
      <c r="W118" s="20">
        <v>4.76</v>
      </c>
      <c r="X118" s="20">
        <v>0.777</v>
      </c>
      <c r="Y118" s="20">
        <v>2.06</v>
      </c>
      <c r="Z118" s="20">
        <v>4.52</v>
      </c>
      <c r="AA118" s="20">
        <v>6.58</v>
      </c>
      <c r="AB118" s="20">
        <v>3.7</v>
      </c>
      <c r="AC118" s="20">
        <v>1.67</v>
      </c>
      <c r="AD118" s="20">
        <v>0.97</v>
      </c>
      <c r="AE118" s="20">
        <v>2.7</v>
      </c>
      <c r="AF118" s="20">
        <v>2.79</v>
      </c>
      <c r="AG118" s="20">
        <v>33.0</v>
      </c>
      <c r="AH118" s="20">
        <v>33.0</v>
      </c>
      <c r="AI118" s="39">
        <v>1125.0</v>
      </c>
      <c r="AJ118" s="20">
        <v>482.0</v>
      </c>
      <c r="AK118" s="20">
        <v>166.0</v>
      </c>
      <c r="AL118" s="20">
        <v>297.0</v>
      </c>
      <c r="AM118" s="20">
        <v>0.559</v>
      </c>
      <c r="AN118" s="20">
        <v>28.0</v>
      </c>
      <c r="AO118" s="20">
        <v>73.0</v>
      </c>
      <c r="AP118" s="20">
        <v>0.384</v>
      </c>
      <c r="AQ118" s="20">
        <v>122.0</v>
      </c>
      <c r="AR118" s="20">
        <v>157.0</v>
      </c>
      <c r="AS118" s="20">
        <v>0.777</v>
      </c>
      <c r="AT118" s="20">
        <v>68.0</v>
      </c>
      <c r="AU118" s="20">
        <v>149.0</v>
      </c>
      <c r="AV118" s="20">
        <v>217.0</v>
      </c>
      <c r="AW118" s="20">
        <v>122.0</v>
      </c>
      <c r="AX118" s="20">
        <v>55.0</v>
      </c>
      <c r="AY118" s="20">
        <v>32.0</v>
      </c>
      <c r="AZ118" s="20">
        <v>89.0</v>
      </c>
      <c r="BA118" s="20">
        <v>92.0</v>
      </c>
      <c r="BB118" s="20">
        <v>33.0</v>
      </c>
      <c r="BC118" s="20">
        <v>4.0</v>
      </c>
      <c r="BD118" s="20">
        <v>0.0</v>
      </c>
      <c r="BE118" s="20">
        <v>0.0</v>
      </c>
      <c r="BF118" s="20">
        <v>0.0</v>
      </c>
      <c r="BG118" s="20">
        <v>0.0</v>
      </c>
      <c r="BH118" s="20">
        <v>0.0</v>
      </c>
      <c r="BI118" s="20">
        <v>0.312</v>
      </c>
      <c r="BJ118" s="20">
        <v>1.37</v>
      </c>
      <c r="BK118" s="20">
        <v>0.62</v>
      </c>
      <c r="BL118" s="20">
        <v>0.53</v>
      </c>
      <c r="BM118" s="20">
        <v>23.0</v>
      </c>
      <c r="BN118" s="20">
        <v>10.0</v>
      </c>
      <c r="BO118" s="20">
        <v>0.697</v>
      </c>
      <c r="BP118" s="20">
        <v>3.81</v>
      </c>
      <c r="BQ118" s="20">
        <v>2.18</v>
      </c>
      <c r="BR118" s="20">
        <v>5.99</v>
      </c>
      <c r="BS118" s="20">
        <v>33.0</v>
      </c>
      <c r="BT118" s="20">
        <v>0.649</v>
      </c>
      <c r="BU118" s="20">
        <v>0.606</v>
      </c>
      <c r="BV118" s="20">
        <v>7.58</v>
      </c>
      <c r="BW118" s="20">
        <v>14.1</v>
      </c>
      <c r="BX118" s="20">
        <v>11.11</v>
      </c>
      <c r="BY118" s="20">
        <v>20.0</v>
      </c>
      <c r="BZ118" s="20">
        <v>19.32</v>
      </c>
      <c r="CA118" s="20">
        <v>2.75</v>
      </c>
      <c r="CB118" s="20">
        <v>2.97</v>
      </c>
      <c r="CC118" s="20">
        <v>20.45</v>
      </c>
      <c r="CD118" s="20">
        <v>171.96</v>
      </c>
      <c r="CE118" s="20">
        <v>-0.66</v>
      </c>
      <c r="CF118" s="20">
        <v>1.62</v>
      </c>
      <c r="CG118" s="20">
        <v>121.9</v>
      </c>
      <c r="CH118" s="20">
        <v>94.6</v>
      </c>
      <c r="CI118" s="20">
        <v>23.18</v>
      </c>
    </row>
    <row r="119" ht="14.25" customHeight="1">
      <c r="B119" s="41" t="s">
        <v>381</v>
      </c>
      <c r="C119" s="3">
        <v>0.0</v>
      </c>
      <c r="D119" s="3" t="s">
        <v>102</v>
      </c>
      <c r="E119" s="3" t="s">
        <v>86</v>
      </c>
      <c r="F119" s="3">
        <v>21.0</v>
      </c>
      <c r="G119" s="3" t="s">
        <v>236</v>
      </c>
      <c r="H119" s="6">
        <v>6.666666666666667</v>
      </c>
      <c r="I119" s="3">
        <v>235.0</v>
      </c>
      <c r="J119" s="3" t="s">
        <v>99</v>
      </c>
      <c r="K119" s="3" t="s">
        <v>305</v>
      </c>
      <c r="L119" s="20">
        <v>32.0</v>
      </c>
      <c r="M119" s="20">
        <v>32.0</v>
      </c>
      <c r="N119" s="20">
        <v>32.2</v>
      </c>
      <c r="O119" s="20">
        <v>16.78</v>
      </c>
      <c r="P119" s="20">
        <v>6.09</v>
      </c>
      <c r="Q119" s="20">
        <v>13.84</v>
      </c>
      <c r="R119" s="20">
        <v>0.44</v>
      </c>
      <c r="S119" s="20">
        <v>1.81</v>
      </c>
      <c r="T119" s="20">
        <v>5.19</v>
      </c>
      <c r="U119" s="20">
        <v>0.349</v>
      </c>
      <c r="V119" s="20">
        <v>2.78</v>
      </c>
      <c r="W119" s="20">
        <v>3.66</v>
      </c>
      <c r="X119" s="20">
        <v>0.761</v>
      </c>
      <c r="Y119" s="20">
        <v>1.16</v>
      </c>
      <c r="Z119" s="20">
        <v>6.78</v>
      </c>
      <c r="AA119" s="20">
        <v>7.94</v>
      </c>
      <c r="AB119" s="20">
        <v>1.69</v>
      </c>
      <c r="AC119" s="20">
        <v>1.09</v>
      </c>
      <c r="AD119" s="20">
        <v>0.62</v>
      </c>
      <c r="AE119" s="20">
        <v>1.94</v>
      </c>
      <c r="AF119" s="20">
        <v>2.16</v>
      </c>
      <c r="AG119" s="20">
        <v>32.0</v>
      </c>
      <c r="AH119" s="20">
        <v>32.0</v>
      </c>
      <c r="AI119" s="39">
        <v>1030.0</v>
      </c>
      <c r="AJ119" s="20">
        <v>537.0</v>
      </c>
      <c r="AK119" s="20">
        <v>195.0</v>
      </c>
      <c r="AL119" s="20">
        <v>443.0</v>
      </c>
      <c r="AM119" s="20">
        <v>0.44</v>
      </c>
      <c r="AN119" s="20">
        <v>58.0</v>
      </c>
      <c r="AO119" s="20">
        <v>166.0</v>
      </c>
      <c r="AP119" s="20">
        <v>0.349</v>
      </c>
      <c r="AQ119" s="20">
        <v>89.0</v>
      </c>
      <c r="AR119" s="20">
        <v>117.0</v>
      </c>
      <c r="AS119" s="20">
        <v>0.761</v>
      </c>
      <c r="AT119" s="20">
        <v>37.0</v>
      </c>
      <c r="AU119" s="20">
        <v>217.0</v>
      </c>
      <c r="AV119" s="20">
        <v>254.0</v>
      </c>
      <c r="AW119" s="20">
        <v>54.0</v>
      </c>
      <c r="AX119" s="20">
        <v>35.0</v>
      </c>
      <c r="AY119" s="20">
        <v>20.0</v>
      </c>
      <c r="AZ119" s="20">
        <v>62.0</v>
      </c>
      <c r="BA119" s="20">
        <v>69.0</v>
      </c>
      <c r="BB119" s="20">
        <v>32.0</v>
      </c>
      <c r="BC119" s="20">
        <v>6.0</v>
      </c>
      <c r="BD119" s="20">
        <v>0.0</v>
      </c>
      <c r="BE119" s="20">
        <v>0.0</v>
      </c>
      <c r="BF119" s="20">
        <v>0.0</v>
      </c>
      <c r="BG119" s="20">
        <v>0.0</v>
      </c>
      <c r="BH119" s="20">
        <v>0.0</v>
      </c>
      <c r="BI119" s="20">
        <v>0.289</v>
      </c>
      <c r="BJ119" s="20">
        <v>0.87</v>
      </c>
      <c r="BK119" s="20">
        <v>0.56</v>
      </c>
      <c r="BL119" s="20">
        <v>0.26</v>
      </c>
      <c r="BM119" s="20">
        <v>19.0</v>
      </c>
      <c r="BN119" s="20">
        <v>13.0</v>
      </c>
      <c r="BO119" s="20">
        <v>0.594</v>
      </c>
      <c r="BP119" s="20">
        <v>1.89</v>
      </c>
      <c r="BQ119" s="20">
        <v>1.81</v>
      </c>
      <c r="BR119" s="20">
        <v>3.69</v>
      </c>
      <c r="BS119" s="20">
        <v>32.0</v>
      </c>
      <c r="BT119" s="20">
        <v>0.539</v>
      </c>
      <c r="BU119" s="20">
        <v>0.506</v>
      </c>
      <c r="BV119" s="20">
        <v>4.17</v>
      </c>
      <c r="BW119" s="20">
        <v>21.57</v>
      </c>
      <c r="BX119" s="20">
        <v>13.41</v>
      </c>
      <c r="BY119" s="20">
        <v>10.95</v>
      </c>
      <c r="BZ119" s="20">
        <v>11.06</v>
      </c>
      <c r="CA119" s="20">
        <v>1.89</v>
      </c>
      <c r="CB119" s="20">
        <v>1.96</v>
      </c>
      <c r="CC119" s="20">
        <v>27.53</v>
      </c>
      <c r="CD119" s="20">
        <v>155.03</v>
      </c>
      <c r="CE119" s="20">
        <v>-2.42</v>
      </c>
      <c r="CF119" s="20">
        <v>1.21</v>
      </c>
      <c r="CG119" s="20">
        <v>103.7</v>
      </c>
      <c r="CH119" s="20">
        <v>96.5</v>
      </c>
      <c r="CI119" s="20">
        <v>20.81</v>
      </c>
    </row>
    <row r="120" ht="14.25" customHeight="1">
      <c r="B120" s="41" t="s">
        <v>382</v>
      </c>
      <c r="C120" s="3">
        <v>0.0</v>
      </c>
      <c r="D120" s="3" t="s">
        <v>102</v>
      </c>
      <c r="E120" s="3" t="s">
        <v>86</v>
      </c>
      <c r="F120" s="3">
        <v>23.0</v>
      </c>
      <c r="G120" s="3" t="s">
        <v>251</v>
      </c>
      <c r="H120" s="6">
        <v>6.583333333333333</v>
      </c>
      <c r="I120" s="3">
        <v>243.0</v>
      </c>
      <c r="J120" s="44" t="s">
        <v>94</v>
      </c>
      <c r="K120" s="3" t="s">
        <v>305</v>
      </c>
      <c r="L120" s="20">
        <v>32.0</v>
      </c>
      <c r="M120" s="20">
        <v>31.0</v>
      </c>
      <c r="N120" s="20">
        <v>33.2</v>
      </c>
      <c r="O120" s="20">
        <v>19.41</v>
      </c>
      <c r="P120" s="20">
        <v>6.34</v>
      </c>
      <c r="Q120" s="20">
        <v>12.94</v>
      </c>
      <c r="R120" s="20">
        <v>0.49</v>
      </c>
      <c r="S120" s="20">
        <v>1.44</v>
      </c>
      <c r="T120" s="20">
        <v>3.84</v>
      </c>
      <c r="U120" s="20">
        <v>0.374</v>
      </c>
      <c r="V120" s="20">
        <v>5.28</v>
      </c>
      <c r="W120" s="20">
        <v>6.91</v>
      </c>
      <c r="X120" s="20">
        <v>0.765</v>
      </c>
      <c r="Y120" s="20">
        <v>2.25</v>
      </c>
      <c r="Z120" s="20">
        <v>5.66</v>
      </c>
      <c r="AA120" s="20">
        <v>7.91</v>
      </c>
      <c r="AB120" s="20">
        <v>2.47</v>
      </c>
      <c r="AC120" s="20">
        <v>0.56</v>
      </c>
      <c r="AD120" s="20">
        <v>2.5</v>
      </c>
      <c r="AE120" s="20">
        <v>2.44</v>
      </c>
      <c r="AF120" s="20">
        <v>2.5</v>
      </c>
      <c r="AG120" s="20">
        <v>32.0</v>
      </c>
      <c r="AH120" s="20">
        <v>31.0</v>
      </c>
      <c r="AI120" s="39">
        <v>1062.0</v>
      </c>
      <c r="AJ120" s="20">
        <v>621.0</v>
      </c>
      <c r="AK120" s="20">
        <v>203.0</v>
      </c>
      <c r="AL120" s="20">
        <v>414.0</v>
      </c>
      <c r="AM120" s="20">
        <v>0.49</v>
      </c>
      <c r="AN120" s="20">
        <v>46.0</v>
      </c>
      <c r="AO120" s="20">
        <v>123.0</v>
      </c>
      <c r="AP120" s="20">
        <v>0.374</v>
      </c>
      <c r="AQ120" s="20">
        <v>169.0</v>
      </c>
      <c r="AR120" s="20">
        <v>221.0</v>
      </c>
      <c r="AS120" s="20">
        <v>0.765</v>
      </c>
      <c r="AT120" s="20">
        <v>72.0</v>
      </c>
      <c r="AU120" s="20">
        <v>181.0</v>
      </c>
      <c r="AV120" s="20">
        <v>253.0</v>
      </c>
      <c r="AW120" s="20">
        <v>79.0</v>
      </c>
      <c r="AX120" s="20">
        <v>18.0</v>
      </c>
      <c r="AY120" s="20">
        <v>80.0</v>
      </c>
      <c r="AZ120" s="20">
        <v>78.0</v>
      </c>
      <c r="BA120" s="20">
        <v>80.0</v>
      </c>
      <c r="BB120" s="20">
        <v>32.0</v>
      </c>
      <c r="BC120" s="20">
        <v>9.0</v>
      </c>
      <c r="BD120" s="20">
        <v>0.0</v>
      </c>
      <c r="BE120" s="20">
        <v>0.0</v>
      </c>
      <c r="BF120" s="20">
        <v>0.0</v>
      </c>
      <c r="BG120" s="20">
        <v>0.0</v>
      </c>
      <c r="BH120" s="20">
        <v>0.0</v>
      </c>
      <c r="BI120" s="20">
        <v>0.344</v>
      </c>
      <c r="BJ120" s="20">
        <v>1.01</v>
      </c>
      <c r="BK120" s="20">
        <v>0.23</v>
      </c>
      <c r="BL120" s="20">
        <v>0.53</v>
      </c>
      <c r="BM120" s="20">
        <v>20.0</v>
      </c>
      <c r="BN120" s="20">
        <v>12.0</v>
      </c>
      <c r="BO120" s="20">
        <v>0.625</v>
      </c>
      <c r="BP120" s="20">
        <v>4.77</v>
      </c>
      <c r="BQ120" s="20">
        <v>1.62</v>
      </c>
      <c r="BR120" s="20">
        <v>6.39</v>
      </c>
      <c r="BS120" s="20">
        <v>32.0</v>
      </c>
      <c r="BT120" s="20">
        <v>0.598</v>
      </c>
      <c r="BU120" s="20">
        <v>0.546</v>
      </c>
      <c r="BV120" s="20">
        <v>8.9</v>
      </c>
      <c r="BW120" s="20">
        <v>19.14</v>
      </c>
      <c r="BX120" s="20">
        <v>14.42</v>
      </c>
      <c r="BY120" s="20">
        <v>16.75</v>
      </c>
      <c r="BZ120" s="20">
        <v>13.07</v>
      </c>
      <c r="CA120" s="20">
        <v>1.03</v>
      </c>
      <c r="CB120" s="20">
        <v>8.15</v>
      </c>
      <c r="CC120" s="20">
        <v>30.52</v>
      </c>
      <c r="CD120" s="20">
        <v>162.9</v>
      </c>
      <c r="CE120" s="20">
        <v>-2.52</v>
      </c>
      <c r="CF120" s="20">
        <v>1.5</v>
      </c>
      <c r="CG120" s="20">
        <v>120.3</v>
      </c>
      <c r="CH120" s="20">
        <v>98.8</v>
      </c>
      <c r="CI120" s="20">
        <v>30.69</v>
      </c>
    </row>
    <row r="121" ht="14.25" customHeight="1">
      <c r="B121" s="41" t="s">
        <v>383</v>
      </c>
      <c r="C121" s="3">
        <v>2.0</v>
      </c>
      <c r="D121" s="3" t="s">
        <v>92</v>
      </c>
      <c r="E121" s="3" t="s">
        <v>86</v>
      </c>
      <c r="F121" s="3">
        <v>25.0</v>
      </c>
      <c r="G121" s="3" t="s">
        <v>384</v>
      </c>
      <c r="H121" s="6">
        <v>6.5</v>
      </c>
      <c r="I121" s="3">
        <v>216.0</v>
      </c>
      <c r="J121" s="3" t="s">
        <v>112</v>
      </c>
      <c r="K121" s="3" t="s">
        <v>305</v>
      </c>
      <c r="L121" s="20">
        <v>29.0</v>
      </c>
      <c r="M121" s="20">
        <v>29.0</v>
      </c>
      <c r="N121" s="20">
        <v>31.9</v>
      </c>
      <c r="O121" s="20">
        <v>13.55</v>
      </c>
      <c r="P121" s="20">
        <v>4.97</v>
      </c>
      <c r="Q121" s="20">
        <v>11.07</v>
      </c>
      <c r="R121" s="20">
        <v>0.449</v>
      </c>
      <c r="S121" s="20">
        <v>1.48</v>
      </c>
      <c r="T121" s="20">
        <v>3.45</v>
      </c>
      <c r="U121" s="20">
        <v>0.43</v>
      </c>
      <c r="V121" s="20">
        <v>2.14</v>
      </c>
      <c r="W121" s="20">
        <v>3.1</v>
      </c>
      <c r="X121" s="20">
        <v>0.689</v>
      </c>
      <c r="Y121" s="20">
        <v>2.34</v>
      </c>
      <c r="Z121" s="20">
        <v>5.17</v>
      </c>
      <c r="AA121" s="20">
        <v>7.52</v>
      </c>
      <c r="AB121" s="20">
        <v>1.93</v>
      </c>
      <c r="AC121" s="20">
        <v>0.79</v>
      </c>
      <c r="AD121" s="20">
        <v>0.48</v>
      </c>
      <c r="AE121" s="20">
        <v>1.83</v>
      </c>
      <c r="AF121" s="20">
        <v>2.1</v>
      </c>
      <c r="AG121" s="20">
        <v>29.0</v>
      </c>
      <c r="AH121" s="20">
        <v>29.0</v>
      </c>
      <c r="AI121" s="20">
        <v>924.0</v>
      </c>
      <c r="AJ121" s="20">
        <v>393.0</v>
      </c>
      <c r="AK121" s="20">
        <v>144.0</v>
      </c>
      <c r="AL121" s="20">
        <v>321.0</v>
      </c>
      <c r="AM121" s="20">
        <v>0.449</v>
      </c>
      <c r="AN121" s="20">
        <v>43.0</v>
      </c>
      <c r="AO121" s="20">
        <v>100.0</v>
      </c>
      <c r="AP121" s="20">
        <v>0.43</v>
      </c>
      <c r="AQ121" s="20">
        <v>62.0</v>
      </c>
      <c r="AR121" s="20">
        <v>90.0</v>
      </c>
      <c r="AS121" s="20">
        <v>0.689</v>
      </c>
      <c r="AT121" s="20">
        <v>68.0</v>
      </c>
      <c r="AU121" s="20">
        <v>150.0</v>
      </c>
      <c r="AV121" s="20">
        <v>218.0</v>
      </c>
      <c r="AW121" s="20">
        <v>56.0</v>
      </c>
      <c r="AX121" s="20">
        <v>23.0</v>
      </c>
      <c r="AY121" s="20">
        <v>14.0</v>
      </c>
      <c r="AZ121" s="20">
        <v>53.0</v>
      </c>
      <c r="BA121" s="20">
        <v>61.0</v>
      </c>
      <c r="BB121" s="20">
        <v>29.0</v>
      </c>
      <c r="BC121" s="20">
        <v>5.0</v>
      </c>
      <c r="BD121" s="20">
        <v>0.0</v>
      </c>
      <c r="BE121" s="20">
        <v>0.0</v>
      </c>
      <c r="BF121" s="20">
        <v>0.0</v>
      </c>
      <c r="BG121" s="20">
        <v>0.0</v>
      </c>
      <c r="BH121" s="20">
        <v>0.0</v>
      </c>
      <c r="BI121" s="20">
        <v>0.256</v>
      </c>
      <c r="BJ121" s="20">
        <v>1.06</v>
      </c>
      <c r="BK121" s="20">
        <v>0.43</v>
      </c>
      <c r="BL121" s="20">
        <v>0.28</v>
      </c>
      <c r="BM121" s="20">
        <v>20.0</v>
      </c>
      <c r="BN121" s="20">
        <v>9.0</v>
      </c>
      <c r="BO121" s="20">
        <v>0.69</v>
      </c>
      <c r="BP121" s="20">
        <v>2.42</v>
      </c>
      <c r="BQ121" s="20">
        <v>1.6</v>
      </c>
      <c r="BR121" s="20">
        <v>4.02</v>
      </c>
      <c r="BS121" s="20">
        <v>29.0</v>
      </c>
      <c r="BT121" s="20">
        <v>0.54</v>
      </c>
      <c r="BU121" s="20">
        <v>0.516</v>
      </c>
      <c r="BV121" s="20">
        <v>8.24</v>
      </c>
      <c r="BW121" s="20">
        <v>17.85</v>
      </c>
      <c r="BX121" s="20">
        <v>13.09</v>
      </c>
      <c r="BY121" s="20">
        <v>12.02</v>
      </c>
      <c r="BZ121" s="20">
        <v>12.72</v>
      </c>
      <c r="CA121" s="20">
        <v>1.48</v>
      </c>
      <c r="CB121" s="20">
        <v>1.6</v>
      </c>
      <c r="CC121" s="20">
        <v>22.36</v>
      </c>
      <c r="CD121" s="20">
        <v>156.75</v>
      </c>
      <c r="CE121" s="20">
        <v>-1.73</v>
      </c>
      <c r="CF121" s="20">
        <v>1.22</v>
      </c>
      <c r="CG121" s="20">
        <v>114.1</v>
      </c>
      <c r="CH121" s="20">
        <v>96.7</v>
      </c>
      <c r="CI121" s="20">
        <v>20.15</v>
      </c>
    </row>
    <row r="122" ht="14.25" customHeight="1">
      <c r="B122" s="41" t="s">
        <v>385</v>
      </c>
      <c r="C122" s="3">
        <v>1.0</v>
      </c>
      <c r="D122" s="3" t="s">
        <v>102</v>
      </c>
      <c r="E122" s="3" t="s">
        <v>86</v>
      </c>
      <c r="F122" s="3">
        <v>21.0</v>
      </c>
      <c r="G122" s="3" t="s">
        <v>277</v>
      </c>
      <c r="H122" s="6">
        <v>6.5</v>
      </c>
      <c r="I122" s="3">
        <v>205.0</v>
      </c>
      <c r="J122" s="3" t="s">
        <v>99</v>
      </c>
      <c r="K122" s="3" t="s">
        <v>216</v>
      </c>
      <c r="L122" s="20">
        <v>37.0</v>
      </c>
      <c r="M122" s="20">
        <v>37.0</v>
      </c>
      <c r="N122" s="20">
        <v>32.6</v>
      </c>
      <c r="O122" s="20">
        <v>17.7</v>
      </c>
      <c r="P122" s="20">
        <v>5.89</v>
      </c>
      <c r="Q122" s="20">
        <v>13.08</v>
      </c>
      <c r="R122" s="20">
        <v>0.45</v>
      </c>
      <c r="S122" s="20">
        <v>2.24</v>
      </c>
      <c r="T122" s="20">
        <v>6.08</v>
      </c>
      <c r="U122" s="20">
        <v>0.369</v>
      </c>
      <c r="V122" s="20">
        <v>3.68</v>
      </c>
      <c r="W122" s="20">
        <v>4.81</v>
      </c>
      <c r="X122" s="20">
        <v>0.764</v>
      </c>
      <c r="Y122" s="20">
        <v>1.38</v>
      </c>
      <c r="Z122" s="20">
        <v>4.24</v>
      </c>
      <c r="AA122" s="20">
        <v>5.62</v>
      </c>
      <c r="AB122" s="20">
        <v>2.54</v>
      </c>
      <c r="AC122" s="20">
        <v>0.97</v>
      </c>
      <c r="AD122" s="20">
        <v>0.27</v>
      </c>
      <c r="AE122" s="20">
        <v>1.78</v>
      </c>
      <c r="AF122" s="20">
        <v>1.84</v>
      </c>
      <c r="AG122" s="20">
        <v>37.0</v>
      </c>
      <c r="AH122" s="20">
        <v>37.0</v>
      </c>
      <c r="AI122" s="39">
        <v>1205.0</v>
      </c>
      <c r="AJ122" s="20">
        <v>655.0</v>
      </c>
      <c r="AK122" s="20">
        <v>218.0</v>
      </c>
      <c r="AL122" s="20">
        <v>484.0</v>
      </c>
      <c r="AM122" s="20">
        <v>0.45</v>
      </c>
      <c r="AN122" s="20">
        <v>83.0</v>
      </c>
      <c r="AO122" s="20">
        <v>225.0</v>
      </c>
      <c r="AP122" s="20">
        <v>0.369</v>
      </c>
      <c r="AQ122" s="20">
        <v>136.0</v>
      </c>
      <c r="AR122" s="20">
        <v>178.0</v>
      </c>
      <c r="AS122" s="20">
        <v>0.764</v>
      </c>
      <c r="AT122" s="20">
        <v>51.0</v>
      </c>
      <c r="AU122" s="20">
        <v>157.0</v>
      </c>
      <c r="AV122" s="20">
        <v>208.0</v>
      </c>
      <c r="AW122" s="20">
        <v>94.0</v>
      </c>
      <c r="AX122" s="20">
        <v>36.0</v>
      </c>
      <c r="AY122" s="20">
        <v>10.0</v>
      </c>
      <c r="AZ122" s="20">
        <v>66.0</v>
      </c>
      <c r="BA122" s="20">
        <v>68.0</v>
      </c>
      <c r="BB122" s="20">
        <v>37.0</v>
      </c>
      <c r="BC122" s="20">
        <v>3.0</v>
      </c>
      <c r="BD122" s="20">
        <v>0.0</v>
      </c>
      <c r="BE122" s="20">
        <v>0.0</v>
      </c>
      <c r="BF122" s="20">
        <v>0.0</v>
      </c>
      <c r="BG122" s="20">
        <v>0.0</v>
      </c>
      <c r="BH122" s="20">
        <v>0.0</v>
      </c>
      <c r="BI122" s="20">
        <v>0.279</v>
      </c>
      <c r="BJ122" s="20">
        <v>1.42</v>
      </c>
      <c r="BK122" s="20">
        <v>0.55</v>
      </c>
      <c r="BL122" s="20">
        <v>0.37</v>
      </c>
      <c r="BM122" s="20">
        <v>33.0</v>
      </c>
      <c r="BN122" s="20">
        <v>4.0</v>
      </c>
      <c r="BO122" s="20">
        <v>0.892</v>
      </c>
      <c r="BP122" s="20">
        <v>4.13</v>
      </c>
      <c r="BQ122" s="20">
        <v>2.19</v>
      </c>
      <c r="BR122" s="20">
        <v>6.32</v>
      </c>
      <c r="BS122" s="20">
        <v>37.0</v>
      </c>
      <c r="BT122" s="20">
        <v>0.576</v>
      </c>
      <c r="BU122" s="20">
        <v>0.536</v>
      </c>
      <c r="BV122" s="20">
        <v>5.09</v>
      </c>
      <c r="BW122" s="20">
        <v>12.53</v>
      </c>
      <c r="BX122" s="20">
        <v>9.22</v>
      </c>
      <c r="BY122" s="20">
        <v>13.68</v>
      </c>
      <c r="BZ122" s="20">
        <v>10.4</v>
      </c>
      <c r="CA122" s="20">
        <v>1.64</v>
      </c>
      <c r="CB122" s="20">
        <v>0.79</v>
      </c>
      <c r="CC122" s="20">
        <v>24.92</v>
      </c>
      <c r="CD122" s="20">
        <v>158.33</v>
      </c>
      <c r="CE122" s="20">
        <v>-0.26</v>
      </c>
      <c r="CF122" s="20">
        <v>1.35</v>
      </c>
      <c r="CG122" s="20">
        <v>119.8</v>
      </c>
      <c r="CH122" s="20">
        <v>95.8</v>
      </c>
      <c r="CI122" s="20">
        <v>21.56</v>
      </c>
    </row>
    <row r="123" ht="14.25" customHeight="1">
      <c r="B123" s="41" t="s">
        <v>386</v>
      </c>
      <c r="C123" s="3">
        <v>2.0</v>
      </c>
      <c r="D123" s="3" t="s">
        <v>102</v>
      </c>
      <c r="E123" s="3" t="s">
        <v>85</v>
      </c>
      <c r="F123" s="3">
        <v>23.0</v>
      </c>
      <c r="G123" s="3" t="s">
        <v>370</v>
      </c>
      <c r="H123" s="6">
        <v>6.916666666666667</v>
      </c>
      <c r="I123" s="3">
        <v>231.0</v>
      </c>
      <c r="J123" s="3" t="s">
        <v>104</v>
      </c>
      <c r="K123" s="3" t="s">
        <v>387</v>
      </c>
      <c r="L123" s="20">
        <v>27.0</v>
      </c>
      <c r="M123" s="20">
        <v>15.0</v>
      </c>
      <c r="N123" s="20">
        <v>22.1</v>
      </c>
      <c r="O123" s="20">
        <v>11.56</v>
      </c>
      <c r="P123" s="20">
        <v>4.85</v>
      </c>
      <c r="Q123" s="20">
        <v>7.96</v>
      </c>
      <c r="R123" s="20">
        <v>0.609</v>
      </c>
      <c r="S123" s="20">
        <v>0.0</v>
      </c>
      <c r="T123" s="20">
        <v>0.11</v>
      </c>
      <c r="U123" s="20">
        <v>0.0</v>
      </c>
      <c r="V123" s="20">
        <v>1.85</v>
      </c>
      <c r="W123" s="20">
        <v>2.63</v>
      </c>
      <c r="X123" s="20">
        <v>0.704</v>
      </c>
      <c r="Y123" s="20">
        <v>2.7</v>
      </c>
      <c r="Z123" s="20">
        <v>3.52</v>
      </c>
      <c r="AA123" s="20">
        <v>6.22</v>
      </c>
      <c r="AB123" s="20">
        <v>1.04</v>
      </c>
      <c r="AC123" s="20">
        <v>0.48</v>
      </c>
      <c r="AD123" s="20">
        <v>1.22</v>
      </c>
      <c r="AE123" s="20">
        <v>1.67</v>
      </c>
      <c r="AF123" s="45">
        <f>BA123/L123</f>
        <v>3.074074074</v>
      </c>
      <c r="AG123" s="20">
        <v>27.0</v>
      </c>
      <c r="AH123" s="20">
        <v>15.0</v>
      </c>
      <c r="AI123" s="20">
        <v>596.2</v>
      </c>
      <c r="AJ123" s="20">
        <v>312.0</v>
      </c>
      <c r="AK123" s="20">
        <v>131.0</v>
      </c>
      <c r="AL123" s="20">
        <v>215.0</v>
      </c>
      <c r="AM123" s="20">
        <v>0.609</v>
      </c>
      <c r="AN123" s="20">
        <v>0.0</v>
      </c>
      <c r="AO123" s="20">
        <v>3.0</v>
      </c>
      <c r="AP123" s="20">
        <v>0.0</v>
      </c>
      <c r="AQ123" s="20">
        <v>50.0</v>
      </c>
      <c r="AR123" s="20">
        <v>71.0</v>
      </c>
      <c r="AS123" s="20">
        <v>0.704</v>
      </c>
      <c r="AT123" s="20">
        <v>73.0</v>
      </c>
      <c r="AU123" s="20">
        <v>95.0</v>
      </c>
      <c r="AV123" s="20">
        <v>168.0</v>
      </c>
      <c r="AW123" s="20">
        <v>28.0</v>
      </c>
      <c r="AX123" s="20">
        <v>13.0</v>
      </c>
      <c r="AY123" s="20">
        <v>33.0</v>
      </c>
      <c r="AZ123" s="20">
        <v>45.0</v>
      </c>
      <c r="BA123" s="20">
        <v>83.0</v>
      </c>
      <c r="BB123" s="20">
        <v>27.0</v>
      </c>
      <c r="BC123" s="20">
        <v>4.0</v>
      </c>
      <c r="BD123" s="20">
        <v>0.0</v>
      </c>
      <c r="BE123" s="20">
        <v>0.0</v>
      </c>
      <c r="BF123" s="20">
        <v>0.0</v>
      </c>
      <c r="BG123" s="20">
        <v>0.0</v>
      </c>
      <c r="BH123" s="20">
        <v>0.0</v>
      </c>
      <c r="BI123" s="20">
        <v>0.208</v>
      </c>
      <c r="BJ123" s="20">
        <v>0.62</v>
      </c>
      <c r="BK123" s="20">
        <v>0.29</v>
      </c>
      <c r="BL123" s="20">
        <v>0.33</v>
      </c>
      <c r="BM123" s="20">
        <v>10.0</v>
      </c>
      <c r="BN123" s="20">
        <v>17.0</v>
      </c>
      <c r="BO123" s="20">
        <v>0.37</v>
      </c>
      <c r="BP123" s="20">
        <v>1.79</v>
      </c>
      <c r="BQ123" s="20">
        <v>0.88</v>
      </c>
      <c r="BR123" s="20">
        <v>2.68</v>
      </c>
      <c r="BS123" s="20">
        <v>27.0</v>
      </c>
      <c r="BT123" s="20">
        <v>0.634</v>
      </c>
      <c r="BU123" s="20">
        <v>0.609</v>
      </c>
      <c r="BV123" s="20">
        <v>14.88</v>
      </c>
      <c r="BW123" s="20">
        <v>19.18</v>
      </c>
      <c r="BX123" s="20">
        <v>17.04</v>
      </c>
      <c r="BY123" s="20">
        <v>9.73</v>
      </c>
      <c r="BZ123" s="20">
        <v>15.45</v>
      </c>
      <c r="CA123" s="20">
        <v>1.18</v>
      </c>
      <c r="CB123" s="20">
        <v>5.8</v>
      </c>
      <c r="CC123" s="20">
        <v>22.9</v>
      </c>
      <c r="CD123" s="20">
        <v>131.35</v>
      </c>
      <c r="CE123" s="20">
        <v>-4.47</v>
      </c>
      <c r="CF123" s="20">
        <v>1.45</v>
      </c>
      <c r="CG123" s="20">
        <v>116.3</v>
      </c>
      <c r="CH123" s="20">
        <v>104.7</v>
      </c>
      <c r="CI123" s="20">
        <v>21.56</v>
      </c>
    </row>
    <row r="124" ht="14.25" customHeight="1">
      <c r="B124" s="41" t="s">
        <v>388</v>
      </c>
      <c r="C124" s="3">
        <v>2.0</v>
      </c>
      <c r="D124" s="3" t="s">
        <v>92</v>
      </c>
      <c r="E124" s="3" t="s">
        <v>86</v>
      </c>
      <c r="F124" s="3">
        <v>21.0</v>
      </c>
      <c r="G124" s="3" t="s">
        <v>389</v>
      </c>
      <c r="H124" s="6">
        <v>6.5</v>
      </c>
      <c r="I124" s="3">
        <v>181.0</v>
      </c>
      <c r="J124" s="3" t="s">
        <v>94</v>
      </c>
      <c r="K124" s="3" t="s">
        <v>305</v>
      </c>
      <c r="L124" s="20">
        <v>31.0</v>
      </c>
      <c r="M124" s="20">
        <v>31.0</v>
      </c>
      <c r="N124" s="20">
        <v>33.3</v>
      </c>
      <c r="O124" s="20">
        <v>16.84</v>
      </c>
      <c r="P124" s="20">
        <v>5.16</v>
      </c>
      <c r="Q124" s="20">
        <v>12.81</v>
      </c>
      <c r="R124" s="20">
        <v>0.403</v>
      </c>
      <c r="S124" s="20">
        <v>1.29</v>
      </c>
      <c r="T124" s="20">
        <v>4.71</v>
      </c>
      <c r="U124" s="20">
        <v>0.274</v>
      </c>
      <c r="V124" s="20">
        <v>5.23</v>
      </c>
      <c r="W124" s="20">
        <v>6.29</v>
      </c>
      <c r="X124" s="20">
        <v>0.831</v>
      </c>
      <c r="Y124" s="20">
        <v>0.71</v>
      </c>
      <c r="Z124" s="20">
        <v>4.48</v>
      </c>
      <c r="AA124" s="20">
        <v>5.19</v>
      </c>
      <c r="AB124" s="20">
        <v>1.39</v>
      </c>
      <c r="AC124" s="20">
        <v>0.71</v>
      </c>
      <c r="AD124" s="20">
        <v>0.32</v>
      </c>
      <c r="AE124" s="20">
        <v>2.1</v>
      </c>
      <c r="AF124" s="20">
        <v>2.0</v>
      </c>
      <c r="AG124" s="20">
        <v>31.0</v>
      </c>
      <c r="AH124" s="20">
        <v>31.0</v>
      </c>
      <c r="AI124" s="39">
        <v>1032.0</v>
      </c>
      <c r="AJ124" s="20">
        <v>522.0</v>
      </c>
      <c r="AK124" s="20">
        <v>160.0</v>
      </c>
      <c r="AL124" s="20">
        <v>397.0</v>
      </c>
      <c r="AM124" s="20">
        <v>0.403</v>
      </c>
      <c r="AN124" s="20">
        <v>40.0</v>
      </c>
      <c r="AO124" s="20">
        <v>146.0</v>
      </c>
      <c r="AP124" s="20">
        <v>0.274</v>
      </c>
      <c r="AQ124" s="20">
        <v>162.0</v>
      </c>
      <c r="AR124" s="20">
        <v>195.0</v>
      </c>
      <c r="AS124" s="20">
        <v>0.831</v>
      </c>
      <c r="AT124" s="20">
        <v>22.0</v>
      </c>
      <c r="AU124" s="20">
        <v>139.0</v>
      </c>
      <c r="AV124" s="20">
        <v>161.0</v>
      </c>
      <c r="AW124" s="20">
        <v>43.0</v>
      </c>
      <c r="AX124" s="20">
        <v>22.0</v>
      </c>
      <c r="AY124" s="20">
        <v>10.0</v>
      </c>
      <c r="AZ124" s="20">
        <v>65.0</v>
      </c>
      <c r="BA124" s="20">
        <v>62.0</v>
      </c>
      <c r="BB124" s="20">
        <v>31.0</v>
      </c>
      <c r="BC124" s="20">
        <v>2.0</v>
      </c>
      <c r="BD124" s="20">
        <v>0.0</v>
      </c>
      <c r="BE124" s="20">
        <v>0.0</v>
      </c>
      <c r="BF124" s="20">
        <v>0.0</v>
      </c>
      <c r="BG124" s="20">
        <v>0.0</v>
      </c>
      <c r="BH124" s="20">
        <v>0.0</v>
      </c>
      <c r="BI124" s="20">
        <v>0.253</v>
      </c>
      <c r="BJ124" s="20">
        <v>0.66</v>
      </c>
      <c r="BK124" s="20">
        <v>0.34</v>
      </c>
      <c r="BL124" s="20">
        <v>0.49</v>
      </c>
      <c r="BM124" s="20">
        <v>9.0</v>
      </c>
      <c r="BN124" s="20">
        <v>22.0</v>
      </c>
      <c r="BO124" s="20">
        <v>0.29</v>
      </c>
      <c r="BP124" s="20">
        <v>1.78</v>
      </c>
      <c r="BQ124" s="20">
        <v>0.57</v>
      </c>
      <c r="BR124" s="20">
        <v>2.35</v>
      </c>
      <c r="BS124" s="20">
        <v>31.0</v>
      </c>
      <c r="BT124" s="20">
        <v>0.533</v>
      </c>
      <c r="BU124" s="20">
        <v>0.453</v>
      </c>
      <c r="BV124" s="20">
        <v>2.43</v>
      </c>
      <c r="BW124" s="20">
        <v>14.63</v>
      </c>
      <c r="BX124" s="20">
        <v>8.67</v>
      </c>
      <c r="BY124" s="20">
        <v>8.67</v>
      </c>
      <c r="BZ124" s="20">
        <v>11.72</v>
      </c>
      <c r="CA124" s="20">
        <v>1.18</v>
      </c>
      <c r="CB124" s="20">
        <v>1.05</v>
      </c>
      <c r="CC124" s="20">
        <v>27.13</v>
      </c>
      <c r="CD124" s="20">
        <v>150.78</v>
      </c>
      <c r="CE124" s="20">
        <v>-3.35</v>
      </c>
      <c r="CF124" s="20">
        <v>1.31</v>
      </c>
      <c r="CG124" s="20">
        <v>103.0</v>
      </c>
      <c r="CH124" s="20">
        <v>108.8</v>
      </c>
      <c r="CI124" s="20">
        <v>17.5</v>
      </c>
    </row>
    <row r="125" ht="14.25" customHeight="1">
      <c r="B125" s="41" t="s">
        <v>215</v>
      </c>
      <c r="C125" s="3">
        <v>2.0</v>
      </c>
      <c r="D125" s="3" t="s">
        <v>102</v>
      </c>
      <c r="E125" s="3" t="s">
        <v>86</v>
      </c>
      <c r="F125" s="3">
        <v>20.0</v>
      </c>
      <c r="G125" s="3" t="s">
        <v>390</v>
      </c>
      <c r="H125" s="6">
        <v>6.833333333333333</v>
      </c>
      <c r="I125" s="3">
        <v>211.0</v>
      </c>
      <c r="J125" s="3" t="s">
        <v>391</v>
      </c>
      <c r="K125" s="3" t="s">
        <v>305</v>
      </c>
      <c r="L125" s="43">
        <v>24.0</v>
      </c>
      <c r="M125" s="20">
        <v>19.0</v>
      </c>
      <c r="N125" s="20">
        <v>30.6</v>
      </c>
      <c r="O125" s="20">
        <v>17.96</v>
      </c>
      <c r="P125" s="20">
        <v>7.25</v>
      </c>
      <c r="Q125" s="20">
        <v>13.04</v>
      </c>
      <c r="R125" s="20">
        <v>0.556</v>
      </c>
      <c r="S125" s="20">
        <v>0.71</v>
      </c>
      <c r="T125" s="20">
        <v>2.17</v>
      </c>
      <c r="U125" s="20">
        <v>0.327</v>
      </c>
      <c r="V125" s="20">
        <v>1.58</v>
      </c>
      <c r="W125" s="20">
        <v>2.0</v>
      </c>
      <c r="X125" s="20">
        <v>0.792</v>
      </c>
      <c r="Y125" s="20">
        <v>3.21</v>
      </c>
      <c r="Z125" s="20">
        <v>7.75</v>
      </c>
      <c r="AA125" s="20">
        <v>10.96</v>
      </c>
      <c r="AB125" s="20">
        <v>1.58</v>
      </c>
      <c r="AC125" s="20">
        <v>0.92</v>
      </c>
      <c r="AD125" s="20">
        <v>0.88</v>
      </c>
      <c r="AE125" s="20">
        <v>1.5</v>
      </c>
      <c r="AF125" s="20">
        <v>2.5</v>
      </c>
      <c r="AG125" s="20">
        <v>24.0</v>
      </c>
      <c r="AH125" s="20">
        <v>19.0</v>
      </c>
      <c r="AI125" s="20">
        <v>733.4</v>
      </c>
      <c r="AJ125" s="20">
        <v>431.0</v>
      </c>
      <c r="AK125" s="20">
        <v>174.0</v>
      </c>
      <c r="AL125" s="20">
        <v>313.0</v>
      </c>
      <c r="AM125" s="20">
        <v>0.556</v>
      </c>
      <c r="AN125" s="20">
        <v>17.0</v>
      </c>
      <c r="AO125" s="20">
        <v>52.0</v>
      </c>
      <c r="AP125" s="20">
        <v>0.327</v>
      </c>
      <c r="AQ125" s="20">
        <v>38.0</v>
      </c>
      <c r="AR125" s="20">
        <v>48.0</v>
      </c>
      <c r="AS125" s="20">
        <v>0.792</v>
      </c>
      <c r="AT125" s="20">
        <v>77.0</v>
      </c>
      <c r="AU125" s="20">
        <v>186.0</v>
      </c>
      <c r="AV125" s="20">
        <v>263.0</v>
      </c>
      <c r="AW125" s="20">
        <v>38.0</v>
      </c>
      <c r="AX125" s="20">
        <v>22.0</v>
      </c>
      <c r="AY125" s="20">
        <v>21.0</v>
      </c>
      <c r="AZ125" s="20">
        <v>36.0</v>
      </c>
      <c r="BA125" s="20">
        <v>60.0</v>
      </c>
      <c r="BB125" s="20">
        <v>24.0</v>
      </c>
      <c r="BC125" s="20">
        <v>14.0</v>
      </c>
      <c r="BD125" s="20">
        <v>0.0</v>
      </c>
      <c r="BE125" s="20">
        <v>0.0</v>
      </c>
      <c r="BF125" s="20">
        <v>1.0</v>
      </c>
      <c r="BG125" s="20">
        <v>0.0</v>
      </c>
      <c r="BH125" s="20">
        <v>2.0</v>
      </c>
      <c r="BI125" s="20">
        <v>0.218</v>
      </c>
      <c r="BJ125" s="20">
        <v>1.06</v>
      </c>
      <c r="BK125" s="20">
        <v>0.61</v>
      </c>
      <c r="BL125" s="20">
        <v>0.15</v>
      </c>
      <c r="BM125" s="20">
        <v>8.0</v>
      </c>
      <c r="BN125" s="20">
        <v>16.0</v>
      </c>
      <c r="BO125" s="20">
        <v>0.333</v>
      </c>
      <c r="BP125" s="20">
        <v>1.14</v>
      </c>
      <c r="BQ125" s="20">
        <v>0.67</v>
      </c>
      <c r="BR125" s="20">
        <v>1.81</v>
      </c>
      <c r="BS125" s="20">
        <v>24.0</v>
      </c>
      <c r="BT125" s="20">
        <v>0.645</v>
      </c>
      <c r="BU125" s="20">
        <v>0.583</v>
      </c>
      <c r="BV125" s="20">
        <v>11.56</v>
      </c>
      <c r="BW125" s="20">
        <v>28.34</v>
      </c>
      <c r="BX125" s="20">
        <v>19.89</v>
      </c>
      <c r="BY125" s="20">
        <v>8.58</v>
      </c>
      <c r="BZ125" s="20">
        <v>9.73</v>
      </c>
      <c r="CA125" s="20">
        <v>1.51</v>
      </c>
      <c r="CB125" s="20">
        <v>2.69</v>
      </c>
      <c r="CC125" s="20">
        <v>22.07</v>
      </c>
      <c r="CD125" s="20">
        <v>167.45</v>
      </c>
      <c r="CE125" s="20">
        <v>-1.48</v>
      </c>
      <c r="CF125" s="20">
        <v>1.38</v>
      </c>
      <c r="CG125" s="20">
        <v>120.4</v>
      </c>
      <c r="CH125" s="20">
        <v>117.9</v>
      </c>
      <c r="CI125" s="20">
        <v>21.8</v>
      </c>
    </row>
    <row r="126" ht="14.25" customHeight="1">
      <c r="B126" s="41" t="s">
        <v>392</v>
      </c>
      <c r="C126" s="3">
        <v>2.0</v>
      </c>
      <c r="D126" s="3" t="s">
        <v>102</v>
      </c>
      <c r="E126" s="3" t="s">
        <v>86</v>
      </c>
      <c r="F126" s="3">
        <v>21.0</v>
      </c>
      <c r="G126" s="3" t="s">
        <v>351</v>
      </c>
      <c r="H126" s="6">
        <v>6.666666666666667</v>
      </c>
      <c r="I126" s="3">
        <v>197.0</v>
      </c>
      <c r="J126" s="3" t="s">
        <v>94</v>
      </c>
      <c r="K126" s="3" t="s">
        <v>393</v>
      </c>
      <c r="L126" s="20">
        <v>33.0</v>
      </c>
      <c r="M126" s="20">
        <v>5.0</v>
      </c>
      <c r="N126" s="20">
        <v>14.5</v>
      </c>
      <c r="O126" s="20">
        <v>6.58</v>
      </c>
      <c r="P126" s="20">
        <v>2.52</v>
      </c>
      <c r="Q126" s="20">
        <v>4.82</v>
      </c>
      <c r="R126" s="20">
        <v>0.522</v>
      </c>
      <c r="S126" s="20">
        <v>0.06</v>
      </c>
      <c r="T126" s="20">
        <v>0.42</v>
      </c>
      <c r="U126" s="20">
        <v>0.143</v>
      </c>
      <c r="V126" s="20">
        <v>1.48</v>
      </c>
      <c r="W126" s="20">
        <v>1.97</v>
      </c>
      <c r="X126" s="20">
        <v>0.754</v>
      </c>
      <c r="Y126" s="20">
        <v>1.58</v>
      </c>
      <c r="Z126" s="20">
        <v>2.18</v>
      </c>
      <c r="AA126" s="20">
        <v>3.76</v>
      </c>
      <c r="AB126" s="20">
        <v>0.94</v>
      </c>
      <c r="AC126" s="20">
        <v>0.82</v>
      </c>
      <c r="AD126" s="20">
        <v>0.67</v>
      </c>
      <c r="AE126" s="20">
        <v>0.94</v>
      </c>
      <c r="AF126" s="20">
        <v>1.76</v>
      </c>
      <c r="AG126" s="20">
        <v>33.0</v>
      </c>
      <c r="AH126" s="20">
        <v>5.0</v>
      </c>
      <c r="AI126" s="20">
        <v>480.0</v>
      </c>
      <c r="AJ126" s="20">
        <v>217.0</v>
      </c>
      <c r="AK126" s="20">
        <v>83.0</v>
      </c>
      <c r="AL126" s="20">
        <v>159.0</v>
      </c>
      <c r="AM126" s="20">
        <v>0.522</v>
      </c>
      <c r="AN126" s="20">
        <v>2.0</v>
      </c>
      <c r="AO126" s="20">
        <v>14.0</v>
      </c>
      <c r="AP126" s="20">
        <v>0.143</v>
      </c>
      <c r="AQ126" s="20">
        <v>49.0</v>
      </c>
      <c r="AR126" s="20">
        <v>65.0</v>
      </c>
      <c r="AS126" s="20">
        <v>0.754</v>
      </c>
      <c r="AT126" s="20">
        <v>52.0</v>
      </c>
      <c r="AU126" s="20">
        <v>72.0</v>
      </c>
      <c r="AV126" s="20">
        <v>124.0</v>
      </c>
      <c r="AW126" s="20">
        <v>31.0</v>
      </c>
      <c r="AX126" s="20">
        <v>27.0</v>
      </c>
      <c r="AY126" s="20">
        <v>22.0</v>
      </c>
      <c r="AZ126" s="20">
        <v>31.0</v>
      </c>
      <c r="BA126" s="20">
        <v>58.0</v>
      </c>
      <c r="BB126" s="20">
        <v>33.0</v>
      </c>
      <c r="BC126" s="20">
        <v>2.0</v>
      </c>
      <c r="BD126" s="20">
        <v>0.0</v>
      </c>
      <c r="BE126" s="20">
        <v>0.0</v>
      </c>
      <c r="BF126" s="20">
        <v>0.0</v>
      </c>
      <c r="BG126" s="20">
        <v>0.0</v>
      </c>
      <c r="BH126" s="20">
        <v>0.0</v>
      </c>
      <c r="BI126" s="20">
        <v>0.128</v>
      </c>
      <c r="BJ126" s="20">
        <v>1.0</v>
      </c>
      <c r="BK126" s="20">
        <v>0.87</v>
      </c>
      <c r="BL126" s="20">
        <v>0.41</v>
      </c>
      <c r="BM126" s="20">
        <v>22.0</v>
      </c>
      <c r="BN126" s="20">
        <v>11.0</v>
      </c>
      <c r="BO126" s="20">
        <v>0.667</v>
      </c>
      <c r="BP126" s="20">
        <v>1.43</v>
      </c>
      <c r="BQ126" s="20">
        <v>1.01</v>
      </c>
      <c r="BR126" s="20">
        <v>2.45</v>
      </c>
      <c r="BS126" s="20">
        <v>33.0</v>
      </c>
      <c r="BT126" s="20">
        <v>0.571</v>
      </c>
      <c r="BU126" s="20">
        <v>0.528</v>
      </c>
      <c r="BV126" s="20">
        <v>12.9</v>
      </c>
      <c r="BW126" s="20">
        <v>15.74</v>
      </c>
      <c r="BX126" s="20">
        <v>14.41</v>
      </c>
      <c r="BY126" s="20">
        <v>12.85</v>
      </c>
      <c r="BZ126" s="20">
        <v>14.04</v>
      </c>
      <c r="CA126" s="20">
        <v>3.17</v>
      </c>
      <c r="CB126" s="20">
        <v>5.44</v>
      </c>
      <c r="CC126" s="20">
        <v>21.93</v>
      </c>
      <c r="CD126" s="20">
        <v>141.87</v>
      </c>
      <c r="CE126" s="20">
        <v>-2.08</v>
      </c>
      <c r="CF126" s="20">
        <v>1.36</v>
      </c>
      <c r="CG126" s="20">
        <v>117.6</v>
      </c>
      <c r="CH126" s="20">
        <v>92.8</v>
      </c>
      <c r="CI126" s="20">
        <v>24.05</v>
      </c>
    </row>
    <row r="127" ht="14.25" customHeight="1">
      <c r="B127" s="41" t="s">
        <v>394</v>
      </c>
      <c r="C127" s="3">
        <v>2.0</v>
      </c>
      <c r="D127" s="3" t="s">
        <v>102</v>
      </c>
      <c r="E127" s="3" t="s">
        <v>85</v>
      </c>
      <c r="F127" s="3">
        <v>24.0</v>
      </c>
      <c r="G127" s="3" t="s">
        <v>395</v>
      </c>
      <c r="H127" s="6">
        <v>6.833333333333333</v>
      </c>
      <c r="I127" s="3">
        <v>240.0</v>
      </c>
      <c r="J127" s="3" t="s">
        <v>119</v>
      </c>
      <c r="K127" s="3" t="s">
        <v>305</v>
      </c>
      <c r="L127" s="20">
        <v>32.0</v>
      </c>
      <c r="M127" s="20">
        <v>32.0</v>
      </c>
      <c r="N127" s="20">
        <v>34.1</v>
      </c>
      <c r="O127" s="20">
        <v>14.16</v>
      </c>
      <c r="P127" s="20">
        <v>5.03</v>
      </c>
      <c r="Q127" s="20">
        <v>11.31</v>
      </c>
      <c r="R127" s="20">
        <v>0.445</v>
      </c>
      <c r="S127" s="20">
        <v>1.34</v>
      </c>
      <c r="T127" s="20">
        <v>3.81</v>
      </c>
      <c r="U127" s="20">
        <v>0.352</v>
      </c>
      <c r="V127" s="20">
        <v>2.75</v>
      </c>
      <c r="W127" s="20">
        <v>4.03</v>
      </c>
      <c r="X127" s="20">
        <v>0.682</v>
      </c>
      <c r="Y127" s="20">
        <v>2.22</v>
      </c>
      <c r="Z127" s="20">
        <v>6.12</v>
      </c>
      <c r="AA127" s="20">
        <v>8.34</v>
      </c>
      <c r="AB127" s="20">
        <v>3.31</v>
      </c>
      <c r="AC127" s="20">
        <v>0.75</v>
      </c>
      <c r="AD127" s="20">
        <v>0.91</v>
      </c>
      <c r="AE127" s="20">
        <v>1.88</v>
      </c>
      <c r="AF127" s="20">
        <v>2.0</v>
      </c>
      <c r="AG127" s="20">
        <v>32.0</v>
      </c>
      <c r="AH127" s="20">
        <v>32.0</v>
      </c>
      <c r="AI127" s="39">
        <v>1090.0</v>
      </c>
      <c r="AJ127" s="20">
        <v>453.0</v>
      </c>
      <c r="AK127" s="20">
        <v>161.0</v>
      </c>
      <c r="AL127" s="20">
        <v>362.0</v>
      </c>
      <c r="AM127" s="20">
        <v>0.445</v>
      </c>
      <c r="AN127" s="20">
        <v>43.0</v>
      </c>
      <c r="AO127" s="20">
        <v>122.0</v>
      </c>
      <c r="AP127" s="20">
        <v>0.352</v>
      </c>
      <c r="AQ127" s="20">
        <v>88.0</v>
      </c>
      <c r="AR127" s="20">
        <v>129.0</v>
      </c>
      <c r="AS127" s="20">
        <v>0.682</v>
      </c>
      <c r="AT127" s="20">
        <v>71.0</v>
      </c>
      <c r="AU127" s="20">
        <v>196.0</v>
      </c>
      <c r="AV127" s="20">
        <v>267.0</v>
      </c>
      <c r="AW127" s="20">
        <v>106.0</v>
      </c>
      <c r="AX127" s="20">
        <v>24.0</v>
      </c>
      <c r="AY127" s="20">
        <v>29.0</v>
      </c>
      <c r="AZ127" s="20">
        <v>60.0</v>
      </c>
      <c r="BA127" s="20">
        <v>64.0</v>
      </c>
      <c r="BB127" s="20">
        <v>32.0</v>
      </c>
      <c r="BC127" s="20">
        <v>6.0</v>
      </c>
      <c r="BD127" s="20">
        <v>0.0</v>
      </c>
      <c r="BE127" s="20">
        <v>0.0</v>
      </c>
      <c r="BF127" s="20">
        <v>0.0</v>
      </c>
      <c r="BG127" s="20">
        <v>0.0</v>
      </c>
      <c r="BH127" s="20">
        <v>0.0</v>
      </c>
      <c r="BI127" s="20">
        <v>0.31</v>
      </c>
      <c r="BJ127" s="20">
        <v>1.77</v>
      </c>
      <c r="BK127" s="20">
        <v>0.4</v>
      </c>
      <c r="BL127" s="20">
        <v>0.36</v>
      </c>
      <c r="BM127" s="20">
        <v>24.0</v>
      </c>
      <c r="BN127" s="20">
        <v>8.0</v>
      </c>
      <c r="BO127" s="20">
        <v>0.75</v>
      </c>
      <c r="BP127" s="20">
        <v>3.04</v>
      </c>
      <c r="BQ127" s="20">
        <v>1.99</v>
      </c>
      <c r="BR127" s="20">
        <v>5.03</v>
      </c>
      <c r="BS127" s="20">
        <v>32.0</v>
      </c>
      <c r="BT127" s="20">
        <v>0.535</v>
      </c>
      <c r="BU127" s="20">
        <v>0.504</v>
      </c>
      <c r="BV127" s="20">
        <v>7.44</v>
      </c>
      <c r="BW127" s="20">
        <v>18.78</v>
      </c>
      <c r="BX127" s="20">
        <v>13.37</v>
      </c>
      <c r="BY127" s="20">
        <v>18.71</v>
      </c>
      <c r="BZ127" s="20">
        <v>12.42</v>
      </c>
      <c r="CA127" s="20">
        <v>1.31</v>
      </c>
      <c r="CB127" s="20">
        <v>2.7</v>
      </c>
      <c r="CC127" s="20">
        <v>22.35</v>
      </c>
      <c r="CD127" s="20">
        <v>147.94</v>
      </c>
      <c r="CE127" s="20">
        <v>1.0</v>
      </c>
      <c r="CF127" s="20">
        <v>1.25</v>
      </c>
      <c r="CG127" s="20">
        <v>114.9</v>
      </c>
      <c r="CH127" s="20">
        <v>95.8</v>
      </c>
      <c r="CI127" s="20">
        <v>21.7</v>
      </c>
    </row>
    <row r="128" ht="14.25" customHeight="1">
      <c r="B128" s="41" t="s">
        <v>396</v>
      </c>
      <c r="C128" s="3">
        <v>0.0</v>
      </c>
      <c r="D128" s="3" t="s">
        <v>92</v>
      </c>
      <c r="E128" s="3" t="s">
        <v>102</v>
      </c>
      <c r="F128" s="3">
        <v>1.0</v>
      </c>
      <c r="G128" s="3" t="s">
        <v>397</v>
      </c>
      <c r="H128" s="6">
        <v>6.416666666666667</v>
      </c>
      <c r="I128" s="3">
        <v>210.0</v>
      </c>
      <c r="J128" s="3" t="s">
        <v>94</v>
      </c>
      <c r="K128" s="3" t="s">
        <v>305</v>
      </c>
      <c r="L128" s="20">
        <v>31.0</v>
      </c>
      <c r="M128" s="20">
        <v>31.0</v>
      </c>
      <c r="N128" s="20">
        <v>32.5</v>
      </c>
      <c r="O128" s="20">
        <v>13.74</v>
      </c>
      <c r="P128" s="20">
        <v>4.61</v>
      </c>
      <c r="Q128" s="20">
        <v>12.16</v>
      </c>
      <c r="R128" s="20">
        <v>0.379</v>
      </c>
      <c r="S128" s="20">
        <v>0.58</v>
      </c>
      <c r="T128" s="20">
        <v>1.87</v>
      </c>
      <c r="U128" s="20">
        <v>0.31</v>
      </c>
      <c r="V128" s="20">
        <v>3.94</v>
      </c>
      <c r="W128" s="20">
        <v>5.45</v>
      </c>
      <c r="X128" s="20">
        <v>0.722</v>
      </c>
      <c r="Y128" s="20">
        <v>3.19</v>
      </c>
      <c r="Z128" s="20">
        <v>4.97</v>
      </c>
      <c r="AA128" s="20">
        <v>8.16</v>
      </c>
      <c r="AB128" s="20">
        <v>1.81</v>
      </c>
      <c r="AC128" s="20">
        <v>1.65</v>
      </c>
      <c r="AD128" s="20">
        <v>0.58</v>
      </c>
      <c r="AE128" s="20">
        <v>2.19</v>
      </c>
      <c r="AF128" s="20">
        <v>2.61</v>
      </c>
      <c r="AG128" s="20">
        <v>31.0</v>
      </c>
      <c r="AH128" s="20">
        <v>31.0</v>
      </c>
      <c r="AI128" s="39">
        <v>1006.0</v>
      </c>
      <c r="AJ128" s="20">
        <v>426.0</v>
      </c>
      <c r="AK128" s="20">
        <v>143.0</v>
      </c>
      <c r="AL128" s="20">
        <v>377.0</v>
      </c>
      <c r="AM128" s="20">
        <v>0.379</v>
      </c>
      <c r="AN128" s="20">
        <v>18.0</v>
      </c>
      <c r="AO128" s="20">
        <v>58.0</v>
      </c>
      <c r="AP128" s="20">
        <v>0.31</v>
      </c>
      <c r="AQ128" s="20">
        <v>122.0</v>
      </c>
      <c r="AR128" s="20">
        <v>169.0</v>
      </c>
      <c r="AS128" s="20">
        <v>0.722</v>
      </c>
      <c r="AT128" s="20">
        <v>99.0</v>
      </c>
      <c r="AU128" s="20">
        <v>154.0</v>
      </c>
      <c r="AV128" s="20">
        <v>253.0</v>
      </c>
      <c r="AW128" s="20">
        <v>56.0</v>
      </c>
      <c r="AX128" s="20">
        <v>51.0</v>
      </c>
      <c r="AY128" s="20">
        <v>18.0</v>
      </c>
      <c r="AZ128" s="20">
        <v>68.0</v>
      </c>
      <c r="BA128" s="20">
        <v>81.0</v>
      </c>
      <c r="BB128" s="20">
        <v>31.0</v>
      </c>
      <c r="BC128" s="20">
        <v>11.0</v>
      </c>
      <c r="BD128" s="20">
        <v>0.0</v>
      </c>
      <c r="BE128" s="20">
        <v>0.0</v>
      </c>
      <c r="BF128" s="20">
        <v>0.0</v>
      </c>
      <c r="BG128" s="20">
        <v>0.0</v>
      </c>
      <c r="BH128" s="20">
        <v>0.0</v>
      </c>
      <c r="BI128" s="20">
        <v>0.258</v>
      </c>
      <c r="BJ128" s="20">
        <v>0.82</v>
      </c>
      <c r="BK128" s="20">
        <v>0.75</v>
      </c>
      <c r="BL128" s="20">
        <v>0.45</v>
      </c>
      <c r="BM128" s="20">
        <v>6.0</v>
      </c>
      <c r="BN128" s="20">
        <v>25.0</v>
      </c>
      <c r="BO128" s="20">
        <v>0.194</v>
      </c>
      <c r="BP128" s="20">
        <v>1.42</v>
      </c>
      <c r="BQ128" s="20">
        <v>0.85</v>
      </c>
      <c r="BR128" s="20">
        <v>2.27</v>
      </c>
      <c r="BS128" s="20">
        <v>31.0</v>
      </c>
      <c r="BT128" s="20">
        <v>0.466</v>
      </c>
      <c r="BU128" s="20">
        <v>0.403</v>
      </c>
      <c r="BV128" s="20">
        <v>9.96</v>
      </c>
      <c r="BW128" s="20">
        <v>17.44</v>
      </c>
      <c r="BX128" s="20">
        <v>13.48</v>
      </c>
      <c r="BY128" s="20">
        <v>11.59</v>
      </c>
      <c r="BZ128" s="20">
        <v>12.95</v>
      </c>
      <c r="CA128" s="20">
        <v>2.86</v>
      </c>
      <c r="CB128" s="20">
        <v>2.02</v>
      </c>
      <c r="CC128" s="20">
        <v>24.81</v>
      </c>
      <c r="CD128" s="20">
        <v>141.15</v>
      </c>
      <c r="CE128" s="20">
        <v>-2.94</v>
      </c>
      <c r="CF128" s="20">
        <v>1.13</v>
      </c>
      <c r="CG128" s="20">
        <v>100.9</v>
      </c>
      <c r="CH128" s="20">
        <v>105.8</v>
      </c>
      <c r="CI128" s="20">
        <v>18.58</v>
      </c>
    </row>
    <row r="129" ht="14.25" customHeight="1">
      <c r="B129" s="41" t="s">
        <v>398</v>
      </c>
      <c r="C129" s="3">
        <v>0.0</v>
      </c>
      <c r="D129" s="3" t="s">
        <v>92</v>
      </c>
      <c r="E129" s="3" t="s">
        <v>86</v>
      </c>
      <c r="F129" s="3">
        <v>24.0</v>
      </c>
      <c r="G129" s="3" t="s">
        <v>399</v>
      </c>
      <c r="H129" s="6">
        <v>2.0833333333333335</v>
      </c>
      <c r="I129" s="3">
        <v>190.0</v>
      </c>
      <c r="J129" s="2" t="s">
        <v>119</v>
      </c>
      <c r="K129" s="3" t="s">
        <v>400</v>
      </c>
      <c r="L129" s="20">
        <v>34.0</v>
      </c>
      <c r="M129" s="20">
        <v>34.0</v>
      </c>
      <c r="N129" s="20">
        <v>34.1</v>
      </c>
      <c r="O129" s="20">
        <v>17.5</v>
      </c>
      <c r="P129" s="20">
        <v>6.03</v>
      </c>
      <c r="Q129" s="20">
        <v>13.29</v>
      </c>
      <c r="R129" s="20">
        <v>0.454</v>
      </c>
      <c r="S129" s="20">
        <v>0.79</v>
      </c>
      <c r="T129" s="20">
        <v>3.15</v>
      </c>
      <c r="U129" s="20">
        <v>0.252</v>
      </c>
      <c r="V129" s="20">
        <v>4.65</v>
      </c>
      <c r="W129" s="20">
        <v>5.35</v>
      </c>
      <c r="X129" s="20">
        <v>0.868</v>
      </c>
      <c r="Y129" s="20">
        <v>0.5</v>
      </c>
      <c r="Z129" s="20">
        <v>2.56</v>
      </c>
      <c r="AA129" s="20">
        <v>3.06</v>
      </c>
      <c r="AB129" s="20">
        <v>3.59</v>
      </c>
      <c r="AC129" s="20">
        <v>1.18</v>
      </c>
      <c r="AD129" s="20">
        <v>0.35</v>
      </c>
      <c r="AE129" s="20">
        <v>2.35</v>
      </c>
      <c r="AF129" s="20">
        <v>1.47</v>
      </c>
      <c r="AG129" s="20">
        <v>34.0</v>
      </c>
      <c r="AH129" s="20">
        <v>34.0</v>
      </c>
      <c r="AI129" s="39">
        <v>1161.0</v>
      </c>
      <c r="AJ129" s="20">
        <v>595.0</v>
      </c>
      <c r="AK129" s="20">
        <v>205.0</v>
      </c>
      <c r="AL129" s="20">
        <v>452.0</v>
      </c>
      <c r="AM129" s="20">
        <v>0.454</v>
      </c>
      <c r="AN129" s="20">
        <v>27.0</v>
      </c>
      <c r="AO129" s="20">
        <v>107.0</v>
      </c>
      <c r="AP129" s="20">
        <v>0.252</v>
      </c>
      <c r="AQ129" s="20">
        <v>158.0</v>
      </c>
      <c r="AR129" s="20">
        <v>182.0</v>
      </c>
      <c r="AS129" s="20">
        <v>0.868</v>
      </c>
      <c r="AT129" s="20">
        <v>17.0</v>
      </c>
      <c r="AU129" s="20">
        <v>87.0</v>
      </c>
      <c r="AV129" s="20">
        <v>104.0</v>
      </c>
      <c r="AW129" s="20">
        <v>122.0</v>
      </c>
      <c r="AX129" s="20">
        <v>40.0</v>
      </c>
      <c r="AY129" s="20">
        <v>12.0</v>
      </c>
      <c r="AZ129" s="20">
        <v>80.0</v>
      </c>
      <c r="BA129" s="20">
        <v>50.0</v>
      </c>
      <c r="BB129" s="20">
        <v>34.0</v>
      </c>
      <c r="BC129" s="20">
        <v>0.0</v>
      </c>
      <c r="BD129" s="20">
        <v>0.0</v>
      </c>
      <c r="BE129" s="20">
        <v>0.0</v>
      </c>
      <c r="BF129" s="20">
        <v>0.0</v>
      </c>
      <c r="BG129" s="20">
        <v>0.0</v>
      </c>
      <c r="BH129" s="20">
        <v>0.0</v>
      </c>
      <c r="BI129" s="20">
        <v>0.38</v>
      </c>
      <c r="BJ129" s="20">
        <v>1.52</v>
      </c>
      <c r="BK129" s="20">
        <v>0.5</v>
      </c>
      <c r="BL129" s="20">
        <v>0.4</v>
      </c>
      <c r="BM129" s="20">
        <v>18.0</v>
      </c>
      <c r="BN129" s="20">
        <v>16.0</v>
      </c>
      <c r="BO129" s="20">
        <v>0.529</v>
      </c>
      <c r="BP129" s="20">
        <v>3.6</v>
      </c>
      <c r="BQ129" s="20">
        <v>1.4</v>
      </c>
      <c r="BR129" s="20">
        <v>5.0</v>
      </c>
      <c r="BS129" s="20">
        <v>34.0</v>
      </c>
      <c r="BT129" s="20">
        <v>0.553</v>
      </c>
      <c r="BU129" s="20">
        <v>0.483</v>
      </c>
      <c r="BV129" s="20">
        <v>1.78</v>
      </c>
      <c r="BW129" s="20">
        <v>8.97</v>
      </c>
      <c r="BX129" s="20">
        <v>5.4</v>
      </c>
      <c r="BY129" s="20">
        <v>23.34</v>
      </c>
      <c r="BZ129" s="20">
        <v>12.94</v>
      </c>
      <c r="CA129" s="20">
        <v>2.07</v>
      </c>
      <c r="CB129" s="20">
        <v>1.29</v>
      </c>
      <c r="CC129" s="20">
        <v>27.25</v>
      </c>
      <c r="CD129" s="20">
        <v>157.4</v>
      </c>
      <c r="CE129" s="20">
        <v>0.12</v>
      </c>
      <c r="CF129" s="20">
        <v>1.32</v>
      </c>
      <c r="CG129" s="20">
        <v>113.5</v>
      </c>
      <c r="CH129" s="20">
        <v>102.1</v>
      </c>
      <c r="CI129" s="20">
        <v>21.76</v>
      </c>
    </row>
    <row r="130" ht="14.25" customHeight="1">
      <c r="A130" s="9"/>
      <c r="B130" s="5" t="s">
        <v>401</v>
      </c>
      <c r="C130" s="9">
        <v>0.0</v>
      </c>
      <c r="D130" s="9" t="s">
        <v>92</v>
      </c>
      <c r="E130" s="9" t="s">
        <v>86</v>
      </c>
      <c r="F130" s="9">
        <v>20.0</v>
      </c>
      <c r="G130" s="9" t="s">
        <v>316</v>
      </c>
      <c r="H130" s="28">
        <v>6.166666666666667</v>
      </c>
      <c r="I130" s="9">
        <v>172.0</v>
      </c>
      <c r="J130" s="9" t="s">
        <v>317</v>
      </c>
      <c r="K130" s="9" t="s">
        <v>402</v>
      </c>
      <c r="L130" s="29">
        <v>1.0</v>
      </c>
      <c r="M130" s="30"/>
      <c r="N130" s="29">
        <v>28.8</v>
      </c>
      <c r="O130" s="30">
        <v>23.0</v>
      </c>
      <c r="P130" s="30">
        <v>7.0</v>
      </c>
      <c r="Q130" s="30">
        <v>15.0</v>
      </c>
      <c r="R130" s="30">
        <v>0.467</v>
      </c>
      <c r="S130" s="30">
        <v>4.0</v>
      </c>
      <c r="T130" s="30">
        <v>8.0</v>
      </c>
      <c r="U130" s="30">
        <v>0.5</v>
      </c>
      <c r="V130" s="30">
        <v>5.0</v>
      </c>
      <c r="W130" s="30">
        <v>6.0</v>
      </c>
      <c r="X130" s="30">
        <v>0.833</v>
      </c>
      <c r="Y130" s="30"/>
      <c r="Z130" s="30"/>
      <c r="AA130" s="30">
        <v>1.0</v>
      </c>
      <c r="AB130" s="30">
        <v>3.0</v>
      </c>
      <c r="AC130" s="30">
        <v>2.0</v>
      </c>
      <c r="AD130" s="30">
        <v>0.0</v>
      </c>
      <c r="AE130" s="30">
        <v>1.0</v>
      </c>
      <c r="AF130" s="30">
        <v>0.0</v>
      </c>
      <c r="AG130" s="30"/>
      <c r="AH130" s="30"/>
      <c r="AI130" s="30"/>
      <c r="AJ130" s="30"/>
      <c r="AK130" s="30"/>
      <c r="AL130" s="30"/>
      <c r="AM130" s="30"/>
      <c r="AN130" s="30"/>
      <c r="AO130" s="30"/>
      <c r="AP130" s="30"/>
      <c r="AQ130" s="30"/>
      <c r="AR130" s="30"/>
      <c r="AS130" s="30"/>
      <c r="AT130" s="30"/>
      <c r="AU130" s="30"/>
      <c r="AV130" s="30"/>
      <c r="AW130" s="30"/>
      <c r="AX130" s="30"/>
      <c r="AY130" s="30"/>
      <c r="AZ130" s="30"/>
      <c r="BA130" s="30"/>
      <c r="BB130" s="30"/>
      <c r="BC130" s="30"/>
      <c r="BD130" s="30"/>
      <c r="BE130" s="30"/>
      <c r="BF130" s="30"/>
      <c r="BG130" s="30"/>
      <c r="BH130" s="30"/>
      <c r="BI130" s="30"/>
      <c r="BJ130" s="30"/>
      <c r="BK130" s="30"/>
      <c r="BL130" s="30"/>
      <c r="BM130" s="30"/>
      <c r="BN130" s="30"/>
      <c r="BO130" s="30"/>
      <c r="BP130" s="30"/>
      <c r="BQ130" s="30"/>
      <c r="BR130" s="30"/>
      <c r="BS130" s="30"/>
      <c r="BT130" s="30"/>
      <c r="BU130" s="30"/>
      <c r="BV130" s="30"/>
      <c r="BW130" s="30"/>
      <c r="BX130" s="30"/>
      <c r="BY130" s="30"/>
      <c r="BZ130" s="30"/>
      <c r="CA130" s="30"/>
      <c r="CB130" s="30"/>
      <c r="CC130" s="30"/>
      <c r="CD130" s="30"/>
      <c r="CE130" s="30"/>
      <c r="CF130" s="30"/>
      <c r="CG130" s="30"/>
      <c r="CH130" s="30"/>
      <c r="CI130" s="30"/>
      <c r="CJ130" s="9"/>
      <c r="CK130" s="9"/>
      <c r="CL130" s="9"/>
      <c r="CM130" s="9"/>
      <c r="CN130" s="9"/>
    </row>
    <row r="131" ht="14.25" customHeight="1">
      <c r="B131" s="41" t="s">
        <v>403</v>
      </c>
      <c r="C131" s="3">
        <v>1.0</v>
      </c>
      <c r="D131" s="3" t="s">
        <v>102</v>
      </c>
      <c r="E131" s="3" t="s">
        <v>86</v>
      </c>
      <c r="F131" s="3">
        <v>22.0</v>
      </c>
      <c r="G131" s="3" t="s">
        <v>199</v>
      </c>
      <c r="H131" s="6">
        <v>6.416666666666667</v>
      </c>
      <c r="I131" s="3">
        <v>217.0</v>
      </c>
      <c r="J131" s="3" t="s">
        <v>119</v>
      </c>
      <c r="K131" s="3" t="s">
        <v>305</v>
      </c>
      <c r="L131" s="43">
        <v>39.0</v>
      </c>
      <c r="M131" s="20">
        <v>39.0</v>
      </c>
      <c r="N131" s="20">
        <v>33.9</v>
      </c>
      <c r="O131" s="20">
        <v>13.41</v>
      </c>
      <c r="P131" s="20">
        <v>4.82</v>
      </c>
      <c r="Q131" s="20">
        <v>9.64</v>
      </c>
      <c r="R131" s="20">
        <v>0.5</v>
      </c>
      <c r="S131" s="20">
        <v>1.33</v>
      </c>
      <c r="T131" s="20">
        <v>3.23</v>
      </c>
      <c r="U131" s="20">
        <v>0.413</v>
      </c>
      <c r="V131" s="20">
        <v>2.44</v>
      </c>
      <c r="W131" s="20">
        <v>3.03</v>
      </c>
      <c r="X131" s="20">
        <v>0.805</v>
      </c>
      <c r="Y131" s="20">
        <v>1.23</v>
      </c>
      <c r="Z131" s="20">
        <v>4.08</v>
      </c>
      <c r="AA131" s="20">
        <v>5.31</v>
      </c>
      <c r="AB131" s="20">
        <v>4.41</v>
      </c>
      <c r="AC131" s="20">
        <v>1.41</v>
      </c>
      <c r="AD131" s="20">
        <v>0.21</v>
      </c>
      <c r="AE131" s="20">
        <v>1.95</v>
      </c>
      <c r="AF131" s="20">
        <v>1.59</v>
      </c>
      <c r="AG131" s="20">
        <v>39.0</v>
      </c>
      <c r="AH131" s="20">
        <v>39.0</v>
      </c>
      <c r="AI131" s="39">
        <v>1321.0</v>
      </c>
      <c r="AJ131" s="20">
        <v>523.0</v>
      </c>
      <c r="AK131" s="20">
        <v>188.0</v>
      </c>
      <c r="AL131" s="20">
        <v>376.0</v>
      </c>
      <c r="AM131" s="20">
        <v>0.5</v>
      </c>
      <c r="AN131" s="20">
        <v>52.0</v>
      </c>
      <c r="AO131" s="20">
        <v>126.0</v>
      </c>
      <c r="AP131" s="20">
        <v>0.413</v>
      </c>
      <c r="AQ131" s="20">
        <v>95.0</v>
      </c>
      <c r="AR131" s="20">
        <v>118.0</v>
      </c>
      <c r="AS131" s="20">
        <v>0.805</v>
      </c>
      <c r="AT131" s="20">
        <v>48.0</v>
      </c>
      <c r="AU131" s="20">
        <v>159.0</v>
      </c>
      <c r="AV131" s="20">
        <v>207.0</v>
      </c>
      <c r="AW131" s="20">
        <v>172.0</v>
      </c>
      <c r="AX131" s="20">
        <v>55.0</v>
      </c>
      <c r="AY131" s="20">
        <v>8.0</v>
      </c>
      <c r="AZ131" s="20">
        <v>76.0</v>
      </c>
      <c r="BA131" s="20">
        <v>62.0</v>
      </c>
      <c r="BB131" s="20">
        <v>39.0</v>
      </c>
      <c r="BC131" s="20">
        <v>2.0</v>
      </c>
      <c r="BD131" s="20">
        <v>1.0</v>
      </c>
      <c r="BE131" s="20">
        <v>0.0</v>
      </c>
      <c r="BF131" s="20">
        <v>0.0</v>
      </c>
      <c r="BG131" s="20">
        <v>0.0</v>
      </c>
      <c r="BH131" s="20">
        <v>0.0</v>
      </c>
      <c r="BI131" s="20">
        <v>0.311</v>
      </c>
      <c r="BJ131" s="20">
        <v>2.26</v>
      </c>
      <c r="BK131" s="20">
        <v>0.72</v>
      </c>
      <c r="BL131" s="20">
        <v>0.31</v>
      </c>
      <c r="BM131" s="20">
        <v>32.0</v>
      </c>
      <c r="BN131" s="20">
        <v>7.0</v>
      </c>
      <c r="BO131" s="20">
        <v>0.821</v>
      </c>
      <c r="BP131" s="20">
        <v>4.43</v>
      </c>
      <c r="BQ131" s="20">
        <v>1.83</v>
      </c>
      <c r="BR131" s="20">
        <v>6.27</v>
      </c>
      <c r="BS131" s="20">
        <v>39.0</v>
      </c>
      <c r="BT131" s="20">
        <v>0.605</v>
      </c>
      <c r="BU131" s="20">
        <v>0.569</v>
      </c>
      <c r="BV131" s="20">
        <v>4.38</v>
      </c>
      <c r="BW131" s="20">
        <v>12.46</v>
      </c>
      <c r="BX131" s="20">
        <v>8.73</v>
      </c>
      <c r="BY131" s="20">
        <v>21.74</v>
      </c>
      <c r="BZ131" s="20">
        <v>14.96</v>
      </c>
      <c r="CA131" s="20">
        <v>2.44</v>
      </c>
      <c r="CB131" s="20">
        <v>0.58</v>
      </c>
      <c r="CC131" s="20">
        <v>19.52</v>
      </c>
      <c r="CD131" s="20">
        <v>171.78</v>
      </c>
      <c r="CE131" s="20">
        <v>2.95</v>
      </c>
      <c r="CF131" s="20">
        <v>1.39</v>
      </c>
      <c r="CG131" s="20">
        <v>123.5</v>
      </c>
      <c r="CH131" s="20">
        <v>100.2</v>
      </c>
      <c r="CI131" s="20">
        <v>21.84</v>
      </c>
    </row>
    <row r="132" ht="14.25" customHeight="1">
      <c r="B132" s="41" t="s">
        <v>404</v>
      </c>
      <c r="C132" s="3">
        <v>1.0</v>
      </c>
      <c r="D132" s="3" t="s">
        <v>102</v>
      </c>
      <c r="E132" s="3" t="s">
        <v>86</v>
      </c>
      <c r="F132" s="3">
        <v>23.0</v>
      </c>
      <c r="G132" s="3" t="s">
        <v>222</v>
      </c>
      <c r="H132" s="6">
        <v>6.666666666666667</v>
      </c>
      <c r="I132" s="3">
        <v>225.0</v>
      </c>
      <c r="J132" s="3" t="s">
        <v>99</v>
      </c>
      <c r="K132" s="3" t="s">
        <v>305</v>
      </c>
      <c r="L132" s="20">
        <v>35.0</v>
      </c>
      <c r="M132" s="20">
        <v>35.0</v>
      </c>
      <c r="N132" s="20">
        <v>31.9</v>
      </c>
      <c r="O132" s="20">
        <v>23.49</v>
      </c>
      <c r="P132" s="20">
        <v>8.77</v>
      </c>
      <c r="Q132" s="20">
        <v>15.83</v>
      </c>
      <c r="R132" s="20">
        <v>0.554</v>
      </c>
      <c r="S132" s="20">
        <v>1.89</v>
      </c>
      <c r="T132" s="20">
        <v>4.74</v>
      </c>
      <c r="U132" s="20">
        <v>0.398</v>
      </c>
      <c r="V132" s="20">
        <v>4.06</v>
      </c>
      <c r="W132" s="20">
        <v>5.43</v>
      </c>
      <c r="X132" s="20">
        <v>0.747</v>
      </c>
      <c r="Y132" s="20">
        <v>2.86</v>
      </c>
      <c r="Z132" s="20">
        <v>5.8</v>
      </c>
      <c r="AA132" s="20">
        <v>8.66</v>
      </c>
      <c r="AB132" s="20">
        <v>1.49</v>
      </c>
      <c r="AC132" s="20">
        <v>1.29</v>
      </c>
      <c r="AD132" s="20">
        <v>1.94</v>
      </c>
      <c r="AE132" s="20">
        <v>1.11</v>
      </c>
      <c r="AF132" s="20">
        <v>1.86</v>
      </c>
      <c r="AG132" s="20">
        <v>35.0</v>
      </c>
      <c r="AH132" s="20">
        <v>35.0</v>
      </c>
      <c r="AI132" s="39">
        <v>1116.0</v>
      </c>
      <c r="AJ132" s="20">
        <v>822.0</v>
      </c>
      <c r="AK132" s="20">
        <v>307.0</v>
      </c>
      <c r="AL132" s="20">
        <v>554.0</v>
      </c>
      <c r="AM132" s="20">
        <v>0.554</v>
      </c>
      <c r="AN132" s="20">
        <v>66.0</v>
      </c>
      <c r="AO132" s="20">
        <v>166.0</v>
      </c>
      <c r="AP132" s="20">
        <v>0.398</v>
      </c>
      <c r="AQ132" s="20">
        <v>142.0</v>
      </c>
      <c r="AR132" s="20">
        <v>190.0</v>
      </c>
      <c r="AS132" s="20">
        <v>0.747</v>
      </c>
      <c r="AT132" s="20">
        <v>100.0</v>
      </c>
      <c r="AU132" s="20">
        <v>203.0</v>
      </c>
      <c r="AV132" s="20">
        <v>303.0</v>
      </c>
      <c r="AW132" s="20">
        <v>52.0</v>
      </c>
      <c r="AX132" s="20">
        <v>45.0</v>
      </c>
      <c r="AY132" s="20">
        <v>68.0</v>
      </c>
      <c r="AZ132" s="20">
        <v>39.0</v>
      </c>
      <c r="BA132" s="20">
        <v>65.0</v>
      </c>
      <c r="BB132" s="20">
        <v>35.0</v>
      </c>
      <c r="BC132" s="20">
        <v>10.0</v>
      </c>
      <c r="BD132" s="20">
        <v>0.0</v>
      </c>
      <c r="BE132" s="20">
        <v>0.0</v>
      </c>
      <c r="BF132" s="20">
        <v>1.0</v>
      </c>
      <c r="BG132" s="20">
        <v>0.0</v>
      </c>
      <c r="BH132" s="20">
        <v>0.0</v>
      </c>
      <c r="BI132" s="20">
        <v>0.343</v>
      </c>
      <c r="BJ132" s="20">
        <v>1.33</v>
      </c>
      <c r="BK132" s="20">
        <v>1.15</v>
      </c>
      <c r="BL132" s="20">
        <v>0.34</v>
      </c>
      <c r="BM132" s="20">
        <v>26.0</v>
      </c>
      <c r="BN132" s="20">
        <v>9.0</v>
      </c>
      <c r="BO132" s="20">
        <v>0.743</v>
      </c>
      <c r="BP132" s="20">
        <v>6.86</v>
      </c>
      <c r="BQ132" s="20">
        <v>2.01</v>
      </c>
      <c r="BR132" s="20">
        <v>8.87</v>
      </c>
      <c r="BS132" s="20">
        <v>35.0</v>
      </c>
      <c r="BT132" s="20">
        <v>0.638</v>
      </c>
      <c r="BU132" s="20">
        <v>0.614</v>
      </c>
      <c r="BV132" s="20">
        <v>9.77</v>
      </c>
      <c r="BW132" s="20">
        <v>20.11</v>
      </c>
      <c r="BX132" s="20">
        <v>14.9</v>
      </c>
      <c r="BY132" s="20">
        <v>9.94</v>
      </c>
      <c r="BZ132" s="20">
        <v>5.71</v>
      </c>
      <c r="CA132" s="20">
        <v>2.31</v>
      </c>
      <c r="CB132" s="20">
        <v>6.34</v>
      </c>
      <c r="CC132" s="20">
        <v>29.65</v>
      </c>
      <c r="CD132" s="20">
        <v>169.91</v>
      </c>
      <c r="CE132" s="20">
        <v>-0.38</v>
      </c>
      <c r="CF132" s="20">
        <v>1.48</v>
      </c>
      <c r="CG132" s="20">
        <v>135.1</v>
      </c>
      <c r="CH132" s="20">
        <v>96.0</v>
      </c>
      <c r="CI132" s="20">
        <v>38.12</v>
      </c>
    </row>
    <row r="133" ht="14.25" customHeight="1">
      <c r="B133" s="41" t="s">
        <v>405</v>
      </c>
      <c r="C133" s="3">
        <v>2.0</v>
      </c>
      <c r="D133" s="3" t="s">
        <v>92</v>
      </c>
      <c r="E133" s="3" t="s">
        <v>86</v>
      </c>
      <c r="F133" s="3">
        <v>24.0</v>
      </c>
      <c r="G133" s="3" t="s">
        <v>265</v>
      </c>
      <c r="H133" s="6">
        <v>6.333333333333333</v>
      </c>
      <c r="I133" s="3">
        <v>196.0</v>
      </c>
      <c r="J133" s="2" t="s">
        <v>112</v>
      </c>
      <c r="K133" s="3" t="s">
        <v>216</v>
      </c>
      <c r="L133" s="20">
        <v>32.0</v>
      </c>
      <c r="M133" s="20">
        <v>32.0</v>
      </c>
      <c r="N133" s="20">
        <v>32.1</v>
      </c>
      <c r="O133" s="20">
        <v>11.84</v>
      </c>
      <c r="P133" s="20">
        <v>4.38</v>
      </c>
      <c r="Q133" s="20">
        <v>9.69</v>
      </c>
      <c r="R133" s="20">
        <v>0.452</v>
      </c>
      <c r="S133" s="20">
        <v>1.59</v>
      </c>
      <c r="T133" s="20">
        <v>4.16</v>
      </c>
      <c r="U133" s="20">
        <v>0.383</v>
      </c>
      <c r="V133" s="20">
        <v>1.5</v>
      </c>
      <c r="W133" s="20">
        <v>1.72</v>
      </c>
      <c r="X133" s="20">
        <v>0.873</v>
      </c>
      <c r="Y133" s="20">
        <v>0.44</v>
      </c>
      <c r="Z133" s="20">
        <v>2.94</v>
      </c>
      <c r="AA133" s="20">
        <v>3.38</v>
      </c>
      <c r="AB133" s="20">
        <v>5.75</v>
      </c>
      <c r="AC133" s="20">
        <v>1.59</v>
      </c>
      <c r="AD133" s="20">
        <v>0.12</v>
      </c>
      <c r="AE133" s="20">
        <v>1.94</v>
      </c>
      <c r="AF133" s="20">
        <v>2.0</v>
      </c>
      <c r="AG133" s="20">
        <v>32.0</v>
      </c>
      <c r="AH133" s="20">
        <v>32.0</v>
      </c>
      <c r="AI133" s="39">
        <v>1027.0</v>
      </c>
      <c r="AJ133" s="20">
        <v>379.0</v>
      </c>
      <c r="AK133" s="20">
        <v>140.0</v>
      </c>
      <c r="AL133" s="20">
        <v>310.0</v>
      </c>
      <c r="AM133" s="20">
        <v>0.452</v>
      </c>
      <c r="AN133" s="20">
        <v>51.0</v>
      </c>
      <c r="AO133" s="20">
        <v>133.0</v>
      </c>
      <c r="AP133" s="20">
        <v>0.383</v>
      </c>
      <c r="AQ133" s="20">
        <v>48.0</v>
      </c>
      <c r="AR133" s="20">
        <v>55.0</v>
      </c>
      <c r="AS133" s="20">
        <v>0.873</v>
      </c>
      <c r="AT133" s="20">
        <v>14.0</v>
      </c>
      <c r="AU133" s="20">
        <v>94.0</v>
      </c>
      <c r="AV133" s="20">
        <v>108.0</v>
      </c>
      <c r="AW133" s="20">
        <v>184.0</v>
      </c>
      <c r="AX133" s="20">
        <v>51.0</v>
      </c>
      <c r="AY133" s="20">
        <v>4.0</v>
      </c>
      <c r="AZ133" s="20">
        <v>62.0</v>
      </c>
      <c r="BA133" s="20">
        <v>64.0</v>
      </c>
      <c r="BB133" s="20">
        <v>32.0</v>
      </c>
      <c r="BC133" s="20">
        <v>1.0</v>
      </c>
      <c r="BD133" s="20">
        <v>0.0</v>
      </c>
      <c r="BE133" s="20">
        <v>0.0</v>
      </c>
      <c r="BF133" s="20">
        <v>0.0</v>
      </c>
      <c r="BG133" s="20">
        <v>0.0</v>
      </c>
      <c r="BH133" s="20">
        <v>0.0</v>
      </c>
      <c r="BI133" s="20">
        <v>0.31</v>
      </c>
      <c r="BJ133" s="20">
        <v>2.97</v>
      </c>
      <c r="BK133" s="20">
        <v>0.82</v>
      </c>
      <c r="BL133" s="20">
        <v>0.18</v>
      </c>
      <c r="BM133" s="20">
        <v>28.0</v>
      </c>
      <c r="BN133" s="20">
        <v>4.0</v>
      </c>
      <c r="BO133" s="20">
        <v>0.875</v>
      </c>
      <c r="BP133" s="20">
        <v>2.86</v>
      </c>
      <c r="BQ133" s="20">
        <v>2.23</v>
      </c>
      <c r="BR133" s="20">
        <v>5.09</v>
      </c>
      <c r="BS133" s="20">
        <v>32.0</v>
      </c>
      <c r="BT133" s="20">
        <v>0.564</v>
      </c>
      <c r="BU133" s="20">
        <v>0.534</v>
      </c>
      <c r="BV133" s="20">
        <v>1.64</v>
      </c>
      <c r="BW133" s="20">
        <v>8.68</v>
      </c>
      <c r="BX133" s="20">
        <v>5.58</v>
      </c>
      <c r="BY133" s="20">
        <v>26.27</v>
      </c>
      <c r="BZ133" s="20">
        <v>15.57</v>
      </c>
      <c r="CA133" s="20">
        <v>2.68</v>
      </c>
      <c r="CB133" s="20">
        <v>0.36</v>
      </c>
      <c r="CC133" s="20">
        <v>18.58</v>
      </c>
      <c r="CD133" s="20">
        <v>170.78</v>
      </c>
      <c r="CE133" s="20">
        <v>5.49</v>
      </c>
      <c r="CF133" s="20">
        <v>1.22</v>
      </c>
      <c r="CG133" s="20">
        <v>118.5</v>
      </c>
      <c r="CH133" s="20">
        <v>92.3</v>
      </c>
      <c r="CI133" s="20">
        <v>18.61</v>
      </c>
    </row>
    <row r="134" ht="14.25" customHeight="1">
      <c r="B134" s="41" t="s">
        <v>406</v>
      </c>
      <c r="C134" s="3">
        <v>2.0</v>
      </c>
      <c r="D134" s="3" t="s">
        <v>85</v>
      </c>
      <c r="E134" s="3" t="s">
        <v>86</v>
      </c>
      <c r="F134" s="3">
        <v>20.0</v>
      </c>
      <c r="G134" s="3" t="s">
        <v>407</v>
      </c>
      <c r="H134" s="6">
        <v>6.833333333333333</v>
      </c>
      <c r="I134" s="3">
        <v>195.0</v>
      </c>
      <c r="J134" s="3" t="s">
        <v>104</v>
      </c>
      <c r="K134" s="3" t="s">
        <v>408</v>
      </c>
      <c r="L134" s="20">
        <v>40.0</v>
      </c>
      <c r="M134" s="20">
        <v>1.0</v>
      </c>
      <c r="N134" s="20">
        <v>10.4</v>
      </c>
      <c r="O134" s="20">
        <v>2.08</v>
      </c>
      <c r="P134" s="20">
        <v>0.9</v>
      </c>
      <c r="Q134" s="20">
        <v>2.38</v>
      </c>
      <c r="R134" s="20">
        <v>0.379</v>
      </c>
      <c r="S134" s="20">
        <v>0.0</v>
      </c>
      <c r="T134" s="20">
        <v>0.15</v>
      </c>
      <c r="U134" s="20">
        <v>0.0</v>
      </c>
      <c r="V134" s="20">
        <v>0.28</v>
      </c>
      <c r="W134" s="20">
        <v>0.45</v>
      </c>
      <c r="X134" s="20">
        <v>0.611</v>
      </c>
      <c r="Y134" s="20">
        <v>0.8</v>
      </c>
      <c r="Z134" s="20">
        <v>1.0</v>
      </c>
      <c r="AA134" s="20">
        <v>1.8</v>
      </c>
      <c r="AB134" s="20">
        <v>0.17</v>
      </c>
      <c r="AC134" s="20">
        <v>0.33</v>
      </c>
      <c r="AD134" s="20">
        <v>0.55</v>
      </c>
      <c r="AE134" s="20">
        <v>0.5</v>
      </c>
      <c r="AF134" s="20">
        <v>1.45</v>
      </c>
      <c r="AG134" s="20">
        <v>40.0</v>
      </c>
      <c r="AH134" s="20">
        <v>1.0</v>
      </c>
      <c r="AI134" s="20">
        <v>416.4</v>
      </c>
      <c r="AJ134" s="20">
        <v>83.0</v>
      </c>
      <c r="AK134" s="20">
        <v>36.0</v>
      </c>
      <c r="AL134" s="20">
        <v>95.0</v>
      </c>
      <c r="AM134" s="20">
        <v>0.379</v>
      </c>
      <c r="AN134" s="20">
        <v>0.0</v>
      </c>
      <c r="AO134" s="20">
        <v>6.0</v>
      </c>
      <c r="AP134" s="20">
        <v>0.0</v>
      </c>
      <c r="AQ134" s="20">
        <v>11.0</v>
      </c>
      <c r="AR134" s="20">
        <v>18.0</v>
      </c>
      <c r="AS134" s="20">
        <v>0.611</v>
      </c>
      <c r="AT134" s="20">
        <v>32.0</v>
      </c>
      <c r="AU134" s="20">
        <v>40.0</v>
      </c>
      <c r="AV134" s="20">
        <v>72.0</v>
      </c>
      <c r="AW134" s="20">
        <v>7.0</v>
      </c>
      <c r="AX134" s="20">
        <v>13.0</v>
      </c>
      <c r="AY134" s="20">
        <v>22.0</v>
      </c>
      <c r="AZ134" s="20">
        <v>20.0</v>
      </c>
      <c r="BA134" s="20">
        <v>58.0</v>
      </c>
      <c r="BB134" s="20">
        <v>41.0</v>
      </c>
      <c r="BC134" s="20">
        <v>0.0</v>
      </c>
      <c r="BD134" s="20">
        <v>0.0</v>
      </c>
      <c r="BE134" s="20">
        <v>0.0</v>
      </c>
      <c r="BF134" s="20">
        <v>0.0</v>
      </c>
      <c r="BG134" s="20">
        <v>0.0</v>
      </c>
      <c r="BH134" s="20">
        <v>0.0</v>
      </c>
      <c r="BI134" s="20">
        <v>0.037</v>
      </c>
      <c r="BJ134" s="20">
        <v>0.35</v>
      </c>
      <c r="BK134" s="20">
        <v>0.65</v>
      </c>
      <c r="BL134" s="20">
        <v>0.19</v>
      </c>
      <c r="BM134" s="20">
        <v>15.0</v>
      </c>
      <c r="BN134" s="20">
        <v>25.0</v>
      </c>
      <c r="BO134" s="20">
        <v>0.375</v>
      </c>
      <c r="BP134" s="20">
        <v>-0.5</v>
      </c>
      <c r="BQ134" s="20">
        <v>0.55</v>
      </c>
      <c r="BR134" s="20">
        <v>0.05</v>
      </c>
      <c r="BS134" s="20">
        <v>40.0</v>
      </c>
      <c r="BT134" s="20">
        <v>0.403</v>
      </c>
      <c r="BU134" s="20">
        <v>0.379</v>
      </c>
      <c r="BV134" s="20">
        <v>9.65</v>
      </c>
      <c r="BW134" s="20">
        <v>12.9</v>
      </c>
      <c r="BX134" s="20">
        <v>11.22</v>
      </c>
      <c r="BY134" s="20">
        <v>2.6</v>
      </c>
      <c r="BZ134" s="20">
        <v>16.27</v>
      </c>
      <c r="CA134" s="20">
        <v>1.71</v>
      </c>
      <c r="CB134" s="20">
        <v>5.39</v>
      </c>
      <c r="CC134" s="20">
        <v>14.04</v>
      </c>
      <c r="CD134" s="20">
        <v>99.01</v>
      </c>
      <c r="CE134" s="20">
        <v>-3.76</v>
      </c>
      <c r="CF134" s="20">
        <v>0.87</v>
      </c>
      <c r="CG134" s="20">
        <v>86.1</v>
      </c>
      <c r="CH134" s="20">
        <v>105.7</v>
      </c>
      <c r="CI134" s="20">
        <v>7.13</v>
      </c>
    </row>
    <row r="135" ht="14.25" customHeight="1">
      <c r="B135" s="41" t="s">
        <v>409</v>
      </c>
      <c r="C135" s="3">
        <v>0.0</v>
      </c>
      <c r="D135" s="3" t="s">
        <v>92</v>
      </c>
      <c r="E135" s="3" t="s">
        <v>86</v>
      </c>
      <c r="F135" s="3">
        <v>23.0</v>
      </c>
      <c r="G135" s="3" t="s">
        <v>410</v>
      </c>
      <c r="H135" s="6">
        <v>6.083333333333333</v>
      </c>
      <c r="I135" s="3">
        <v>180.0</v>
      </c>
      <c r="J135" s="3" t="s">
        <v>119</v>
      </c>
      <c r="K135" s="3" t="s">
        <v>305</v>
      </c>
      <c r="L135" s="20">
        <v>36.0</v>
      </c>
      <c r="M135" s="20">
        <v>36.0</v>
      </c>
      <c r="N135" s="20">
        <v>33.0</v>
      </c>
      <c r="O135" s="20">
        <v>20.44</v>
      </c>
      <c r="P135" s="20">
        <v>6.22</v>
      </c>
      <c r="Q135" s="20">
        <v>14.94</v>
      </c>
      <c r="R135" s="20">
        <v>0.416</v>
      </c>
      <c r="S135" s="20">
        <v>1.78</v>
      </c>
      <c r="T135" s="20">
        <v>5.47</v>
      </c>
      <c r="U135" s="20">
        <v>0.325</v>
      </c>
      <c r="V135" s="20">
        <v>6.22</v>
      </c>
      <c r="W135" s="20">
        <v>8.36</v>
      </c>
      <c r="X135" s="20">
        <v>0.744</v>
      </c>
      <c r="Y135" s="20">
        <v>0.83</v>
      </c>
      <c r="Z135" s="20">
        <v>2.72</v>
      </c>
      <c r="AA135" s="20">
        <v>3.56</v>
      </c>
      <c r="AB135" s="20">
        <v>4.44</v>
      </c>
      <c r="AC135" s="20">
        <v>1.94</v>
      </c>
      <c r="AD135" s="20">
        <v>0.19</v>
      </c>
      <c r="AE135" s="20">
        <v>3.36</v>
      </c>
      <c r="AF135" s="20">
        <v>2.44</v>
      </c>
      <c r="AG135" s="20">
        <v>36.0</v>
      </c>
      <c r="AH135" s="20">
        <v>36.0</v>
      </c>
      <c r="AI135" s="39">
        <v>1189.0</v>
      </c>
      <c r="AJ135" s="20">
        <v>736.0</v>
      </c>
      <c r="AK135" s="20">
        <v>224.0</v>
      </c>
      <c r="AL135" s="20">
        <v>538.0</v>
      </c>
      <c r="AM135" s="20">
        <v>0.416</v>
      </c>
      <c r="AN135" s="20">
        <v>64.0</v>
      </c>
      <c r="AO135" s="20">
        <v>197.0</v>
      </c>
      <c r="AP135" s="20">
        <v>0.325</v>
      </c>
      <c r="AQ135" s="20">
        <v>224.0</v>
      </c>
      <c r="AR135" s="20">
        <v>301.0</v>
      </c>
      <c r="AS135" s="20">
        <v>0.744</v>
      </c>
      <c r="AT135" s="20">
        <v>30.0</v>
      </c>
      <c r="AU135" s="20">
        <v>98.0</v>
      </c>
      <c r="AV135" s="20">
        <v>128.0</v>
      </c>
      <c r="AW135" s="20">
        <v>160.0</v>
      </c>
      <c r="AX135" s="20">
        <v>70.0</v>
      </c>
      <c r="AY135" s="20">
        <v>7.0</v>
      </c>
      <c r="AZ135" s="20">
        <v>121.0</v>
      </c>
      <c r="BA135" s="20">
        <v>88.0</v>
      </c>
      <c r="BB135" s="20">
        <v>36.0</v>
      </c>
      <c r="BC135" s="20">
        <v>0.0</v>
      </c>
      <c r="BD135" s="20">
        <v>0.0</v>
      </c>
      <c r="BE135" s="20">
        <v>0.0</v>
      </c>
      <c r="BF135" s="20">
        <v>0.0</v>
      </c>
      <c r="BG135" s="20">
        <v>0.0</v>
      </c>
      <c r="BH135" s="20">
        <v>0.0</v>
      </c>
      <c r="BI135" s="20">
        <v>0.452</v>
      </c>
      <c r="BJ135" s="20">
        <v>1.32</v>
      </c>
      <c r="BK135" s="20">
        <v>0.58</v>
      </c>
      <c r="BL135" s="20">
        <v>0.56</v>
      </c>
      <c r="BM135" s="20">
        <v>19.0</v>
      </c>
      <c r="BN135" s="20">
        <v>17.0</v>
      </c>
      <c r="BO135" s="20">
        <v>0.528</v>
      </c>
      <c r="BP135" s="20">
        <v>3.74</v>
      </c>
      <c r="BQ135" s="20">
        <v>1.95</v>
      </c>
      <c r="BR135" s="20">
        <v>5.69</v>
      </c>
      <c r="BS135" s="20">
        <v>36.0</v>
      </c>
      <c r="BT135" s="20">
        <v>0.54</v>
      </c>
      <c r="BU135" s="20">
        <v>0.476</v>
      </c>
      <c r="BV135" s="20">
        <v>2.89</v>
      </c>
      <c r="BW135" s="20">
        <v>9.7</v>
      </c>
      <c r="BX135" s="20">
        <v>6.25</v>
      </c>
      <c r="BY135" s="20">
        <v>33.75</v>
      </c>
      <c r="BZ135" s="20">
        <v>15.09</v>
      </c>
      <c r="CA135" s="20">
        <v>3.4</v>
      </c>
      <c r="CB135" s="20">
        <v>0.7</v>
      </c>
      <c r="CC135" s="20">
        <v>34.35</v>
      </c>
      <c r="CD135" s="20">
        <v>148.54</v>
      </c>
      <c r="CE135" s="20">
        <v>-1.2</v>
      </c>
      <c r="CF135" s="20">
        <v>1.37</v>
      </c>
      <c r="CG135" s="20">
        <v>108.3</v>
      </c>
      <c r="CH135" s="20">
        <v>97.6</v>
      </c>
      <c r="CI135" s="20">
        <v>24.6</v>
      </c>
    </row>
    <row r="136" ht="14.25" customHeight="1">
      <c r="B136" s="41" t="s">
        <v>411</v>
      </c>
      <c r="C136" s="3">
        <v>2.0</v>
      </c>
      <c r="D136" s="3" t="s">
        <v>92</v>
      </c>
      <c r="E136" s="3" t="s">
        <v>102</v>
      </c>
      <c r="F136" s="3">
        <v>21.0</v>
      </c>
      <c r="G136" s="3" t="s">
        <v>412</v>
      </c>
      <c r="H136" s="6">
        <v>6.583333333333333</v>
      </c>
      <c r="I136" s="3">
        <v>191.0</v>
      </c>
      <c r="J136" s="3" t="s">
        <v>104</v>
      </c>
      <c r="K136" s="3" t="s">
        <v>413</v>
      </c>
      <c r="L136" s="20">
        <v>26.0</v>
      </c>
      <c r="M136" s="20">
        <v>7.0</v>
      </c>
      <c r="N136" s="20">
        <v>18.5</v>
      </c>
      <c r="O136" s="20">
        <v>6.96</v>
      </c>
      <c r="P136" s="20">
        <v>2.27</v>
      </c>
      <c r="Q136" s="20">
        <v>4.35</v>
      </c>
      <c r="R136" s="20">
        <v>0.522</v>
      </c>
      <c r="S136" s="20">
        <v>0.88</v>
      </c>
      <c r="T136" s="20">
        <v>2.31</v>
      </c>
      <c r="U136" s="20">
        <v>0.383</v>
      </c>
      <c r="V136" s="20">
        <v>1.54</v>
      </c>
      <c r="W136" s="20">
        <v>1.96</v>
      </c>
      <c r="X136" s="20">
        <v>0.784</v>
      </c>
      <c r="Y136" s="20">
        <v>0.58</v>
      </c>
      <c r="Z136" s="20">
        <v>2.42</v>
      </c>
      <c r="AA136" s="20">
        <v>3.0</v>
      </c>
      <c r="AB136" s="20">
        <v>0.69</v>
      </c>
      <c r="AC136" s="20">
        <v>0.81</v>
      </c>
      <c r="AD136" s="20">
        <v>0.35</v>
      </c>
      <c r="AE136" s="20">
        <v>0.73</v>
      </c>
      <c r="AF136" s="20">
        <v>0.96</v>
      </c>
      <c r="AG136" s="20">
        <v>26.0</v>
      </c>
      <c r="AH136" s="20">
        <v>7.0</v>
      </c>
      <c r="AI136" s="20">
        <v>480.0</v>
      </c>
      <c r="AJ136" s="20">
        <v>181.0</v>
      </c>
      <c r="AK136" s="20">
        <v>59.0</v>
      </c>
      <c r="AL136" s="20">
        <v>113.0</v>
      </c>
      <c r="AM136" s="20">
        <v>0.522</v>
      </c>
      <c r="AN136" s="20">
        <v>23.0</v>
      </c>
      <c r="AO136" s="20">
        <v>60.0</v>
      </c>
      <c r="AP136" s="20">
        <v>0.383</v>
      </c>
      <c r="AQ136" s="20">
        <v>40.0</v>
      </c>
      <c r="AR136" s="20">
        <v>51.0</v>
      </c>
      <c r="AS136" s="20">
        <v>0.784</v>
      </c>
      <c r="AT136" s="20">
        <v>15.0</v>
      </c>
      <c r="AU136" s="20">
        <v>63.0</v>
      </c>
      <c r="AV136" s="20">
        <v>78.0</v>
      </c>
      <c r="AW136" s="20">
        <v>18.0</v>
      </c>
      <c r="AX136" s="20">
        <v>21.0</v>
      </c>
      <c r="AY136" s="20">
        <v>9.0</v>
      </c>
      <c r="AZ136" s="20">
        <v>19.0</v>
      </c>
      <c r="BA136" s="20">
        <v>25.0</v>
      </c>
      <c r="BB136" s="43">
        <v>26.0</v>
      </c>
      <c r="BC136" s="20">
        <v>0.0</v>
      </c>
      <c r="BD136" s="20">
        <v>0.0</v>
      </c>
      <c r="BE136" s="20">
        <v>0.0</v>
      </c>
      <c r="BF136" s="20">
        <v>0.0</v>
      </c>
      <c r="BG136" s="20">
        <v>0.0</v>
      </c>
      <c r="BH136" s="20">
        <v>0.0</v>
      </c>
      <c r="BI136" s="20">
        <v>0.106</v>
      </c>
      <c r="BJ136" s="20">
        <v>0.95</v>
      </c>
      <c r="BK136" s="20">
        <v>1.11</v>
      </c>
      <c r="BL136" s="20">
        <v>0.45</v>
      </c>
      <c r="BM136" s="20">
        <v>8.0</v>
      </c>
      <c r="BN136" s="20">
        <v>18.0</v>
      </c>
      <c r="BO136" s="20">
        <v>0.308</v>
      </c>
      <c r="BP136" s="20">
        <v>1.22</v>
      </c>
      <c r="BQ136" s="20">
        <v>0.47</v>
      </c>
      <c r="BR136" s="20">
        <v>1.69</v>
      </c>
      <c r="BS136" s="20">
        <v>26.0</v>
      </c>
      <c r="BT136" s="43">
        <v>0.668</v>
      </c>
      <c r="BU136" s="43">
        <v>0.624</v>
      </c>
      <c r="BV136" s="43">
        <v>3.87</v>
      </c>
      <c r="BW136" s="43">
        <v>16.75</v>
      </c>
      <c r="BX136" s="20">
        <v>10.21</v>
      </c>
      <c r="BY136" s="20">
        <v>6.54</v>
      </c>
      <c r="BZ136" s="20">
        <v>12.3</v>
      </c>
      <c r="CA136" s="20">
        <v>2.41</v>
      </c>
      <c r="CB136" s="20">
        <v>1.84</v>
      </c>
      <c r="CC136" s="20">
        <v>15.89</v>
      </c>
      <c r="CD136" s="20">
        <v>168.98</v>
      </c>
      <c r="CE136" s="20">
        <v>-1.48</v>
      </c>
      <c r="CF136" s="20">
        <v>1.6</v>
      </c>
      <c r="CG136" s="20">
        <v>124.1</v>
      </c>
      <c r="CH136" s="20">
        <v>111.2</v>
      </c>
      <c r="CI136" s="20">
        <v>17.45</v>
      </c>
    </row>
    <row r="137" ht="14.25" customHeight="1">
      <c r="B137" s="41" t="s">
        <v>414</v>
      </c>
      <c r="C137" s="3">
        <v>0.0</v>
      </c>
      <c r="D137" s="3" t="s">
        <v>102</v>
      </c>
      <c r="E137" s="3" t="s">
        <v>86</v>
      </c>
      <c r="F137" s="3">
        <v>23.0</v>
      </c>
      <c r="G137" s="3" t="s">
        <v>415</v>
      </c>
      <c r="H137" s="6">
        <v>7.083333333333333</v>
      </c>
      <c r="I137" s="3">
        <v>235.0</v>
      </c>
      <c r="J137" s="3" t="s">
        <v>119</v>
      </c>
      <c r="K137" s="3" t="s">
        <v>305</v>
      </c>
      <c r="L137" s="20">
        <v>36.0</v>
      </c>
      <c r="M137" s="20">
        <v>36.0</v>
      </c>
      <c r="N137" s="20">
        <v>33.0</v>
      </c>
      <c r="O137" s="20">
        <v>19.44</v>
      </c>
      <c r="P137" s="20">
        <v>6.97</v>
      </c>
      <c r="Q137" s="20">
        <v>14.42</v>
      </c>
      <c r="R137" s="20">
        <v>0.484</v>
      </c>
      <c r="S137" s="20">
        <v>1.03</v>
      </c>
      <c r="T137" s="20">
        <v>2.92</v>
      </c>
      <c r="U137" s="20">
        <v>0.352</v>
      </c>
      <c r="V137" s="20">
        <v>4.47</v>
      </c>
      <c r="W137" s="20">
        <v>6.25</v>
      </c>
      <c r="X137" s="20">
        <v>0.716</v>
      </c>
      <c r="Y137" s="20">
        <v>2.61</v>
      </c>
      <c r="Z137" s="20">
        <v>5.75</v>
      </c>
      <c r="AA137" s="20">
        <v>8.36</v>
      </c>
      <c r="AB137" s="20">
        <v>2.86</v>
      </c>
      <c r="AC137" s="20">
        <v>1.0</v>
      </c>
      <c r="AD137" s="20">
        <v>1.19</v>
      </c>
      <c r="AE137" s="20">
        <v>2.5</v>
      </c>
      <c r="AF137" s="20">
        <v>2.39</v>
      </c>
      <c r="AG137" s="20">
        <v>36.0</v>
      </c>
      <c r="AH137" s="20">
        <v>36.0</v>
      </c>
      <c r="AI137" s="39">
        <v>1187.0</v>
      </c>
      <c r="AJ137" s="20">
        <v>700.0</v>
      </c>
      <c r="AK137" s="20">
        <v>251.0</v>
      </c>
      <c r="AL137" s="20">
        <v>519.0</v>
      </c>
      <c r="AM137" s="20">
        <v>0.484</v>
      </c>
      <c r="AN137" s="20">
        <v>37.0</v>
      </c>
      <c r="AO137" s="20">
        <v>105.0</v>
      </c>
      <c r="AP137" s="20">
        <v>0.352</v>
      </c>
      <c r="AQ137" s="20">
        <v>161.0</v>
      </c>
      <c r="AR137" s="20">
        <v>225.0</v>
      </c>
      <c r="AS137" s="20">
        <v>0.716</v>
      </c>
      <c r="AT137" s="20">
        <v>94.0</v>
      </c>
      <c r="AU137" s="20">
        <v>207.0</v>
      </c>
      <c r="AV137" s="20">
        <v>301.0</v>
      </c>
      <c r="AW137" s="20">
        <v>103.0</v>
      </c>
      <c r="AX137" s="20">
        <v>36.0</v>
      </c>
      <c r="AY137" s="20">
        <v>43.0</v>
      </c>
      <c r="AZ137" s="20">
        <v>90.0</v>
      </c>
      <c r="BA137" s="20">
        <v>86.0</v>
      </c>
      <c r="BB137" s="20">
        <v>36.0</v>
      </c>
      <c r="BC137" s="20">
        <v>12.0</v>
      </c>
      <c r="BD137" s="20">
        <v>0.0</v>
      </c>
      <c r="BE137" s="20">
        <v>0.0</v>
      </c>
      <c r="BF137" s="20">
        <v>0.0</v>
      </c>
      <c r="BG137" s="20">
        <v>0.0</v>
      </c>
      <c r="BH137" s="20">
        <v>0.0</v>
      </c>
      <c r="BI137" s="20">
        <v>0.414</v>
      </c>
      <c r="BJ137" s="20">
        <v>1.14</v>
      </c>
      <c r="BK137" s="20">
        <v>0.4</v>
      </c>
      <c r="BL137" s="20">
        <v>0.43</v>
      </c>
      <c r="BM137" s="20">
        <v>23.0</v>
      </c>
      <c r="BN137" s="20">
        <v>13.0</v>
      </c>
      <c r="BO137" s="20">
        <v>0.639</v>
      </c>
      <c r="BP137" s="20">
        <v>4.71</v>
      </c>
      <c r="BQ137" s="20">
        <v>2.83</v>
      </c>
      <c r="BR137" s="20">
        <v>7.55</v>
      </c>
      <c r="BS137" s="20">
        <v>36.0</v>
      </c>
      <c r="BT137" s="20">
        <v>0.559</v>
      </c>
      <c r="BU137" s="20">
        <v>0.519</v>
      </c>
      <c r="BV137" s="20">
        <v>10.11</v>
      </c>
      <c r="BW137" s="20">
        <v>21.68</v>
      </c>
      <c r="BX137" s="20">
        <v>15.97</v>
      </c>
      <c r="BY137" s="20">
        <v>23.24</v>
      </c>
      <c r="BZ137" s="20">
        <v>12.57</v>
      </c>
      <c r="CA137" s="20">
        <v>1.94</v>
      </c>
      <c r="CB137" s="20">
        <v>4.91</v>
      </c>
      <c r="CC137" s="20">
        <v>33.9</v>
      </c>
      <c r="CD137" s="20">
        <v>155.16</v>
      </c>
      <c r="CE137" s="20">
        <v>-1.97</v>
      </c>
      <c r="CF137" s="20">
        <v>1.35</v>
      </c>
      <c r="CG137" s="20">
        <v>113.6</v>
      </c>
      <c r="CH137" s="20">
        <v>90.0</v>
      </c>
      <c r="CI137" s="20">
        <v>30.62</v>
      </c>
    </row>
    <row r="138" ht="14.25" customHeight="1">
      <c r="B138" s="41" t="s">
        <v>416</v>
      </c>
      <c r="C138" s="3">
        <v>1.0</v>
      </c>
      <c r="D138" s="3" t="s">
        <v>102</v>
      </c>
      <c r="E138" s="3" t="s">
        <v>86</v>
      </c>
      <c r="F138" s="3">
        <v>23.0</v>
      </c>
      <c r="G138" s="3" t="s">
        <v>417</v>
      </c>
      <c r="H138" s="6">
        <v>6.5</v>
      </c>
      <c r="I138" s="3">
        <v>255.0</v>
      </c>
      <c r="J138" s="3" t="s">
        <v>119</v>
      </c>
      <c r="K138" s="3" t="s">
        <v>305</v>
      </c>
      <c r="L138" s="20">
        <v>31.0</v>
      </c>
      <c r="M138" s="20">
        <v>31.0</v>
      </c>
      <c r="N138" s="20">
        <v>32.9</v>
      </c>
      <c r="O138" s="20">
        <v>19.19</v>
      </c>
      <c r="P138" s="20">
        <v>7.16</v>
      </c>
      <c r="Q138" s="20">
        <v>12.55</v>
      </c>
      <c r="R138" s="20">
        <v>0.571</v>
      </c>
      <c r="S138" s="20">
        <v>1.48</v>
      </c>
      <c r="T138" s="20">
        <v>3.39</v>
      </c>
      <c r="U138" s="20">
        <v>0.438</v>
      </c>
      <c r="V138" s="20">
        <v>3.39</v>
      </c>
      <c r="W138" s="20">
        <v>4.9</v>
      </c>
      <c r="X138" s="20">
        <v>0.691</v>
      </c>
      <c r="Y138" s="20">
        <v>1.84</v>
      </c>
      <c r="Z138" s="20">
        <v>5.71</v>
      </c>
      <c r="AA138" s="20">
        <v>7.55</v>
      </c>
      <c r="AB138" s="20">
        <v>2.87</v>
      </c>
      <c r="AC138" s="20">
        <v>1.16</v>
      </c>
      <c r="AD138" s="20">
        <v>1.06</v>
      </c>
      <c r="AE138" s="20">
        <v>2.32</v>
      </c>
      <c r="AF138" s="20">
        <v>2.29</v>
      </c>
      <c r="AG138" s="20">
        <v>31.0</v>
      </c>
      <c r="AH138" s="20">
        <v>31.0</v>
      </c>
      <c r="AI138" s="39">
        <v>1020.0</v>
      </c>
      <c r="AJ138" s="20">
        <v>595.0</v>
      </c>
      <c r="AK138" s="20">
        <v>222.0</v>
      </c>
      <c r="AL138" s="20">
        <v>389.0</v>
      </c>
      <c r="AM138" s="20">
        <v>0.571</v>
      </c>
      <c r="AN138" s="20">
        <v>46.0</v>
      </c>
      <c r="AO138" s="20">
        <v>105.0</v>
      </c>
      <c r="AP138" s="20">
        <v>0.438</v>
      </c>
      <c r="AQ138" s="20">
        <v>105.0</v>
      </c>
      <c r="AR138" s="20">
        <v>152.0</v>
      </c>
      <c r="AS138" s="20">
        <v>0.691</v>
      </c>
      <c r="AT138" s="20">
        <v>57.0</v>
      </c>
      <c r="AU138" s="20">
        <v>177.0</v>
      </c>
      <c r="AV138" s="20">
        <v>234.0</v>
      </c>
      <c r="AW138" s="20">
        <v>89.0</v>
      </c>
      <c r="AX138" s="20">
        <v>36.0</v>
      </c>
      <c r="AY138" s="20">
        <v>33.0</v>
      </c>
      <c r="AZ138" s="20">
        <v>72.0</v>
      </c>
      <c r="BA138" s="20">
        <v>71.0</v>
      </c>
      <c r="BB138" s="20">
        <v>31.0</v>
      </c>
      <c r="BC138" s="20">
        <v>6.0</v>
      </c>
      <c r="BD138" s="20">
        <v>0.0</v>
      </c>
      <c r="BE138" s="20">
        <v>0.0</v>
      </c>
      <c r="BF138" s="20">
        <v>0.0</v>
      </c>
      <c r="BG138" s="20">
        <v>0.0</v>
      </c>
      <c r="BH138" s="20">
        <v>0.0</v>
      </c>
      <c r="BI138" s="20">
        <v>0.379</v>
      </c>
      <c r="BJ138" s="20">
        <v>1.24</v>
      </c>
      <c r="BK138" s="20">
        <v>0.5</v>
      </c>
      <c r="BL138" s="20">
        <v>0.39</v>
      </c>
      <c r="BM138" s="20">
        <v>25.0</v>
      </c>
      <c r="BN138" s="20">
        <v>6.0</v>
      </c>
      <c r="BO138" s="20">
        <v>0.806</v>
      </c>
      <c r="BP138" s="20">
        <v>4.58</v>
      </c>
      <c r="BQ138" s="20">
        <v>1.84</v>
      </c>
      <c r="BR138" s="20">
        <v>6.43</v>
      </c>
      <c r="BS138" s="20">
        <v>31.0</v>
      </c>
      <c r="BT138" s="20">
        <v>0.645</v>
      </c>
      <c r="BU138" s="20">
        <v>0.63</v>
      </c>
      <c r="BV138" s="20">
        <v>7.41</v>
      </c>
      <c r="BW138" s="20">
        <v>21.08</v>
      </c>
      <c r="BX138" s="20">
        <v>14.54</v>
      </c>
      <c r="BY138" s="20">
        <v>19.85</v>
      </c>
      <c r="BZ138" s="20">
        <v>13.5</v>
      </c>
      <c r="CA138" s="20">
        <v>2.13</v>
      </c>
      <c r="CB138" s="20">
        <v>4.15</v>
      </c>
      <c r="CC138" s="20">
        <v>28.85</v>
      </c>
      <c r="CD138" s="20">
        <v>169.96</v>
      </c>
      <c r="CE138" s="20">
        <v>-1.29</v>
      </c>
      <c r="CF138" s="20">
        <v>1.53</v>
      </c>
      <c r="CG138" s="20">
        <v>121.9</v>
      </c>
      <c r="CH138" s="20">
        <v>95.9</v>
      </c>
      <c r="CI138" s="20">
        <v>30.76</v>
      </c>
    </row>
    <row r="139" ht="14.25" customHeight="1">
      <c r="B139" s="41" t="s">
        <v>418</v>
      </c>
      <c r="C139" s="3">
        <v>2.0</v>
      </c>
      <c r="D139" s="3" t="s">
        <v>92</v>
      </c>
      <c r="E139" s="3" t="s">
        <v>86</v>
      </c>
      <c r="F139" s="3">
        <v>21.0</v>
      </c>
      <c r="G139" s="3" t="s">
        <v>419</v>
      </c>
      <c r="H139" s="6">
        <v>6.25</v>
      </c>
      <c r="I139" s="3">
        <v>179.0</v>
      </c>
      <c r="J139" s="3" t="s">
        <v>99</v>
      </c>
      <c r="K139" s="3" t="s">
        <v>305</v>
      </c>
      <c r="L139" s="20">
        <v>34.0</v>
      </c>
      <c r="M139" s="20">
        <v>34.0</v>
      </c>
      <c r="N139" s="20">
        <v>32.7</v>
      </c>
      <c r="O139" s="20">
        <v>18.85</v>
      </c>
      <c r="P139" s="20">
        <v>6.82</v>
      </c>
      <c r="Q139" s="20">
        <v>14.59</v>
      </c>
      <c r="R139" s="20">
        <v>0.468</v>
      </c>
      <c r="S139" s="20">
        <v>1.38</v>
      </c>
      <c r="T139" s="20">
        <v>4.44</v>
      </c>
      <c r="U139" s="20">
        <v>0.311</v>
      </c>
      <c r="V139" s="20">
        <v>3.82</v>
      </c>
      <c r="W139" s="20">
        <v>4.76</v>
      </c>
      <c r="X139" s="20">
        <v>0.802</v>
      </c>
      <c r="Y139" s="20">
        <v>0.68</v>
      </c>
      <c r="Z139" s="20">
        <v>5.32</v>
      </c>
      <c r="AA139" s="20">
        <v>6.0</v>
      </c>
      <c r="AB139" s="20">
        <v>3.62</v>
      </c>
      <c r="AC139" s="20">
        <v>1.74</v>
      </c>
      <c r="AD139" s="20">
        <v>0.26</v>
      </c>
      <c r="AE139" s="20">
        <v>2.18</v>
      </c>
      <c r="AF139" s="20">
        <v>2.44</v>
      </c>
      <c r="AG139" s="20">
        <v>34.0</v>
      </c>
      <c r="AH139" s="20">
        <v>34.0</v>
      </c>
      <c r="AI139" s="39">
        <v>1112.0</v>
      </c>
      <c r="AJ139" s="20">
        <v>641.0</v>
      </c>
      <c r="AK139" s="20">
        <v>232.0</v>
      </c>
      <c r="AL139" s="20">
        <v>496.0</v>
      </c>
      <c r="AM139" s="20">
        <v>0.468</v>
      </c>
      <c r="AN139" s="20">
        <v>47.0</v>
      </c>
      <c r="AO139" s="20">
        <v>151.0</v>
      </c>
      <c r="AP139" s="20">
        <v>0.311</v>
      </c>
      <c r="AQ139" s="20">
        <v>130.0</v>
      </c>
      <c r="AR139" s="20">
        <v>162.0</v>
      </c>
      <c r="AS139" s="20">
        <v>0.802</v>
      </c>
      <c r="AT139" s="20">
        <v>23.0</v>
      </c>
      <c r="AU139" s="20">
        <v>181.0</v>
      </c>
      <c r="AV139" s="20">
        <v>204.0</v>
      </c>
      <c r="AW139" s="20">
        <v>123.0</v>
      </c>
      <c r="AX139" s="20">
        <v>59.0</v>
      </c>
      <c r="AY139" s="20">
        <v>9.0</v>
      </c>
      <c r="AZ139" s="20">
        <v>74.0</v>
      </c>
      <c r="BA139" s="20">
        <v>83.0</v>
      </c>
      <c r="BB139" s="20">
        <v>34.0</v>
      </c>
      <c r="BC139" s="20">
        <v>4.0</v>
      </c>
      <c r="BD139" s="20">
        <v>0.0</v>
      </c>
      <c r="BE139" s="20">
        <v>0.0</v>
      </c>
      <c r="BF139" s="20">
        <v>0.0</v>
      </c>
      <c r="BG139" s="20">
        <v>0.0</v>
      </c>
      <c r="BH139" s="20">
        <v>0.0</v>
      </c>
      <c r="BI139" s="20">
        <v>0.349</v>
      </c>
      <c r="BJ139" s="20">
        <v>1.66</v>
      </c>
      <c r="BK139" s="20">
        <v>0.8</v>
      </c>
      <c r="BL139" s="20">
        <v>0.33</v>
      </c>
      <c r="BM139" s="20">
        <v>26.0</v>
      </c>
      <c r="BN139" s="20">
        <v>8.0</v>
      </c>
      <c r="BO139" s="20">
        <v>0.765</v>
      </c>
      <c r="BP139" s="20">
        <v>3.78</v>
      </c>
      <c r="BQ139" s="20">
        <v>2.19</v>
      </c>
      <c r="BR139" s="20">
        <v>5.97</v>
      </c>
      <c r="BS139" s="20">
        <v>34.0</v>
      </c>
      <c r="BT139" s="20">
        <v>0.559</v>
      </c>
      <c r="BU139" s="20">
        <v>0.515</v>
      </c>
      <c r="BV139" s="20">
        <v>2.36</v>
      </c>
      <c r="BW139" s="20">
        <v>16.28</v>
      </c>
      <c r="BX139" s="20">
        <v>9.78</v>
      </c>
      <c r="BY139" s="20">
        <v>20.54</v>
      </c>
      <c r="BZ139" s="20">
        <v>11.44</v>
      </c>
      <c r="CA139" s="20">
        <v>3.02</v>
      </c>
      <c r="CB139" s="20">
        <v>0.88</v>
      </c>
      <c r="CC139" s="20">
        <v>28.77</v>
      </c>
      <c r="CD139" s="20">
        <v>158.15</v>
      </c>
      <c r="CE139" s="20">
        <v>0.7</v>
      </c>
      <c r="CF139" s="20">
        <v>1.29</v>
      </c>
      <c r="CG139" s="20">
        <v>114.4</v>
      </c>
      <c r="CH139" s="20">
        <v>94.3</v>
      </c>
      <c r="CI139" s="20">
        <v>25.65</v>
      </c>
    </row>
    <row r="140" ht="14.25" customHeight="1">
      <c r="B140" s="41" t="s">
        <v>420</v>
      </c>
      <c r="C140" s="3">
        <v>2.0</v>
      </c>
      <c r="D140" s="3" t="s">
        <v>102</v>
      </c>
      <c r="E140" s="3" t="s">
        <v>86</v>
      </c>
      <c r="F140" s="3">
        <v>21.0</v>
      </c>
      <c r="G140" s="3" t="s">
        <v>421</v>
      </c>
      <c r="H140" s="6">
        <v>6.666666666666667</v>
      </c>
      <c r="I140" s="3">
        <v>185.0</v>
      </c>
      <c r="J140" s="3" t="s">
        <v>104</v>
      </c>
      <c r="K140" s="3" t="s">
        <v>422</v>
      </c>
      <c r="L140" s="20">
        <v>46.0</v>
      </c>
      <c r="M140" s="20">
        <v>29.0</v>
      </c>
      <c r="N140" s="20">
        <v>25.8</v>
      </c>
      <c r="O140" s="20">
        <v>10.5</v>
      </c>
      <c r="P140" s="20">
        <v>3.7</v>
      </c>
      <c r="Q140" s="20">
        <v>8.22</v>
      </c>
      <c r="R140" s="20">
        <v>0.45</v>
      </c>
      <c r="S140" s="20">
        <v>1.0</v>
      </c>
      <c r="T140" s="20">
        <v>3.07</v>
      </c>
      <c r="U140" s="20">
        <v>0.326</v>
      </c>
      <c r="V140" s="20">
        <v>2.11</v>
      </c>
      <c r="W140" s="20">
        <v>2.89</v>
      </c>
      <c r="X140" s="20">
        <v>0.729</v>
      </c>
      <c r="Y140" s="20">
        <v>1.13</v>
      </c>
      <c r="Z140" s="20">
        <v>3.91</v>
      </c>
      <c r="AA140" s="20">
        <v>5.04</v>
      </c>
      <c r="AB140" s="20">
        <v>2.15</v>
      </c>
      <c r="AC140" s="20">
        <v>0.78</v>
      </c>
      <c r="AD140" s="20">
        <v>0.8</v>
      </c>
      <c r="AE140" s="20">
        <v>1.93</v>
      </c>
      <c r="AF140" s="20">
        <v>2.43</v>
      </c>
      <c r="AG140" s="20">
        <v>46.0</v>
      </c>
      <c r="AH140" s="20">
        <v>29.0</v>
      </c>
      <c r="AI140" s="46">
        <v>1185.7</v>
      </c>
      <c r="AJ140" s="20">
        <v>483.0</v>
      </c>
      <c r="AK140" s="20">
        <v>170.0</v>
      </c>
      <c r="AL140" s="20">
        <v>378.0</v>
      </c>
      <c r="AM140" s="20">
        <v>0.45</v>
      </c>
      <c r="AN140" s="20">
        <v>46.0</v>
      </c>
      <c r="AO140" s="20">
        <v>141.0</v>
      </c>
      <c r="AP140" s="20">
        <v>0.326</v>
      </c>
      <c r="AQ140" s="20">
        <v>97.0</v>
      </c>
      <c r="AR140" s="20">
        <v>133.0</v>
      </c>
      <c r="AS140" s="20">
        <v>0.729</v>
      </c>
      <c r="AT140" s="20">
        <v>52.0</v>
      </c>
      <c r="AU140" s="20">
        <v>180.0</v>
      </c>
      <c r="AV140" s="20">
        <v>232.0</v>
      </c>
      <c r="AW140" s="20">
        <v>99.0</v>
      </c>
      <c r="AX140" s="20">
        <v>36.0</v>
      </c>
      <c r="AY140" s="20">
        <v>37.0</v>
      </c>
      <c r="AZ140" s="20">
        <v>89.0</v>
      </c>
      <c r="BA140" s="20">
        <v>112.0</v>
      </c>
      <c r="BB140" s="20">
        <v>46.0</v>
      </c>
      <c r="BC140" s="20">
        <v>0.0</v>
      </c>
      <c r="BD140" s="20">
        <v>0.0</v>
      </c>
      <c r="BE140" s="20">
        <v>0.0</v>
      </c>
      <c r="BF140" s="20">
        <v>0.0</v>
      </c>
      <c r="BG140" s="20">
        <v>0.0</v>
      </c>
      <c r="BH140" s="20">
        <v>0.0</v>
      </c>
      <c r="BI140" s="20">
        <v>0.199</v>
      </c>
      <c r="BJ140" s="20">
        <v>1.11</v>
      </c>
      <c r="BK140" s="20">
        <v>0.4</v>
      </c>
      <c r="BL140" s="20">
        <v>0.35</v>
      </c>
      <c r="BM140" s="20">
        <v>31.0</v>
      </c>
      <c r="BN140" s="20">
        <v>15.0</v>
      </c>
      <c r="BO140" s="20">
        <v>0.674</v>
      </c>
      <c r="BP140" s="20">
        <v>1.7</v>
      </c>
      <c r="BQ140" s="20">
        <v>1.73</v>
      </c>
      <c r="BR140" s="20">
        <v>3.43</v>
      </c>
      <c r="BS140" s="20">
        <v>46.0</v>
      </c>
      <c r="BT140" s="20">
        <v>0.553</v>
      </c>
      <c r="BU140" s="20">
        <v>0.511</v>
      </c>
      <c r="BV140" s="20">
        <v>5.67</v>
      </c>
      <c r="BW140" s="20">
        <v>18.19</v>
      </c>
      <c r="BX140" s="20">
        <v>12.17</v>
      </c>
      <c r="BY140" s="20">
        <v>14.18</v>
      </c>
      <c r="BZ140" s="20">
        <v>16.94</v>
      </c>
      <c r="CA140" s="20">
        <v>1.66</v>
      </c>
      <c r="CB140" s="20">
        <v>3.5</v>
      </c>
      <c r="CC140" s="20">
        <v>21.22</v>
      </c>
      <c r="CD140" s="20">
        <v>150.53</v>
      </c>
      <c r="CE140" s="20">
        <v>-1.99</v>
      </c>
      <c r="CF140" s="20">
        <v>1.28</v>
      </c>
      <c r="CG140" s="20">
        <v>107.2</v>
      </c>
      <c r="CH140" s="20">
        <v>104.8</v>
      </c>
      <c r="CI140" s="20">
        <v>15.06</v>
      </c>
    </row>
    <row r="141" ht="14.25" customHeight="1">
      <c r="B141" s="41" t="s">
        <v>423</v>
      </c>
      <c r="C141" s="3">
        <v>0.0</v>
      </c>
      <c r="D141" s="3" t="s">
        <v>92</v>
      </c>
      <c r="E141" s="3" t="s">
        <v>86</v>
      </c>
      <c r="F141" s="3">
        <v>24.0</v>
      </c>
      <c r="G141" s="3" t="s">
        <v>424</v>
      </c>
      <c r="H141" s="6">
        <v>6.416666666666667</v>
      </c>
      <c r="I141" s="3">
        <v>182.0</v>
      </c>
      <c r="J141" s="3" t="s">
        <v>99</v>
      </c>
      <c r="K141" s="3" t="s">
        <v>305</v>
      </c>
      <c r="L141" s="20">
        <v>32.0</v>
      </c>
      <c r="M141" s="20">
        <v>32.0</v>
      </c>
      <c r="N141" s="20">
        <v>35.8</v>
      </c>
      <c r="O141" s="20">
        <v>17.34</v>
      </c>
      <c r="P141" s="20">
        <v>6.25</v>
      </c>
      <c r="Q141" s="20">
        <v>12.72</v>
      </c>
      <c r="R141" s="20">
        <v>0.491</v>
      </c>
      <c r="S141" s="20">
        <v>0.34</v>
      </c>
      <c r="T141" s="20">
        <v>1.34</v>
      </c>
      <c r="U141" s="20">
        <v>0.256</v>
      </c>
      <c r="V141" s="20">
        <v>4.5</v>
      </c>
      <c r="W141" s="20">
        <v>6.31</v>
      </c>
      <c r="X141" s="20">
        <v>0.713</v>
      </c>
      <c r="Y141" s="20">
        <v>2.66</v>
      </c>
      <c r="Z141" s="20">
        <v>5.5</v>
      </c>
      <c r="AA141" s="20">
        <v>8.16</v>
      </c>
      <c r="AB141" s="20">
        <v>3.19</v>
      </c>
      <c r="AC141" s="20">
        <v>1.38</v>
      </c>
      <c r="AD141" s="20">
        <v>0.12</v>
      </c>
      <c r="AE141" s="20">
        <v>2.44</v>
      </c>
      <c r="AF141" s="20">
        <v>1.56</v>
      </c>
      <c r="AG141" s="20">
        <v>32.0</v>
      </c>
      <c r="AH141" s="20">
        <v>32.0</v>
      </c>
      <c r="AI141" s="39">
        <v>1146.0</v>
      </c>
      <c r="AJ141" s="20">
        <v>555.0</v>
      </c>
      <c r="AK141" s="20">
        <v>200.0</v>
      </c>
      <c r="AL141" s="20">
        <v>407.0</v>
      </c>
      <c r="AM141" s="20">
        <v>0.491</v>
      </c>
      <c r="AN141" s="20">
        <v>11.0</v>
      </c>
      <c r="AO141" s="20">
        <v>43.0</v>
      </c>
      <c r="AP141" s="20">
        <v>0.256</v>
      </c>
      <c r="AQ141" s="20">
        <v>144.0</v>
      </c>
      <c r="AR141" s="20">
        <v>202.0</v>
      </c>
      <c r="AS141" s="20">
        <v>0.713</v>
      </c>
      <c r="AT141" s="20">
        <v>85.0</v>
      </c>
      <c r="AU141" s="20">
        <v>176.0</v>
      </c>
      <c r="AV141" s="20">
        <v>261.0</v>
      </c>
      <c r="AW141" s="20">
        <v>102.0</v>
      </c>
      <c r="AX141" s="20">
        <v>44.0</v>
      </c>
      <c r="AY141" s="20">
        <v>4.0</v>
      </c>
      <c r="AZ141" s="20">
        <v>78.0</v>
      </c>
      <c r="BA141" s="20">
        <v>50.0</v>
      </c>
      <c r="BB141" s="20">
        <v>32.0</v>
      </c>
      <c r="BC141" s="20">
        <v>12.0</v>
      </c>
      <c r="BD141" s="20">
        <v>0.0</v>
      </c>
      <c r="BE141" s="20">
        <v>0.0</v>
      </c>
      <c r="BF141" s="20">
        <v>0.0</v>
      </c>
      <c r="BG141" s="20">
        <v>0.0</v>
      </c>
      <c r="BH141" s="20">
        <v>0.0</v>
      </c>
      <c r="BI141" s="20">
        <v>0.367</v>
      </c>
      <c r="BJ141" s="20">
        <v>1.31</v>
      </c>
      <c r="BK141" s="20">
        <v>0.56</v>
      </c>
      <c r="BL141" s="20">
        <v>0.5</v>
      </c>
      <c r="BM141" s="20">
        <v>11.0</v>
      </c>
      <c r="BN141" s="20">
        <v>21.0</v>
      </c>
      <c r="BO141" s="20">
        <v>0.344</v>
      </c>
      <c r="BP141" s="20">
        <v>3.6</v>
      </c>
      <c r="BQ141" s="20">
        <v>0.71</v>
      </c>
      <c r="BR141" s="20">
        <v>4.31</v>
      </c>
      <c r="BS141" s="20">
        <v>32.0</v>
      </c>
      <c r="BT141" s="20">
        <v>0.552</v>
      </c>
      <c r="BU141" s="20">
        <v>0.505</v>
      </c>
      <c r="BV141" s="20">
        <v>7.76</v>
      </c>
      <c r="BW141" s="20">
        <v>18.7</v>
      </c>
      <c r="BX141" s="20">
        <v>12.82</v>
      </c>
      <c r="BY141" s="20">
        <v>19.48</v>
      </c>
      <c r="BZ141" s="20">
        <v>13.43</v>
      </c>
      <c r="CA141" s="20">
        <v>2.26</v>
      </c>
      <c r="CB141" s="20">
        <v>0.37</v>
      </c>
      <c r="CC141" s="20">
        <v>25.49</v>
      </c>
      <c r="CD141" s="20">
        <v>146.01</v>
      </c>
      <c r="CE141" s="20">
        <v>-0.88</v>
      </c>
      <c r="CF141" s="20">
        <v>1.36</v>
      </c>
      <c r="CG141" s="20">
        <v>114.0</v>
      </c>
      <c r="CH141" s="20">
        <v>108.1</v>
      </c>
      <c r="CI141" s="20">
        <v>24.54</v>
      </c>
    </row>
    <row r="142" ht="14.25" customHeight="1">
      <c r="B142" s="41" t="s">
        <v>425</v>
      </c>
      <c r="C142" s="3">
        <v>1.0</v>
      </c>
      <c r="D142" s="3" t="s">
        <v>92</v>
      </c>
      <c r="E142" s="3" t="s">
        <v>86</v>
      </c>
      <c r="F142" s="3">
        <v>20.0</v>
      </c>
      <c r="G142" s="3" t="s">
        <v>202</v>
      </c>
      <c r="H142" s="6">
        <v>6.416666666666667</v>
      </c>
      <c r="I142" s="3">
        <v>198.0</v>
      </c>
      <c r="J142" s="3" t="s">
        <v>94</v>
      </c>
      <c r="K142" s="3" t="s">
        <v>216</v>
      </c>
      <c r="L142" s="43" t="s">
        <v>426</v>
      </c>
      <c r="M142" s="20"/>
      <c r="N142" s="20"/>
      <c r="O142" s="20"/>
      <c r="P142" s="20"/>
      <c r="Q142" s="20"/>
      <c r="R142" s="20"/>
      <c r="S142" s="20"/>
      <c r="T142" s="20"/>
      <c r="U142" s="20"/>
      <c r="V142" s="20"/>
      <c r="W142" s="20"/>
      <c r="X142" s="20"/>
      <c r="Y142" s="20"/>
      <c r="Z142" s="20"/>
      <c r="AA142" s="20"/>
      <c r="AB142" s="20"/>
      <c r="AC142" s="20"/>
      <c r="AD142" s="20"/>
      <c r="AE142" s="20"/>
      <c r="AF142" s="20"/>
      <c r="AG142" s="20"/>
      <c r="AH142" s="20"/>
      <c r="AI142" s="20"/>
      <c r="AJ142" s="20"/>
      <c r="AK142" s="20"/>
      <c r="AL142" s="20"/>
      <c r="AM142" s="20"/>
      <c r="AN142" s="20"/>
      <c r="AO142" s="20"/>
      <c r="AP142" s="20"/>
      <c r="AQ142" s="20"/>
      <c r="AR142" s="20"/>
      <c r="AS142" s="20"/>
      <c r="AT142" s="20"/>
      <c r="AU142" s="20"/>
      <c r="AV142" s="20"/>
      <c r="AW142" s="20"/>
      <c r="AX142" s="20"/>
      <c r="AY142" s="20"/>
      <c r="AZ142" s="20"/>
      <c r="BA142" s="20"/>
      <c r="BB142" s="20"/>
      <c r="BC142" s="20"/>
      <c r="BD142" s="20"/>
      <c r="BE142" s="20"/>
      <c r="BF142" s="20"/>
      <c r="BG142" s="20"/>
      <c r="BH142" s="20"/>
      <c r="BI142" s="20"/>
      <c r="BJ142" s="20"/>
      <c r="BK142" s="20"/>
      <c r="BL142" s="20"/>
      <c r="BM142" s="20"/>
      <c r="BN142" s="20"/>
      <c r="BO142" s="20"/>
      <c r="BP142" s="20"/>
      <c r="BQ142" s="20"/>
      <c r="BR142" s="20"/>
      <c r="BS142" s="20"/>
      <c r="BT142" s="20"/>
      <c r="BU142" s="20"/>
      <c r="BV142" s="20"/>
      <c r="BW142" s="20"/>
      <c r="BX142" s="20"/>
      <c r="BY142" s="20"/>
      <c r="BZ142" s="20"/>
      <c r="CA142" s="20"/>
      <c r="CB142" s="20"/>
      <c r="CC142" s="20"/>
      <c r="CD142" s="20"/>
      <c r="CE142" s="20"/>
      <c r="CF142" s="20"/>
      <c r="CG142" s="20"/>
      <c r="CH142" s="20"/>
      <c r="CI142" s="20"/>
    </row>
    <row r="143" ht="14.25" customHeight="1">
      <c r="B143" s="41" t="s">
        <v>427</v>
      </c>
      <c r="C143" s="3">
        <v>0.0</v>
      </c>
      <c r="D143" s="3" t="s">
        <v>102</v>
      </c>
      <c r="E143" s="3" t="s">
        <v>86</v>
      </c>
      <c r="F143" s="3">
        <v>20.0</v>
      </c>
      <c r="G143" s="3" t="s">
        <v>376</v>
      </c>
      <c r="H143" s="6">
        <v>6.833333333333333</v>
      </c>
      <c r="I143" s="3">
        <v>220.0</v>
      </c>
      <c r="J143" s="3" t="s">
        <v>94</v>
      </c>
      <c r="K143" s="3" t="s">
        <v>305</v>
      </c>
      <c r="L143" s="20">
        <v>34.0</v>
      </c>
      <c r="M143" s="20">
        <v>33.0</v>
      </c>
      <c r="N143" s="20">
        <v>28.8</v>
      </c>
      <c r="O143" s="20">
        <v>16.94</v>
      </c>
      <c r="P143" s="20">
        <v>5.38</v>
      </c>
      <c r="Q143" s="20">
        <v>12.56</v>
      </c>
      <c r="R143" s="20">
        <v>0.429</v>
      </c>
      <c r="S143" s="20">
        <v>2.32</v>
      </c>
      <c r="T143" s="20">
        <v>5.53</v>
      </c>
      <c r="U143" s="20">
        <v>0.42</v>
      </c>
      <c r="V143" s="20">
        <v>3.85</v>
      </c>
      <c r="W143" s="20">
        <v>4.82</v>
      </c>
      <c r="X143" s="20">
        <v>0.799</v>
      </c>
      <c r="Y143" s="20">
        <v>0.94</v>
      </c>
      <c r="Z143" s="20">
        <v>6.47</v>
      </c>
      <c r="AA143" s="20">
        <v>7.41</v>
      </c>
      <c r="AB143" s="20">
        <v>2.0</v>
      </c>
      <c r="AC143" s="20">
        <v>1.09</v>
      </c>
      <c r="AD143" s="20">
        <v>1.03</v>
      </c>
      <c r="AE143" s="20">
        <v>1.85</v>
      </c>
      <c r="AF143" s="20">
        <v>2.06</v>
      </c>
      <c r="AG143" s="20">
        <v>34.0</v>
      </c>
      <c r="AH143" s="20">
        <v>33.0</v>
      </c>
      <c r="AI143" s="20">
        <v>978.0</v>
      </c>
      <c r="AJ143" s="20">
        <v>576.0</v>
      </c>
      <c r="AK143" s="20">
        <v>183.0</v>
      </c>
      <c r="AL143" s="20">
        <v>427.0</v>
      </c>
      <c r="AM143" s="20">
        <v>0.429</v>
      </c>
      <c r="AN143" s="20">
        <v>79.0</v>
      </c>
      <c r="AO143" s="20">
        <v>188.0</v>
      </c>
      <c r="AP143" s="20">
        <v>0.42</v>
      </c>
      <c r="AQ143" s="20">
        <v>131.0</v>
      </c>
      <c r="AR143" s="20">
        <v>164.0</v>
      </c>
      <c r="AS143" s="20">
        <v>0.799</v>
      </c>
      <c r="AT143" s="20">
        <v>32.0</v>
      </c>
      <c r="AU143" s="20">
        <v>220.0</v>
      </c>
      <c r="AV143" s="20">
        <v>252.0</v>
      </c>
      <c r="AW143" s="20">
        <v>68.0</v>
      </c>
      <c r="AX143" s="20">
        <v>37.0</v>
      </c>
      <c r="AY143" s="20">
        <v>35.0</v>
      </c>
      <c r="AZ143" s="20">
        <v>63.0</v>
      </c>
      <c r="BA143" s="20">
        <v>70.0</v>
      </c>
      <c r="BB143" s="20">
        <v>34.0</v>
      </c>
      <c r="BC143" s="20">
        <v>7.0</v>
      </c>
      <c r="BD143" s="20">
        <v>0.0</v>
      </c>
      <c r="BE143" s="20">
        <v>0.0</v>
      </c>
      <c r="BF143" s="20">
        <v>0.0</v>
      </c>
      <c r="BG143" s="20">
        <v>0.0</v>
      </c>
      <c r="BH143" s="20">
        <v>0.0</v>
      </c>
      <c r="BI143" s="20">
        <v>0.266</v>
      </c>
      <c r="BJ143" s="20">
        <v>1.08</v>
      </c>
      <c r="BK143" s="20">
        <v>0.59</v>
      </c>
      <c r="BL143" s="20">
        <v>0.38</v>
      </c>
      <c r="BM143" s="20">
        <v>28.0</v>
      </c>
      <c r="BN143" s="20">
        <v>6.0</v>
      </c>
      <c r="BO143" s="20">
        <v>0.824</v>
      </c>
      <c r="BP143" s="20">
        <v>3.34</v>
      </c>
      <c r="BQ143" s="20">
        <v>2.35</v>
      </c>
      <c r="BR143" s="20">
        <v>5.69</v>
      </c>
      <c r="BS143" s="20">
        <v>34.0</v>
      </c>
      <c r="BT143" s="20">
        <v>0.57</v>
      </c>
      <c r="BU143" s="20">
        <v>0.521</v>
      </c>
      <c r="BV143" s="20">
        <v>3.47</v>
      </c>
      <c r="BW143" s="20">
        <v>23.4</v>
      </c>
      <c r="BX143" s="20">
        <v>13.53</v>
      </c>
      <c r="BY143" s="20">
        <v>13.93</v>
      </c>
      <c r="BZ143" s="20">
        <v>11.09</v>
      </c>
      <c r="CA143" s="20">
        <v>2.12</v>
      </c>
      <c r="CB143" s="20">
        <v>3.81</v>
      </c>
      <c r="CC143" s="20">
        <v>27.49</v>
      </c>
      <c r="CD143" s="20">
        <v>164.76</v>
      </c>
      <c r="CE143" s="20">
        <v>-1.73</v>
      </c>
      <c r="CF143" s="20">
        <v>1.35</v>
      </c>
      <c r="CG143" s="20">
        <v>116.5</v>
      </c>
      <c r="CH143" s="20">
        <v>89.8</v>
      </c>
      <c r="CI143" s="20">
        <v>25.86</v>
      </c>
    </row>
    <row r="144" ht="14.25" customHeight="1">
      <c r="B144" s="41" t="s">
        <v>428</v>
      </c>
      <c r="C144" s="3">
        <v>1.0</v>
      </c>
      <c r="D144" s="3" t="s">
        <v>102</v>
      </c>
      <c r="E144" s="3" t="s">
        <v>86</v>
      </c>
      <c r="F144" s="3">
        <v>20.0</v>
      </c>
      <c r="G144" s="3" t="s">
        <v>149</v>
      </c>
      <c r="H144" s="6">
        <v>6.75</v>
      </c>
      <c r="I144" s="3">
        <v>230.0</v>
      </c>
      <c r="J144" s="3" t="s">
        <v>94</v>
      </c>
      <c r="K144" s="3" t="s">
        <v>429</v>
      </c>
      <c r="L144" s="20">
        <v>30.0</v>
      </c>
      <c r="M144" s="20">
        <v>1.0</v>
      </c>
      <c r="N144" s="20">
        <v>25.0</v>
      </c>
      <c r="O144" s="20">
        <v>9.23</v>
      </c>
      <c r="P144" s="20">
        <v>3.33</v>
      </c>
      <c r="Q144" s="20">
        <v>7.03</v>
      </c>
      <c r="R144" s="20">
        <v>0.474</v>
      </c>
      <c r="S144" s="20">
        <v>0.8</v>
      </c>
      <c r="T144" s="20">
        <v>2.7</v>
      </c>
      <c r="U144" s="20">
        <v>0.296</v>
      </c>
      <c r="V144" s="20">
        <v>1.77</v>
      </c>
      <c r="W144" s="20">
        <v>3.0</v>
      </c>
      <c r="X144" s="20">
        <v>0.589</v>
      </c>
      <c r="Y144" s="20">
        <v>1.97</v>
      </c>
      <c r="Z144" s="20">
        <v>4.4</v>
      </c>
      <c r="AA144" s="20">
        <v>6.37</v>
      </c>
      <c r="AB144" s="20">
        <v>1.77</v>
      </c>
      <c r="AC144" s="20">
        <v>1.27</v>
      </c>
      <c r="AD144" s="20">
        <v>0.7</v>
      </c>
      <c r="AE144" s="20">
        <v>1.57</v>
      </c>
      <c r="AF144" s="20">
        <v>2.3</v>
      </c>
      <c r="AG144" s="20">
        <v>30.0</v>
      </c>
      <c r="AH144" s="20">
        <v>1.0</v>
      </c>
      <c r="AI144" s="20">
        <v>751.0</v>
      </c>
      <c r="AJ144" s="20">
        <v>277.0</v>
      </c>
      <c r="AK144" s="20">
        <v>100.0</v>
      </c>
      <c r="AL144" s="20">
        <v>211.0</v>
      </c>
      <c r="AM144" s="20">
        <v>0.474</v>
      </c>
      <c r="AN144" s="20">
        <v>24.0</v>
      </c>
      <c r="AO144" s="20">
        <v>81.0</v>
      </c>
      <c r="AP144" s="20">
        <v>0.296</v>
      </c>
      <c r="AQ144" s="20">
        <v>53.0</v>
      </c>
      <c r="AR144" s="20">
        <v>90.0</v>
      </c>
      <c r="AS144" s="20">
        <v>0.589</v>
      </c>
      <c r="AT144" s="20">
        <v>59.0</v>
      </c>
      <c r="AU144" s="20">
        <v>132.0</v>
      </c>
      <c r="AV144" s="20">
        <v>191.0</v>
      </c>
      <c r="AW144" s="20">
        <v>53.0</v>
      </c>
      <c r="AX144" s="20">
        <v>38.0</v>
      </c>
      <c r="AY144" s="20">
        <v>21.0</v>
      </c>
      <c r="AZ144" s="20">
        <v>47.0</v>
      </c>
      <c r="BA144" s="20">
        <v>69.0</v>
      </c>
      <c r="BB144" s="20">
        <v>30.0</v>
      </c>
      <c r="BC144" s="20">
        <v>2.0</v>
      </c>
      <c r="BD144" s="20">
        <v>0.0</v>
      </c>
      <c r="BE144" s="20">
        <v>0.0</v>
      </c>
      <c r="BF144" s="20">
        <v>0.0</v>
      </c>
      <c r="BG144" s="20">
        <v>0.0</v>
      </c>
      <c r="BH144" s="20">
        <v>0.0</v>
      </c>
      <c r="BI144" s="20">
        <v>0.176</v>
      </c>
      <c r="BJ144" s="20">
        <v>1.13</v>
      </c>
      <c r="BK144" s="20">
        <v>0.81</v>
      </c>
      <c r="BL144" s="20">
        <v>0.43</v>
      </c>
      <c r="BM144" s="20">
        <v>25.0</v>
      </c>
      <c r="BN144" s="20">
        <v>5.0</v>
      </c>
      <c r="BO144" s="20">
        <v>0.833</v>
      </c>
      <c r="BP144" s="20">
        <v>1.65</v>
      </c>
      <c r="BQ144" s="20">
        <v>1.86</v>
      </c>
      <c r="BR144" s="20">
        <v>3.51</v>
      </c>
      <c r="BS144" s="20">
        <v>30.0</v>
      </c>
      <c r="BT144" s="20">
        <v>0.546</v>
      </c>
      <c r="BU144" s="20">
        <v>0.531</v>
      </c>
      <c r="BV144" s="20">
        <v>8.93</v>
      </c>
      <c r="BW144" s="20">
        <v>20.5</v>
      </c>
      <c r="BX144" s="20">
        <v>14.64</v>
      </c>
      <c r="BY144" s="20">
        <v>11.99</v>
      </c>
      <c r="BZ144" s="20">
        <v>15.63</v>
      </c>
      <c r="CA144" s="20">
        <v>2.93</v>
      </c>
      <c r="CB144" s="20">
        <v>3.18</v>
      </c>
      <c r="CC144" s="20">
        <v>19.47</v>
      </c>
      <c r="CD144" s="20">
        <v>135.91</v>
      </c>
      <c r="CE144" s="20">
        <v>-1.54</v>
      </c>
      <c r="CF144" s="20">
        <v>1.31</v>
      </c>
      <c r="CG144" s="20">
        <v>112.2</v>
      </c>
      <c r="CH144" s="20">
        <v>89.1</v>
      </c>
      <c r="CI144" s="20">
        <v>20.02</v>
      </c>
    </row>
    <row r="145" ht="14.25" customHeight="1">
      <c r="B145" s="41" t="s">
        <v>430</v>
      </c>
      <c r="C145" s="3">
        <v>0.0</v>
      </c>
      <c r="D145" s="3" t="s">
        <v>85</v>
      </c>
      <c r="E145" s="3" t="s">
        <v>86</v>
      </c>
      <c r="F145" s="3">
        <v>21.0</v>
      </c>
      <c r="G145" s="3" t="s">
        <v>431</v>
      </c>
      <c r="H145" s="6">
        <v>7.083333333333333</v>
      </c>
      <c r="I145" s="3">
        <v>227.0</v>
      </c>
      <c r="J145" s="3" t="s">
        <v>104</v>
      </c>
      <c r="K145" s="3" t="s">
        <v>432</v>
      </c>
      <c r="L145" s="20">
        <v>23.0</v>
      </c>
      <c r="M145" s="20">
        <v>2.0</v>
      </c>
      <c r="N145" s="20">
        <v>15.2</v>
      </c>
      <c r="O145" s="20">
        <v>7.61</v>
      </c>
      <c r="P145" s="20">
        <v>2.7</v>
      </c>
      <c r="Q145" s="20">
        <v>5.3</v>
      </c>
      <c r="R145" s="20">
        <v>0.508</v>
      </c>
      <c r="S145" s="20">
        <v>0.22</v>
      </c>
      <c r="T145" s="20">
        <v>0.57</v>
      </c>
      <c r="U145" s="20">
        <v>0.385</v>
      </c>
      <c r="V145" s="20">
        <v>2.0</v>
      </c>
      <c r="W145" s="20">
        <v>2.91</v>
      </c>
      <c r="X145" s="20">
        <v>0.687</v>
      </c>
      <c r="Y145" s="20">
        <v>1.09</v>
      </c>
      <c r="Z145" s="20">
        <v>3.39</v>
      </c>
      <c r="AA145" s="20">
        <v>4.48</v>
      </c>
      <c r="AB145" s="20">
        <v>0.57</v>
      </c>
      <c r="AC145" s="20">
        <v>0.3</v>
      </c>
      <c r="AD145" s="20">
        <v>0.74</v>
      </c>
      <c r="AE145" s="20">
        <v>1.3</v>
      </c>
      <c r="AF145" s="20">
        <v>2.7</v>
      </c>
      <c r="AG145" s="20">
        <v>23.0</v>
      </c>
      <c r="AH145" s="20">
        <v>2.0</v>
      </c>
      <c r="AI145" s="20">
        <v>349.9</v>
      </c>
      <c r="AJ145" s="20">
        <v>175.0</v>
      </c>
      <c r="AK145" s="20">
        <v>62.0</v>
      </c>
      <c r="AL145" s="20">
        <v>122.0</v>
      </c>
      <c r="AM145" s="20">
        <v>0.508</v>
      </c>
      <c r="AN145" s="20">
        <v>5.0</v>
      </c>
      <c r="AO145" s="20">
        <v>13.0</v>
      </c>
      <c r="AP145" s="20">
        <v>0.385</v>
      </c>
      <c r="AQ145" s="20">
        <v>46.0</v>
      </c>
      <c r="AR145" s="20">
        <v>67.0</v>
      </c>
      <c r="AS145" s="20">
        <v>0.687</v>
      </c>
      <c r="AT145" s="20">
        <v>25.0</v>
      </c>
      <c r="AU145" s="20">
        <v>78.0</v>
      </c>
      <c r="AV145" s="20">
        <v>103.0</v>
      </c>
      <c r="AW145" s="20">
        <v>13.0</v>
      </c>
      <c r="AX145" s="20">
        <v>7.0</v>
      </c>
      <c r="AY145" s="20">
        <v>17.0</v>
      </c>
      <c r="AZ145" s="20">
        <v>30.0</v>
      </c>
      <c r="BA145" s="20">
        <v>62.0</v>
      </c>
      <c r="BB145" s="20">
        <v>23.0</v>
      </c>
      <c r="BC145" s="20">
        <v>0.0</v>
      </c>
      <c r="BD145" s="20">
        <v>0.0</v>
      </c>
      <c r="BE145" s="20">
        <v>0.0</v>
      </c>
      <c r="BF145" s="20">
        <v>0.0</v>
      </c>
      <c r="BG145" s="20">
        <v>0.0</v>
      </c>
      <c r="BH145" s="20">
        <v>0.0</v>
      </c>
      <c r="BI145" s="20">
        <v>0.11</v>
      </c>
      <c r="BJ145" s="20">
        <v>0.43</v>
      </c>
      <c r="BK145" s="20">
        <v>0.23</v>
      </c>
      <c r="BL145" s="20">
        <v>0.55</v>
      </c>
      <c r="BM145" s="20">
        <v>7.0</v>
      </c>
      <c r="BN145" s="20">
        <v>16.0</v>
      </c>
      <c r="BO145" s="20">
        <v>0.304</v>
      </c>
      <c r="BP145" s="20">
        <v>0.44</v>
      </c>
      <c r="BQ145" s="20">
        <v>0.54</v>
      </c>
      <c r="BR145" s="20">
        <v>0.98</v>
      </c>
      <c r="BS145" s="20">
        <v>23.0</v>
      </c>
      <c r="BT145" s="20">
        <v>0.578</v>
      </c>
      <c r="BU145" s="20">
        <v>0.529</v>
      </c>
      <c r="BV145" s="20">
        <v>7.47</v>
      </c>
      <c r="BW145" s="20">
        <v>24.66</v>
      </c>
      <c r="BX145" s="20">
        <v>15.82</v>
      </c>
      <c r="BY145" s="20">
        <v>6.62</v>
      </c>
      <c r="BZ145" s="20">
        <v>16.53</v>
      </c>
      <c r="CA145" s="20">
        <v>1.04</v>
      </c>
      <c r="CB145" s="20">
        <v>4.77</v>
      </c>
      <c r="CC145" s="20">
        <v>22.73</v>
      </c>
      <c r="CD145" s="20">
        <v>157.94</v>
      </c>
      <c r="CE145" s="20">
        <v>-6.2</v>
      </c>
      <c r="CF145" s="20">
        <v>1.43</v>
      </c>
      <c r="CG145" s="20">
        <v>106.2</v>
      </c>
      <c r="CH145" s="20">
        <v>105.0</v>
      </c>
      <c r="CI145" s="20">
        <v>16.96</v>
      </c>
    </row>
    <row r="146" ht="14.25" customHeight="1">
      <c r="B146" s="41" t="s">
        <v>433</v>
      </c>
      <c r="C146" s="3">
        <v>2.0</v>
      </c>
      <c r="D146" s="3" t="s">
        <v>92</v>
      </c>
      <c r="E146" s="3" t="s">
        <v>86</v>
      </c>
      <c r="F146" s="3">
        <v>21.0</v>
      </c>
      <c r="G146" s="3" t="s">
        <v>434</v>
      </c>
      <c r="H146" s="6">
        <v>6.333333333333333</v>
      </c>
      <c r="I146" s="3">
        <v>196.0</v>
      </c>
      <c r="J146" s="3" t="s">
        <v>104</v>
      </c>
      <c r="K146" s="3" t="s">
        <v>413</v>
      </c>
      <c r="L146" s="20">
        <v>25.0</v>
      </c>
      <c r="M146" s="20">
        <v>23.0</v>
      </c>
      <c r="N146" s="20">
        <v>27.0</v>
      </c>
      <c r="O146" s="20">
        <v>12.24</v>
      </c>
      <c r="P146" s="20">
        <v>4.28</v>
      </c>
      <c r="Q146" s="20">
        <v>9.72</v>
      </c>
      <c r="R146" s="20">
        <v>0.44</v>
      </c>
      <c r="S146" s="20">
        <v>1.2</v>
      </c>
      <c r="T146" s="20">
        <v>2.72</v>
      </c>
      <c r="U146" s="20">
        <v>0.441</v>
      </c>
      <c r="V146" s="20">
        <v>2.48</v>
      </c>
      <c r="W146" s="20">
        <v>2.88</v>
      </c>
      <c r="X146" s="20">
        <v>0.861</v>
      </c>
      <c r="Y146" s="20">
        <v>0.6</v>
      </c>
      <c r="Z146" s="20">
        <v>2.92</v>
      </c>
      <c r="AA146" s="20">
        <v>3.52</v>
      </c>
      <c r="AB146" s="20">
        <v>2.6</v>
      </c>
      <c r="AC146" s="20">
        <v>0.76</v>
      </c>
      <c r="AD146" s="20">
        <v>0.04</v>
      </c>
      <c r="AE146" s="20">
        <v>2.64</v>
      </c>
      <c r="AF146" s="20">
        <v>2.2</v>
      </c>
      <c r="AG146" s="20">
        <v>25.0</v>
      </c>
      <c r="AH146" s="20">
        <v>23.0</v>
      </c>
      <c r="AI146" s="20">
        <v>675.0</v>
      </c>
      <c r="AJ146" s="20">
        <v>306.0</v>
      </c>
      <c r="AK146" s="20">
        <v>107.0</v>
      </c>
      <c r="AL146" s="20">
        <v>243.0</v>
      </c>
      <c r="AM146" s="20">
        <v>0.44</v>
      </c>
      <c r="AN146" s="20">
        <v>30.0</v>
      </c>
      <c r="AO146" s="20">
        <v>68.0</v>
      </c>
      <c r="AP146" s="20">
        <v>0.441</v>
      </c>
      <c r="AQ146" s="20">
        <v>62.0</v>
      </c>
      <c r="AR146" s="20">
        <v>72.0</v>
      </c>
      <c r="AS146" s="20">
        <v>0.861</v>
      </c>
      <c r="AT146" s="20">
        <v>15.0</v>
      </c>
      <c r="AU146" s="20">
        <v>73.0</v>
      </c>
      <c r="AV146" s="20">
        <v>88.0</v>
      </c>
      <c r="AW146" s="20">
        <v>65.0</v>
      </c>
      <c r="AX146" s="20">
        <v>19.0</v>
      </c>
      <c r="AY146" s="20">
        <v>1.0</v>
      </c>
      <c r="AZ146" s="20">
        <v>66.0</v>
      </c>
      <c r="BA146" s="20">
        <v>55.0</v>
      </c>
      <c r="BB146" s="20">
        <v>25.0</v>
      </c>
      <c r="BC146" s="20">
        <v>0.0</v>
      </c>
      <c r="BD146" s="20">
        <v>0.0</v>
      </c>
      <c r="BE146" s="20">
        <v>0.0</v>
      </c>
      <c r="BF146" s="20">
        <v>0.0</v>
      </c>
      <c r="BG146" s="20">
        <v>0.0</v>
      </c>
      <c r="BH146" s="20">
        <v>0.0</v>
      </c>
      <c r="BI146" s="20">
        <v>0.239</v>
      </c>
      <c r="BJ146" s="20">
        <v>0.98</v>
      </c>
      <c r="BK146" s="20">
        <v>0.29</v>
      </c>
      <c r="BL146" s="20">
        <v>0.3</v>
      </c>
      <c r="BM146" s="20">
        <v>7.0</v>
      </c>
      <c r="BN146" s="20">
        <v>18.0</v>
      </c>
      <c r="BO146" s="20">
        <v>0.28</v>
      </c>
      <c r="BP146" s="20">
        <v>-0.01</v>
      </c>
      <c r="BQ146" s="20">
        <v>0.56</v>
      </c>
      <c r="BR146" s="20">
        <v>0.55</v>
      </c>
      <c r="BS146" s="20">
        <v>25.0</v>
      </c>
      <c r="BT146" s="20">
        <v>0.557</v>
      </c>
      <c r="BU146" s="20">
        <v>0.502</v>
      </c>
      <c r="BV146" s="20">
        <v>2.61</v>
      </c>
      <c r="BW146" s="20">
        <v>13.21</v>
      </c>
      <c r="BX146" s="20">
        <v>7.8</v>
      </c>
      <c r="BY146" s="20">
        <v>17.29</v>
      </c>
      <c r="BZ146" s="20">
        <v>19.37</v>
      </c>
      <c r="CA146" s="20">
        <v>1.51</v>
      </c>
      <c r="CB146" s="20">
        <v>0.14</v>
      </c>
      <c r="CC146" s="20">
        <v>23.75</v>
      </c>
      <c r="CD146" s="20">
        <v>174.26</v>
      </c>
      <c r="CE146" s="20">
        <v>-3.29</v>
      </c>
      <c r="CF146" s="20">
        <v>1.26</v>
      </c>
      <c r="CG146" s="20">
        <v>100.5</v>
      </c>
      <c r="CH146" s="20">
        <v>112.3</v>
      </c>
      <c r="CI146" s="20">
        <v>13.16</v>
      </c>
    </row>
    <row r="147" ht="14.25" customHeight="1">
      <c r="B147" s="41" t="s">
        <v>435</v>
      </c>
      <c r="C147" s="3">
        <v>1.0</v>
      </c>
      <c r="D147" s="3" t="s">
        <v>92</v>
      </c>
      <c r="E147" s="3" t="s">
        <v>86</v>
      </c>
      <c r="F147" s="3">
        <v>21.0</v>
      </c>
      <c r="G147" s="3" t="s">
        <v>277</v>
      </c>
      <c r="H147" s="6">
        <v>6.583333333333333</v>
      </c>
      <c r="I147" s="3">
        <v>195.0</v>
      </c>
      <c r="J147" s="3" t="s">
        <v>99</v>
      </c>
      <c r="K147" s="3" t="s">
        <v>305</v>
      </c>
      <c r="L147" s="20">
        <v>37.0</v>
      </c>
      <c r="M147" s="20">
        <v>37.0</v>
      </c>
      <c r="N147" s="20">
        <v>27.7</v>
      </c>
      <c r="O147" s="20">
        <v>8.03</v>
      </c>
      <c r="P147" s="20">
        <v>3.11</v>
      </c>
      <c r="Q147" s="20">
        <v>6.19</v>
      </c>
      <c r="R147" s="20">
        <v>0.502</v>
      </c>
      <c r="S147" s="20">
        <v>0.76</v>
      </c>
      <c r="T147" s="20">
        <v>2.08</v>
      </c>
      <c r="U147" s="20">
        <v>0.364</v>
      </c>
      <c r="V147" s="20">
        <v>1.05</v>
      </c>
      <c r="W147" s="20">
        <v>1.43</v>
      </c>
      <c r="X147" s="20">
        <v>0.736</v>
      </c>
      <c r="Y147" s="20">
        <v>1.16</v>
      </c>
      <c r="Z147" s="20">
        <v>3.68</v>
      </c>
      <c r="AA147" s="20">
        <v>4.84</v>
      </c>
      <c r="AB147" s="20">
        <v>3.92</v>
      </c>
      <c r="AC147" s="20">
        <v>1.24</v>
      </c>
      <c r="AD147" s="20">
        <v>0.32</v>
      </c>
      <c r="AE147" s="20">
        <v>1.38</v>
      </c>
      <c r="AF147" s="20">
        <v>2.27</v>
      </c>
      <c r="AG147" s="20">
        <v>37.0</v>
      </c>
      <c r="AH147" s="20">
        <v>37.0</v>
      </c>
      <c r="AI147" s="39">
        <v>1026.0</v>
      </c>
      <c r="AJ147" s="20">
        <v>297.0</v>
      </c>
      <c r="AK147" s="20">
        <v>115.0</v>
      </c>
      <c r="AL147" s="20">
        <v>229.0</v>
      </c>
      <c r="AM147" s="20">
        <v>0.502</v>
      </c>
      <c r="AN147" s="20">
        <v>28.0</v>
      </c>
      <c r="AO147" s="20">
        <v>77.0</v>
      </c>
      <c r="AP147" s="20">
        <v>0.364</v>
      </c>
      <c r="AQ147" s="20">
        <v>39.0</v>
      </c>
      <c r="AR147" s="20">
        <v>53.0</v>
      </c>
      <c r="AS147" s="20">
        <v>0.736</v>
      </c>
      <c r="AT147" s="20">
        <v>43.0</v>
      </c>
      <c r="AU147" s="20">
        <v>136.0</v>
      </c>
      <c r="AV147" s="20">
        <v>179.0</v>
      </c>
      <c r="AW147" s="20">
        <v>145.0</v>
      </c>
      <c r="AX147" s="20">
        <v>46.0</v>
      </c>
      <c r="AY147" s="20">
        <v>12.0</v>
      </c>
      <c r="AZ147" s="20">
        <v>51.0</v>
      </c>
      <c r="BA147" s="20">
        <v>84.0</v>
      </c>
      <c r="BB147" s="20">
        <v>37.0</v>
      </c>
      <c r="BC147" s="20">
        <v>1.0</v>
      </c>
      <c r="BD147" s="20">
        <v>0.0</v>
      </c>
      <c r="BE147" s="20">
        <v>0.0</v>
      </c>
      <c r="BF147" s="20">
        <v>0.0</v>
      </c>
      <c r="BG147" s="20">
        <v>0.0</v>
      </c>
      <c r="BH147" s="20">
        <v>0.0</v>
      </c>
      <c r="BI147" s="20">
        <v>0.233</v>
      </c>
      <c r="BJ147" s="20">
        <v>2.84</v>
      </c>
      <c r="BK147" s="20">
        <v>0.9</v>
      </c>
      <c r="BL147" s="20">
        <v>0.23</v>
      </c>
      <c r="BM147" s="20">
        <v>33.0</v>
      </c>
      <c r="BN147" s="20">
        <v>4.0</v>
      </c>
      <c r="BO147" s="20">
        <v>0.892</v>
      </c>
      <c r="BP147" s="20">
        <v>2.53</v>
      </c>
      <c r="BQ147" s="20">
        <v>2.09</v>
      </c>
      <c r="BR147" s="20">
        <v>4.62</v>
      </c>
      <c r="BS147" s="20">
        <v>37.0</v>
      </c>
      <c r="BT147" s="20">
        <v>0.584</v>
      </c>
      <c r="BU147" s="20">
        <v>0.563</v>
      </c>
      <c r="BV147" s="20">
        <v>5.04</v>
      </c>
      <c r="BW147" s="20">
        <v>12.75</v>
      </c>
      <c r="BX147" s="20">
        <v>9.32</v>
      </c>
      <c r="BY147" s="20">
        <v>22.11</v>
      </c>
      <c r="BZ147" s="20">
        <v>16.71</v>
      </c>
      <c r="CA147" s="20">
        <v>2.46</v>
      </c>
      <c r="CB147" s="20">
        <v>1.11</v>
      </c>
      <c r="CC147" s="20">
        <v>14.07</v>
      </c>
      <c r="CD147" s="20">
        <v>160.17</v>
      </c>
      <c r="CE147" s="20">
        <v>4.2</v>
      </c>
      <c r="CF147" s="20">
        <v>1.3</v>
      </c>
      <c r="CG147" s="20">
        <v>122.8</v>
      </c>
      <c r="CH147" s="20">
        <v>93.6</v>
      </c>
      <c r="CI147" s="20">
        <v>17.27</v>
      </c>
    </row>
    <row r="148" ht="14.25" customHeight="1">
      <c r="B148" s="41" t="s">
        <v>436</v>
      </c>
      <c r="C148" s="3">
        <v>2.0</v>
      </c>
      <c r="D148" s="3" t="s">
        <v>92</v>
      </c>
      <c r="E148" s="3" t="s">
        <v>86</v>
      </c>
      <c r="F148" s="3">
        <v>22.0</v>
      </c>
      <c r="G148" s="3" t="s">
        <v>437</v>
      </c>
      <c r="H148" s="6">
        <v>6.583333333333333</v>
      </c>
      <c r="I148" s="3">
        <v>207.0</v>
      </c>
      <c r="J148" s="3" t="s">
        <v>104</v>
      </c>
      <c r="K148" s="3" t="s">
        <v>438</v>
      </c>
      <c r="L148" s="20">
        <v>27.0</v>
      </c>
      <c r="M148" s="20">
        <v>6.0</v>
      </c>
      <c r="N148" s="20">
        <v>22.0</v>
      </c>
      <c r="O148" s="20">
        <v>7.81</v>
      </c>
      <c r="P148" s="20">
        <v>2.96</v>
      </c>
      <c r="Q148" s="20">
        <v>7.11</v>
      </c>
      <c r="R148" s="20">
        <v>0.417</v>
      </c>
      <c r="S148" s="20">
        <v>0.63</v>
      </c>
      <c r="T148" s="20">
        <v>2.52</v>
      </c>
      <c r="U148" s="20">
        <v>0.25</v>
      </c>
      <c r="V148" s="20">
        <v>1.26</v>
      </c>
      <c r="W148" s="20">
        <v>1.85</v>
      </c>
      <c r="X148" s="20">
        <v>0.68</v>
      </c>
      <c r="Y148" s="20">
        <v>1.41</v>
      </c>
      <c r="Z148" s="20">
        <v>3.96</v>
      </c>
      <c r="AA148" s="20">
        <v>5.37</v>
      </c>
      <c r="AB148" s="20">
        <v>2.33</v>
      </c>
      <c r="AC148" s="20">
        <v>0.85</v>
      </c>
      <c r="AD148" s="20">
        <v>0.67</v>
      </c>
      <c r="AE148" s="20">
        <v>1.56</v>
      </c>
      <c r="AF148" s="20">
        <v>0.89</v>
      </c>
      <c r="AG148" s="20">
        <v>27.0</v>
      </c>
      <c r="AH148" s="20">
        <v>6.0</v>
      </c>
      <c r="AI148" s="20">
        <v>593.4</v>
      </c>
      <c r="AJ148" s="20">
        <v>211.0</v>
      </c>
      <c r="AK148" s="20">
        <v>80.0</v>
      </c>
      <c r="AL148" s="20">
        <v>192.0</v>
      </c>
      <c r="AM148" s="20">
        <v>0.417</v>
      </c>
      <c r="AN148" s="20">
        <v>17.0</v>
      </c>
      <c r="AO148" s="20">
        <v>68.0</v>
      </c>
      <c r="AP148" s="20">
        <v>0.25</v>
      </c>
      <c r="AQ148" s="20">
        <v>34.0</v>
      </c>
      <c r="AR148" s="20">
        <v>50.0</v>
      </c>
      <c r="AS148" s="20">
        <v>0.68</v>
      </c>
      <c r="AT148" s="20">
        <v>38.0</v>
      </c>
      <c r="AU148" s="20">
        <v>107.0</v>
      </c>
      <c r="AV148" s="20">
        <v>145.0</v>
      </c>
      <c r="AW148" s="20">
        <v>63.0</v>
      </c>
      <c r="AX148" s="20">
        <v>23.0</v>
      </c>
      <c r="AY148" s="20">
        <v>18.0</v>
      </c>
      <c r="AZ148" s="20">
        <v>42.0</v>
      </c>
      <c r="BA148" s="20">
        <v>24.0</v>
      </c>
      <c r="BB148" s="20">
        <v>27.0</v>
      </c>
      <c r="BC148" s="20">
        <v>0.0</v>
      </c>
      <c r="BD148" s="20">
        <v>0.0</v>
      </c>
      <c r="BE148" s="20">
        <v>0.0</v>
      </c>
      <c r="BF148" s="20">
        <v>0.0</v>
      </c>
      <c r="BG148" s="20">
        <v>0.0</v>
      </c>
      <c r="BH148" s="20">
        <v>0.0</v>
      </c>
      <c r="BI148" s="20">
        <v>0.166</v>
      </c>
      <c r="BJ148" s="20">
        <v>1.5</v>
      </c>
      <c r="BK148" s="20">
        <v>0.55</v>
      </c>
      <c r="BL148" s="20">
        <v>0.26</v>
      </c>
      <c r="BM148" s="20">
        <v>16.0</v>
      </c>
      <c r="BN148" s="20">
        <v>11.0</v>
      </c>
      <c r="BO148" s="20">
        <v>0.593</v>
      </c>
      <c r="BP148" s="20">
        <v>0.34</v>
      </c>
      <c r="BQ148" s="20">
        <v>1.02</v>
      </c>
      <c r="BR148" s="20">
        <v>1.36</v>
      </c>
      <c r="BS148" s="20">
        <v>27.0</v>
      </c>
      <c r="BT148" s="20">
        <v>0.493</v>
      </c>
      <c r="BU148" s="20">
        <v>0.461</v>
      </c>
      <c r="BV148" s="20">
        <v>7.23</v>
      </c>
      <c r="BW148" s="20">
        <v>18.9</v>
      </c>
      <c r="BX148" s="20">
        <v>13.28</v>
      </c>
      <c r="BY148" s="20">
        <v>16.33</v>
      </c>
      <c r="BZ148" s="20">
        <v>16.41</v>
      </c>
      <c r="CA148" s="20">
        <v>1.99</v>
      </c>
      <c r="CB148" s="20">
        <v>2.78</v>
      </c>
      <c r="CC148" s="20">
        <v>19.12</v>
      </c>
      <c r="CD148" s="20">
        <v>134.67</v>
      </c>
      <c r="CE148" s="20">
        <v>0.0</v>
      </c>
      <c r="CF148" s="20">
        <v>1.1</v>
      </c>
      <c r="CG148" s="20">
        <v>102.5</v>
      </c>
      <c r="CH148" s="20">
        <v>103.8</v>
      </c>
      <c r="CI148" s="20">
        <v>15.29</v>
      </c>
    </row>
    <row r="149" ht="14.25" customHeight="1">
      <c r="B149" s="41" t="s">
        <v>439</v>
      </c>
      <c r="C149" s="3">
        <v>2.0</v>
      </c>
      <c r="D149" s="3" t="s">
        <v>102</v>
      </c>
      <c r="E149" s="3" t="s">
        <v>86</v>
      </c>
      <c r="F149" s="3">
        <v>21.0</v>
      </c>
      <c r="G149" s="3" t="s">
        <v>440</v>
      </c>
      <c r="H149" s="6">
        <v>6.75</v>
      </c>
      <c r="I149" s="3">
        <v>215.0</v>
      </c>
      <c r="J149" s="3" t="s">
        <v>99</v>
      </c>
      <c r="K149" s="3" t="s">
        <v>305</v>
      </c>
      <c r="L149" s="20">
        <v>33.0</v>
      </c>
      <c r="M149" s="20">
        <v>33.0</v>
      </c>
      <c r="N149" s="20">
        <v>28.1</v>
      </c>
      <c r="O149" s="20">
        <v>14.64</v>
      </c>
      <c r="P149" s="20">
        <v>4.85</v>
      </c>
      <c r="Q149" s="20">
        <v>10.52</v>
      </c>
      <c r="R149" s="20">
        <v>0.461</v>
      </c>
      <c r="S149" s="20">
        <v>1.09</v>
      </c>
      <c r="T149" s="20">
        <v>3.15</v>
      </c>
      <c r="U149" s="20">
        <v>0.346</v>
      </c>
      <c r="V149" s="20">
        <v>3.85</v>
      </c>
      <c r="W149" s="20">
        <v>4.91</v>
      </c>
      <c r="X149" s="20">
        <v>0.784</v>
      </c>
      <c r="Y149" s="20">
        <v>2.06</v>
      </c>
      <c r="Z149" s="20">
        <v>7.33</v>
      </c>
      <c r="AA149" s="20">
        <v>9.39</v>
      </c>
      <c r="AB149" s="20">
        <v>1.24</v>
      </c>
      <c r="AC149" s="20">
        <v>0.73</v>
      </c>
      <c r="AD149" s="20">
        <v>0.67</v>
      </c>
      <c r="AE149" s="20">
        <v>2.3</v>
      </c>
      <c r="AF149" s="20">
        <v>2.52</v>
      </c>
      <c r="AG149" s="20">
        <v>33.0</v>
      </c>
      <c r="AH149" s="20">
        <v>33.0</v>
      </c>
      <c r="AI149" s="20">
        <v>926.0</v>
      </c>
      <c r="AJ149" s="20">
        <v>483.0</v>
      </c>
      <c r="AK149" s="20">
        <v>160.0</v>
      </c>
      <c r="AL149" s="20">
        <v>347.0</v>
      </c>
      <c r="AM149" s="20">
        <v>0.461</v>
      </c>
      <c r="AN149" s="20">
        <v>36.0</v>
      </c>
      <c r="AO149" s="20">
        <v>104.0</v>
      </c>
      <c r="AP149" s="20">
        <v>0.346</v>
      </c>
      <c r="AQ149" s="20">
        <v>127.0</v>
      </c>
      <c r="AR149" s="20">
        <v>162.0</v>
      </c>
      <c r="AS149" s="20">
        <v>0.784</v>
      </c>
      <c r="AT149" s="20">
        <v>68.0</v>
      </c>
      <c r="AU149" s="20">
        <v>242.0</v>
      </c>
      <c r="AV149" s="20">
        <v>310.0</v>
      </c>
      <c r="AW149" s="20">
        <v>41.0</v>
      </c>
      <c r="AX149" s="20">
        <v>24.0</v>
      </c>
      <c r="AY149" s="20">
        <v>22.0</v>
      </c>
      <c r="AZ149" s="20">
        <v>76.0</v>
      </c>
      <c r="BA149" s="20">
        <v>83.0</v>
      </c>
      <c r="BB149" s="20">
        <v>33.0</v>
      </c>
      <c r="BC149" s="20">
        <v>17.0</v>
      </c>
      <c r="BD149" s="20">
        <v>0.0</v>
      </c>
      <c r="BE149" s="20">
        <v>0.0</v>
      </c>
      <c r="BF149" s="20">
        <v>0.0</v>
      </c>
      <c r="BG149" s="20">
        <v>0.0</v>
      </c>
      <c r="BH149" s="20">
        <v>0.0</v>
      </c>
      <c r="BI149" s="20">
        <v>0.246</v>
      </c>
      <c r="BJ149" s="20">
        <v>0.54</v>
      </c>
      <c r="BK149" s="20">
        <v>0.32</v>
      </c>
      <c r="BL149" s="20">
        <v>0.47</v>
      </c>
      <c r="BM149" s="20">
        <v>21.0</v>
      </c>
      <c r="BN149" s="20">
        <v>12.0</v>
      </c>
      <c r="BO149" s="20">
        <v>0.636</v>
      </c>
      <c r="BP149" s="20">
        <v>2.46</v>
      </c>
      <c r="BQ149" s="20">
        <v>1.97</v>
      </c>
      <c r="BR149" s="20">
        <v>4.43</v>
      </c>
      <c r="BS149" s="20">
        <v>33.0</v>
      </c>
      <c r="BT149" s="20">
        <v>0.57</v>
      </c>
      <c r="BU149" s="20">
        <v>0.513</v>
      </c>
      <c r="BV149" s="20">
        <v>8.88</v>
      </c>
      <c r="BW149" s="20">
        <v>29.36</v>
      </c>
      <c r="BX149" s="20">
        <v>19.5</v>
      </c>
      <c r="BY149" s="20">
        <v>10.02</v>
      </c>
      <c r="BZ149" s="20">
        <v>15.2</v>
      </c>
      <c r="CA149" s="20">
        <v>1.51</v>
      </c>
      <c r="CB149" s="20">
        <v>2.6</v>
      </c>
      <c r="CC149" s="20">
        <v>27.62</v>
      </c>
      <c r="CD149" s="20">
        <v>159.12</v>
      </c>
      <c r="CE149" s="20">
        <v>-5.28</v>
      </c>
      <c r="CF149" s="20">
        <v>1.39</v>
      </c>
      <c r="CG149" s="20">
        <v>109.7</v>
      </c>
      <c r="CH149" s="20">
        <v>92.6</v>
      </c>
      <c r="CI149" s="20">
        <v>23.89</v>
      </c>
    </row>
    <row r="150" ht="14.25" customHeight="1">
      <c r="B150" s="41" t="s">
        <v>441</v>
      </c>
      <c r="C150" s="3">
        <v>1.0</v>
      </c>
      <c r="D150" s="3" t="s">
        <v>92</v>
      </c>
      <c r="E150" s="3" t="s">
        <v>86</v>
      </c>
      <c r="F150" s="3">
        <v>22.0</v>
      </c>
      <c r="G150" s="3" t="s">
        <v>202</v>
      </c>
      <c r="H150" s="6">
        <v>6.333333333333333</v>
      </c>
      <c r="I150" s="3">
        <v>196.0</v>
      </c>
      <c r="J150" s="3" t="s">
        <v>94</v>
      </c>
      <c r="K150" s="3" t="s">
        <v>305</v>
      </c>
      <c r="L150" s="20">
        <v>31.0</v>
      </c>
      <c r="M150" s="20">
        <v>29.0</v>
      </c>
      <c r="N150" s="20">
        <v>29.1</v>
      </c>
      <c r="O150" s="20">
        <v>12.52</v>
      </c>
      <c r="P150" s="20">
        <v>4.9</v>
      </c>
      <c r="Q150" s="20">
        <v>10.87</v>
      </c>
      <c r="R150" s="20">
        <v>0.451</v>
      </c>
      <c r="S150" s="20">
        <v>1.16</v>
      </c>
      <c r="T150" s="20">
        <v>3.32</v>
      </c>
      <c r="U150" s="20">
        <v>0.35</v>
      </c>
      <c r="V150" s="20">
        <v>1.55</v>
      </c>
      <c r="W150" s="20">
        <v>2.06</v>
      </c>
      <c r="X150" s="20">
        <v>0.75</v>
      </c>
      <c r="Y150" s="20">
        <v>0.65</v>
      </c>
      <c r="Z150" s="20">
        <v>2.81</v>
      </c>
      <c r="AA150" s="20">
        <v>3.45</v>
      </c>
      <c r="AB150" s="20">
        <v>3.87</v>
      </c>
      <c r="AC150" s="20">
        <v>1.29</v>
      </c>
      <c r="AD150" s="20">
        <v>0.19</v>
      </c>
      <c r="AE150" s="20">
        <v>1.65</v>
      </c>
      <c r="AF150" s="20">
        <v>1.52</v>
      </c>
      <c r="AG150" s="20">
        <v>31.0</v>
      </c>
      <c r="AH150" s="20">
        <v>29.0</v>
      </c>
      <c r="AI150" s="20">
        <v>901.0</v>
      </c>
      <c r="AJ150" s="20">
        <v>388.0</v>
      </c>
      <c r="AK150" s="20">
        <v>152.0</v>
      </c>
      <c r="AL150" s="20">
        <v>337.0</v>
      </c>
      <c r="AM150" s="20">
        <v>0.451</v>
      </c>
      <c r="AN150" s="20">
        <v>36.0</v>
      </c>
      <c r="AO150" s="20">
        <v>103.0</v>
      </c>
      <c r="AP150" s="20">
        <v>0.35</v>
      </c>
      <c r="AQ150" s="20">
        <v>48.0</v>
      </c>
      <c r="AR150" s="20">
        <v>64.0</v>
      </c>
      <c r="AS150" s="20">
        <v>0.75</v>
      </c>
      <c r="AT150" s="20">
        <v>20.0</v>
      </c>
      <c r="AU150" s="20">
        <v>87.0</v>
      </c>
      <c r="AV150" s="20">
        <v>107.0</v>
      </c>
      <c r="AW150" s="20">
        <v>120.0</v>
      </c>
      <c r="AX150" s="20">
        <v>40.0</v>
      </c>
      <c r="AY150" s="20">
        <v>6.0</v>
      </c>
      <c r="AZ150" s="20">
        <v>51.0</v>
      </c>
      <c r="BA150" s="20">
        <v>47.0</v>
      </c>
      <c r="BB150" s="20">
        <v>31.0</v>
      </c>
      <c r="BC150" s="20">
        <v>2.0</v>
      </c>
      <c r="BD150" s="20">
        <v>0.0</v>
      </c>
      <c r="BE150" s="20">
        <v>0.0</v>
      </c>
      <c r="BF150" s="20">
        <v>0.0</v>
      </c>
      <c r="BG150" s="20">
        <v>0.0</v>
      </c>
      <c r="BH150" s="20">
        <v>0.0</v>
      </c>
      <c r="BI150" s="20">
        <v>0.288</v>
      </c>
      <c r="BJ150" s="20">
        <v>2.35</v>
      </c>
      <c r="BK150" s="20">
        <v>0.78</v>
      </c>
      <c r="BL150" s="20">
        <v>0.19</v>
      </c>
      <c r="BM150" s="20">
        <v>23.0</v>
      </c>
      <c r="BN150" s="20">
        <v>8.0</v>
      </c>
      <c r="BO150" s="20">
        <v>0.742</v>
      </c>
      <c r="BP150" s="20">
        <v>2.41</v>
      </c>
      <c r="BQ150" s="20">
        <v>1.61</v>
      </c>
      <c r="BR150" s="20">
        <v>4.02</v>
      </c>
      <c r="BS150" s="20">
        <v>31.0</v>
      </c>
      <c r="BT150" s="20">
        <v>0.528</v>
      </c>
      <c r="BU150" s="20">
        <v>0.504</v>
      </c>
      <c r="BV150" s="20">
        <v>2.56</v>
      </c>
      <c r="BW150" s="20">
        <v>10.8</v>
      </c>
      <c r="BX150" s="20">
        <v>6.74</v>
      </c>
      <c r="BY150" s="20">
        <v>22.58</v>
      </c>
      <c r="BZ150" s="20">
        <v>12.19</v>
      </c>
      <c r="CA150" s="20">
        <v>2.55</v>
      </c>
      <c r="CB150" s="20">
        <v>0.7</v>
      </c>
      <c r="CC150" s="20">
        <v>22.48</v>
      </c>
      <c r="CD150" s="20">
        <v>155.06</v>
      </c>
      <c r="CE150" s="20">
        <v>3.17</v>
      </c>
      <c r="CF150" s="20">
        <v>1.15</v>
      </c>
      <c r="CG150" s="20">
        <v>114.3</v>
      </c>
      <c r="CH150" s="20">
        <v>96.1</v>
      </c>
      <c r="CI150" s="20">
        <v>19.66</v>
      </c>
    </row>
    <row r="151" ht="14.25" customHeight="1">
      <c r="B151" s="41" t="s">
        <v>442</v>
      </c>
      <c r="C151" s="3">
        <v>1.0</v>
      </c>
      <c r="D151" s="3" t="s">
        <v>102</v>
      </c>
      <c r="E151" s="3" t="s">
        <v>86</v>
      </c>
      <c r="F151" s="3">
        <v>21.0</v>
      </c>
      <c r="G151" s="3" t="s">
        <v>93</v>
      </c>
      <c r="H151" s="6">
        <v>6.666666666666667</v>
      </c>
      <c r="I151" s="3">
        <v>203.0</v>
      </c>
      <c r="J151" s="3" t="s">
        <v>94</v>
      </c>
      <c r="K151" s="3" t="s">
        <v>305</v>
      </c>
      <c r="L151" s="20">
        <v>32.0</v>
      </c>
      <c r="M151" s="20">
        <v>0.0</v>
      </c>
      <c r="N151" s="20">
        <v>12.7</v>
      </c>
      <c r="O151" s="20">
        <v>3.28</v>
      </c>
      <c r="P151" s="20">
        <v>1.19</v>
      </c>
      <c r="Q151" s="20">
        <v>3.69</v>
      </c>
      <c r="R151" s="20">
        <v>0.322</v>
      </c>
      <c r="S151" s="20">
        <v>0.22</v>
      </c>
      <c r="T151" s="20">
        <v>0.97</v>
      </c>
      <c r="U151" s="20">
        <v>0.226</v>
      </c>
      <c r="V151" s="20">
        <v>0.69</v>
      </c>
      <c r="W151" s="20">
        <v>1.0</v>
      </c>
      <c r="X151" s="20">
        <v>0.688</v>
      </c>
      <c r="Y151" s="20">
        <v>0.91</v>
      </c>
      <c r="Z151" s="20">
        <v>1.97</v>
      </c>
      <c r="AA151" s="20">
        <v>2.88</v>
      </c>
      <c r="AB151" s="20">
        <v>0.81</v>
      </c>
      <c r="AC151" s="20">
        <v>0.59</v>
      </c>
      <c r="AD151" s="20">
        <v>0.59</v>
      </c>
      <c r="AE151" s="20">
        <v>0.94</v>
      </c>
      <c r="AF151" s="20">
        <v>1.59</v>
      </c>
      <c r="AG151" s="20">
        <v>32.0</v>
      </c>
      <c r="AH151" s="20">
        <v>0.0</v>
      </c>
      <c r="AI151" s="20">
        <v>406.0</v>
      </c>
      <c r="AJ151" s="20">
        <v>105.0</v>
      </c>
      <c r="AK151" s="20">
        <v>38.0</v>
      </c>
      <c r="AL151" s="20">
        <v>118.0</v>
      </c>
      <c r="AM151" s="20">
        <v>0.322</v>
      </c>
      <c r="AN151" s="20">
        <v>7.0</v>
      </c>
      <c r="AO151" s="20">
        <v>31.0</v>
      </c>
      <c r="AP151" s="20">
        <v>0.226</v>
      </c>
      <c r="AQ151" s="20">
        <v>22.0</v>
      </c>
      <c r="AR151" s="20">
        <v>32.0</v>
      </c>
      <c r="AS151" s="20">
        <v>0.688</v>
      </c>
      <c r="AT151" s="20">
        <v>29.0</v>
      </c>
      <c r="AU151" s="20">
        <v>63.0</v>
      </c>
      <c r="AV151" s="20">
        <v>92.0</v>
      </c>
      <c r="AW151" s="20">
        <v>26.0</v>
      </c>
      <c r="AX151" s="20">
        <v>19.0</v>
      </c>
      <c r="AY151" s="20">
        <v>19.0</v>
      </c>
      <c r="AZ151" s="20">
        <v>30.0</v>
      </c>
      <c r="BA151" s="20">
        <v>51.0</v>
      </c>
      <c r="BB151" s="20">
        <v>32.0</v>
      </c>
      <c r="BC151" s="20">
        <v>0.0</v>
      </c>
      <c r="BD151" s="20">
        <v>0.0</v>
      </c>
      <c r="BE151" s="20">
        <v>0.0</v>
      </c>
      <c r="BF151" s="20">
        <v>0.0</v>
      </c>
      <c r="BG151" s="20">
        <v>0.0</v>
      </c>
      <c r="BH151" s="20">
        <v>0.0</v>
      </c>
      <c r="BI151" s="20">
        <v>0.072</v>
      </c>
      <c r="BJ151" s="20">
        <v>0.87</v>
      </c>
      <c r="BK151" s="20">
        <v>0.63</v>
      </c>
      <c r="BL151" s="20">
        <v>0.27</v>
      </c>
      <c r="BM151" s="20">
        <v>24.0</v>
      </c>
      <c r="BN151" s="20">
        <v>8.0</v>
      </c>
      <c r="BO151" s="20">
        <v>0.75</v>
      </c>
      <c r="BP151" s="20">
        <v>-0.14</v>
      </c>
      <c r="BQ151" s="20">
        <v>0.95</v>
      </c>
      <c r="BR151" s="20">
        <v>0.81</v>
      </c>
      <c r="BS151" s="20">
        <v>32.0</v>
      </c>
      <c r="BT151" s="20">
        <v>0.394</v>
      </c>
      <c r="BU151" s="20">
        <v>0.352</v>
      </c>
      <c r="BV151" s="20">
        <v>8.03</v>
      </c>
      <c r="BW151" s="20">
        <v>18.38</v>
      </c>
      <c r="BX151" s="20">
        <v>13.07</v>
      </c>
      <c r="BY151" s="20">
        <v>10.93</v>
      </c>
      <c r="BZ151" s="20">
        <v>18.38</v>
      </c>
      <c r="CA151" s="20">
        <v>2.8</v>
      </c>
      <c r="CB151" s="20">
        <v>5.53</v>
      </c>
      <c r="CC151" s="20">
        <v>20.59</v>
      </c>
      <c r="CD151" s="20">
        <v>123.53</v>
      </c>
      <c r="CE151" s="20">
        <v>-3.21</v>
      </c>
      <c r="CF151" s="20">
        <v>0.89</v>
      </c>
      <c r="CG151" s="20">
        <v>85.6</v>
      </c>
      <c r="CH151" s="20">
        <v>90.4</v>
      </c>
      <c r="CI151" s="20">
        <v>11.76</v>
      </c>
    </row>
    <row r="152" ht="14.25" customHeight="1">
      <c r="B152" s="41" t="s">
        <v>443</v>
      </c>
      <c r="C152" s="3">
        <v>1.0</v>
      </c>
      <c r="D152" s="3" t="s">
        <v>92</v>
      </c>
      <c r="E152" s="3" t="s">
        <v>86</v>
      </c>
      <c r="F152" s="3">
        <v>21.0</v>
      </c>
      <c r="G152" s="3" t="s">
        <v>444</v>
      </c>
      <c r="H152" s="6">
        <v>6.333333333333333</v>
      </c>
      <c r="I152" s="3">
        <v>187.0</v>
      </c>
      <c r="J152" s="3" t="s">
        <v>94</v>
      </c>
      <c r="K152" s="3" t="s">
        <v>305</v>
      </c>
      <c r="L152" s="20">
        <v>35.0</v>
      </c>
      <c r="M152" s="20">
        <v>28.0</v>
      </c>
      <c r="N152" s="20">
        <v>29.3</v>
      </c>
      <c r="O152" s="20">
        <v>14.4</v>
      </c>
      <c r="P152" s="20">
        <v>5.09</v>
      </c>
      <c r="Q152" s="20">
        <v>12.6</v>
      </c>
      <c r="R152" s="20">
        <v>0.404</v>
      </c>
      <c r="S152" s="20">
        <v>1.54</v>
      </c>
      <c r="T152" s="20">
        <v>5.09</v>
      </c>
      <c r="U152" s="20">
        <v>0.303</v>
      </c>
      <c r="V152" s="20">
        <v>2.69</v>
      </c>
      <c r="W152" s="20">
        <v>4.09</v>
      </c>
      <c r="X152" s="20">
        <v>0.657</v>
      </c>
      <c r="Y152" s="20">
        <v>0.69</v>
      </c>
      <c r="Z152" s="20">
        <v>3.0</v>
      </c>
      <c r="AA152" s="20">
        <v>3.69</v>
      </c>
      <c r="AB152" s="20">
        <v>2.4</v>
      </c>
      <c r="AC152" s="20">
        <v>1.26</v>
      </c>
      <c r="AD152" s="20">
        <v>0.06</v>
      </c>
      <c r="AE152" s="20">
        <v>2.2</v>
      </c>
      <c r="AF152" s="20">
        <v>1.91</v>
      </c>
      <c r="AG152" s="20">
        <v>35.0</v>
      </c>
      <c r="AH152" s="20">
        <v>28.0</v>
      </c>
      <c r="AI152" s="39">
        <v>1025.0</v>
      </c>
      <c r="AJ152" s="20">
        <v>504.0</v>
      </c>
      <c r="AK152" s="20">
        <v>178.0</v>
      </c>
      <c r="AL152" s="20">
        <v>441.0</v>
      </c>
      <c r="AM152" s="20">
        <v>0.404</v>
      </c>
      <c r="AN152" s="20">
        <v>54.0</v>
      </c>
      <c r="AO152" s="20">
        <v>178.0</v>
      </c>
      <c r="AP152" s="20">
        <v>0.303</v>
      </c>
      <c r="AQ152" s="20">
        <v>94.0</v>
      </c>
      <c r="AR152" s="20">
        <v>143.0</v>
      </c>
      <c r="AS152" s="20">
        <v>0.657</v>
      </c>
      <c r="AT152" s="20">
        <v>24.0</v>
      </c>
      <c r="AU152" s="20">
        <v>105.0</v>
      </c>
      <c r="AV152" s="20">
        <v>129.0</v>
      </c>
      <c r="AW152" s="20">
        <v>84.0</v>
      </c>
      <c r="AX152" s="20">
        <v>44.0</v>
      </c>
      <c r="AY152" s="20">
        <v>2.0</v>
      </c>
      <c r="AZ152" s="20">
        <v>77.0</v>
      </c>
      <c r="BA152" s="20">
        <v>67.0</v>
      </c>
      <c r="BB152" s="20">
        <v>35.0</v>
      </c>
      <c r="BC152" s="20">
        <v>0.0</v>
      </c>
      <c r="BD152" s="20">
        <v>0.0</v>
      </c>
      <c r="BE152" s="20">
        <v>0.0</v>
      </c>
      <c r="BF152" s="20">
        <v>0.0</v>
      </c>
      <c r="BG152" s="20">
        <v>0.0</v>
      </c>
      <c r="BH152" s="20">
        <v>0.0</v>
      </c>
      <c r="BI152" s="20">
        <v>0.287</v>
      </c>
      <c r="BJ152" s="20">
        <v>1.09</v>
      </c>
      <c r="BK152" s="20">
        <v>0.57</v>
      </c>
      <c r="BL152" s="20">
        <v>0.32</v>
      </c>
      <c r="BM152" s="20">
        <v>24.0</v>
      </c>
      <c r="BN152" s="20">
        <v>11.0</v>
      </c>
      <c r="BO152" s="20">
        <v>0.686</v>
      </c>
      <c r="BP152" s="20">
        <v>1.19</v>
      </c>
      <c r="BQ152" s="20">
        <v>1.44</v>
      </c>
      <c r="BR152" s="20">
        <v>2.63</v>
      </c>
      <c r="BS152" s="20">
        <v>35.0</v>
      </c>
      <c r="BT152" s="20">
        <v>0.495</v>
      </c>
      <c r="BU152" s="20">
        <v>0.465</v>
      </c>
      <c r="BV152" s="20">
        <v>2.93</v>
      </c>
      <c r="BW152" s="20">
        <v>11.66</v>
      </c>
      <c r="BX152" s="20">
        <v>7.5</v>
      </c>
      <c r="BY152" s="20">
        <v>17.4</v>
      </c>
      <c r="BZ152" s="20">
        <v>13.14</v>
      </c>
      <c r="CA152" s="20">
        <v>2.59</v>
      </c>
      <c r="CB152" s="20">
        <v>0.2</v>
      </c>
      <c r="CC152" s="20">
        <v>31.29</v>
      </c>
      <c r="CD152" s="20">
        <v>136.43</v>
      </c>
      <c r="CE152" s="20">
        <v>-2.13</v>
      </c>
      <c r="CF152" s="20">
        <v>1.14</v>
      </c>
      <c r="CG152" s="20">
        <v>97.0</v>
      </c>
      <c r="CH152" s="20">
        <v>100.1</v>
      </c>
      <c r="CI152" s="20">
        <v>17.7</v>
      </c>
    </row>
    <row r="153" ht="14.25" customHeight="1">
      <c r="B153" s="41" t="s">
        <v>445</v>
      </c>
      <c r="C153" s="3">
        <v>1.0</v>
      </c>
      <c r="D153" s="3" t="s">
        <v>102</v>
      </c>
      <c r="E153" s="3" t="s">
        <v>86</v>
      </c>
      <c r="F153" s="3">
        <v>22.0</v>
      </c>
      <c r="G153" s="3" t="s">
        <v>233</v>
      </c>
      <c r="H153" s="6">
        <v>6.5</v>
      </c>
      <c r="I153" s="3">
        <v>209.0</v>
      </c>
      <c r="J153" s="3" t="s">
        <v>119</v>
      </c>
      <c r="K153" s="3" t="s">
        <v>305</v>
      </c>
      <c r="L153" s="20">
        <v>33.0</v>
      </c>
      <c r="M153" s="20">
        <v>33.0</v>
      </c>
      <c r="N153" s="20">
        <v>34.8</v>
      </c>
      <c r="O153" s="20">
        <v>18.0</v>
      </c>
      <c r="P153" s="20">
        <v>6.64</v>
      </c>
      <c r="Q153" s="20">
        <v>12.94</v>
      </c>
      <c r="R153" s="20">
        <v>0.513</v>
      </c>
      <c r="S153" s="20">
        <v>1.27</v>
      </c>
      <c r="T153" s="20">
        <v>3.21</v>
      </c>
      <c r="U153" s="20">
        <v>0.396</v>
      </c>
      <c r="V153" s="20">
        <v>3.45</v>
      </c>
      <c r="W153" s="20">
        <v>4.27</v>
      </c>
      <c r="X153" s="20">
        <v>0.809</v>
      </c>
      <c r="Y153" s="20">
        <v>0.58</v>
      </c>
      <c r="Z153" s="20">
        <v>3.85</v>
      </c>
      <c r="AA153" s="20">
        <v>4.42</v>
      </c>
      <c r="AB153" s="20">
        <v>4.15</v>
      </c>
      <c r="AC153" s="20">
        <v>1.18</v>
      </c>
      <c r="AD153" s="20">
        <v>0.55</v>
      </c>
      <c r="AE153" s="20">
        <v>2.09</v>
      </c>
      <c r="AF153" s="20">
        <v>2.58</v>
      </c>
      <c r="AG153" s="20">
        <v>33.0</v>
      </c>
      <c r="AH153" s="20">
        <v>33.0</v>
      </c>
      <c r="AI153" s="39">
        <v>1147.0</v>
      </c>
      <c r="AJ153" s="20">
        <v>594.0</v>
      </c>
      <c r="AK153" s="20">
        <v>219.0</v>
      </c>
      <c r="AL153" s="20">
        <v>427.0</v>
      </c>
      <c r="AM153" s="20">
        <v>0.513</v>
      </c>
      <c r="AN153" s="20">
        <v>42.0</v>
      </c>
      <c r="AO153" s="20">
        <v>106.0</v>
      </c>
      <c r="AP153" s="20">
        <v>0.396</v>
      </c>
      <c r="AQ153" s="20">
        <v>114.0</v>
      </c>
      <c r="AR153" s="20">
        <v>141.0</v>
      </c>
      <c r="AS153" s="20">
        <v>0.809</v>
      </c>
      <c r="AT153" s="20">
        <v>19.0</v>
      </c>
      <c r="AU153" s="20">
        <v>127.0</v>
      </c>
      <c r="AV153" s="20">
        <v>146.0</v>
      </c>
      <c r="AW153" s="20">
        <v>137.0</v>
      </c>
      <c r="AX153" s="20">
        <v>39.0</v>
      </c>
      <c r="AY153" s="20">
        <v>18.0</v>
      </c>
      <c r="AZ153" s="20">
        <v>69.0</v>
      </c>
      <c r="BA153" s="20">
        <v>85.0</v>
      </c>
      <c r="BB153" s="20">
        <v>33.0</v>
      </c>
      <c r="BC153" s="20">
        <v>2.0</v>
      </c>
      <c r="BD153" s="20">
        <v>0.0</v>
      </c>
      <c r="BE153" s="20">
        <v>0.0</v>
      </c>
      <c r="BF153" s="20">
        <v>0.0</v>
      </c>
      <c r="BG153" s="20">
        <v>0.0</v>
      </c>
      <c r="BH153" s="20">
        <v>0.0</v>
      </c>
      <c r="BI153" s="20">
        <v>0.375</v>
      </c>
      <c r="BJ153" s="20">
        <v>1.99</v>
      </c>
      <c r="BK153" s="20">
        <v>0.57</v>
      </c>
      <c r="BL153" s="20">
        <v>0.33</v>
      </c>
      <c r="BM153" s="20">
        <v>21.0</v>
      </c>
      <c r="BN153" s="20">
        <v>12.0</v>
      </c>
      <c r="BO153" s="20">
        <v>0.636</v>
      </c>
      <c r="BP153" s="20">
        <v>3.99</v>
      </c>
      <c r="BQ153" s="20">
        <v>1.44</v>
      </c>
      <c r="BR153" s="20">
        <v>5.43</v>
      </c>
      <c r="BS153" s="20">
        <v>33.0</v>
      </c>
      <c r="BT153" s="20">
        <v>0.601</v>
      </c>
      <c r="BU153" s="20">
        <v>0.562</v>
      </c>
      <c r="BV153" s="20">
        <v>2.03</v>
      </c>
      <c r="BW153" s="20">
        <v>11.73</v>
      </c>
      <c r="BX153" s="20">
        <v>7.23</v>
      </c>
      <c r="BY153" s="20">
        <v>22.61</v>
      </c>
      <c r="BZ153" s="20">
        <v>12.26</v>
      </c>
      <c r="CA153" s="20">
        <v>1.89</v>
      </c>
      <c r="CB153" s="20">
        <v>1.47</v>
      </c>
      <c r="CC153" s="20">
        <v>24.95</v>
      </c>
      <c r="CD153" s="20">
        <v>171.76</v>
      </c>
      <c r="CE153" s="20">
        <v>1.87</v>
      </c>
      <c r="CF153" s="20">
        <v>1.39</v>
      </c>
      <c r="CG153" s="20">
        <v>118.5</v>
      </c>
      <c r="CH153" s="20">
        <v>101.6</v>
      </c>
      <c r="CI153" s="20">
        <v>23.31</v>
      </c>
    </row>
    <row r="154" ht="14.25" customHeight="1">
      <c r="B154" s="41" t="s">
        <v>446</v>
      </c>
      <c r="C154" s="3">
        <v>0.0</v>
      </c>
      <c r="D154" s="3" t="s">
        <v>92</v>
      </c>
      <c r="E154" s="3" t="s">
        <v>86</v>
      </c>
      <c r="F154" s="3">
        <v>24.0</v>
      </c>
      <c r="G154" s="3" t="s">
        <v>380</v>
      </c>
      <c r="H154" s="6">
        <v>6.416666666666667</v>
      </c>
      <c r="I154" s="3">
        <v>210.0</v>
      </c>
      <c r="J154" s="3" t="s">
        <v>112</v>
      </c>
      <c r="K154" s="3" t="s">
        <v>305</v>
      </c>
      <c r="L154" s="20">
        <v>35.0</v>
      </c>
      <c r="M154" s="20">
        <v>35.0</v>
      </c>
      <c r="N154" s="20">
        <v>34.1</v>
      </c>
      <c r="O154" s="20">
        <v>18.54</v>
      </c>
      <c r="P154" s="20">
        <v>6.91</v>
      </c>
      <c r="Q154" s="20">
        <v>13.63</v>
      </c>
      <c r="R154" s="20">
        <v>0.507</v>
      </c>
      <c r="S154" s="20">
        <v>1.14</v>
      </c>
      <c r="T154" s="20">
        <v>4.06</v>
      </c>
      <c r="U154" s="20">
        <v>0.282</v>
      </c>
      <c r="V154" s="20">
        <v>3.57</v>
      </c>
      <c r="W154" s="20">
        <v>5.17</v>
      </c>
      <c r="X154" s="20">
        <v>0.691</v>
      </c>
      <c r="Y154" s="20">
        <v>1.4</v>
      </c>
      <c r="Z154" s="20">
        <v>5.0</v>
      </c>
      <c r="AA154" s="20">
        <v>6.4</v>
      </c>
      <c r="AB154" s="20">
        <v>5.17</v>
      </c>
      <c r="AC154" s="20">
        <v>1.2</v>
      </c>
      <c r="AD154" s="20">
        <v>0.4</v>
      </c>
      <c r="AE154" s="20">
        <v>3.63</v>
      </c>
      <c r="AF154" s="20">
        <v>2.06</v>
      </c>
      <c r="AG154" s="20">
        <v>35.0</v>
      </c>
      <c r="AH154" s="20">
        <v>35.0</v>
      </c>
      <c r="AI154" s="39">
        <v>1195.0</v>
      </c>
      <c r="AJ154" s="20">
        <v>649.0</v>
      </c>
      <c r="AK154" s="20">
        <v>242.0</v>
      </c>
      <c r="AL154" s="20">
        <v>477.0</v>
      </c>
      <c r="AM154" s="20">
        <v>0.507</v>
      </c>
      <c r="AN154" s="20">
        <v>40.0</v>
      </c>
      <c r="AO154" s="20">
        <v>142.0</v>
      </c>
      <c r="AP154" s="20">
        <v>0.282</v>
      </c>
      <c r="AQ154" s="20">
        <v>125.0</v>
      </c>
      <c r="AR154" s="20">
        <v>181.0</v>
      </c>
      <c r="AS154" s="20">
        <v>0.691</v>
      </c>
      <c r="AT154" s="20">
        <v>49.0</v>
      </c>
      <c r="AU154" s="20">
        <v>175.0</v>
      </c>
      <c r="AV154" s="20">
        <v>224.0</v>
      </c>
      <c r="AW154" s="20">
        <v>181.0</v>
      </c>
      <c r="AX154" s="20">
        <v>42.0</v>
      </c>
      <c r="AY154" s="20">
        <v>14.0</v>
      </c>
      <c r="AZ154" s="20">
        <v>127.0</v>
      </c>
      <c r="BA154" s="20">
        <v>72.0</v>
      </c>
      <c r="BB154" s="20">
        <v>35.0</v>
      </c>
      <c r="BC154" s="20">
        <v>6.0</v>
      </c>
      <c r="BD154" s="20">
        <v>1.0</v>
      </c>
      <c r="BE154" s="20">
        <v>0.0</v>
      </c>
      <c r="BF154" s="20">
        <v>0.0</v>
      </c>
      <c r="BG154" s="20">
        <v>0.0</v>
      </c>
      <c r="BH154" s="20">
        <v>0.0</v>
      </c>
      <c r="BI154" s="20">
        <v>0.433</v>
      </c>
      <c r="BJ154" s="20">
        <v>1.43</v>
      </c>
      <c r="BK154" s="20">
        <v>0.33</v>
      </c>
      <c r="BL154" s="20">
        <v>0.38</v>
      </c>
      <c r="BM154" s="20">
        <v>25.0</v>
      </c>
      <c r="BN154" s="20">
        <v>10.0</v>
      </c>
      <c r="BO154" s="20">
        <v>0.714</v>
      </c>
      <c r="BP154" s="20">
        <v>3.68</v>
      </c>
      <c r="BQ154" s="20">
        <v>2.01</v>
      </c>
      <c r="BR154" s="20">
        <v>5.69</v>
      </c>
      <c r="BS154" s="20">
        <v>35.0</v>
      </c>
      <c r="BT154" s="20">
        <v>0.576</v>
      </c>
      <c r="BU154" s="20">
        <v>0.549</v>
      </c>
      <c r="BV154" s="20">
        <v>5.1</v>
      </c>
      <c r="BW154" s="20">
        <v>15.64</v>
      </c>
      <c r="BX154" s="20">
        <v>10.77</v>
      </c>
      <c r="BY154" s="20">
        <v>31.09</v>
      </c>
      <c r="BZ154" s="20">
        <v>18.41</v>
      </c>
      <c r="CA154" s="20">
        <v>1.97</v>
      </c>
      <c r="CB154" s="20">
        <v>1.23</v>
      </c>
      <c r="CC154" s="20">
        <v>28.86</v>
      </c>
      <c r="CD154" s="20">
        <v>147.96</v>
      </c>
      <c r="CE154" s="20">
        <v>-0.51</v>
      </c>
      <c r="CF154" s="20">
        <v>1.36</v>
      </c>
      <c r="CG154" s="20">
        <v>110.6</v>
      </c>
      <c r="CH154" s="20">
        <v>97.2</v>
      </c>
      <c r="CI154" s="20">
        <v>23.63</v>
      </c>
    </row>
    <row r="155" ht="14.25" customHeight="1">
      <c r="B155" s="41" t="s">
        <v>447</v>
      </c>
      <c r="C155" s="3">
        <v>2.0</v>
      </c>
      <c r="D155" s="3" t="s">
        <v>85</v>
      </c>
      <c r="E155" s="3" t="s">
        <v>86</v>
      </c>
      <c r="F155" s="3">
        <v>21.0</v>
      </c>
      <c r="G155" s="3" t="s">
        <v>108</v>
      </c>
      <c r="H155" s="6">
        <v>6.833333333333333</v>
      </c>
      <c r="I155" s="3">
        <v>237.0</v>
      </c>
      <c r="J155" s="40" t="s">
        <v>99</v>
      </c>
      <c r="K155" s="3" t="s">
        <v>305</v>
      </c>
      <c r="L155" s="20">
        <v>37.0</v>
      </c>
      <c r="M155" s="20">
        <v>35.0</v>
      </c>
      <c r="N155" s="46">
        <v>31.7</v>
      </c>
      <c r="O155" s="20">
        <v>10.89</v>
      </c>
      <c r="P155" s="20">
        <v>3.84</v>
      </c>
      <c r="Q155" s="20">
        <v>8.32</v>
      </c>
      <c r="R155" s="20">
        <v>0.461</v>
      </c>
      <c r="S155" s="20">
        <v>0.46</v>
      </c>
      <c r="T155" s="20">
        <v>1.92</v>
      </c>
      <c r="U155" s="20">
        <v>0.239</v>
      </c>
      <c r="V155" s="20">
        <v>2.76</v>
      </c>
      <c r="W155" s="20">
        <v>3.78</v>
      </c>
      <c r="X155" s="20">
        <v>0.729</v>
      </c>
      <c r="Y155" s="20">
        <v>1.51</v>
      </c>
      <c r="Z155" s="20">
        <v>8.32</v>
      </c>
      <c r="AA155" s="20">
        <v>9.84</v>
      </c>
      <c r="AB155" s="20">
        <v>2.57</v>
      </c>
      <c r="AC155" s="20">
        <v>1.3</v>
      </c>
      <c r="AD155" s="20">
        <v>1.11</v>
      </c>
      <c r="AE155" s="20">
        <v>1.81</v>
      </c>
      <c r="AF155" s="20">
        <v>2.65</v>
      </c>
      <c r="AG155" s="20">
        <v>37.0</v>
      </c>
      <c r="AH155" s="20">
        <v>35.0</v>
      </c>
      <c r="AI155" s="46">
        <v>1172.5</v>
      </c>
      <c r="AJ155" s="20">
        <v>403.0</v>
      </c>
      <c r="AK155" s="20">
        <v>142.0</v>
      </c>
      <c r="AL155" s="20">
        <v>308.0</v>
      </c>
      <c r="AM155" s="20">
        <v>0.461</v>
      </c>
      <c r="AN155" s="20">
        <v>17.0</v>
      </c>
      <c r="AO155" s="20">
        <v>71.0</v>
      </c>
      <c r="AP155" s="20">
        <v>0.239</v>
      </c>
      <c r="AQ155" s="20">
        <v>102.0</v>
      </c>
      <c r="AR155" s="20">
        <v>140.0</v>
      </c>
      <c r="AS155" s="20">
        <v>0.729</v>
      </c>
      <c r="AT155" s="20">
        <v>56.0</v>
      </c>
      <c r="AU155" s="20">
        <v>308.0</v>
      </c>
      <c r="AV155" s="20">
        <v>364.0</v>
      </c>
      <c r="AW155" s="20">
        <v>95.0</v>
      </c>
      <c r="AX155" s="20">
        <v>48.0</v>
      </c>
      <c r="AY155" s="20">
        <v>41.0</v>
      </c>
      <c r="AZ155" s="20">
        <v>67.0</v>
      </c>
      <c r="BA155" s="20">
        <v>98.0</v>
      </c>
      <c r="BB155" s="20">
        <v>37.0</v>
      </c>
      <c r="BC155" s="20">
        <v>16.0</v>
      </c>
      <c r="BD155" s="20">
        <v>0.0</v>
      </c>
      <c r="BE155" s="20">
        <v>0.0</v>
      </c>
      <c r="BF155" s="20">
        <v>0.0</v>
      </c>
      <c r="BG155" s="20">
        <v>0.0</v>
      </c>
      <c r="BH155" s="20">
        <v>0.0</v>
      </c>
      <c r="BI155" s="20">
        <v>0.244</v>
      </c>
      <c r="BJ155" s="20">
        <v>1.42</v>
      </c>
      <c r="BK155" s="20">
        <v>0.72</v>
      </c>
      <c r="BL155" s="20">
        <v>0.45</v>
      </c>
      <c r="BM155" s="20">
        <v>28.0</v>
      </c>
      <c r="BN155" s="20">
        <v>9.0</v>
      </c>
      <c r="BO155" s="20">
        <v>0.757</v>
      </c>
      <c r="BP155" s="20">
        <v>2.06</v>
      </c>
      <c r="BQ155" s="20">
        <v>2.98</v>
      </c>
      <c r="BR155" s="20">
        <v>5.04</v>
      </c>
      <c r="BS155" s="20">
        <v>37.0</v>
      </c>
      <c r="BT155" s="20">
        <v>0.538</v>
      </c>
      <c r="BU155" s="20">
        <v>0.489</v>
      </c>
      <c r="BV155" s="20">
        <v>5.25</v>
      </c>
      <c r="BW155" s="20">
        <v>29.26</v>
      </c>
      <c r="BX155" s="20">
        <v>17.18</v>
      </c>
      <c r="BY155" s="20">
        <v>15.23</v>
      </c>
      <c r="BZ155" s="20">
        <v>15.18</v>
      </c>
      <c r="CA155" s="20">
        <v>2.28</v>
      </c>
      <c r="CB155" s="20">
        <v>3.99</v>
      </c>
      <c r="CC155" s="20">
        <v>18.14</v>
      </c>
      <c r="CD155" s="20">
        <v>142.9</v>
      </c>
      <c r="CE155" s="20">
        <v>-0.3</v>
      </c>
      <c r="CF155" s="20">
        <v>1.31</v>
      </c>
      <c r="CG155" s="20">
        <v>108.9</v>
      </c>
      <c r="CH155" s="20">
        <v>88.4</v>
      </c>
      <c r="CI155" s="20">
        <v>19.6</v>
      </c>
    </row>
    <row r="156" ht="14.25" customHeight="1">
      <c r="B156" s="41" t="s">
        <v>448</v>
      </c>
      <c r="C156" s="3">
        <v>0.0</v>
      </c>
      <c r="D156" s="3" t="s">
        <v>102</v>
      </c>
      <c r="E156" s="3" t="s">
        <v>85</v>
      </c>
      <c r="F156" s="3">
        <v>23.0</v>
      </c>
      <c r="G156" s="3" t="s">
        <v>368</v>
      </c>
      <c r="H156" s="6">
        <v>6.666666666666667</v>
      </c>
      <c r="I156" s="3">
        <v>265.0</v>
      </c>
      <c r="J156" s="3" t="s">
        <v>112</v>
      </c>
      <c r="K156" s="3" t="s">
        <v>305</v>
      </c>
      <c r="L156" s="20">
        <v>37.0</v>
      </c>
      <c r="M156" s="20">
        <v>4.0</v>
      </c>
      <c r="N156" s="20">
        <v>19.9</v>
      </c>
      <c r="O156" s="20">
        <v>11.97</v>
      </c>
      <c r="P156" s="20">
        <v>4.92</v>
      </c>
      <c r="Q156" s="20">
        <v>9.0</v>
      </c>
      <c r="R156" s="20">
        <v>0.547</v>
      </c>
      <c r="S156" s="20">
        <v>0.14</v>
      </c>
      <c r="T156" s="20">
        <v>0.38</v>
      </c>
      <c r="U156" s="20">
        <v>0.357</v>
      </c>
      <c r="V156" s="20">
        <v>2.0</v>
      </c>
      <c r="W156" s="20">
        <v>3.35</v>
      </c>
      <c r="X156" s="20">
        <v>0.597</v>
      </c>
      <c r="Y156" s="20">
        <v>2.27</v>
      </c>
      <c r="Z156" s="20">
        <v>5.16</v>
      </c>
      <c r="AA156" s="20">
        <v>7.43</v>
      </c>
      <c r="AB156" s="20">
        <v>3.03</v>
      </c>
      <c r="AC156" s="20">
        <v>0.95</v>
      </c>
      <c r="AD156" s="20">
        <v>0.62</v>
      </c>
      <c r="AE156" s="20">
        <v>2.14</v>
      </c>
      <c r="AF156" s="20">
        <v>2.11</v>
      </c>
      <c r="AG156" s="20">
        <v>37.0</v>
      </c>
      <c r="AH156" s="20">
        <v>4.0</v>
      </c>
      <c r="AI156" s="20">
        <v>738.0</v>
      </c>
      <c r="AJ156" s="20">
        <v>443.0</v>
      </c>
      <c r="AK156" s="20">
        <v>182.0</v>
      </c>
      <c r="AL156" s="20">
        <v>333.0</v>
      </c>
      <c r="AM156" s="20">
        <v>0.547</v>
      </c>
      <c r="AN156" s="20">
        <v>5.0</v>
      </c>
      <c r="AO156" s="20">
        <v>14.0</v>
      </c>
      <c r="AP156" s="20">
        <v>0.357</v>
      </c>
      <c r="AQ156" s="20">
        <v>74.0</v>
      </c>
      <c r="AR156" s="20">
        <v>124.0</v>
      </c>
      <c r="AS156" s="20">
        <v>0.597</v>
      </c>
      <c r="AT156" s="20">
        <v>84.0</v>
      </c>
      <c r="AU156" s="20">
        <v>191.0</v>
      </c>
      <c r="AV156" s="20">
        <v>275.0</v>
      </c>
      <c r="AW156" s="20">
        <v>112.0</v>
      </c>
      <c r="AX156" s="20">
        <v>35.0</v>
      </c>
      <c r="AY156" s="20">
        <v>23.0</v>
      </c>
      <c r="AZ156" s="20">
        <v>79.0</v>
      </c>
      <c r="BA156" s="20">
        <v>78.0</v>
      </c>
      <c r="BB156" s="20">
        <v>37.0</v>
      </c>
      <c r="BC156" s="20">
        <v>8.0</v>
      </c>
      <c r="BD156" s="20">
        <v>0.0</v>
      </c>
      <c r="BE156" s="20">
        <v>0.0</v>
      </c>
      <c r="BF156" s="20">
        <v>0.0</v>
      </c>
      <c r="BG156" s="20">
        <v>0.0</v>
      </c>
      <c r="BH156" s="20">
        <v>0.0</v>
      </c>
      <c r="BI156" s="20">
        <v>0.287</v>
      </c>
      <c r="BJ156" s="20">
        <v>1.42</v>
      </c>
      <c r="BK156" s="20">
        <v>0.44</v>
      </c>
      <c r="BL156" s="20">
        <v>0.37</v>
      </c>
      <c r="BM156" s="20">
        <v>29.0</v>
      </c>
      <c r="BN156" s="20">
        <v>8.0</v>
      </c>
      <c r="BO156" s="20">
        <v>0.784</v>
      </c>
      <c r="BP156" s="20">
        <v>3.12</v>
      </c>
      <c r="BQ156" s="20">
        <v>1.56</v>
      </c>
      <c r="BR156" s="20">
        <v>4.68</v>
      </c>
      <c r="BS156" s="20">
        <v>37.0</v>
      </c>
      <c r="BT156" s="20">
        <v>0.565</v>
      </c>
      <c r="BU156" s="20">
        <v>0.554</v>
      </c>
      <c r="BV156" s="20">
        <v>14.52</v>
      </c>
      <c r="BW156" s="20">
        <v>28.94</v>
      </c>
      <c r="BX156" s="20">
        <v>22.21</v>
      </c>
      <c r="BY156" s="20">
        <v>34.48</v>
      </c>
      <c r="BZ156" s="20">
        <v>16.78</v>
      </c>
      <c r="CA156" s="20">
        <v>2.85</v>
      </c>
      <c r="CB156" s="20">
        <v>3.52</v>
      </c>
      <c r="CC156" s="20">
        <v>32.76</v>
      </c>
      <c r="CD156" s="20">
        <v>150.05</v>
      </c>
      <c r="CE156" s="20">
        <v>-0.6</v>
      </c>
      <c r="CF156" s="20">
        <v>1.33</v>
      </c>
      <c r="CG156" s="20">
        <v>114.9</v>
      </c>
      <c r="CH156" s="20">
        <v>92.8</v>
      </c>
      <c r="CI156" s="20">
        <v>32.79</v>
      </c>
    </row>
    <row r="157" ht="14.25" customHeight="1">
      <c r="B157" s="41" t="s">
        <v>449</v>
      </c>
      <c r="C157" s="3">
        <v>1.0</v>
      </c>
      <c r="D157" s="3" t="s">
        <v>85</v>
      </c>
      <c r="E157" s="3" t="s">
        <v>86</v>
      </c>
      <c r="F157" s="3">
        <v>22.0</v>
      </c>
      <c r="G157" s="3" t="s">
        <v>199</v>
      </c>
      <c r="H157" s="6">
        <v>7.166666666666667</v>
      </c>
      <c r="I157" s="3">
        <v>242.0</v>
      </c>
      <c r="J157" s="3" t="s">
        <v>99</v>
      </c>
      <c r="K157" s="3" t="s">
        <v>305</v>
      </c>
      <c r="L157" s="20">
        <v>39.0</v>
      </c>
      <c r="M157" s="43">
        <v>39.0</v>
      </c>
      <c r="N157" s="20">
        <v>23.5</v>
      </c>
      <c r="O157" s="20">
        <v>11.23</v>
      </c>
      <c r="P157" s="20">
        <v>4.9</v>
      </c>
      <c r="Q157" s="20">
        <v>6.79</v>
      </c>
      <c r="R157" s="20">
        <v>0.721</v>
      </c>
      <c r="S157" s="20">
        <v>0.0</v>
      </c>
      <c r="T157" s="20">
        <v>0.03</v>
      </c>
      <c r="U157" s="20">
        <v>0.0</v>
      </c>
      <c r="V157" s="20">
        <v>1.44</v>
      </c>
      <c r="W157" s="20">
        <v>1.97</v>
      </c>
      <c r="X157" s="20">
        <v>0.727</v>
      </c>
      <c r="Y157" s="20">
        <v>2.59</v>
      </c>
      <c r="Z157" s="20">
        <v>4.82</v>
      </c>
      <c r="AA157" s="20">
        <v>7.41</v>
      </c>
      <c r="AB157" s="20">
        <v>0.9</v>
      </c>
      <c r="AC157" s="20">
        <v>0.49</v>
      </c>
      <c r="AD157" s="20">
        <v>2.82</v>
      </c>
      <c r="AE157" s="20">
        <v>0.92</v>
      </c>
      <c r="AF157" s="20">
        <v>2.05</v>
      </c>
      <c r="AG157" s="20">
        <v>39.0</v>
      </c>
      <c r="AH157" s="20">
        <v>39.0</v>
      </c>
      <c r="AI157" s="20">
        <v>918.0</v>
      </c>
      <c r="AJ157" s="20">
        <v>438.0</v>
      </c>
      <c r="AK157" s="20">
        <v>191.0</v>
      </c>
      <c r="AL157" s="20">
        <v>265.0</v>
      </c>
      <c r="AM157" s="20">
        <v>0.721</v>
      </c>
      <c r="AN157" s="20">
        <v>0.0</v>
      </c>
      <c r="AO157" s="20">
        <v>1.0</v>
      </c>
      <c r="AP157" s="20">
        <v>0.0</v>
      </c>
      <c r="AQ157" s="20">
        <v>56.0</v>
      </c>
      <c r="AR157" s="20">
        <v>77.0</v>
      </c>
      <c r="AS157" s="20">
        <v>0.727</v>
      </c>
      <c r="AT157" s="20">
        <v>101.0</v>
      </c>
      <c r="AU157" s="20">
        <v>188.0</v>
      </c>
      <c r="AV157" s="20">
        <v>289.0</v>
      </c>
      <c r="AW157" s="20">
        <v>35.0</v>
      </c>
      <c r="AX157" s="20">
        <v>19.0</v>
      </c>
      <c r="AY157" s="20">
        <v>110.0</v>
      </c>
      <c r="AZ157" s="20">
        <v>36.0</v>
      </c>
      <c r="BA157" s="20">
        <v>80.0</v>
      </c>
      <c r="BB157" s="20">
        <v>39.0</v>
      </c>
      <c r="BC157" s="20">
        <v>10.0</v>
      </c>
      <c r="BD157" s="20">
        <v>0.0</v>
      </c>
      <c r="BE157" s="20">
        <v>0.0</v>
      </c>
      <c r="BF157" s="20">
        <v>0.0</v>
      </c>
      <c r="BG157" s="20">
        <v>0.0</v>
      </c>
      <c r="BH157" s="20">
        <v>0.0</v>
      </c>
      <c r="BI157" s="20">
        <v>0.195</v>
      </c>
      <c r="BJ157" s="20">
        <v>0.97</v>
      </c>
      <c r="BK157" s="20">
        <v>0.53</v>
      </c>
      <c r="BL157" s="20">
        <v>0.29</v>
      </c>
      <c r="BM157" s="20">
        <v>32.0</v>
      </c>
      <c r="BN157" s="20">
        <v>7.0</v>
      </c>
      <c r="BO157" s="20">
        <v>0.821</v>
      </c>
      <c r="BP157" s="20">
        <v>4.34</v>
      </c>
      <c r="BQ157" s="20">
        <v>1.98</v>
      </c>
      <c r="BR157" s="20">
        <v>6.32</v>
      </c>
      <c r="BS157" s="20">
        <v>39.0</v>
      </c>
      <c r="BT157" s="20">
        <v>0.726</v>
      </c>
      <c r="BU157" s="20">
        <v>0.721</v>
      </c>
      <c r="BV157" s="20">
        <v>13.26</v>
      </c>
      <c r="BW157" s="20">
        <v>21.2</v>
      </c>
      <c r="BX157" s="20">
        <v>17.53</v>
      </c>
      <c r="BY157" s="20">
        <v>7.15</v>
      </c>
      <c r="BZ157" s="20">
        <v>10.66</v>
      </c>
      <c r="CA157" s="20">
        <v>1.21</v>
      </c>
      <c r="CB157" s="20">
        <v>11.44</v>
      </c>
      <c r="CC157" s="20">
        <v>18.66</v>
      </c>
      <c r="CD157" s="20">
        <v>144.8</v>
      </c>
      <c r="CE157" s="20">
        <v>-1.39</v>
      </c>
      <c r="CF157" s="20">
        <v>1.65</v>
      </c>
      <c r="CG157" s="20">
        <v>142.0</v>
      </c>
      <c r="CH157" s="20">
        <v>92.3</v>
      </c>
      <c r="CI157" s="20">
        <v>33.05</v>
      </c>
    </row>
    <row r="158" ht="14.25" customHeight="1">
      <c r="B158" s="41" t="s">
        <v>450</v>
      </c>
      <c r="C158" s="3">
        <v>0.0</v>
      </c>
      <c r="D158" s="3" t="s">
        <v>102</v>
      </c>
      <c r="E158" s="3" t="s">
        <v>86</v>
      </c>
      <c r="F158" s="3">
        <v>26.0</v>
      </c>
      <c r="G158" s="3" t="s">
        <v>451</v>
      </c>
      <c r="H158" s="42">
        <v>6.66666666666667</v>
      </c>
      <c r="I158" s="3">
        <v>237.0</v>
      </c>
      <c r="J158" s="3" t="s">
        <v>112</v>
      </c>
      <c r="K158" s="3" t="s">
        <v>305</v>
      </c>
      <c r="L158" s="20">
        <v>37.0</v>
      </c>
      <c r="M158" s="20">
        <v>37.0</v>
      </c>
      <c r="N158" s="20">
        <v>25.6</v>
      </c>
      <c r="O158" s="20">
        <v>14.11</v>
      </c>
      <c r="P158" s="20">
        <v>5.51</v>
      </c>
      <c r="Q158" s="20">
        <v>10.3</v>
      </c>
      <c r="R158" s="20">
        <v>0.535</v>
      </c>
      <c r="S158" s="20">
        <v>1.08</v>
      </c>
      <c r="T158" s="20">
        <v>2.59</v>
      </c>
      <c r="U158" s="20">
        <v>0.417</v>
      </c>
      <c r="V158" s="20">
        <v>2.0</v>
      </c>
      <c r="W158" s="20">
        <v>2.65</v>
      </c>
      <c r="X158" s="20">
        <v>0.755</v>
      </c>
      <c r="Y158" s="20">
        <v>1.41</v>
      </c>
      <c r="Z158" s="20">
        <v>2.78</v>
      </c>
      <c r="AA158" s="20">
        <v>4.19</v>
      </c>
      <c r="AB158" s="20">
        <v>1.05</v>
      </c>
      <c r="AC158" s="20">
        <v>0.49</v>
      </c>
      <c r="AD158" s="20">
        <v>0.38</v>
      </c>
      <c r="AE158" s="20">
        <v>1.27</v>
      </c>
      <c r="AF158" s="20">
        <v>2.24</v>
      </c>
      <c r="AG158" s="20">
        <v>37.0</v>
      </c>
      <c r="AH158" s="20">
        <v>37.0</v>
      </c>
      <c r="AI158" s="20">
        <v>946.0</v>
      </c>
      <c r="AJ158" s="20">
        <v>522.0</v>
      </c>
      <c r="AK158" s="20">
        <v>204.0</v>
      </c>
      <c r="AL158" s="20">
        <v>381.0</v>
      </c>
      <c r="AM158" s="20">
        <v>0.535</v>
      </c>
      <c r="AN158" s="20">
        <v>40.0</v>
      </c>
      <c r="AO158" s="20">
        <v>96.0</v>
      </c>
      <c r="AP158" s="20">
        <v>0.417</v>
      </c>
      <c r="AQ158" s="20">
        <v>74.0</v>
      </c>
      <c r="AR158" s="20">
        <v>98.0</v>
      </c>
      <c r="AS158" s="20">
        <v>0.755</v>
      </c>
      <c r="AT158" s="20">
        <v>52.0</v>
      </c>
      <c r="AU158" s="20">
        <v>103.0</v>
      </c>
      <c r="AV158" s="20">
        <v>155.0</v>
      </c>
      <c r="AW158" s="20">
        <v>39.0</v>
      </c>
      <c r="AX158" s="20">
        <v>18.0</v>
      </c>
      <c r="AY158" s="20">
        <v>14.0</v>
      </c>
      <c r="AZ158" s="20">
        <v>47.0</v>
      </c>
      <c r="BA158" s="20">
        <v>83.0</v>
      </c>
      <c r="BB158" s="20">
        <v>37.0</v>
      </c>
      <c r="BC158" s="20">
        <v>0.0</v>
      </c>
      <c r="BD158" s="20">
        <v>0.0</v>
      </c>
      <c r="BE158" s="20">
        <v>0.0</v>
      </c>
      <c r="BF158" s="20">
        <v>0.0</v>
      </c>
      <c r="BG158" s="20">
        <v>0.0</v>
      </c>
      <c r="BH158" s="20">
        <v>0.0</v>
      </c>
      <c r="BI158" s="20">
        <v>0.251</v>
      </c>
      <c r="BJ158" s="20">
        <v>0.83</v>
      </c>
      <c r="BK158" s="20">
        <v>0.38</v>
      </c>
      <c r="BL158" s="20">
        <v>0.26</v>
      </c>
      <c r="BM158" s="20">
        <v>27.0</v>
      </c>
      <c r="BN158" s="20">
        <v>10.0</v>
      </c>
      <c r="BO158" s="20">
        <v>0.73</v>
      </c>
      <c r="BP158" s="20">
        <v>3.56</v>
      </c>
      <c r="BQ158" s="20">
        <v>1.96</v>
      </c>
      <c r="BR158" s="20">
        <v>5.52</v>
      </c>
      <c r="BS158" s="20">
        <v>37.0</v>
      </c>
      <c r="BT158" s="20">
        <v>0.61</v>
      </c>
      <c r="BU158" s="20">
        <v>0.588</v>
      </c>
      <c r="BV158" s="20">
        <v>6.96</v>
      </c>
      <c r="BW158" s="20">
        <v>12.56</v>
      </c>
      <c r="BX158" s="20">
        <v>9.89</v>
      </c>
      <c r="BY158" s="20">
        <v>9.49</v>
      </c>
      <c r="BZ158" s="20">
        <v>9.9</v>
      </c>
      <c r="CA158" s="20">
        <v>1.12</v>
      </c>
      <c r="CB158" s="20">
        <v>2.04</v>
      </c>
      <c r="CC158" s="20">
        <v>25.82</v>
      </c>
      <c r="CD158" s="20">
        <v>170.72</v>
      </c>
      <c r="CE158" s="20">
        <v>-2.26</v>
      </c>
      <c r="CF158" s="20">
        <v>1.37</v>
      </c>
      <c r="CG158" s="20">
        <v>121.9</v>
      </c>
      <c r="CH158" s="20">
        <v>93.2</v>
      </c>
      <c r="CI158" s="20">
        <v>23.98</v>
      </c>
    </row>
    <row r="159" ht="14.25" customHeight="1">
      <c r="B159" s="41" t="s">
        <v>452</v>
      </c>
      <c r="C159" s="3">
        <v>2.0</v>
      </c>
      <c r="D159" s="3" t="s">
        <v>102</v>
      </c>
      <c r="E159" s="3" t="s">
        <v>86</v>
      </c>
      <c r="F159" s="3">
        <v>23.0</v>
      </c>
      <c r="G159" s="3" t="s">
        <v>453</v>
      </c>
      <c r="H159" s="6">
        <v>6.5</v>
      </c>
      <c r="I159" s="3">
        <v>205.0</v>
      </c>
      <c r="J159" s="3" t="s">
        <v>112</v>
      </c>
      <c r="K159" s="3" t="s">
        <v>305</v>
      </c>
      <c r="L159" s="20">
        <v>30.0</v>
      </c>
      <c r="M159" s="20">
        <v>28.0</v>
      </c>
      <c r="N159" s="20">
        <v>32.5</v>
      </c>
      <c r="O159" s="20">
        <v>14.07</v>
      </c>
      <c r="P159" s="20">
        <v>4.57</v>
      </c>
      <c r="Q159" s="20">
        <v>9.57</v>
      </c>
      <c r="R159" s="20">
        <v>0.477</v>
      </c>
      <c r="S159" s="20">
        <v>2.17</v>
      </c>
      <c r="T159" s="20">
        <v>5.6</v>
      </c>
      <c r="U159" s="20">
        <v>0.387</v>
      </c>
      <c r="V159" s="20">
        <v>2.77</v>
      </c>
      <c r="W159" s="20">
        <v>3.4</v>
      </c>
      <c r="X159" s="20">
        <v>0.814</v>
      </c>
      <c r="Y159" s="20">
        <v>0.9</v>
      </c>
      <c r="Z159" s="20">
        <v>5.07</v>
      </c>
      <c r="AA159" s="20">
        <v>5.97</v>
      </c>
      <c r="AB159" s="20">
        <v>3.03</v>
      </c>
      <c r="AC159" s="20">
        <v>1.6</v>
      </c>
      <c r="AD159" s="20">
        <v>1.07</v>
      </c>
      <c r="AE159" s="20">
        <v>2.87</v>
      </c>
      <c r="AF159" s="20">
        <v>2.9</v>
      </c>
      <c r="AG159" s="20">
        <v>30.0</v>
      </c>
      <c r="AH159" s="20">
        <v>28.0</v>
      </c>
      <c r="AI159" s="20">
        <v>974.0</v>
      </c>
      <c r="AJ159" s="20">
        <v>422.0</v>
      </c>
      <c r="AK159" s="20">
        <v>137.0</v>
      </c>
      <c r="AL159" s="20">
        <v>287.0</v>
      </c>
      <c r="AM159" s="20">
        <v>0.477</v>
      </c>
      <c r="AN159" s="20">
        <v>65.0</v>
      </c>
      <c r="AO159" s="20">
        <v>168.0</v>
      </c>
      <c r="AP159" s="20">
        <v>0.387</v>
      </c>
      <c r="AQ159" s="20">
        <v>83.0</v>
      </c>
      <c r="AR159" s="20">
        <v>102.0</v>
      </c>
      <c r="AS159" s="20">
        <v>0.814</v>
      </c>
      <c r="AT159" s="20">
        <v>27.0</v>
      </c>
      <c r="AU159" s="20">
        <v>152.0</v>
      </c>
      <c r="AV159" s="20">
        <v>179.0</v>
      </c>
      <c r="AW159" s="20">
        <v>91.0</v>
      </c>
      <c r="AX159" s="20">
        <v>48.0</v>
      </c>
      <c r="AY159" s="20">
        <v>32.0</v>
      </c>
      <c r="AZ159" s="20">
        <v>86.0</v>
      </c>
      <c r="BA159" s="20">
        <v>87.0</v>
      </c>
      <c r="BB159" s="20">
        <v>30.0</v>
      </c>
      <c r="BC159" s="20">
        <v>3.0</v>
      </c>
      <c r="BD159" s="20">
        <v>0.0</v>
      </c>
      <c r="BE159" s="20">
        <v>0.0</v>
      </c>
      <c r="BF159" s="20">
        <v>0.0</v>
      </c>
      <c r="BG159" s="20">
        <v>0.0</v>
      </c>
      <c r="BH159" s="20">
        <v>0.0</v>
      </c>
      <c r="BI159" s="20">
        <v>0.304</v>
      </c>
      <c r="BJ159" s="20">
        <v>1.06</v>
      </c>
      <c r="BK159" s="20">
        <v>0.56</v>
      </c>
      <c r="BL159" s="20">
        <v>0.36</v>
      </c>
      <c r="BM159" s="20">
        <v>21.0</v>
      </c>
      <c r="BN159" s="20">
        <v>9.0</v>
      </c>
      <c r="BO159" s="20">
        <v>0.7</v>
      </c>
      <c r="BP159" s="20">
        <v>2.24</v>
      </c>
      <c r="BQ159" s="20">
        <v>2.6</v>
      </c>
      <c r="BR159" s="20">
        <v>4.85</v>
      </c>
      <c r="BS159" s="20">
        <v>30.0</v>
      </c>
      <c r="BT159" s="20">
        <v>0.629</v>
      </c>
      <c r="BU159" s="20">
        <v>0.591</v>
      </c>
      <c r="BV159" s="20">
        <v>3.53</v>
      </c>
      <c r="BW159" s="20">
        <v>17.74</v>
      </c>
      <c r="BX159" s="20">
        <v>11.03</v>
      </c>
      <c r="BY159" s="20">
        <v>19.35</v>
      </c>
      <c r="BZ159" s="20">
        <v>20.41</v>
      </c>
      <c r="CA159" s="20">
        <v>2.86</v>
      </c>
      <c r="CB159" s="20">
        <v>3.91</v>
      </c>
      <c r="CC159" s="20">
        <v>22.55</v>
      </c>
      <c r="CD159" s="20">
        <v>167.8</v>
      </c>
      <c r="CE159" s="20">
        <v>-2.6</v>
      </c>
      <c r="CF159" s="20">
        <v>1.47</v>
      </c>
      <c r="CG159" s="20">
        <v>110.5</v>
      </c>
      <c r="CH159" s="20">
        <v>87.1</v>
      </c>
      <c r="CI159" s="20">
        <v>21.19</v>
      </c>
    </row>
    <row r="160" ht="14.25" customHeight="1">
      <c r="B160" s="41" t="s">
        <v>454</v>
      </c>
      <c r="C160" s="3">
        <v>0.0</v>
      </c>
      <c r="D160" s="3" t="s">
        <v>85</v>
      </c>
      <c r="E160" s="3" t="s">
        <v>86</v>
      </c>
      <c r="F160" s="3">
        <v>21.0</v>
      </c>
      <c r="G160" s="3" t="s">
        <v>455</v>
      </c>
      <c r="H160" s="6">
        <v>7.25</v>
      </c>
      <c r="I160" s="3">
        <v>300.0</v>
      </c>
      <c r="J160" s="3" t="s">
        <v>104</v>
      </c>
      <c r="K160" s="3" t="s">
        <v>456</v>
      </c>
      <c r="L160" s="20">
        <v>30.0</v>
      </c>
      <c r="M160" s="20">
        <v>8.0</v>
      </c>
      <c r="N160" s="20">
        <v>26.1</v>
      </c>
      <c r="O160" s="20">
        <v>11.93</v>
      </c>
      <c r="P160" s="20">
        <v>4.1</v>
      </c>
      <c r="Q160" s="20">
        <v>7.0</v>
      </c>
      <c r="R160" s="20">
        <v>0.586</v>
      </c>
      <c r="S160" s="20">
        <v>0.0</v>
      </c>
      <c r="T160" s="20">
        <v>0.03</v>
      </c>
      <c r="U160" s="20">
        <v>0.0</v>
      </c>
      <c r="V160" s="20">
        <v>3.73</v>
      </c>
      <c r="W160" s="20">
        <v>4.9</v>
      </c>
      <c r="X160" s="20">
        <v>0.762</v>
      </c>
      <c r="Y160" s="20">
        <v>2.87</v>
      </c>
      <c r="Z160" s="20">
        <v>5.63</v>
      </c>
      <c r="AA160" s="20">
        <v>8.5</v>
      </c>
      <c r="AB160" s="20">
        <v>0.93</v>
      </c>
      <c r="AC160" s="20">
        <v>0.7</v>
      </c>
      <c r="AD160" s="20">
        <v>1.6</v>
      </c>
      <c r="AE160" s="20">
        <v>1.27</v>
      </c>
      <c r="AF160" s="20">
        <v>2.23</v>
      </c>
      <c r="AG160" s="20">
        <v>30.0</v>
      </c>
      <c r="AH160" s="20">
        <v>8.0</v>
      </c>
      <c r="AI160" s="20">
        <v>784.0</v>
      </c>
      <c r="AJ160" s="20">
        <v>358.0</v>
      </c>
      <c r="AK160" s="20">
        <v>123.0</v>
      </c>
      <c r="AL160" s="20">
        <v>210.0</v>
      </c>
      <c r="AM160" s="20">
        <v>0.586</v>
      </c>
      <c r="AN160" s="20">
        <v>0.0</v>
      </c>
      <c r="AO160" s="20">
        <v>1.0</v>
      </c>
      <c r="AP160" s="20">
        <v>0.0</v>
      </c>
      <c r="AQ160" s="20">
        <v>112.0</v>
      </c>
      <c r="AR160" s="20">
        <v>147.0</v>
      </c>
      <c r="AS160" s="20">
        <v>0.762</v>
      </c>
      <c r="AT160" s="20">
        <v>86.0</v>
      </c>
      <c r="AU160" s="20">
        <v>169.0</v>
      </c>
      <c r="AV160" s="20">
        <v>255.0</v>
      </c>
      <c r="AW160" s="20">
        <v>28.0</v>
      </c>
      <c r="AX160" s="20">
        <v>21.0</v>
      </c>
      <c r="AY160" s="20">
        <v>48.0</v>
      </c>
      <c r="AZ160" s="20">
        <v>38.0</v>
      </c>
      <c r="BA160" s="20">
        <v>67.0</v>
      </c>
      <c r="BB160" s="20">
        <v>30.0</v>
      </c>
      <c r="BC160" s="20">
        <v>12.0</v>
      </c>
      <c r="BD160" s="20">
        <v>0.0</v>
      </c>
      <c r="BE160" s="20">
        <v>0.0</v>
      </c>
      <c r="BF160" s="20">
        <v>0.0</v>
      </c>
      <c r="BG160" s="20">
        <v>0.0</v>
      </c>
      <c r="BH160" s="20">
        <v>0.0</v>
      </c>
      <c r="BI160" s="20">
        <v>0.134</v>
      </c>
      <c r="BJ160" s="20">
        <v>0.74</v>
      </c>
      <c r="BK160" s="20">
        <v>0.55</v>
      </c>
      <c r="BL160" s="20">
        <v>0.7</v>
      </c>
      <c r="BM160" s="20">
        <v>21.0</v>
      </c>
      <c r="BN160" s="20">
        <v>9.0</v>
      </c>
      <c r="BO160" s="20">
        <v>0.7</v>
      </c>
      <c r="BP160" s="20">
        <v>2.35</v>
      </c>
      <c r="BQ160" s="20">
        <v>1.89</v>
      </c>
      <c r="BR160" s="20">
        <v>4.24</v>
      </c>
      <c r="BS160" s="20">
        <v>30.0</v>
      </c>
      <c r="BT160" s="20">
        <v>0.652</v>
      </c>
      <c r="BU160" s="20">
        <v>0.586</v>
      </c>
      <c r="BV160" s="20">
        <v>13.05</v>
      </c>
      <c r="BW160" s="20">
        <v>23.89</v>
      </c>
      <c r="BX160" s="20">
        <v>18.66</v>
      </c>
      <c r="BY160" s="20">
        <v>5.6</v>
      </c>
      <c r="BZ160" s="20">
        <v>12.15</v>
      </c>
      <c r="CA160" s="20">
        <v>1.38</v>
      </c>
      <c r="CB160" s="20">
        <v>4.97</v>
      </c>
      <c r="CC160" s="20">
        <v>17.55</v>
      </c>
      <c r="CD160" s="20">
        <v>134.76</v>
      </c>
      <c r="CE160" s="20">
        <v>-2.45</v>
      </c>
      <c r="CF160" s="20">
        <v>1.7</v>
      </c>
      <c r="CG160" s="20">
        <v>130.1</v>
      </c>
      <c r="CH160" s="20">
        <v>99.5</v>
      </c>
      <c r="CI160" s="20">
        <v>20.53</v>
      </c>
    </row>
    <row r="161" ht="14.25" customHeight="1">
      <c r="B161" s="41" t="s">
        <v>457</v>
      </c>
      <c r="C161" s="3">
        <v>1.0</v>
      </c>
      <c r="D161" s="3" t="s">
        <v>102</v>
      </c>
      <c r="E161" s="3" t="s">
        <v>86</v>
      </c>
      <c r="F161" s="3">
        <v>23.0</v>
      </c>
      <c r="G161" s="3" t="s">
        <v>458</v>
      </c>
      <c r="H161" s="6">
        <v>6.916666666666667</v>
      </c>
      <c r="I161" s="3">
        <v>224.0</v>
      </c>
      <c r="J161" s="3" t="s">
        <v>99</v>
      </c>
      <c r="K161" s="3" t="s">
        <v>459</v>
      </c>
      <c r="L161" s="20">
        <v>17.0</v>
      </c>
      <c r="M161" s="20">
        <v>17.0</v>
      </c>
      <c r="N161" s="20">
        <v>35.0</v>
      </c>
      <c r="O161" s="20">
        <v>21.24</v>
      </c>
      <c r="P161" s="20">
        <v>7.94</v>
      </c>
      <c r="Q161" s="20">
        <v>15.47</v>
      </c>
      <c r="R161" s="20">
        <v>0.513</v>
      </c>
      <c r="S161" s="20">
        <v>1.88</v>
      </c>
      <c r="T161" s="20">
        <v>5.12</v>
      </c>
      <c r="U161" s="20">
        <v>0.368</v>
      </c>
      <c r="V161" s="20">
        <v>3.47</v>
      </c>
      <c r="W161" s="20">
        <v>5.06</v>
      </c>
      <c r="X161" s="20">
        <v>0.686</v>
      </c>
      <c r="Y161" s="20">
        <v>1.82</v>
      </c>
      <c r="Z161" s="20">
        <v>8.29</v>
      </c>
      <c r="AA161" s="20">
        <v>10.12</v>
      </c>
      <c r="AB161" s="20">
        <v>2.29</v>
      </c>
      <c r="AC161" s="20">
        <v>1.0</v>
      </c>
      <c r="AD161" s="20">
        <v>1.71</v>
      </c>
      <c r="AE161" s="20">
        <v>3.24</v>
      </c>
      <c r="AF161" s="20">
        <v>1.88</v>
      </c>
      <c r="AG161" s="20">
        <v>17.0</v>
      </c>
      <c r="AH161" s="20">
        <v>17.0</v>
      </c>
      <c r="AI161" s="20">
        <v>595.0</v>
      </c>
      <c r="AJ161" s="20">
        <v>361.0</v>
      </c>
      <c r="AK161" s="20">
        <v>135.0</v>
      </c>
      <c r="AL161" s="20">
        <v>263.0</v>
      </c>
      <c r="AM161" s="20">
        <v>0.513</v>
      </c>
      <c r="AN161" s="20">
        <v>32.0</v>
      </c>
      <c r="AO161" s="20">
        <v>87.0</v>
      </c>
      <c r="AP161" s="20">
        <v>0.368</v>
      </c>
      <c r="AQ161" s="20">
        <v>59.0</v>
      </c>
      <c r="AR161" s="20">
        <v>86.0</v>
      </c>
      <c r="AS161" s="20">
        <v>0.686</v>
      </c>
      <c r="AT161" s="20">
        <v>31.0</v>
      </c>
      <c r="AU161" s="20">
        <v>141.0</v>
      </c>
      <c r="AV161" s="20">
        <v>172.0</v>
      </c>
      <c r="AW161" s="20">
        <v>39.0</v>
      </c>
      <c r="AX161" s="20">
        <v>17.0</v>
      </c>
      <c r="AY161" s="20">
        <v>29.0</v>
      </c>
      <c r="AZ161" s="20">
        <v>55.0</v>
      </c>
      <c r="BA161" s="20">
        <v>32.0</v>
      </c>
      <c r="BB161" s="20">
        <v>17.0</v>
      </c>
      <c r="BC161" s="20">
        <v>9.0</v>
      </c>
      <c r="BD161" s="20">
        <v>0.0</v>
      </c>
      <c r="BE161" s="20">
        <v>0.0</v>
      </c>
      <c r="BF161" s="20">
        <v>1.0</v>
      </c>
      <c r="BG161" s="20">
        <v>0.0</v>
      </c>
      <c r="BH161" s="20">
        <v>0.0</v>
      </c>
      <c r="BI161" s="20">
        <v>0.377</v>
      </c>
      <c r="BJ161" s="20">
        <v>0.71</v>
      </c>
      <c r="BK161" s="20">
        <v>0.31</v>
      </c>
      <c r="BL161" s="20">
        <v>0.33</v>
      </c>
      <c r="BM161" s="20">
        <v>6.0</v>
      </c>
      <c r="BN161" s="20">
        <v>11.0</v>
      </c>
      <c r="BO161" s="20">
        <v>0.353</v>
      </c>
      <c r="BP161" s="20">
        <v>1.92</v>
      </c>
      <c r="BQ161" s="20">
        <v>1.19</v>
      </c>
      <c r="BR161" s="20">
        <v>3.11</v>
      </c>
      <c r="BS161" s="20">
        <v>17.0</v>
      </c>
      <c r="BT161" s="20">
        <v>0.594</v>
      </c>
      <c r="BU161" s="20">
        <v>0.574</v>
      </c>
      <c r="BV161" s="20">
        <v>6.06</v>
      </c>
      <c r="BW161" s="20">
        <v>27.95</v>
      </c>
      <c r="BX161" s="20">
        <v>16.93</v>
      </c>
      <c r="BY161" s="20">
        <v>15.52</v>
      </c>
      <c r="BZ161" s="20">
        <v>15.33</v>
      </c>
      <c r="CA161" s="20">
        <v>1.67</v>
      </c>
      <c r="CB161" s="20">
        <v>5.6</v>
      </c>
      <c r="CC161" s="20">
        <v>30.51</v>
      </c>
      <c r="CD161" s="20">
        <v>156.72</v>
      </c>
      <c r="CE161" s="20">
        <v>-4.97</v>
      </c>
      <c r="CF161" s="20">
        <v>1.37</v>
      </c>
      <c r="CG161" s="20">
        <v>111.3</v>
      </c>
      <c r="CH161" s="20">
        <v>93.6</v>
      </c>
      <c r="CI161" s="20">
        <v>29.6</v>
      </c>
    </row>
    <row r="162" ht="14.25" customHeight="1">
      <c r="B162" s="41" t="s">
        <v>460</v>
      </c>
      <c r="C162" s="3">
        <v>0.0</v>
      </c>
      <c r="D162" s="3" t="s">
        <v>92</v>
      </c>
      <c r="E162" s="3" t="s">
        <v>102</v>
      </c>
      <c r="F162" s="3">
        <v>26.0</v>
      </c>
      <c r="G162" s="3" t="s">
        <v>461</v>
      </c>
      <c r="H162" s="6">
        <v>6.75</v>
      </c>
      <c r="I162" s="3">
        <v>190.0</v>
      </c>
      <c r="J162" s="3" t="s">
        <v>112</v>
      </c>
      <c r="K162" s="3" t="s">
        <v>95</v>
      </c>
      <c r="L162" s="20">
        <v>28.0</v>
      </c>
      <c r="M162" s="20">
        <v>28.0</v>
      </c>
      <c r="N162" s="20">
        <v>32.6</v>
      </c>
      <c r="O162" s="20">
        <v>17.04</v>
      </c>
      <c r="P162" s="20">
        <v>5.61</v>
      </c>
      <c r="Q162" s="20">
        <v>12.64</v>
      </c>
      <c r="R162" s="20">
        <v>0.444</v>
      </c>
      <c r="S162" s="20">
        <v>2.43</v>
      </c>
      <c r="T162" s="20">
        <v>6.36</v>
      </c>
      <c r="U162" s="20">
        <v>0.382</v>
      </c>
      <c r="V162" s="20">
        <v>3.39</v>
      </c>
      <c r="W162" s="20">
        <v>3.96</v>
      </c>
      <c r="X162" s="20">
        <v>0.856</v>
      </c>
      <c r="Y162" s="20">
        <v>0.61</v>
      </c>
      <c r="Z162" s="20">
        <v>3.07</v>
      </c>
      <c r="AA162" s="20">
        <v>3.68</v>
      </c>
      <c r="AB162" s="20">
        <v>2.18</v>
      </c>
      <c r="AC162" s="20">
        <v>0.75</v>
      </c>
      <c r="AD162" s="20">
        <v>0.25</v>
      </c>
      <c r="AE162" s="20">
        <v>2.39</v>
      </c>
      <c r="AF162" s="20">
        <v>1.71</v>
      </c>
      <c r="AG162" s="20">
        <v>28.0</v>
      </c>
      <c r="AH162" s="20">
        <v>28.0</v>
      </c>
      <c r="AI162" s="20">
        <v>912.0</v>
      </c>
      <c r="AJ162" s="20">
        <v>477.0</v>
      </c>
      <c r="AK162" s="20">
        <v>157.0</v>
      </c>
      <c r="AL162" s="20">
        <v>354.0</v>
      </c>
      <c r="AM162" s="20">
        <v>0.444</v>
      </c>
      <c r="AN162" s="20">
        <v>68.0</v>
      </c>
      <c r="AO162" s="20">
        <v>178.0</v>
      </c>
      <c r="AP162" s="20">
        <v>0.382</v>
      </c>
      <c r="AQ162" s="20">
        <v>95.0</v>
      </c>
      <c r="AR162" s="20">
        <v>111.0</v>
      </c>
      <c r="AS162" s="20">
        <v>0.856</v>
      </c>
      <c r="AT162" s="20">
        <v>17.0</v>
      </c>
      <c r="AU162" s="20">
        <v>86.0</v>
      </c>
      <c r="AV162" s="20">
        <v>103.0</v>
      </c>
      <c r="AW162" s="20">
        <v>61.0</v>
      </c>
      <c r="AX162" s="20">
        <v>21.0</v>
      </c>
      <c r="AY162" s="20">
        <v>7.0</v>
      </c>
      <c r="AZ162" s="20">
        <v>67.0</v>
      </c>
      <c r="BA162" s="20">
        <v>48.0</v>
      </c>
      <c r="BB162" s="20">
        <v>28.0</v>
      </c>
      <c r="BC162" s="20">
        <v>1.0</v>
      </c>
      <c r="BD162" s="20">
        <v>0.0</v>
      </c>
      <c r="BE162" s="20">
        <v>0.0</v>
      </c>
      <c r="BF162" s="20">
        <v>0.0</v>
      </c>
      <c r="BG162" s="20">
        <v>0.0</v>
      </c>
      <c r="BH162" s="20">
        <v>0.0</v>
      </c>
      <c r="BI162" s="20">
        <v>0.293</v>
      </c>
      <c r="BJ162" s="20">
        <v>0.91</v>
      </c>
      <c r="BK162" s="20">
        <v>0.31</v>
      </c>
      <c r="BL162" s="20">
        <v>0.31</v>
      </c>
      <c r="BM162" s="20">
        <v>19.0</v>
      </c>
      <c r="BN162" s="20">
        <v>9.0</v>
      </c>
      <c r="BO162" s="20">
        <v>0.679</v>
      </c>
      <c r="BP162" s="20">
        <v>2.45</v>
      </c>
      <c r="BQ162" s="20">
        <v>1.42</v>
      </c>
      <c r="BR162" s="20">
        <v>3.87</v>
      </c>
      <c r="BS162" s="20">
        <v>28.0</v>
      </c>
      <c r="BT162" s="20">
        <v>0.586</v>
      </c>
      <c r="BU162" s="20">
        <v>0.54</v>
      </c>
      <c r="BV162" s="20">
        <v>2.23</v>
      </c>
      <c r="BW162" s="20">
        <v>11.04</v>
      </c>
      <c r="BX162" s="20">
        <v>6.68</v>
      </c>
      <c r="BY162" s="20">
        <v>13.7</v>
      </c>
      <c r="BZ162" s="20">
        <v>14.14</v>
      </c>
      <c r="CA162" s="20">
        <v>1.31</v>
      </c>
      <c r="CB162" s="20">
        <v>0.83</v>
      </c>
      <c r="CC162" s="20">
        <v>26.19</v>
      </c>
      <c r="CD162" s="20">
        <v>168.14</v>
      </c>
      <c r="CE162" s="20">
        <v>-2.87</v>
      </c>
      <c r="CF162" s="20">
        <v>1.35</v>
      </c>
      <c r="CG162" s="20">
        <v>111.0</v>
      </c>
      <c r="CH162" s="20">
        <v>98.0</v>
      </c>
      <c r="CI162" s="20">
        <v>20.07</v>
      </c>
    </row>
    <row r="163" ht="14.25" customHeight="1">
      <c r="B163" s="41" t="s">
        <v>462</v>
      </c>
      <c r="C163" s="3">
        <v>0.0</v>
      </c>
      <c r="D163" s="3" t="s">
        <v>92</v>
      </c>
      <c r="E163" s="3" t="s">
        <v>86</v>
      </c>
      <c r="F163" s="3">
        <v>24.0</v>
      </c>
      <c r="G163" s="3" t="s">
        <v>265</v>
      </c>
      <c r="H163" s="6">
        <v>6.333333333333333</v>
      </c>
      <c r="I163" s="3">
        <v>180.0</v>
      </c>
      <c r="J163" s="3" t="s">
        <v>119</v>
      </c>
      <c r="K163" s="3" t="s">
        <v>126</v>
      </c>
      <c r="L163" s="20">
        <v>32.0</v>
      </c>
      <c r="M163" s="20">
        <v>32.0</v>
      </c>
      <c r="N163" s="20">
        <v>31.3</v>
      </c>
      <c r="O163" s="20">
        <v>12.03</v>
      </c>
      <c r="P163" s="20">
        <v>4.66</v>
      </c>
      <c r="Q163" s="20">
        <v>8.09</v>
      </c>
      <c r="R163" s="20">
        <v>0.575</v>
      </c>
      <c r="S163" s="20">
        <v>1.16</v>
      </c>
      <c r="T163" s="20">
        <v>2.97</v>
      </c>
      <c r="U163" s="20">
        <v>0.389</v>
      </c>
      <c r="V163" s="20">
        <v>1.56</v>
      </c>
      <c r="W163" s="20">
        <v>2.0</v>
      </c>
      <c r="X163" s="20">
        <v>0.781</v>
      </c>
      <c r="Y163" s="20">
        <v>1.59</v>
      </c>
      <c r="Z163" s="20">
        <v>5.28</v>
      </c>
      <c r="AA163" s="20">
        <v>6.88</v>
      </c>
      <c r="AB163" s="20">
        <v>2.72</v>
      </c>
      <c r="AC163" s="20">
        <v>1.06</v>
      </c>
      <c r="AD163" s="20">
        <v>0.19</v>
      </c>
      <c r="AE163" s="20">
        <v>1.44</v>
      </c>
      <c r="AF163" s="20">
        <v>1.81</v>
      </c>
      <c r="AG163" s="20">
        <v>32.0</v>
      </c>
      <c r="AH163" s="20">
        <v>32.0</v>
      </c>
      <c r="AI163" s="39">
        <v>1001.0</v>
      </c>
      <c r="AJ163" s="20">
        <v>385.0</v>
      </c>
      <c r="AK163" s="20">
        <v>149.0</v>
      </c>
      <c r="AL163" s="20">
        <v>259.0</v>
      </c>
      <c r="AM163" s="20">
        <v>0.575</v>
      </c>
      <c r="AN163" s="20">
        <v>37.0</v>
      </c>
      <c r="AO163" s="20">
        <v>95.0</v>
      </c>
      <c r="AP163" s="20">
        <v>0.389</v>
      </c>
      <c r="AQ163" s="20">
        <v>50.0</v>
      </c>
      <c r="AR163" s="20">
        <v>64.0</v>
      </c>
      <c r="AS163" s="20">
        <v>0.781</v>
      </c>
      <c r="AT163" s="20">
        <v>51.0</v>
      </c>
      <c r="AU163" s="20">
        <v>169.0</v>
      </c>
      <c r="AV163" s="20">
        <v>220.0</v>
      </c>
      <c r="AW163" s="20">
        <v>87.0</v>
      </c>
      <c r="AX163" s="20">
        <v>34.0</v>
      </c>
      <c r="AY163" s="20">
        <v>6.0</v>
      </c>
      <c r="AZ163" s="20">
        <v>46.0</v>
      </c>
      <c r="BA163" s="20">
        <v>58.0</v>
      </c>
      <c r="BB163" s="20">
        <v>32.0</v>
      </c>
      <c r="BC163" s="20">
        <v>5.0</v>
      </c>
      <c r="BD163" s="20">
        <v>1.0</v>
      </c>
      <c r="BE163" s="20">
        <v>0.0</v>
      </c>
      <c r="BF163" s="20">
        <v>0.0</v>
      </c>
      <c r="BG163" s="20">
        <v>0.0</v>
      </c>
      <c r="BH163" s="20">
        <v>0.0</v>
      </c>
      <c r="BI163" s="20">
        <v>0.219</v>
      </c>
      <c r="BJ163" s="20">
        <v>1.89</v>
      </c>
      <c r="BK163" s="20">
        <v>0.74</v>
      </c>
      <c r="BL163" s="20">
        <v>0.25</v>
      </c>
      <c r="BM163" s="20">
        <v>31.0</v>
      </c>
      <c r="BN163" s="20">
        <v>1.0</v>
      </c>
      <c r="BO163" s="20">
        <v>0.969</v>
      </c>
      <c r="BP163" s="20">
        <v>3.36</v>
      </c>
      <c r="BQ163" s="20">
        <v>1.94</v>
      </c>
      <c r="BR163" s="20">
        <v>5.3</v>
      </c>
      <c r="BS163" s="20">
        <v>32.0</v>
      </c>
      <c r="BT163" s="20">
        <v>0.665</v>
      </c>
      <c r="BU163" s="20">
        <v>0.647</v>
      </c>
      <c r="BV163" s="20">
        <v>6.59</v>
      </c>
      <c r="BW163" s="20">
        <v>18.55</v>
      </c>
      <c r="BX163" s="20">
        <v>13.06</v>
      </c>
      <c r="BY163" s="20">
        <v>12.55</v>
      </c>
      <c r="BZ163" s="20">
        <v>13.71</v>
      </c>
      <c r="CA163" s="20">
        <v>1.82</v>
      </c>
      <c r="CB163" s="20">
        <v>0.59</v>
      </c>
      <c r="CC163" s="20">
        <v>16.01</v>
      </c>
      <c r="CD163" s="20">
        <v>174.6</v>
      </c>
      <c r="CE163" s="20">
        <v>1.12</v>
      </c>
      <c r="CF163" s="20">
        <v>1.49</v>
      </c>
      <c r="CG163" s="20">
        <v>131.3</v>
      </c>
      <c r="CH163" s="20">
        <v>94.2</v>
      </c>
      <c r="CI163" s="20">
        <v>21.22</v>
      </c>
    </row>
    <row r="164" ht="14.25" customHeight="1">
      <c r="B164" s="41" t="s">
        <v>463</v>
      </c>
      <c r="C164" s="3">
        <v>2.0</v>
      </c>
      <c r="D164" s="3" t="s">
        <v>92</v>
      </c>
      <c r="E164" s="3" t="s">
        <v>86</v>
      </c>
      <c r="F164" s="3">
        <v>24.0</v>
      </c>
      <c r="G164" s="3" t="s">
        <v>389</v>
      </c>
      <c r="H164" s="6">
        <v>6.75</v>
      </c>
      <c r="I164" s="3">
        <v>204.0</v>
      </c>
      <c r="J164" s="3" t="s">
        <v>99</v>
      </c>
      <c r="K164" s="3" t="s">
        <v>216</v>
      </c>
      <c r="L164" s="20">
        <v>27.0</v>
      </c>
      <c r="M164" s="20">
        <v>22.0</v>
      </c>
      <c r="N164" s="20">
        <v>27.4</v>
      </c>
      <c r="O164" s="20">
        <v>9.56</v>
      </c>
      <c r="P164" s="20">
        <v>3.33</v>
      </c>
      <c r="Q164" s="20">
        <v>8.11</v>
      </c>
      <c r="R164" s="20">
        <v>0.411</v>
      </c>
      <c r="S164" s="20">
        <v>0.74</v>
      </c>
      <c r="T164" s="20">
        <v>3.0</v>
      </c>
      <c r="U164" s="20">
        <v>0.247</v>
      </c>
      <c r="V164" s="20">
        <v>2.15</v>
      </c>
      <c r="W164" s="20">
        <v>3.26</v>
      </c>
      <c r="X164" s="20">
        <v>0.659</v>
      </c>
      <c r="Y164" s="20">
        <v>1.0</v>
      </c>
      <c r="Z164" s="20">
        <v>4.89</v>
      </c>
      <c r="AA164" s="20">
        <v>5.89</v>
      </c>
      <c r="AB164" s="20">
        <v>3.89</v>
      </c>
      <c r="AC164" s="20">
        <v>0.96</v>
      </c>
      <c r="AD164" s="20">
        <v>0.93</v>
      </c>
      <c r="AE164" s="20">
        <v>2.48</v>
      </c>
      <c r="AF164" s="20">
        <v>2.07</v>
      </c>
      <c r="AG164" s="20">
        <v>27.0</v>
      </c>
      <c r="AH164" s="20">
        <v>22.0</v>
      </c>
      <c r="AI164" s="20">
        <v>741.0</v>
      </c>
      <c r="AJ164" s="20">
        <v>258.0</v>
      </c>
      <c r="AK164" s="20">
        <v>90.0</v>
      </c>
      <c r="AL164" s="20">
        <v>219.0</v>
      </c>
      <c r="AM164" s="20">
        <v>0.411</v>
      </c>
      <c r="AN164" s="20">
        <v>20.0</v>
      </c>
      <c r="AO164" s="20">
        <v>81.0</v>
      </c>
      <c r="AP164" s="20">
        <v>0.247</v>
      </c>
      <c r="AQ164" s="20">
        <v>58.0</v>
      </c>
      <c r="AR164" s="20">
        <v>88.0</v>
      </c>
      <c r="AS164" s="20">
        <v>0.659</v>
      </c>
      <c r="AT164" s="20">
        <v>27.0</v>
      </c>
      <c r="AU164" s="20">
        <v>132.0</v>
      </c>
      <c r="AV164" s="20">
        <v>159.0</v>
      </c>
      <c r="AW164" s="20">
        <v>105.0</v>
      </c>
      <c r="AX164" s="20">
        <v>26.0</v>
      </c>
      <c r="AY164" s="20">
        <v>25.0</v>
      </c>
      <c r="AZ164" s="20">
        <v>67.0</v>
      </c>
      <c r="BA164" s="20">
        <v>56.0</v>
      </c>
      <c r="BB164" s="20">
        <v>27.0</v>
      </c>
      <c r="BC164" s="20">
        <v>1.0</v>
      </c>
      <c r="BD164" s="20">
        <v>1.0</v>
      </c>
      <c r="BE164" s="20">
        <v>0.0</v>
      </c>
      <c r="BF164" s="20">
        <v>0.0</v>
      </c>
      <c r="BG164" s="20">
        <v>0.0</v>
      </c>
      <c r="BH164" s="20">
        <v>0.0</v>
      </c>
      <c r="BI164" s="20">
        <v>0.291</v>
      </c>
      <c r="BJ164" s="20">
        <v>1.57</v>
      </c>
      <c r="BK164" s="20">
        <v>0.39</v>
      </c>
      <c r="BL164" s="20">
        <v>0.4</v>
      </c>
      <c r="BM164" s="20">
        <v>7.0</v>
      </c>
      <c r="BN164" s="20">
        <v>20.0</v>
      </c>
      <c r="BO164" s="20">
        <v>0.259</v>
      </c>
      <c r="BP164" s="20">
        <v>0.67</v>
      </c>
      <c r="BQ164" s="20">
        <v>1.07</v>
      </c>
      <c r="BR164" s="20">
        <v>1.74</v>
      </c>
      <c r="BS164" s="20">
        <v>27.0</v>
      </c>
      <c r="BT164" s="20">
        <v>0.495</v>
      </c>
      <c r="BU164" s="20">
        <v>0.457</v>
      </c>
      <c r="BV164" s="20">
        <v>3.86</v>
      </c>
      <c r="BW164" s="20">
        <v>18.78</v>
      </c>
      <c r="BX164" s="20">
        <v>11.35</v>
      </c>
      <c r="BY164" s="20">
        <v>28.48</v>
      </c>
      <c r="BZ164" s="20">
        <v>20.44</v>
      </c>
      <c r="CA164" s="20">
        <v>1.93</v>
      </c>
      <c r="CB164" s="20">
        <v>4.0</v>
      </c>
      <c r="CC164" s="20">
        <v>21.59</v>
      </c>
      <c r="CD164" s="20">
        <v>131.7</v>
      </c>
      <c r="CE164" s="20">
        <v>0.39</v>
      </c>
      <c r="CF164" s="20">
        <v>1.18</v>
      </c>
      <c r="CG164" s="20">
        <v>96.8</v>
      </c>
      <c r="CH164" s="20">
        <v>99.2</v>
      </c>
      <c r="CI164" s="20">
        <v>16.73</v>
      </c>
    </row>
    <row r="165" ht="14.25" customHeight="1">
      <c r="B165" s="41" t="s">
        <v>464</v>
      </c>
      <c r="C165" s="3">
        <v>1.0</v>
      </c>
      <c r="D165" s="3" t="s">
        <v>102</v>
      </c>
      <c r="E165" s="3" t="s">
        <v>86</v>
      </c>
      <c r="F165" s="3">
        <v>22.0</v>
      </c>
      <c r="G165" s="3" t="s">
        <v>334</v>
      </c>
      <c r="H165" s="6">
        <v>6.666666666666667</v>
      </c>
      <c r="I165" s="3">
        <v>225.0</v>
      </c>
      <c r="J165" s="3" t="s">
        <v>94</v>
      </c>
      <c r="K165" s="2" t="s">
        <v>95</v>
      </c>
      <c r="L165" s="20">
        <v>24.0</v>
      </c>
      <c r="M165" s="20">
        <v>7.0</v>
      </c>
      <c r="N165" s="20">
        <v>24.7</v>
      </c>
      <c r="O165" s="20">
        <v>10.33</v>
      </c>
      <c r="P165" s="20">
        <v>4.08</v>
      </c>
      <c r="Q165" s="20">
        <v>8.12</v>
      </c>
      <c r="R165" s="20">
        <v>0.503</v>
      </c>
      <c r="S165" s="20">
        <v>0.46</v>
      </c>
      <c r="T165" s="20">
        <v>1.67</v>
      </c>
      <c r="U165" s="20">
        <v>0.275</v>
      </c>
      <c r="V165" s="20">
        <v>1.71</v>
      </c>
      <c r="W165" s="20">
        <v>2.75</v>
      </c>
      <c r="X165" s="20">
        <v>0.621</v>
      </c>
      <c r="Y165" s="20">
        <v>1.46</v>
      </c>
      <c r="Z165" s="20">
        <v>2.54</v>
      </c>
      <c r="AA165" s="20">
        <v>4.0</v>
      </c>
      <c r="AB165" s="20">
        <v>4.08</v>
      </c>
      <c r="AC165" s="20">
        <v>1.46</v>
      </c>
      <c r="AD165" s="20">
        <v>0.46</v>
      </c>
      <c r="AE165" s="20">
        <v>2.46</v>
      </c>
      <c r="AF165" s="20">
        <v>2.17</v>
      </c>
      <c r="AG165" s="20">
        <v>24.0</v>
      </c>
      <c r="AH165" s="20">
        <v>7.0</v>
      </c>
      <c r="AI165" s="20">
        <v>593.0</v>
      </c>
      <c r="AJ165" s="20">
        <v>248.0</v>
      </c>
      <c r="AK165" s="20">
        <v>98.0</v>
      </c>
      <c r="AL165" s="20">
        <v>195.0</v>
      </c>
      <c r="AM165" s="20">
        <v>0.503</v>
      </c>
      <c r="AN165" s="20">
        <v>11.0</v>
      </c>
      <c r="AO165" s="20">
        <v>40.0</v>
      </c>
      <c r="AP165" s="20">
        <v>0.275</v>
      </c>
      <c r="AQ165" s="20">
        <v>41.0</v>
      </c>
      <c r="AR165" s="20">
        <v>66.0</v>
      </c>
      <c r="AS165" s="20">
        <v>0.621</v>
      </c>
      <c r="AT165" s="20">
        <v>35.0</v>
      </c>
      <c r="AU165" s="20">
        <v>61.0</v>
      </c>
      <c r="AV165" s="20">
        <v>96.0</v>
      </c>
      <c r="AW165" s="20">
        <v>98.0</v>
      </c>
      <c r="AX165" s="20">
        <v>35.0</v>
      </c>
      <c r="AY165" s="20">
        <v>11.0</v>
      </c>
      <c r="AZ165" s="20">
        <v>59.0</v>
      </c>
      <c r="BA165" s="20">
        <v>52.0</v>
      </c>
      <c r="BB165" s="20">
        <v>24.0</v>
      </c>
      <c r="BC165" s="20">
        <v>0.0</v>
      </c>
      <c r="BD165" s="20">
        <v>0.0</v>
      </c>
      <c r="BE165" s="20">
        <v>0.0</v>
      </c>
      <c r="BF165" s="20">
        <v>0.0</v>
      </c>
      <c r="BG165" s="20">
        <v>0.0</v>
      </c>
      <c r="BH165" s="20">
        <v>0.0</v>
      </c>
      <c r="BI165" s="20">
        <v>0.293</v>
      </c>
      <c r="BJ165" s="20">
        <v>1.66</v>
      </c>
      <c r="BK165" s="20">
        <v>0.59</v>
      </c>
      <c r="BL165" s="20">
        <v>0.34</v>
      </c>
      <c r="BM165" s="20">
        <v>17.0</v>
      </c>
      <c r="BN165" s="20">
        <v>7.0</v>
      </c>
      <c r="BO165" s="20">
        <v>0.708</v>
      </c>
      <c r="BP165" s="20">
        <v>1.51</v>
      </c>
      <c r="BQ165" s="20">
        <v>0.99</v>
      </c>
      <c r="BR165" s="20">
        <v>2.5</v>
      </c>
      <c r="BS165" s="20">
        <v>24.0</v>
      </c>
      <c r="BT165" s="20">
        <v>0.548</v>
      </c>
      <c r="BU165" s="20">
        <v>0.531</v>
      </c>
      <c r="BV165" s="20">
        <v>7.32</v>
      </c>
      <c r="BW165" s="20">
        <v>11.03</v>
      </c>
      <c r="BX165" s="20">
        <v>9.31</v>
      </c>
      <c r="BY165" s="20">
        <v>31.47</v>
      </c>
      <c r="BZ165" s="20">
        <v>20.68</v>
      </c>
      <c r="CA165" s="20">
        <v>3.39</v>
      </c>
      <c r="CB165" s="20">
        <v>2.12</v>
      </c>
      <c r="CC165" s="20">
        <v>23.71</v>
      </c>
      <c r="CD165" s="20">
        <v>139.88</v>
      </c>
      <c r="CE165" s="20">
        <v>1.07</v>
      </c>
      <c r="CF165" s="20">
        <v>1.27</v>
      </c>
      <c r="CG165" s="20">
        <v>109.5</v>
      </c>
      <c r="CH165" s="20">
        <v>97.0</v>
      </c>
      <c r="CI165" s="20">
        <v>22.08</v>
      </c>
    </row>
    <row r="166" ht="14.25" customHeight="1">
      <c r="B166" s="41" t="s">
        <v>465</v>
      </c>
      <c r="C166" s="3">
        <v>2.0</v>
      </c>
      <c r="D166" s="3" t="s">
        <v>85</v>
      </c>
      <c r="E166" s="3" t="s">
        <v>86</v>
      </c>
      <c r="F166" s="3">
        <v>23.0</v>
      </c>
      <c r="G166" s="3" t="s">
        <v>466</v>
      </c>
      <c r="H166" s="6">
        <v>6.916666666666667</v>
      </c>
      <c r="I166" s="3">
        <v>235.0</v>
      </c>
      <c r="J166" s="3" t="s">
        <v>119</v>
      </c>
      <c r="K166" s="3" t="s">
        <v>89</v>
      </c>
      <c r="L166" s="20">
        <v>28.0</v>
      </c>
      <c r="M166" s="20">
        <v>28.0</v>
      </c>
      <c r="N166" s="20">
        <v>30.3</v>
      </c>
      <c r="O166" s="20">
        <v>17.64</v>
      </c>
      <c r="P166" s="20">
        <v>6.93</v>
      </c>
      <c r="Q166" s="20">
        <v>11.75</v>
      </c>
      <c r="R166" s="20">
        <v>0.59</v>
      </c>
      <c r="S166" s="20">
        <v>0.64</v>
      </c>
      <c r="T166" s="20">
        <v>2.11</v>
      </c>
      <c r="U166" s="20">
        <v>0.305</v>
      </c>
      <c r="V166" s="20">
        <v>3.14</v>
      </c>
      <c r="W166" s="20">
        <v>4.14</v>
      </c>
      <c r="X166" s="20">
        <v>0.759</v>
      </c>
      <c r="Y166" s="20">
        <v>3.29</v>
      </c>
      <c r="Z166" s="20">
        <v>8.32</v>
      </c>
      <c r="AA166" s="20">
        <v>11.61</v>
      </c>
      <c r="AB166" s="20">
        <v>0.68</v>
      </c>
      <c r="AC166" s="20">
        <v>0.39</v>
      </c>
      <c r="AD166" s="20">
        <v>3.11</v>
      </c>
      <c r="AE166" s="20">
        <v>2.21</v>
      </c>
      <c r="AF166" s="20">
        <v>2.39</v>
      </c>
      <c r="AG166" s="20">
        <v>28.0</v>
      </c>
      <c r="AH166" s="20">
        <v>28.0</v>
      </c>
      <c r="AI166" s="20">
        <v>849.0</v>
      </c>
      <c r="AJ166" s="20">
        <v>494.0</v>
      </c>
      <c r="AK166" s="20">
        <v>194.0</v>
      </c>
      <c r="AL166" s="20">
        <v>329.0</v>
      </c>
      <c r="AM166" s="20">
        <v>0.59</v>
      </c>
      <c r="AN166" s="20">
        <v>18.0</v>
      </c>
      <c r="AO166" s="20">
        <v>59.0</v>
      </c>
      <c r="AP166" s="20">
        <v>0.305</v>
      </c>
      <c r="AQ166" s="20">
        <v>88.0</v>
      </c>
      <c r="AR166" s="20">
        <v>116.0</v>
      </c>
      <c r="AS166" s="20">
        <v>0.759</v>
      </c>
      <c r="AT166" s="20">
        <v>92.0</v>
      </c>
      <c r="AU166" s="20">
        <v>233.0</v>
      </c>
      <c r="AV166" s="20">
        <v>325.0</v>
      </c>
      <c r="AW166" s="20">
        <v>19.0</v>
      </c>
      <c r="AX166" s="20">
        <v>11.0</v>
      </c>
      <c r="AY166" s="20">
        <v>87.0</v>
      </c>
      <c r="AZ166" s="20">
        <v>62.0</v>
      </c>
      <c r="BA166" s="20">
        <v>67.0</v>
      </c>
      <c r="BB166" s="20">
        <v>28.0</v>
      </c>
      <c r="BC166" s="20">
        <v>18.0</v>
      </c>
      <c r="BD166" s="20">
        <v>0.0</v>
      </c>
      <c r="BE166" s="20">
        <v>0.0</v>
      </c>
      <c r="BF166" s="20">
        <v>0.0</v>
      </c>
      <c r="BG166" s="20">
        <v>0.0</v>
      </c>
      <c r="BH166" s="20">
        <v>0.0</v>
      </c>
      <c r="BI166" s="20">
        <v>0.303</v>
      </c>
      <c r="BJ166" s="20">
        <v>0.31</v>
      </c>
      <c r="BK166" s="20">
        <v>0.18</v>
      </c>
      <c r="BL166" s="20">
        <v>0.35</v>
      </c>
      <c r="BM166" s="20">
        <v>20.0</v>
      </c>
      <c r="BN166" s="20">
        <v>8.0</v>
      </c>
      <c r="BO166" s="20">
        <v>0.714</v>
      </c>
      <c r="BP166" s="20">
        <v>3.37</v>
      </c>
      <c r="BQ166" s="20">
        <v>2.02</v>
      </c>
      <c r="BR166" s="20">
        <v>5.39</v>
      </c>
      <c r="BS166" s="20">
        <v>28.0</v>
      </c>
      <c r="BT166" s="20">
        <v>0.643</v>
      </c>
      <c r="BU166" s="20">
        <v>0.617</v>
      </c>
      <c r="BV166" s="20">
        <v>13.26</v>
      </c>
      <c r="BW166" s="20">
        <v>30.74</v>
      </c>
      <c r="BX166" s="20">
        <v>22.38</v>
      </c>
      <c r="BY166" s="20">
        <v>5.67</v>
      </c>
      <c r="BZ166" s="20">
        <v>13.9</v>
      </c>
      <c r="CA166" s="20">
        <v>0.75</v>
      </c>
      <c r="CB166" s="20">
        <v>11.59</v>
      </c>
      <c r="CC166" s="20">
        <v>26.48</v>
      </c>
      <c r="CD166" s="20">
        <v>165.34</v>
      </c>
      <c r="CE166" s="20">
        <v>-5.87</v>
      </c>
      <c r="CF166" s="20">
        <v>1.5</v>
      </c>
      <c r="CG166" s="20">
        <v>121.2</v>
      </c>
      <c r="CH166" s="20">
        <v>89.7</v>
      </c>
      <c r="CI166" s="20">
        <v>33.49</v>
      </c>
    </row>
    <row r="167" ht="14.25" customHeight="1">
      <c r="A167" s="11" t="s">
        <v>467</v>
      </c>
      <c r="B167" s="13" t="s">
        <v>468</v>
      </c>
      <c r="C167" s="13">
        <v>2.0</v>
      </c>
      <c r="D167" s="13" t="s">
        <v>92</v>
      </c>
      <c r="E167" s="13" t="s">
        <v>86</v>
      </c>
      <c r="F167" s="13">
        <v>21.0</v>
      </c>
      <c r="G167" s="13" t="s">
        <v>373</v>
      </c>
      <c r="H167" s="14">
        <v>6.416666666666667</v>
      </c>
      <c r="I167" s="13">
        <v>192.0</v>
      </c>
      <c r="J167" s="13" t="s">
        <v>104</v>
      </c>
      <c r="K167" s="13" t="s">
        <v>469</v>
      </c>
      <c r="L167" s="17">
        <v>39.0</v>
      </c>
      <c r="M167" s="17">
        <v>38.0</v>
      </c>
      <c r="N167" s="17">
        <v>26.6</v>
      </c>
      <c r="O167" s="17">
        <v>11.69</v>
      </c>
      <c r="P167" s="17">
        <v>4.28</v>
      </c>
      <c r="Q167" s="17">
        <v>9.38</v>
      </c>
      <c r="R167" s="17">
        <v>0.456</v>
      </c>
      <c r="S167" s="17">
        <v>1.38</v>
      </c>
      <c r="T167" s="17">
        <v>4.05</v>
      </c>
      <c r="U167" s="17">
        <v>0.342</v>
      </c>
      <c r="V167" s="17">
        <v>1.74</v>
      </c>
      <c r="W167" s="17">
        <v>2.85</v>
      </c>
      <c r="X167" s="17">
        <v>0.613</v>
      </c>
      <c r="Y167" s="17">
        <v>0.44</v>
      </c>
      <c r="Z167" s="17">
        <v>3.05</v>
      </c>
      <c r="AA167" s="17">
        <v>3.49</v>
      </c>
      <c r="AB167" s="17">
        <v>2.92</v>
      </c>
      <c r="AC167" s="17">
        <v>1.36</v>
      </c>
      <c r="AD167" s="17">
        <v>0.51</v>
      </c>
      <c r="AE167" s="17">
        <v>2.38</v>
      </c>
      <c r="AF167" s="17">
        <v>1.74</v>
      </c>
      <c r="AG167" s="17">
        <v>39.0</v>
      </c>
      <c r="AH167" s="17">
        <v>38.0</v>
      </c>
      <c r="AI167" s="47">
        <v>1039.0</v>
      </c>
      <c r="AJ167" s="17">
        <v>456.0</v>
      </c>
      <c r="AK167" s="17">
        <v>167.0</v>
      </c>
      <c r="AL167" s="17">
        <v>366.0</v>
      </c>
      <c r="AM167" s="17">
        <v>0.456</v>
      </c>
      <c r="AN167" s="17">
        <v>54.0</v>
      </c>
      <c r="AO167" s="17">
        <v>158.0</v>
      </c>
      <c r="AP167" s="17">
        <v>0.342</v>
      </c>
      <c r="AQ167" s="17">
        <v>68.0</v>
      </c>
      <c r="AR167" s="17">
        <v>111.0</v>
      </c>
      <c r="AS167" s="17">
        <v>0.613</v>
      </c>
      <c r="AT167" s="17">
        <v>17.0</v>
      </c>
      <c r="AU167" s="17">
        <v>119.0</v>
      </c>
      <c r="AV167" s="17">
        <v>136.0</v>
      </c>
      <c r="AW167" s="17">
        <v>114.0</v>
      </c>
      <c r="AX167" s="17">
        <v>53.0</v>
      </c>
      <c r="AY167" s="17">
        <v>20.0</v>
      </c>
      <c r="AZ167" s="17">
        <v>93.0</v>
      </c>
      <c r="BA167" s="17">
        <v>68.0</v>
      </c>
      <c r="BB167" s="48">
        <v>39.0</v>
      </c>
      <c r="BC167" s="17">
        <v>0.0</v>
      </c>
      <c r="BD167" s="17">
        <v>0.0</v>
      </c>
      <c r="BE167" s="17">
        <v>0.0</v>
      </c>
      <c r="BF167" s="17">
        <v>0.0</v>
      </c>
      <c r="BG167" s="17">
        <v>0.0</v>
      </c>
      <c r="BH167" s="17">
        <v>0.0</v>
      </c>
      <c r="BI167" s="17">
        <v>0.236</v>
      </c>
      <c r="BJ167" s="17">
        <v>1.23</v>
      </c>
      <c r="BK167" s="17">
        <v>0.57</v>
      </c>
      <c r="BL167" s="17">
        <v>0.3</v>
      </c>
      <c r="BM167" s="17">
        <v>26.0</v>
      </c>
      <c r="BN167" s="17">
        <v>13.0</v>
      </c>
      <c r="BO167" s="17">
        <v>0.667</v>
      </c>
      <c r="BP167" s="17">
        <v>0.7</v>
      </c>
      <c r="BQ167" s="17">
        <v>2.05</v>
      </c>
      <c r="BR167" s="17">
        <v>2.76</v>
      </c>
      <c r="BS167" s="48">
        <v>39.0</v>
      </c>
      <c r="BT167" s="17">
        <v>0.55</v>
      </c>
      <c r="BU167" s="17">
        <v>0.53</v>
      </c>
      <c r="BV167" s="17">
        <v>2.13</v>
      </c>
      <c r="BW167" s="17">
        <v>13.96</v>
      </c>
      <c r="BX167" s="17">
        <v>8.23</v>
      </c>
      <c r="BY167" s="17">
        <v>18.26</v>
      </c>
      <c r="BZ167" s="17">
        <v>18.31</v>
      </c>
      <c r="CA167" s="17">
        <v>2.71</v>
      </c>
      <c r="CB167" s="17">
        <v>1.85</v>
      </c>
      <c r="CC167" s="17">
        <v>22.68</v>
      </c>
      <c r="CD167" s="17">
        <v>141.07</v>
      </c>
      <c r="CE167" s="17">
        <v>-1.63</v>
      </c>
      <c r="CF167" s="17">
        <v>1.25</v>
      </c>
      <c r="CG167" s="17">
        <v>103.1</v>
      </c>
      <c r="CH167" s="17">
        <v>102.3</v>
      </c>
      <c r="CI167" s="17">
        <v>13.95</v>
      </c>
      <c r="CJ167" s="13"/>
      <c r="CK167" s="13"/>
      <c r="CL167" s="13"/>
      <c r="CM167" s="13"/>
      <c r="CN167" s="13"/>
    </row>
    <row r="168" ht="14.25" customHeight="1">
      <c r="A168" s="49" t="s">
        <v>470</v>
      </c>
      <c r="B168" s="13" t="s">
        <v>471</v>
      </c>
      <c r="C168" s="13">
        <v>0.0</v>
      </c>
      <c r="D168" s="13" t="s">
        <v>102</v>
      </c>
      <c r="E168" s="13" t="s">
        <v>86</v>
      </c>
      <c r="F168" s="13">
        <v>23.0</v>
      </c>
      <c r="G168" s="13" t="s">
        <v>472</v>
      </c>
      <c r="H168" s="14">
        <v>6.833333333333333</v>
      </c>
      <c r="I168" s="13">
        <v>170.0</v>
      </c>
      <c r="J168" s="13" t="s">
        <v>104</v>
      </c>
      <c r="K168" s="13" t="s">
        <v>120</v>
      </c>
      <c r="L168" s="16">
        <v>41.0</v>
      </c>
      <c r="M168" s="15">
        <v>28.0</v>
      </c>
      <c r="N168" s="16">
        <v>26.1</v>
      </c>
      <c r="O168" s="15">
        <v>9.46</v>
      </c>
      <c r="P168" s="16">
        <v>3.2</v>
      </c>
      <c r="Q168" s="15">
        <v>8.44</v>
      </c>
      <c r="R168" s="16">
        <v>0.379</v>
      </c>
      <c r="S168" s="15">
        <v>1.76</v>
      </c>
      <c r="T168" s="16">
        <v>5.24</v>
      </c>
      <c r="U168" s="15">
        <v>0.335</v>
      </c>
      <c r="V168" s="16">
        <v>1.32</v>
      </c>
      <c r="W168" s="15">
        <v>1.95</v>
      </c>
      <c r="X168" s="16">
        <v>0.675</v>
      </c>
      <c r="Y168" s="15">
        <v>0.59</v>
      </c>
      <c r="Z168" s="16">
        <v>4.24</v>
      </c>
      <c r="AA168" s="15">
        <v>4.83</v>
      </c>
      <c r="AB168" s="16">
        <v>3.51</v>
      </c>
      <c r="AC168" s="15">
        <v>1.32</v>
      </c>
      <c r="AD168" s="16">
        <v>0.59</v>
      </c>
      <c r="AE168" s="15">
        <v>2.54</v>
      </c>
      <c r="AF168" s="16">
        <v>2.32</v>
      </c>
      <c r="AG168" s="16">
        <v>41.0</v>
      </c>
      <c r="AH168" s="15">
        <v>28.0</v>
      </c>
      <c r="AI168" s="50">
        <v>1070.6</v>
      </c>
      <c r="AJ168" s="15">
        <v>388.0</v>
      </c>
      <c r="AK168" s="16">
        <v>131.0</v>
      </c>
      <c r="AL168" s="15">
        <v>346.0</v>
      </c>
      <c r="AM168" s="16">
        <v>0.379</v>
      </c>
      <c r="AN168" s="15">
        <v>72.0</v>
      </c>
      <c r="AO168" s="16">
        <v>215.0</v>
      </c>
      <c r="AP168" s="15">
        <v>0.335</v>
      </c>
      <c r="AQ168" s="16">
        <v>54.0</v>
      </c>
      <c r="AR168" s="15">
        <v>80.0</v>
      </c>
      <c r="AS168" s="16">
        <v>0.675</v>
      </c>
      <c r="AT168" s="15">
        <v>24.0</v>
      </c>
      <c r="AU168" s="16">
        <v>174.0</v>
      </c>
      <c r="AV168" s="15">
        <v>198.0</v>
      </c>
      <c r="AW168" s="16">
        <v>144.0</v>
      </c>
      <c r="AX168" s="15">
        <v>54.0</v>
      </c>
      <c r="AY168" s="16">
        <v>24.0</v>
      </c>
      <c r="AZ168" s="15">
        <v>104.0</v>
      </c>
      <c r="BA168" s="16">
        <v>95.0</v>
      </c>
      <c r="BB168" s="16">
        <v>41.0</v>
      </c>
      <c r="BC168" s="15">
        <v>3.0</v>
      </c>
      <c r="BD168" s="16">
        <v>0.0</v>
      </c>
      <c r="BE168" s="15">
        <v>0.0</v>
      </c>
      <c r="BF168" s="16">
        <v>0.0</v>
      </c>
      <c r="BG168" s="15">
        <v>0.0</v>
      </c>
      <c r="BH168" s="16">
        <v>0.0</v>
      </c>
      <c r="BI168" s="15">
        <v>0.23</v>
      </c>
      <c r="BJ168" s="16">
        <v>1.38</v>
      </c>
      <c r="BK168" s="15">
        <v>0.52</v>
      </c>
      <c r="BL168" s="16">
        <v>0.23</v>
      </c>
      <c r="BM168" s="15">
        <v>21.0</v>
      </c>
      <c r="BN168" s="16">
        <v>20.0</v>
      </c>
      <c r="BO168" s="15">
        <v>0.512</v>
      </c>
      <c r="BP168" s="16">
        <v>-0.32</v>
      </c>
      <c r="BQ168" s="15">
        <v>1.86</v>
      </c>
      <c r="BR168" s="16">
        <v>1.55</v>
      </c>
      <c r="BS168" s="15">
        <v>41.0</v>
      </c>
      <c r="BT168" s="16">
        <v>0.509</v>
      </c>
      <c r="BU168" s="15">
        <v>0.483</v>
      </c>
      <c r="BV168" s="16">
        <v>2.77</v>
      </c>
      <c r="BW168" s="15">
        <v>19.43</v>
      </c>
      <c r="BX168" s="16">
        <v>11.24</v>
      </c>
      <c r="BY168" s="15">
        <v>22.22</v>
      </c>
      <c r="BZ168" s="16">
        <v>21.43</v>
      </c>
      <c r="CA168" s="15">
        <v>2.75</v>
      </c>
      <c r="CB168" s="16">
        <v>2.21</v>
      </c>
      <c r="CC168" s="15">
        <v>21.4</v>
      </c>
      <c r="CD168" s="16">
        <v>138.85</v>
      </c>
      <c r="CE168" s="15">
        <v>-0.76</v>
      </c>
      <c r="CF168" s="16">
        <v>1.12</v>
      </c>
      <c r="CG168" s="15">
        <v>97.0</v>
      </c>
      <c r="CH168" s="16">
        <v>103.9</v>
      </c>
      <c r="CI168" s="15">
        <v>12.69</v>
      </c>
      <c r="CJ168" s="51"/>
      <c r="CK168" s="52"/>
      <c r="CL168" s="13"/>
      <c r="CM168" s="13"/>
      <c r="CN168" s="13"/>
    </row>
    <row r="169" ht="14.25" customHeight="1">
      <c r="A169" s="4" t="s">
        <v>473</v>
      </c>
      <c r="B169" s="53" t="s">
        <v>474</v>
      </c>
      <c r="C169" s="3">
        <v>0.0</v>
      </c>
      <c r="D169" s="3" t="s">
        <v>102</v>
      </c>
      <c r="E169" s="3" t="s">
        <v>86</v>
      </c>
      <c r="F169" s="3">
        <v>22.0</v>
      </c>
      <c r="G169" s="3" t="s">
        <v>202</v>
      </c>
      <c r="H169" s="6">
        <v>6.583333333333333</v>
      </c>
      <c r="I169" s="3">
        <v>190.0</v>
      </c>
      <c r="J169" s="3" t="s">
        <v>94</v>
      </c>
      <c r="K169" s="3" t="s">
        <v>95</v>
      </c>
      <c r="L169" s="54">
        <v>25.0</v>
      </c>
      <c r="M169" s="55">
        <v>24.0</v>
      </c>
      <c r="N169" s="54">
        <v>30.3</v>
      </c>
      <c r="O169" s="55">
        <v>11.48</v>
      </c>
      <c r="P169" s="54">
        <v>4.12</v>
      </c>
      <c r="Q169" s="55">
        <v>11.6</v>
      </c>
      <c r="R169" s="54">
        <v>0.355</v>
      </c>
      <c r="S169" s="55">
        <v>1.2</v>
      </c>
      <c r="T169" s="54">
        <v>4.0</v>
      </c>
      <c r="U169" s="55">
        <v>0.3</v>
      </c>
      <c r="V169" s="54">
        <v>2.04</v>
      </c>
      <c r="W169" s="55">
        <v>2.6</v>
      </c>
      <c r="X169" s="54">
        <v>0.785</v>
      </c>
      <c r="Y169" s="55">
        <v>1.32</v>
      </c>
      <c r="Z169" s="54">
        <v>3.16</v>
      </c>
      <c r="AA169" s="55">
        <v>4.48</v>
      </c>
      <c r="AB169" s="54">
        <v>1.6</v>
      </c>
      <c r="AC169" s="55">
        <v>1.32</v>
      </c>
      <c r="AD169" s="54">
        <v>0.16</v>
      </c>
      <c r="AE169" s="55">
        <v>1.44</v>
      </c>
      <c r="AF169" s="54">
        <v>1.96</v>
      </c>
      <c r="AG169" s="54">
        <v>25.0</v>
      </c>
      <c r="AH169" s="55">
        <v>24.0</v>
      </c>
      <c r="AI169" s="54">
        <v>757.0</v>
      </c>
      <c r="AJ169" s="55">
        <v>287.0</v>
      </c>
      <c r="AK169" s="54">
        <v>103.0</v>
      </c>
      <c r="AL169" s="55">
        <v>290.0</v>
      </c>
      <c r="AM169" s="54">
        <v>0.355</v>
      </c>
      <c r="AN169" s="55">
        <v>30.0</v>
      </c>
      <c r="AO169" s="54">
        <v>100.0</v>
      </c>
      <c r="AP169" s="55">
        <v>0.3</v>
      </c>
      <c r="AQ169" s="54">
        <v>51.0</v>
      </c>
      <c r="AR169" s="55">
        <v>65.0</v>
      </c>
      <c r="AS169" s="54">
        <v>0.785</v>
      </c>
      <c r="AT169" s="55">
        <v>33.0</v>
      </c>
      <c r="AU169" s="54">
        <v>79.0</v>
      </c>
      <c r="AV169" s="55">
        <v>112.0</v>
      </c>
      <c r="AW169" s="54">
        <v>40.0</v>
      </c>
      <c r="AX169" s="55">
        <v>33.0</v>
      </c>
      <c r="AY169" s="54">
        <v>4.0</v>
      </c>
      <c r="AZ169" s="55">
        <v>36.0</v>
      </c>
      <c r="BA169" s="54">
        <v>49.0</v>
      </c>
      <c r="BB169" s="54">
        <v>25.0</v>
      </c>
      <c r="BC169" s="55">
        <v>1.0</v>
      </c>
      <c r="BD169" s="54">
        <v>0.0</v>
      </c>
      <c r="BE169" s="55">
        <v>0.0</v>
      </c>
      <c r="BF169" s="54">
        <v>0.0</v>
      </c>
      <c r="BG169" s="55">
        <v>0.0</v>
      </c>
      <c r="BH169" s="54">
        <v>0.0</v>
      </c>
      <c r="BI169" s="55">
        <v>0.233</v>
      </c>
      <c r="BJ169" s="54">
        <v>1.11</v>
      </c>
      <c r="BK169" s="55">
        <v>0.92</v>
      </c>
      <c r="BL169" s="54">
        <v>0.22</v>
      </c>
      <c r="BM169" s="55">
        <v>9.0</v>
      </c>
      <c r="BN169" s="54">
        <v>16.0</v>
      </c>
      <c r="BO169" s="55">
        <v>0.36</v>
      </c>
      <c r="BP169" s="54">
        <v>0.73</v>
      </c>
      <c r="BQ169" s="55">
        <v>0.98</v>
      </c>
      <c r="BR169" s="54">
        <v>1.71</v>
      </c>
      <c r="BS169" s="54">
        <v>25.0</v>
      </c>
      <c r="BT169" s="55">
        <v>0.447</v>
      </c>
      <c r="BU169" s="54">
        <v>0.407</v>
      </c>
      <c r="BV169" s="55">
        <v>4.79</v>
      </c>
      <c r="BW169" s="54">
        <v>11.24</v>
      </c>
      <c r="BX169" s="55">
        <v>8.05</v>
      </c>
      <c r="BY169" s="54">
        <v>11.17</v>
      </c>
      <c r="BZ169" s="55">
        <v>10.09</v>
      </c>
      <c r="CA169" s="54">
        <v>2.49</v>
      </c>
      <c r="CB169" s="55">
        <v>0.54</v>
      </c>
      <c r="CC169" s="54">
        <v>23.05</v>
      </c>
      <c r="CD169" s="55">
        <v>143.98</v>
      </c>
      <c r="CE169" s="54">
        <v>-1.23</v>
      </c>
      <c r="CF169" s="55">
        <v>0.99</v>
      </c>
      <c r="CG169" s="54">
        <v>97.9</v>
      </c>
      <c r="CH169" s="55">
        <v>100.8</v>
      </c>
      <c r="CI169" s="54">
        <v>14.13</v>
      </c>
    </row>
    <row r="170" ht="14.25" customHeight="1">
      <c r="A170" s="4" t="s">
        <v>475</v>
      </c>
      <c r="B170" s="53" t="s">
        <v>476</v>
      </c>
      <c r="C170" s="3">
        <v>1.0</v>
      </c>
      <c r="D170" s="3" t="s">
        <v>92</v>
      </c>
      <c r="E170" s="3" t="s">
        <v>86</v>
      </c>
      <c r="F170" s="3">
        <v>23.0</v>
      </c>
      <c r="G170" s="3" t="s">
        <v>161</v>
      </c>
      <c r="H170" s="6">
        <v>6.416666666666667</v>
      </c>
      <c r="I170" s="3">
        <v>190.0</v>
      </c>
      <c r="J170" s="3" t="s">
        <v>99</v>
      </c>
      <c r="K170" s="3" t="s">
        <v>95</v>
      </c>
      <c r="L170" s="19">
        <v>15.0</v>
      </c>
      <c r="M170" s="18">
        <v>14.0</v>
      </c>
      <c r="N170" s="19">
        <v>31.6</v>
      </c>
      <c r="O170" s="18">
        <v>18.73</v>
      </c>
      <c r="P170" s="19">
        <v>6.53</v>
      </c>
      <c r="Q170" s="18">
        <v>14.6</v>
      </c>
      <c r="R170" s="19">
        <v>0.447</v>
      </c>
      <c r="S170" s="18">
        <v>1.47</v>
      </c>
      <c r="T170" s="19">
        <v>5.0</v>
      </c>
      <c r="U170" s="18">
        <v>0.293</v>
      </c>
      <c r="V170" s="19">
        <v>4.2</v>
      </c>
      <c r="W170" s="18">
        <v>5.4</v>
      </c>
      <c r="X170" s="19">
        <v>0.778</v>
      </c>
      <c r="Y170" s="18">
        <v>1.53</v>
      </c>
      <c r="Z170" s="19">
        <v>4.13</v>
      </c>
      <c r="AA170" s="18">
        <v>5.67</v>
      </c>
      <c r="AB170" s="19">
        <v>1.8</v>
      </c>
      <c r="AC170" s="18">
        <v>1.13</v>
      </c>
      <c r="AD170" s="19">
        <v>0.27</v>
      </c>
      <c r="AE170" s="18">
        <v>2.8</v>
      </c>
      <c r="AF170" s="19">
        <v>1.87</v>
      </c>
      <c r="AG170" s="19">
        <v>15.0</v>
      </c>
      <c r="AH170" s="18">
        <v>14.0</v>
      </c>
      <c r="AI170" s="19">
        <v>474.0</v>
      </c>
      <c r="AJ170" s="18">
        <v>281.0</v>
      </c>
      <c r="AK170" s="19">
        <v>98.0</v>
      </c>
      <c r="AL170" s="18">
        <v>219.0</v>
      </c>
      <c r="AM170" s="19">
        <v>0.447</v>
      </c>
      <c r="AN170" s="18">
        <v>22.0</v>
      </c>
      <c r="AO170" s="19">
        <v>75.0</v>
      </c>
      <c r="AP170" s="18">
        <v>0.293</v>
      </c>
      <c r="AQ170" s="19">
        <v>63.0</v>
      </c>
      <c r="AR170" s="18">
        <v>81.0</v>
      </c>
      <c r="AS170" s="19">
        <v>0.778</v>
      </c>
      <c r="AT170" s="18">
        <v>23.0</v>
      </c>
      <c r="AU170" s="19">
        <v>62.0</v>
      </c>
      <c r="AV170" s="18">
        <v>85.0</v>
      </c>
      <c r="AW170" s="19">
        <v>27.0</v>
      </c>
      <c r="AX170" s="18">
        <v>17.0</v>
      </c>
      <c r="AY170" s="19">
        <v>4.0</v>
      </c>
      <c r="AZ170" s="18">
        <v>42.0</v>
      </c>
      <c r="BA170" s="19">
        <v>28.0</v>
      </c>
      <c r="BB170" s="19">
        <v>15.0</v>
      </c>
      <c r="BC170" s="18">
        <v>2.0</v>
      </c>
      <c r="BD170" s="19">
        <v>0.0</v>
      </c>
      <c r="BE170" s="18">
        <v>1.0</v>
      </c>
      <c r="BF170" s="19">
        <v>0.0</v>
      </c>
      <c r="BG170" s="18">
        <v>0.0</v>
      </c>
      <c r="BH170" s="19">
        <v>0.0</v>
      </c>
      <c r="BI170" s="18">
        <v>0.306</v>
      </c>
      <c r="BJ170" s="19">
        <v>0.64</v>
      </c>
      <c r="BK170" s="18">
        <v>0.4</v>
      </c>
      <c r="BL170" s="19">
        <v>0.37</v>
      </c>
      <c r="BM170" s="18">
        <v>11.0</v>
      </c>
      <c r="BN170" s="19">
        <v>4.0</v>
      </c>
      <c r="BO170" s="18">
        <v>0.733</v>
      </c>
      <c r="BP170" s="19">
        <v>1.5</v>
      </c>
      <c r="BQ170" s="18">
        <v>0.9</v>
      </c>
      <c r="BR170" s="19">
        <v>2.4</v>
      </c>
      <c r="BS170" s="19">
        <v>15.0</v>
      </c>
      <c r="BT170" s="18">
        <v>0.546</v>
      </c>
      <c r="BU170" s="19">
        <v>0.498</v>
      </c>
      <c r="BV170" s="18">
        <v>5.17</v>
      </c>
      <c r="BW170" s="19">
        <v>14.37</v>
      </c>
      <c r="BX170" s="18">
        <v>9.7</v>
      </c>
      <c r="BY170" s="19">
        <v>12.08</v>
      </c>
      <c r="BZ170" s="18">
        <v>14.02</v>
      </c>
      <c r="CA170" s="19">
        <v>2.16</v>
      </c>
      <c r="CB170" s="18">
        <v>0.89</v>
      </c>
      <c r="CC170" s="19">
        <v>30.94</v>
      </c>
      <c r="CD170" s="18">
        <v>151.86</v>
      </c>
      <c r="CE170" s="19">
        <v>-5.31</v>
      </c>
      <c r="CF170" s="18">
        <v>1.28</v>
      </c>
      <c r="CG170" s="19">
        <v>110.9</v>
      </c>
      <c r="CH170" s="18">
        <v>94.7</v>
      </c>
      <c r="CI170" s="19">
        <v>24.33</v>
      </c>
    </row>
    <row r="171" ht="14.25" customHeight="1">
      <c r="A171" s="4" t="s">
        <v>477</v>
      </c>
      <c r="B171" s="53" t="s">
        <v>478</v>
      </c>
      <c r="C171" s="3">
        <v>0.0</v>
      </c>
      <c r="D171" s="3" t="s">
        <v>102</v>
      </c>
      <c r="E171" s="3" t="s">
        <v>86</v>
      </c>
      <c r="F171" s="3">
        <v>22.0</v>
      </c>
      <c r="G171" s="3" t="s">
        <v>479</v>
      </c>
      <c r="H171" s="6">
        <v>6.75</v>
      </c>
      <c r="I171" s="3">
        <v>205.0</v>
      </c>
      <c r="J171" s="3" t="s">
        <v>94</v>
      </c>
      <c r="K171" s="3" t="s">
        <v>95</v>
      </c>
      <c r="L171" s="19">
        <v>26.0</v>
      </c>
      <c r="M171" s="18">
        <v>24.0</v>
      </c>
      <c r="N171" s="19">
        <v>20.6</v>
      </c>
      <c r="O171" s="18">
        <v>9.35</v>
      </c>
      <c r="P171" s="19">
        <v>3.12</v>
      </c>
      <c r="Q171" s="18">
        <v>7.42</v>
      </c>
      <c r="R171" s="19">
        <v>0.42</v>
      </c>
      <c r="S171" s="18">
        <v>1.15</v>
      </c>
      <c r="T171" s="19">
        <v>3.5</v>
      </c>
      <c r="U171" s="18">
        <v>0.33</v>
      </c>
      <c r="V171" s="19">
        <v>1.96</v>
      </c>
      <c r="W171" s="18">
        <v>2.77</v>
      </c>
      <c r="X171" s="19">
        <v>0.708</v>
      </c>
      <c r="Y171" s="18">
        <v>1.19</v>
      </c>
      <c r="Z171" s="19">
        <v>5.0</v>
      </c>
      <c r="AA171" s="18">
        <v>6.19</v>
      </c>
      <c r="AB171" s="19">
        <v>0.38</v>
      </c>
      <c r="AC171" s="18">
        <v>0.58</v>
      </c>
      <c r="AD171" s="19">
        <v>1.0</v>
      </c>
      <c r="AE171" s="18">
        <v>2.31</v>
      </c>
      <c r="AF171" s="19">
        <v>2.96</v>
      </c>
      <c r="AG171" s="19">
        <v>26.0</v>
      </c>
      <c r="AH171" s="18">
        <v>24.0</v>
      </c>
      <c r="AI171" s="19">
        <v>535.0</v>
      </c>
      <c r="AJ171" s="18">
        <v>243.0</v>
      </c>
      <c r="AK171" s="19">
        <v>81.0</v>
      </c>
      <c r="AL171" s="18">
        <v>193.0</v>
      </c>
      <c r="AM171" s="19">
        <v>0.42</v>
      </c>
      <c r="AN171" s="18">
        <v>30.0</v>
      </c>
      <c r="AO171" s="19">
        <v>91.0</v>
      </c>
      <c r="AP171" s="18">
        <v>0.33</v>
      </c>
      <c r="AQ171" s="19">
        <v>51.0</v>
      </c>
      <c r="AR171" s="18">
        <v>72.0</v>
      </c>
      <c r="AS171" s="19">
        <v>0.708</v>
      </c>
      <c r="AT171" s="18">
        <v>31.0</v>
      </c>
      <c r="AU171" s="19">
        <v>130.0</v>
      </c>
      <c r="AV171" s="18">
        <v>161.0</v>
      </c>
      <c r="AW171" s="19">
        <v>10.0</v>
      </c>
      <c r="AX171" s="18">
        <v>15.0</v>
      </c>
      <c r="AY171" s="19">
        <v>26.0</v>
      </c>
      <c r="AZ171" s="18">
        <v>60.0</v>
      </c>
      <c r="BA171" s="19">
        <v>77.0</v>
      </c>
      <c r="BB171" s="19">
        <v>26.0</v>
      </c>
      <c r="BC171" s="18">
        <v>4.0</v>
      </c>
      <c r="BD171" s="19">
        <v>0.0</v>
      </c>
      <c r="BE171" s="18">
        <v>0.0</v>
      </c>
      <c r="BF171" s="19">
        <v>0.0</v>
      </c>
      <c r="BG171" s="18">
        <v>0.0</v>
      </c>
      <c r="BH171" s="19">
        <v>0.0</v>
      </c>
      <c r="BI171" s="18">
        <v>0.136</v>
      </c>
      <c r="BJ171" s="19">
        <v>0.17</v>
      </c>
      <c r="BK171" s="18">
        <v>0.25</v>
      </c>
      <c r="BL171" s="19">
        <v>0.37</v>
      </c>
      <c r="BM171" s="18">
        <v>18.0</v>
      </c>
      <c r="BN171" s="19">
        <v>8.0</v>
      </c>
      <c r="BO171" s="18">
        <v>0.692</v>
      </c>
      <c r="BP171" s="19">
        <v>0.35</v>
      </c>
      <c r="BQ171" s="18">
        <v>1.21</v>
      </c>
      <c r="BR171" s="19">
        <v>1.56</v>
      </c>
      <c r="BS171" s="19">
        <v>26.0</v>
      </c>
      <c r="BT171" s="18">
        <v>0.535</v>
      </c>
      <c r="BU171" s="19">
        <v>0.497</v>
      </c>
      <c r="BV171" s="18">
        <v>6.79</v>
      </c>
      <c r="BW171" s="19">
        <v>25.89</v>
      </c>
      <c r="BX171" s="18">
        <v>16.8</v>
      </c>
      <c r="BY171" s="19">
        <v>3.86</v>
      </c>
      <c r="BZ171" s="18">
        <v>20.89</v>
      </c>
      <c r="CA171" s="19">
        <v>1.62</v>
      </c>
      <c r="CB171" s="18">
        <v>5.05</v>
      </c>
      <c r="CC171" s="19">
        <v>26.83</v>
      </c>
      <c r="CD171" s="18">
        <v>145.77</v>
      </c>
      <c r="CE171" s="19">
        <v>-10.03</v>
      </c>
      <c r="CF171" s="18">
        <v>1.26</v>
      </c>
      <c r="CG171" s="19">
        <v>93.8</v>
      </c>
      <c r="CH171" s="18">
        <v>90.8</v>
      </c>
      <c r="CI171" s="19">
        <v>17.03</v>
      </c>
    </row>
    <row r="172" ht="14.25" customHeight="1">
      <c r="A172" s="4" t="s">
        <v>480</v>
      </c>
      <c r="B172" s="53" t="s">
        <v>481</v>
      </c>
      <c r="C172" s="3">
        <v>0.0</v>
      </c>
      <c r="D172" s="3" t="s">
        <v>92</v>
      </c>
      <c r="E172" s="3" t="s">
        <v>102</v>
      </c>
      <c r="F172" s="3">
        <v>25.0</v>
      </c>
      <c r="G172" s="3" t="s">
        <v>115</v>
      </c>
      <c r="H172" s="6">
        <v>6.416666666666667</v>
      </c>
      <c r="I172" s="3">
        <v>215.0</v>
      </c>
      <c r="J172" s="2" t="s">
        <v>112</v>
      </c>
      <c r="K172" s="3" t="s">
        <v>95</v>
      </c>
      <c r="L172" s="19">
        <v>28.0</v>
      </c>
      <c r="M172" s="18">
        <v>3.0</v>
      </c>
      <c r="N172" s="19">
        <v>20.6</v>
      </c>
      <c r="O172" s="18">
        <v>8.04</v>
      </c>
      <c r="P172" s="19">
        <v>2.96</v>
      </c>
      <c r="Q172" s="18">
        <v>6.07</v>
      </c>
      <c r="R172" s="19">
        <v>0.488</v>
      </c>
      <c r="S172" s="18">
        <v>1.39</v>
      </c>
      <c r="T172" s="19">
        <v>3.32</v>
      </c>
      <c r="U172" s="18">
        <v>0.419</v>
      </c>
      <c r="V172" s="19">
        <v>0.71</v>
      </c>
      <c r="W172" s="18">
        <v>1.04</v>
      </c>
      <c r="X172" s="19">
        <v>0.69</v>
      </c>
      <c r="Y172" s="18">
        <v>0.79</v>
      </c>
      <c r="Z172" s="19">
        <v>2.32</v>
      </c>
      <c r="AA172" s="18">
        <v>3.11</v>
      </c>
      <c r="AB172" s="19">
        <v>0.64</v>
      </c>
      <c r="AC172" s="18">
        <v>0.14</v>
      </c>
      <c r="AD172" s="19">
        <v>0.25</v>
      </c>
      <c r="AE172" s="18">
        <v>0.75</v>
      </c>
      <c r="AF172" s="19">
        <v>1.54</v>
      </c>
      <c r="AG172" s="19">
        <v>28.0</v>
      </c>
      <c r="AH172" s="18">
        <v>3.0</v>
      </c>
      <c r="AI172" s="19">
        <v>577.0</v>
      </c>
      <c r="AJ172" s="18">
        <v>225.0</v>
      </c>
      <c r="AK172" s="19">
        <v>83.0</v>
      </c>
      <c r="AL172" s="18">
        <v>170.0</v>
      </c>
      <c r="AM172" s="19">
        <v>0.488</v>
      </c>
      <c r="AN172" s="18">
        <v>39.0</v>
      </c>
      <c r="AO172" s="19">
        <v>93.0</v>
      </c>
      <c r="AP172" s="18">
        <v>0.419</v>
      </c>
      <c r="AQ172" s="19">
        <v>20.0</v>
      </c>
      <c r="AR172" s="18">
        <v>29.0</v>
      </c>
      <c r="AS172" s="19">
        <v>0.69</v>
      </c>
      <c r="AT172" s="18">
        <v>22.0</v>
      </c>
      <c r="AU172" s="19">
        <v>65.0</v>
      </c>
      <c r="AV172" s="18">
        <v>87.0</v>
      </c>
      <c r="AW172" s="19">
        <v>18.0</v>
      </c>
      <c r="AX172" s="18">
        <v>4.0</v>
      </c>
      <c r="AY172" s="19">
        <v>7.0</v>
      </c>
      <c r="AZ172" s="18">
        <v>21.0</v>
      </c>
      <c r="BA172" s="19">
        <v>43.0</v>
      </c>
      <c r="BB172" s="19">
        <v>28.0</v>
      </c>
      <c r="BC172" s="18">
        <v>0.0</v>
      </c>
      <c r="BD172" s="19">
        <v>0.0</v>
      </c>
      <c r="BE172" s="18">
        <v>0.0</v>
      </c>
      <c r="BF172" s="19">
        <v>0.0</v>
      </c>
      <c r="BG172" s="18">
        <v>0.0</v>
      </c>
      <c r="BH172" s="19">
        <v>0.0</v>
      </c>
      <c r="BI172" s="18">
        <v>0.131</v>
      </c>
      <c r="BJ172" s="19">
        <v>0.86</v>
      </c>
      <c r="BK172" s="18">
        <v>0.19</v>
      </c>
      <c r="BL172" s="19">
        <v>0.17</v>
      </c>
      <c r="BM172" s="18">
        <v>23.0</v>
      </c>
      <c r="BN172" s="19">
        <v>5.0</v>
      </c>
      <c r="BO172" s="18">
        <v>0.821</v>
      </c>
      <c r="BP172" s="19">
        <v>1.44</v>
      </c>
      <c r="BQ172" s="18">
        <v>0.79</v>
      </c>
      <c r="BR172" s="19">
        <v>2.23</v>
      </c>
      <c r="BS172" s="19">
        <v>28.0</v>
      </c>
      <c r="BT172" s="18">
        <v>0.612</v>
      </c>
      <c r="BU172" s="19">
        <v>0.603</v>
      </c>
      <c r="BV172" s="18">
        <v>4.96</v>
      </c>
      <c r="BW172" s="19">
        <v>12.02</v>
      </c>
      <c r="BX172" s="18">
        <v>8.84</v>
      </c>
      <c r="BY172" s="19">
        <v>5.75</v>
      </c>
      <c r="BZ172" s="18">
        <v>10.26</v>
      </c>
      <c r="CA172" s="19">
        <v>0.41</v>
      </c>
      <c r="CB172" s="18">
        <v>1.18</v>
      </c>
      <c r="CC172" s="19">
        <v>18.61</v>
      </c>
      <c r="CD172" s="18">
        <v>159.72</v>
      </c>
      <c r="CE172" s="19">
        <v>-1.61</v>
      </c>
      <c r="CF172" s="18">
        <v>1.32</v>
      </c>
      <c r="CG172" s="19">
        <v>119.0</v>
      </c>
      <c r="CH172" s="18">
        <v>100.0</v>
      </c>
      <c r="CI172" s="19">
        <v>16.8</v>
      </c>
    </row>
    <row r="173" ht="14.25" customHeight="1">
      <c r="A173" s="4" t="s">
        <v>482</v>
      </c>
      <c r="B173" s="53" t="s">
        <v>483</v>
      </c>
      <c r="C173" s="3">
        <v>2.0</v>
      </c>
      <c r="D173" s="3" t="s">
        <v>92</v>
      </c>
      <c r="E173" s="3" t="s">
        <v>86</v>
      </c>
      <c r="F173" s="3">
        <v>23.0</v>
      </c>
      <c r="G173" s="3" t="s">
        <v>149</v>
      </c>
      <c r="H173" s="42">
        <v>6.25</v>
      </c>
      <c r="I173" s="3">
        <v>195.0</v>
      </c>
      <c r="J173" s="3" t="s">
        <v>119</v>
      </c>
      <c r="K173" s="3" t="s">
        <v>95</v>
      </c>
      <c r="L173" s="19">
        <v>30.0</v>
      </c>
      <c r="M173" s="18">
        <v>30.0</v>
      </c>
      <c r="N173" s="19">
        <v>30.4</v>
      </c>
      <c r="O173" s="18">
        <v>16.73</v>
      </c>
      <c r="P173" s="19">
        <v>5.9</v>
      </c>
      <c r="Q173" s="18">
        <v>12.53</v>
      </c>
      <c r="R173" s="19">
        <v>0.471</v>
      </c>
      <c r="S173" s="18">
        <v>2.57</v>
      </c>
      <c r="T173" s="19">
        <v>6.17</v>
      </c>
      <c r="U173" s="18">
        <v>0.416</v>
      </c>
      <c r="V173" s="19">
        <v>2.37</v>
      </c>
      <c r="W173" s="18">
        <v>3.03</v>
      </c>
      <c r="X173" s="19">
        <v>0.78</v>
      </c>
      <c r="Y173" s="18">
        <v>0.43</v>
      </c>
      <c r="Z173" s="19">
        <v>2.87</v>
      </c>
      <c r="AA173" s="18">
        <v>3.3</v>
      </c>
      <c r="AB173" s="19">
        <v>4.8</v>
      </c>
      <c r="AC173" s="18">
        <v>1.97</v>
      </c>
      <c r="AD173" s="19">
        <v>0.37</v>
      </c>
      <c r="AE173" s="18">
        <v>2.83</v>
      </c>
      <c r="AF173" s="19">
        <v>2.43</v>
      </c>
      <c r="AG173" s="19">
        <v>30.0</v>
      </c>
      <c r="AH173" s="18">
        <v>30.0</v>
      </c>
      <c r="AI173" s="19">
        <v>913.0</v>
      </c>
      <c r="AJ173" s="18">
        <v>502.0</v>
      </c>
      <c r="AK173" s="19">
        <v>177.0</v>
      </c>
      <c r="AL173" s="18">
        <v>376.0</v>
      </c>
      <c r="AM173" s="19">
        <v>0.471</v>
      </c>
      <c r="AN173" s="18">
        <v>77.0</v>
      </c>
      <c r="AO173" s="19">
        <v>185.0</v>
      </c>
      <c r="AP173" s="18">
        <v>0.416</v>
      </c>
      <c r="AQ173" s="19">
        <v>71.0</v>
      </c>
      <c r="AR173" s="18">
        <v>91.0</v>
      </c>
      <c r="AS173" s="19">
        <v>0.78</v>
      </c>
      <c r="AT173" s="18">
        <v>13.0</v>
      </c>
      <c r="AU173" s="19">
        <v>86.0</v>
      </c>
      <c r="AV173" s="18">
        <v>99.0</v>
      </c>
      <c r="AW173" s="19">
        <v>144.0</v>
      </c>
      <c r="AX173" s="18">
        <v>59.0</v>
      </c>
      <c r="AY173" s="19">
        <v>11.0</v>
      </c>
      <c r="AZ173" s="18">
        <v>85.0</v>
      </c>
      <c r="BA173" s="19">
        <v>73.0</v>
      </c>
      <c r="BB173" s="19">
        <v>30.0</v>
      </c>
      <c r="BC173" s="18">
        <v>1.0</v>
      </c>
      <c r="BD173" s="19">
        <v>0.0</v>
      </c>
      <c r="BE173" s="18">
        <v>0.0</v>
      </c>
      <c r="BF173" s="19">
        <v>0.0</v>
      </c>
      <c r="BG173" s="18">
        <v>0.0</v>
      </c>
      <c r="BH173" s="19">
        <v>0.0</v>
      </c>
      <c r="BI173" s="18">
        <v>0.35</v>
      </c>
      <c r="BJ173" s="19">
        <v>1.69</v>
      </c>
      <c r="BK173" s="18">
        <v>0.69</v>
      </c>
      <c r="BL173" s="19">
        <v>0.24</v>
      </c>
      <c r="BM173" s="18">
        <v>28.0</v>
      </c>
      <c r="BN173" s="19">
        <v>2.0</v>
      </c>
      <c r="BO173" s="18">
        <v>0.933</v>
      </c>
      <c r="BP173" s="19">
        <v>3.58</v>
      </c>
      <c r="BQ173" s="18">
        <v>1.88</v>
      </c>
      <c r="BR173" s="19">
        <v>5.45</v>
      </c>
      <c r="BS173" s="19">
        <v>30.0</v>
      </c>
      <c r="BT173" s="18">
        <v>0.599</v>
      </c>
      <c r="BU173" s="19">
        <v>0.573</v>
      </c>
      <c r="BV173" s="18">
        <v>1.67</v>
      </c>
      <c r="BW173" s="19">
        <v>11.37</v>
      </c>
      <c r="BX173" s="18">
        <v>6.46</v>
      </c>
      <c r="BY173" s="19">
        <v>27.75</v>
      </c>
      <c r="BZ173" s="18">
        <v>16.86</v>
      </c>
      <c r="CA173" s="19">
        <v>3.72</v>
      </c>
      <c r="CB173" s="18">
        <v>1.34</v>
      </c>
      <c r="CC173" s="19">
        <v>26.91</v>
      </c>
      <c r="CD173" s="18">
        <v>166.72</v>
      </c>
      <c r="CE173" s="19">
        <v>1.21</v>
      </c>
      <c r="CF173" s="18">
        <v>1.34</v>
      </c>
      <c r="CG173" s="19">
        <v>118.9</v>
      </c>
      <c r="CH173" s="18">
        <v>93.0</v>
      </c>
      <c r="CI173" s="19">
        <v>25.75</v>
      </c>
    </row>
    <row r="174" ht="14.25" customHeight="1">
      <c r="A174" s="4" t="s">
        <v>484</v>
      </c>
      <c r="B174" s="53" t="s">
        <v>485</v>
      </c>
      <c r="C174" s="3">
        <v>0.0</v>
      </c>
      <c r="D174" s="3" t="s">
        <v>102</v>
      </c>
      <c r="E174" s="3" t="s">
        <v>86</v>
      </c>
      <c r="F174" s="3">
        <v>22.0</v>
      </c>
      <c r="G174" s="3" t="s">
        <v>486</v>
      </c>
      <c r="H174" s="6">
        <v>6.5</v>
      </c>
      <c r="I174" s="2">
        <v>200.0</v>
      </c>
      <c r="J174" s="3" t="s">
        <v>99</v>
      </c>
      <c r="K174" s="3" t="s">
        <v>95</v>
      </c>
      <c r="L174" s="19">
        <v>20.0</v>
      </c>
      <c r="M174" s="18">
        <v>19.0</v>
      </c>
      <c r="N174" s="19">
        <v>34.4</v>
      </c>
      <c r="O174" s="18">
        <v>18.0</v>
      </c>
      <c r="P174" s="19">
        <v>6.7</v>
      </c>
      <c r="Q174" s="18">
        <v>14.05</v>
      </c>
      <c r="R174" s="19">
        <v>0.477</v>
      </c>
      <c r="S174" s="18">
        <v>1.15</v>
      </c>
      <c r="T174" s="19">
        <v>3.7</v>
      </c>
      <c r="U174" s="18">
        <v>0.311</v>
      </c>
      <c r="V174" s="19">
        <v>3.45</v>
      </c>
      <c r="W174" s="18">
        <v>4.85</v>
      </c>
      <c r="X174" s="19">
        <v>0.711</v>
      </c>
      <c r="Y174" s="18">
        <v>3.35</v>
      </c>
      <c r="Z174" s="19">
        <v>7.7</v>
      </c>
      <c r="AA174" s="18">
        <v>11.05</v>
      </c>
      <c r="AB174" s="19">
        <v>1.55</v>
      </c>
      <c r="AC174" s="18">
        <v>1.2</v>
      </c>
      <c r="AD174" s="19">
        <v>1.25</v>
      </c>
      <c r="AE174" s="18">
        <v>1.5</v>
      </c>
      <c r="AF174" s="19">
        <v>1.75</v>
      </c>
      <c r="AG174" s="19">
        <v>20.0</v>
      </c>
      <c r="AH174" s="18">
        <v>19.0</v>
      </c>
      <c r="AI174" s="19">
        <v>687.0</v>
      </c>
      <c r="AJ174" s="18">
        <v>360.0</v>
      </c>
      <c r="AK174" s="19">
        <v>134.0</v>
      </c>
      <c r="AL174" s="18">
        <v>281.0</v>
      </c>
      <c r="AM174" s="19">
        <v>0.477</v>
      </c>
      <c r="AN174" s="18">
        <v>23.0</v>
      </c>
      <c r="AO174" s="19">
        <v>74.0</v>
      </c>
      <c r="AP174" s="18">
        <v>0.311</v>
      </c>
      <c r="AQ174" s="19">
        <v>69.0</v>
      </c>
      <c r="AR174" s="18">
        <v>97.0</v>
      </c>
      <c r="AS174" s="19">
        <v>0.711</v>
      </c>
      <c r="AT174" s="18">
        <v>67.0</v>
      </c>
      <c r="AU174" s="19">
        <v>154.0</v>
      </c>
      <c r="AV174" s="18">
        <v>221.0</v>
      </c>
      <c r="AW174" s="19">
        <v>31.0</v>
      </c>
      <c r="AX174" s="18">
        <v>24.0</v>
      </c>
      <c r="AY174" s="19">
        <v>25.0</v>
      </c>
      <c r="AZ174" s="18">
        <v>30.0</v>
      </c>
      <c r="BA174" s="19">
        <v>35.0</v>
      </c>
      <c r="BB174" s="19">
        <v>20.0</v>
      </c>
      <c r="BC174" s="18">
        <v>14.0</v>
      </c>
      <c r="BD174" s="19">
        <v>0.0</v>
      </c>
      <c r="BE174" s="18">
        <v>0.0</v>
      </c>
      <c r="BF174" s="19">
        <v>2.0</v>
      </c>
      <c r="BG174" s="18">
        <v>0.0</v>
      </c>
      <c r="BH174" s="19">
        <v>0.0</v>
      </c>
      <c r="BI174" s="18">
        <v>0.324</v>
      </c>
      <c r="BJ174" s="19">
        <v>1.03</v>
      </c>
      <c r="BK174" s="18">
        <v>0.8</v>
      </c>
      <c r="BL174" s="19">
        <v>0.35</v>
      </c>
      <c r="BM174" s="18">
        <v>9.0</v>
      </c>
      <c r="BN174" s="19">
        <v>11.0</v>
      </c>
      <c r="BO174" s="18">
        <v>0.45</v>
      </c>
      <c r="BP174" s="19">
        <v>2.4</v>
      </c>
      <c r="BQ174" s="18">
        <v>1.06</v>
      </c>
      <c r="BR174" s="19">
        <v>3.46</v>
      </c>
      <c r="BS174" s="19">
        <v>20.0</v>
      </c>
      <c r="BT174" s="18">
        <v>0.55</v>
      </c>
      <c r="BU174" s="19">
        <v>0.518</v>
      </c>
      <c r="BV174" s="18">
        <v>10.75</v>
      </c>
      <c r="BW174" s="19">
        <v>25.88</v>
      </c>
      <c r="BX174" s="18">
        <v>18.14</v>
      </c>
      <c r="BY174" s="19">
        <v>10.2</v>
      </c>
      <c r="BZ174" s="18">
        <v>8.4</v>
      </c>
      <c r="CA174" s="19">
        <v>2.03</v>
      </c>
      <c r="CB174" s="18">
        <v>4.23</v>
      </c>
      <c r="CC174" s="19">
        <v>25.62</v>
      </c>
      <c r="CD174" s="18">
        <v>149.9</v>
      </c>
      <c r="CE174" s="19">
        <v>-1.38</v>
      </c>
      <c r="CF174" s="18">
        <v>1.28</v>
      </c>
      <c r="CG174" s="19">
        <v>118.3</v>
      </c>
      <c r="CH174" s="18">
        <v>98.3</v>
      </c>
      <c r="CI174" s="19">
        <v>27.98</v>
      </c>
    </row>
    <row r="175" ht="14.25" customHeight="1">
      <c r="A175" s="4" t="s">
        <v>487</v>
      </c>
      <c r="B175" s="53" t="s">
        <v>488</v>
      </c>
      <c r="C175" s="3">
        <v>1.0</v>
      </c>
      <c r="D175" s="3" t="s">
        <v>92</v>
      </c>
      <c r="E175" s="3" t="s">
        <v>86</v>
      </c>
      <c r="F175" s="3">
        <v>22.0</v>
      </c>
      <c r="G175" s="3" t="s">
        <v>489</v>
      </c>
      <c r="H175" s="6">
        <v>6.416666666666667</v>
      </c>
      <c r="I175" s="3">
        <v>215.0</v>
      </c>
      <c r="J175" s="3" t="s">
        <v>94</v>
      </c>
      <c r="K175" s="3" t="s">
        <v>95</v>
      </c>
      <c r="L175" s="19">
        <v>15.0</v>
      </c>
      <c r="M175" s="18">
        <v>15.0</v>
      </c>
      <c r="N175" s="19">
        <v>29.8</v>
      </c>
      <c r="O175" s="18">
        <v>14.27</v>
      </c>
      <c r="P175" s="19">
        <v>5.07</v>
      </c>
      <c r="Q175" s="18">
        <v>11.73</v>
      </c>
      <c r="R175" s="19">
        <v>0.432</v>
      </c>
      <c r="S175" s="18">
        <v>1.2</v>
      </c>
      <c r="T175" s="19">
        <v>3.93</v>
      </c>
      <c r="U175" s="18">
        <v>0.305</v>
      </c>
      <c r="V175" s="19">
        <v>2.93</v>
      </c>
      <c r="W175" s="18">
        <v>3.67</v>
      </c>
      <c r="X175" s="19">
        <v>0.8</v>
      </c>
      <c r="Y175" s="18">
        <v>0.67</v>
      </c>
      <c r="Z175" s="19">
        <v>4.07</v>
      </c>
      <c r="AA175" s="18">
        <v>4.73</v>
      </c>
      <c r="AB175" s="19">
        <v>1.4</v>
      </c>
      <c r="AC175" s="18">
        <v>1.47</v>
      </c>
      <c r="AD175" s="19">
        <v>0.53</v>
      </c>
      <c r="AE175" s="18">
        <v>1.73</v>
      </c>
      <c r="AF175" s="19">
        <v>3.2</v>
      </c>
      <c r="AG175" s="19">
        <v>15.0</v>
      </c>
      <c r="AH175" s="18">
        <v>15.0</v>
      </c>
      <c r="AI175" s="19">
        <v>446.5</v>
      </c>
      <c r="AJ175" s="18">
        <v>214.0</v>
      </c>
      <c r="AK175" s="19">
        <v>76.0</v>
      </c>
      <c r="AL175" s="18">
        <v>176.0</v>
      </c>
      <c r="AM175" s="19">
        <v>0.432</v>
      </c>
      <c r="AN175" s="18">
        <v>18.0</v>
      </c>
      <c r="AO175" s="19">
        <v>59.0</v>
      </c>
      <c r="AP175" s="18">
        <v>0.305</v>
      </c>
      <c r="AQ175" s="19">
        <v>44.0</v>
      </c>
      <c r="AR175" s="18">
        <v>55.0</v>
      </c>
      <c r="AS175" s="19">
        <v>0.8</v>
      </c>
      <c r="AT175" s="18">
        <v>10.0</v>
      </c>
      <c r="AU175" s="19">
        <v>61.0</v>
      </c>
      <c r="AV175" s="18">
        <v>71.0</v>
      </c>
      <c r="AW175" s="19">
        <v>21.0</v>
      </c>
      <c r="AX175" s="18">
        <v>22.0</v>
      </c>
      <c r="AY175" s="19">
        <v>8.0</v>
      </c>
      <c r="AZ175" s="18">
        <v>26.0</v>
      </c>
      <c r="BA175" s="19">
        <v>48.0</v>
      </c>
      <c r="BB175" s="19">
        <v>15.0</v>
      </c>
      <c r="BC175" s="18">
        <v>1.0</v>
      </c>
      <c r="BD175" s="19">
        <v>0.0</v>
      </c>
      <c r="BE175" s="18">
        <v>0.0</v>
      </c>
      <c r="BF175" s="19">
        <v>0.0</v>
      </c>
      <c r="BG175" s="18">
        <v>0.0</v>
      </c>
      <c r="BH175" s="19">
        <v>0.0</v>
      </c>
      <c r="BI175" s="18">
        <v>0.248</v>
      </c>
      <c r="BJ175" s="19">
        <v>0.81</v>
      </c>
      <c r="BK175" s="18">
        <v>0.85</v>
      </c>
      <c r="BL175" s="19">
        <v>0.31</v>
      </c>
      <c r="BM175" s="18">
        <v>6.0</v>
      </c>
      <c r="BN175" s="19">
        <v>9.0</v>
      </c>
      <c r="BO175" s="18">
        <v>0.4</v>
      </c>
      <c r="BP175" s="19">
        <v>0.67</v>
      </c>
      <c r="BQ175" s="18">
        <v>0.54</v>
      </c>
      <c r="BR175" s="19">
        <v>1.21</v>
      </c>
      <c r="BS175" s="19">
        <v>15.0</v>
      </c>
      <c r="BT175" s="18">
        <v>0.529</v>
      </c>
      <c r="BU175" s="19">
        <v>0.483</v>
      </c>
      <c r="BV175" s="18">
        <v>2.4</v>
      </c>
      <c r="BW175" s="19">
        <v>16.13</v>
      </c>
      <c r="BX175" s="18">
        <v>8.92</v>
      </c>
      <c r="BY175" s="19">
        <v>9.84</v>
      </c>
      <c r="BZ175" s="18">
        <v>11.4</v>
      </c>
      <c r="CA175" s="19">
        <v>2.67</v>
      </c>
      <c r="CB175" s="18">
        <v>2.04</v>
      </c>
      <c r="CC175" s="19">
        <v>25.14</v>
      </c>
      <c r="CD175" s="18">
        <v>153.69</v>
      </c>
      <c r="CE175" s="19">
        <v>-2.55</v>
      </c>
      <c r="CF175" s="18">
        <v>1.22</v>
      </c>
      <c r="CG175" s="19">
        <v>101.6</v>
      </c>
      <c r="CH175" s="18">
        <v>101.7</v>
      </c>
      <c r="CI175" s="19">
        <v>18.43</v>
      </c>
    </row>
    <row r="176" ht="14.25" customHeight="1">
      <c r="A176" s="4" t="s">
        <v>490</v>
      </c>
      <c r="B176" s="53" t="s">
        <v>491</v>
      </c>
      <c r="C176" s="3">
        <v>0.0</v>
      </c>
      <c r="D176" s="3" t="s">
        <v>92</v>
      </c>
      <c r="E176" s="3" t="s">
        <v>86</v>
      </c>
      <c r="F176" s="3">
        <v>26.0</v>
      </c>
      <c r="G176" s="3" t="s">
        <v>479</v>
      </c>
      <c r="H176" s="6">
        <v>6.166666666666667</v>
      </c>
      <c r="I176" s="3">
        <v>180.0</v>
      </c>
      <c r="J176" s="3" t="s">
        <v>112</v>
      </c>
      <c r="K176" s="3" t="s">
        <v>95</v>
      </c>
      <c r="L176" s="19">
        <v>27.0</v>
      </c>
      <c r="M176" s="18">
        <v>27.0</v>
      </c>
      <c r="N176" s="19">
        <v>34.3</v>
      </c>
      <c r="O176" s="18">
        <v>13.19</v>
      </c>
      <c r="P176" s="19">
        <v>4.67</v>
      </c>
      <c r="Q176" s="18">
        <v>9.63</v>
      </c>
      <c r="R176" s="19">
        <v>0.485</v>
      </c>
      <c r="S176" s="18">
        <v>1.59</v>
      </c>
      <c r="T176" s="19">
        <v>4.22</v>
      </c>
      <c r="U176" s="18">
        <v>0.377</v>
      </c>
      <c r="V176" s="19">
        <v>2.26</v>
      </c>
      <c r="W176" s="18">
        <v>2.78</v>
      </c>
      <c r="X176" s="19">
        <v>0.813</v>
      </c>
      <c r="Y176" s="18">
        <v>0.7</v>
      </c>
      <c r="Z176" s="19">
        <v>2.78</v>
      </c>
      <c r="AA176" s="18">
        <v>3.48</v>
      </c>
      <c r="AB176" s="19">
        <v>4.04</v>
      </c>
      <c r="AC176" s="18">
        <v>1.19</v>
      </c>
      <c r="AD176" s="19">
        <v>0.07</v>
      </c>
      <c r="AE176" s="18">
        <v>2.56</v>
      </c>
      <c r="AF176" s="19">
        <v>2.19</v>
      </c>
      <c r="AG176" s="19">
        <v>27.0</v>
      </c>
      <c r="AH176" s="18">
        <v>27.0</v>
      </c>
      <c r="AI176" s="19">
        <v>927.0</v>
      </c>
      <c r="AJ176" s="18">
        <v>356.0</v>
      </c>
      <c r="AK176" s="19">
        <v>126.0</v>
      </c>
      <c r="AL176" s="18">
        <v>260.0</v>
      </c>
      <c r="AM176" s="19">
        <v>0.485</v>
      </c>
      <c r="AN176" s="18">
        <v>43.0</v>
      </c>
      <c r="AO176" s="19">
        <v>114.0</v>
      </c>
      <c r="AP176" s="18">
        <v>0.377</v>
      </c>
      <c r="AQ176" s="19">
        <v>61.0</v>
      </c>
      <c r="AR176" s="18">
        <v>75.0</v>
      </c>
      <c r="AS176" s="19">
        <v>0.813</v>
      </c>
      <c r="AT176" s="18">
        <v>19.0</v>
      </c>
      <c r="AU176" s="19">
        <v>75.0</v>
      </c>
      <c r="AV176" s="18">
        <v>94.0</v>
      </c>
      <c r="AW176" s="19">
        <v>109.0</v>
      </c>
      <c r="AX176" s="18">
        <v>32.0</v>
      </c>
      <c r="AY176" s="19">
        <v>2.0</v>
      </c>
      <c r="AZ176" s="18">
        <v>69.0</v>
      </c>
      <c r="BA176" s="19">
        <v>59.0</v>
      </c>
      <c r="BB176" s="19">
        <v>27.0</v>
      </c>
      <c r="BC176" s="18">
        <v>0.0</v>
      </c>
      <c r="BD176" s="19">
        <v>0.0</v>
      </c>
      <c r="BE176" s="18">
        <v>0.0</v>
      </c>
      <c r="BF176" s="19">
        <v>0.0</v>
      </c>
      <c r="BG176" s="18">
        <v>0.0</v>
      </c>
      <c r="BH176" s="19">
        <v>0.0</v>
      </c>
      <c r="BI176" s="18">
        <v>0.335</v>
      </c>
      <c r="BJ176" s="19">
        <v>1.58</v>
      </c>
      <c r="BK176" s="18">
        <v>0.46</v>
      </c>
      <c r="BL176" s="19">
        <v>0.29</v>
      </c>
      <c r="BM176" s="18">
        <v>19.0</v>
      </c>
      <c r="BN176" s="19">
        <v>8.0</v>
      </c>
      <c r="BO176" s="18">
        <v>0.704</v>
      </c>
      <c r="BP176" s="19">
        <v>2.38</v>
      </c>
      <c r="BQ176" s="18">
        <v>1.24</v>
      </c>
      <c r="BR176" s="19">
        <v>3.62</v>
      </c>
      <c r="BS176" s="19">
        <v>27.0</v>
      </c>
      <c r="BT176" s="18">
        <v>0.602</v>
      </c>
      <c r="BU176" s="19">
        <v>0.567</v>
      </c>
      <c r="BV176" s="18">
        <v>2.41</v>
      </c>
      <c r="BW176" s="19">
        <v>8.63</v>
      </c>
      <c r="BX176" s="18">
        <v>5.67</v>
      </c>
      <c r="BY176" s="19">
        <v>23.3</v>
      </c>
      <c r="BZ176" s="18">
        <v>18.92</v>
      </c>
      <c r="CA176" s="19">
        <v>1.99</v>
      </c>
      <c r="CB176" s="18">
        <v>0.22</v>
      </c>
      <c r="CC176" s="19">
        <v>19.69</v>
      </c>
      <c r="CD176" s="18">
        <v>167.51</v>
      </c>
      <c r="CE176" s="19">
        <v>0.4</v>
      </c>
      <c r="CF176" s="18">
        <v>1.37</v>
      </c>
      <c r="CG176" s="19">
        <v>115.0</v>
      </c>
      <c r="CH176" s="18">
        <v>100.3</v>
      </c>
      <c r="CI176" s="19">
        <v>17.94</v>
      </c>
    </row>
    <row r="177" ht="14.25" customHeight="1">
      <c r="A177" s="4" t="s">
        <v>492</v>
      </c>
      <c r="B177" s="53" t="s">
        <v>493</v>
      </c>
      <c r="C177" s="3">
        <v>2.0</v>
      </c>
      <c r="D177" s="3" t="s">
        <v>92</v>
      </c>
      <c r="E177" s="3" t="s">
        <v>86</v>
      </c>
      <c r="F177" s="3">
        <v>22.0</v>
      </c>
      <c r="G177" s="3" t="s">
        <v>376</v>
      </c>
      <c r="H177" s="6">
        <v>6.083333333333333</v>
      </c>
      <c r="I177" s="3">
        <v>180.0</v>
      </c>
      <c r="J177" s="3" t="s">
        <v>94</v>
      </c>
      <c r="K177" s="3" t="s">
        <v>95</v>
      </c>
      <c r="L177" s="19">
        <v>12.0</v>
      </c>
      <c r="M177" s="18">
        <v>12.0</v>
      </c>
      <c r="N177" s="19">
        <v>33.3</v>
      </c>
      <c r="O177" s="18">
        <v>20.17</v>
      </c>
      <c r="P177" s="19">
        <v>6.0</v>
      </c>
      <c r="Q177" s="18">
        <v>15.33</v>
      </c>
      <c r="R177" s="19">
        <v>0.391</v>
      </c>
      <c r="S177" s="18">
        <v>1.08</v>
      </c>
      <c r="T177" s="19">
        <v>4.75</v>
      </c>
      <c r="U177" s="18">
        <v>0.228</v>
      </c>
      <c r="V177" s="19">
        <v>7.08</v>
      </c>
      <c r="W177" s="18">
        <v>8.58</v>
      </c>
      <c r="X177" s="19">
        <v>0.825</v>
      </c>
      <c r="Y177" s="18">
        <v>0.67</v>
      </c>
      <c r="Z177" s="19">
        <v>3.58</v>
      </c>
      <c r="AA177" s="18">
        <v>4.25</v>
      </c>
      <c r="AB177" s="19">
        <v>8.08</v>
      </c>
      <c r="AC177" s="18">
        <v>1.0</v>
      </c>
      <c r="AD177" s="19">
        <v>0.25</v>
      </c>
      <c r="AE177" s="18">
        <v>4.17</v>
      </c>
      <c r="AF177" s="19">
        <v>2.67</v>
      </c>
      <c r="AG177" s="19">
        <v>12.0</v>
      </c>
      <c r="AH177" s="18">
        <v>12.0</v>
      </c>
      <c r="AI177" s="19">
        <v>399.0</v>
      </c>
      <c r="AJ177" s="18">
        <v>242.0</v>
      </c>
      <c r="AK177" s="19">
        <v>72.0</v>
      </c>
      <c r="AL177" s="18">
        <v>184.0</v>
      </c>
      <c r="AM177" s="19">
        <v>0.391</v>
      </c>
      <c r="AN177" s="18">
        <v>13.0</v>
      </c>
      <c r="AO177" s="19">
        <v>57.0</v>
      </c>
      <c r="AP177" s="18">
        <v>0.228</v>
      </c>
      <c r="AQ177" s="19">
        <v>85.0</v>
      </c>
      <c r="AR177" s="18">
        <v>103.0</v>
      </c>
      <c r="AS177" s="19">
        <v>0.825</v>
      </c>
      <c r="AT177" s="18">
        <v>8.0</v>
      </c>
      <c r="AU177" s="19">
        <v>43.0</v>
      </c>
      <c r="AV177" s="18">
        <v>51.0</v>
      </c>
      <c r="AW177" s="19">
        <v>97.0</v>
      </c>
      <c r="AX177" s="18">
        <v>12.0</v>
      </c>
      <c r="AY177" s="19">
        <v>3.0</v>
      </c>
      <c r="AZ177" s="18">
        <v>50.0</v>
      </c>
      <c r="BA177" s="19">
        <v>32.0</v>
      </c>
      <c r="BB177" s="19">
        <v>12.0</v>
      </c>
      <c r="BC177" s="18">
        <v>3.0</v>
      </c>
      <c r="BD177" s="19">
        <v>0.0</v>
      </c>
      <c r="BE177" s="18">
        <v>0.0</v>
      </c>
      <c r="BF177" s="19">
        <v>0.0</v>
      </c>
      <c r="BG177" s="18">
        <v>0.0</v>
      </c>
      <c r="BH177" s="19">
        <v>0.0</v>
      </c>
      <c r="BI177" s="18">
        <v>0.497</v>
      </c>
      <c r="BJ177" s="19">
        <v>1.94</v>
      </c>
      <c r="BK177" s="18">
        <v>0.24</v>
      </c>
      <c r="BL177" s="19">
        <v>0.56</v>
      </c>
      <c r="BM177" s="18">
        <v>5.0</v>
      </c>
      <c r="BN177" s="19">
        <v>7.0</v>
      </c>
      <c r="BO177" s="18">
        <v>0.417</v>
      </c>
      <c r="BP177" s="19">
        <v>1.37</v>
      </c>
      <c r="BQ177" s="18">
        <v>0.22</v>
      </c>
      <c r="BR177" s="19">
        <v>1.59</v>
      </c>
      <c r="BS177" s="19">
        <v>12.0</v>
      </c>
      <c r="BT177" s="18">
        <v>0.519</v>
      </c>
      <c r="BU177" s="19">
        <v>0.427</v>
      </c>
      <c r="BV177" s="18">
        <v>2.17</v>
      </c>
      <c r="BW177" s="19">
        <v>10.52</v>
      </c>
      <c r="BX177" s="18">
        <v>6.56</v>
      </c>
      <c r="BY177" s="19">
        <v>46.57</v>
      </c>
      <c r="BZ177" s="18">
        <v>17.67</v>
      </c>
      <c r="CA177" s="19">
        <v>1.56</v>
      </c>
      <c r="CB177" s="18">
        <v>0.67</v>
      </c>
      <c r="CC177" s="19">
        <v>31.53</v>
      </c>
      <c r="CD177" s="18">
        <v>144.46</v>
      </c>
      <c r="CE177" s="19">
        <v>3.32</v>
      </c>
      <c r="CF177" s="18">
        <v>1.32</v>
      </c>
      <c r="CG177" s="19">
        <v>110.6</v>
      </c>
      <c r="CH177" s="18">
        <v>108.3</v>
      </c>
      <c r="CI177" s="19">
        <v>22.73</v>
      </c>
    </row>
    <row r="178" ht="14.25" customHeight="1">
      <c r="A178" s="4" t="s">
        <v>494</v>
      </c>
      <c r="B178" s="53" t="s">
        <v>495</v>
      </c>
      <c r="C178" s="3">
        <v>1.0</v>
      </c>
      <c r="D178" s="3" t="s">
        <v>92</v>
      </c>
      <c r="E178" s="3" t="s">
        <v>86</v>
      </c>
      <c r="F178" s="3">
        <v>22.0</v>
      </c>
      <c r="G178" s="3" t="s">
        <v>496</v>
      </c>
      <c r="H178" s="6">
        <v>6.666666666666667</v>
      </c>
      <c r="I178" s="3">
        <v>220.0</v>
      </c>
      <c r="J178" s="3" t="s">
        <v>94</v>
      </c>
      <c r="K178" s="3" t="s">
        <v>95</v>
      </c>
      <c r="L178" s="19">
        <v>27.0</v>
      </c>
      <c r="M178" s="18">
        <v>26.0</v>
      </c>
      <c r="N178" s="19">
        <v>35.4</v>
      </c>
      <c r="O178" s="18">
        <v>20.15</v>
      </c>
      <c r="P178" s="19">
        <v>6.48</v>
      </c>
      <c r="Q178" s="18">
        <v>14.81</v>
      </c>
      <c r="R178" s="19">
        <v>0.438</v>
      </c>
      <c r="S178" s="18">
        <v>2.3</v>
      </c>
      <c r="T178" s="19">
        <v>5.74</v>
      </c>
      <c r="U178" s="18">
        <v>0.4</v>
      </c>
      <c r="V178" s="19">
        <v>4.89</v>
      </c>
      <c r="W178" s="18">
        <v>5.78</v>
      </c>
      <c r="X178" s="19">
        <v>0.846</v>
      </c>
      <c r="Y178" s="18">
        <v>0.7</v>
      </c>
      <c r="Z178" s="19">
        <v>5.48</v>
      </c>
      <c r="AA178" s="18">
        <v>6.19</v>
      </c>
      <c r="AB178" s="19">
        <v>3.48</v>
      </c>
      <c r="AC178" s="18">
        <v>1.59</v>
      </c>
      <c r="AD178" s="19">
        <v>0.78</v>
      </c>
      <c r="AE178" s="18">
        <v>4.04</v>
      </c>
      <c r="AF178" s="19">
        <v>2.48</v>
      </c>
      <c r="AG178" s="19">
        <v>27.0</v>
      </c>
      <c r="AH178" s="18">
        <v>26.0</v>
      </c>
      <c r="AI178" s="19">
        <v>956.0</v>
      </c>
      <c r="AJ178" s="18">
        <v>544.0</v>
      </c>
      <c r="AK178" s="19">
        <v>175.0</v>
      </c>
      <c r="AL178" s="18">
        <v>400.0</v>
      </c>
      <c r="AM178" s="19">
        <v>0.438</v>
      </c>
      <c r="AN178" s="18">
        <v>62.0</v>
      </c>
      <c r="AO178" s="19">
        <v>155.0</v>
      </c>
      <c r="AP178" s="18">
        <v>0.4</v>
      </c>
      <c r="AQ178" s="19">
        <v>132.0</v>
      </c>
      <c r="AR178" s="18">
        <v>156.0</v>
      </c>
      <c r="AS178" s="19">
        <v>0.846</v>
      </c>
      <c r="AT178" s="18">
        <v>19.0</v>
      </c>
      <c r="AU178" s="19">
        <v>148.0</v>
      </c>
      <c r="AV178" s="18">
        <v>167.0</v>
      </c>
      <c r="AW178" s="19">
        <v>94.0</v>
      </c>
      <c r="AX178" s="18">
        <v>43.0</v>
      </c>
      <c r="AY178" s="19">
        <v>21.0</v>
      </c>
      <c r="AZ178" s="18">
        <v>109.0</v>
      </c>
      <c r="BA178" s="19">
        <v>67.0</v>
      </c>
      <c r="BB178" s="19">
        <v>27.0</v>
      </c>
      <c r="BC178" s="18">
        <v>2.0</v>
      </c>
      <c r="BD178" s="19">
        <v>0.0</v>
      </c>
      <c r="BE178" s="18">
        <v>1.0</v>
      </c>
      <c r="BF178" s="19">
        <v>0.0</v>
      </c>
      <c r="BG178" s="18">
        <v>0.0</v>
      </c>
      <c r="BH178" s="19">
        <v>0.0</v>
      </c>
      <c r="BI178" s="18">
        <v>0.371</v>
      </c>
      <c r="BJ178" s="19">
        <v>0.86</v>
      </c>
      <c r="BK178" s="18">
        <v>0.39</v>
      </c>
      <c r="BL178" s="19">
        <v>0.39</v>
      </c>
      <c r="BM178" s="18">
        <v>19.0</v>
      </c>
      <c r="BN178" s="19">
        <v>8.0</v>
      </c>
      <c r="BO178" s="18">
        <v>0.704</v>
      </c>
      <c r="BP178" s="19">
        <v>2.29</v>
      </c>
      <c r="BQ178" s="18">
        <v>1.72</v>
      </c>
      <c r="BR178" s="19">
        <v>4.01</v>
      </c>
      <c r="BS178" s="19">
        <v>27.0</v>
      </c>
      <c r="BT178" s="18">
        <v>0.574</v>
      </c>
      <c r="BU178" s="19">
        <v>0.515</v>
      </c>
      <c r="BV178" s="18">
        <v>2.26</v>
      </c>
      <c r="BW178" s="19">
        <v>16.23</v>
      </c>
      <c r="BX178" s="18">
        <v>9.53</v>
      </c>
      <c r="BY178" s="19">
        <v>20.79</v>
      </c>
      <c r="BZ178" s="18">
        <v>18.69</v>
      </c>
      <c r="CA178" s="19">
        <v>2.46</v>
      </c>
      <c r="CB178" s="18">
        <v>2.29</v>
      </c>
      <c r="CC178" s="19">
        <v>29.22</v>
      </c>
      <c r="CD178" s="18">
        <v>168.37</v>
      </c>
      <c r="CE178" s="19">
        <v>-4.63</v>
      </c>
      <c r="CF178" s="18">
        <v>1.36</v>
      </c>
      <c r="CG178" s="19">
        <v>106.0</v>
      </c>
      <c r="CH178" s="18">
        <v>95.6</v>
      </c>
      <c r="CI178" s="19">
        <v>22.52</v>
      </c>
    </row>
    <row r="179" ht="14.25" customHeight="1">
      <c r="A179" s="4" t="s">
        <v>497</v>
      </c>
      <c r="B179" s="53" t="s">
        <v>498</v>
      </c>
      <c r="C179" s="3">
        <v>2.0</v>
      </c>
      <c r="D179" s="3" t="s">
        <v>92</v>
      </c>
      <c r="E179" s="3" t="s">
        <v>86</v>
      </c>
      <c r="F179" s="3">
        <v>24.0</v>
      </c>
      <c r="G179" s="3" t="s">
        <v>340</v>
      </c>
      <c r="H179" s="6">
        <v>6.333333333333333</v>
      </c>
      <c r="I179" s="3">
        <v>200.0</v>
      </c>
      <c r="J179" s="3" t="s">
        <v>119</v>
      </c>
      <c r="K179" s="3" t="s">
        <v>95</v>
      </c>
      <c r="L179" s="19">
        <v>28.0</v>
      </c>
      <c r="M179" s="18">
        <v>28.0</v>
      </c>
      <c r="N179" s="19">
        <v>35.2</v>
      </c>
      <c r="O179" s="18">
        <v>20.14</v>
      </c>
      <c r="P179" s="19">
        <v>7.5</v>
      </c>
      <c r="Q179" s="18">
        <v>15.36</v>
      </c>
      <c r="R179" s="19">
        <v>0.488</v>
      </c>
      <c r="S179" s="18">
        <v>1.14</v>
      </c>
      <c r="T179" s="19">
        <v>2.96</v>
      </c>
      <c r="U179" s="18">
        <v>0.386</v>
      </c>
      <c r="V179" s="19">
        <v>4.0</v>
      </c>
      <c r="W179" s="18">
        <v>5.11</v>
      </c>
      <c r="X179" s="19">
        <v>0.783</v>
      </c>
      <c r="Y179" s="18">
        <v>1.11</v>
      </c>
      <c r="Z179" s="19">
        <v>5.21</v>
      </c>
      <c r="AA179" s="18">
        <v>6.32</v>
      </c>
      <c r="AB179" s="19">
        <v>5.25</v>
      </c>
      <c r="AC179" s="18">
        <v>1.11</v>
      </c>
      <c r="AD179" s="19">
        <v>0.21</v>
      </c>
      <c r="AE179" s="18">
        <v>3.32</v>
      </c>
      <c r="AF179" s="19">
        <v>2.07</v>
      </c>
      <c r="AG179" s="19">
        <v>28.0</v>
      </c>
      <c r="AH179" s="18">
        <v>28.0</v>
      </c>
      <c r="AI179" s="19">
        <v>985.0</v>
      </c>
      <c r="AJ179" s="18">
        <v>564.0</v>
      </c>
      <c r="AK179" s="19">
        <v>210.0</v>
      </c>
      <c r="AL179" s="18">
        <v>430.0</v>
      </c>
      <c r="AM179" s="19">
        <v>0.488</v>
      </c>
      <c r="AN179" s="18">
        <v>32.0</v>
      </c>
      <c r="AO179" s="19">
        <v>83.0</v>
      </c>
      <c r="AP179" s="18">
        <v>0.386</v>
      </c>
      <c r="AQ179" s="19">
        <v>112.0</v>
      </c>
      <c r="AR179" s="18">
        <v>143.0</v>
      </c>
      <c r="AS179" s="19">
        <v>0.783</v>
      </c>
      <c r="AT179" s="18">
        <v>31.0</v>
      </c>
      <c r="AU179" s="19">
        <v>146.0</v>
      </c>
      <c r="AV179" s="18">
        <v>177.0</v>
      </c>
      <c r="AW179" s="19">
        <v>147.0</v>
      </c>
      <c r="AX179" s="18">
        <v>31.0</v>
      </c>
      <c r="AY179" s="19">
        <v>6.0</v>
      </c>
      <c r="AZ179" s="18">
        <v>93.0</v>
      </c>
      <c r="BA179" s="19">
        <v>58.0</v>
      </c>
      <c r="BB179" s="19">
        <v>28.0</v>
      </c>
      <c r="BC179" s="18">
        <v>6.0</v>
      </c>
      <c r="BD179" s="19">
        <v>2.0</v>
      </c>
      <c r="BE179" s="18">
        <v>0.0</v>
      </c>
      <c r="BF179" s="19">
        <v>0.0</v>
      </c>
      <c r="BG179" s="18">
        <v>0.0</v>
      </c>
      <c r="BH179" s="19">
        <v>0.0</v>
      </c>
      <c r="BI179" s="18">
        <v>0.433</v>
      </c>
      <c r="BJ179" s="19">
        <v>1.58</v>
      </c>
      <c r="BK179" s="18">
        <v>0.33</v>
      </c>
      <c r="BL179" s="19">
        <v>0.33</v>
      </c>
      <c r="BM179" s="18">
        <v>21.0</v>
      </c>
      <c r="BN179" s="19">
        <v>7.0</v>
      </c>
      <c r="BO179" s="18">
        <v>0.75</v>
      </c>
      <c r="BP179" s="19">
        <v>3.43</v>
      </c>
      <c r="BQ179" s="18">
        <v>1.68</v>
      </c>
      <c r="BR179" s="19">
        <v>5.11</v>
      </c>
      <c r="BS179" s="19">
        <v>28.0</v>
      </c>
      <c r="BT179" s="18">
        <v>0.566</v>
      </c>
      <c r="BU179" s="19">
        <v>0.526</v>
      </c>
      <c r="BV179" s="18">
        <v>3.92</v>
      </c>
      <c r="BW179" s="19">
        <v>15.9</v>
      </c>
      <c r="BX179" s="18">
        <v>10.35</v>
      </c>
      <c r="BY179" s="19">
        <v>29.07</v>
      </c>
      <c r="BZ179" s="18">
        <v>15.74</v>
      </c>
      <c r="CA179" s="19">
        <v>1.77</v>
      </c>
      <c r="CB179" s="18">
        <v>0.6</v>
      </c>
      <c r="CC179" s="19">
        <v>29.61</v>
      </c>
      <c r="CD179" s="18">
        <v>165.71</v>
      </c>
      <c r="CE179" s="19">
        <v>0.5</v>
      </c>
      <c r="CF179" s="18">
        <v>1.31</v>
      </c>
      <c r="CG179" s="19">
        <v>113.1</v>
      </c>
      <c r="CH179" s="18">
        <v>96.5</v>
      </c>
      <c r="CI179" s="19">
        <v>24.79</v>
      </c>
    </row>
    <row r="180" ht="14.25" customHeight="1">
      <c r="A180" s="4" t="s">
        <v>499</v>
      </c>
      <c r="B180" s="53" t="s">
        <v>500</v>
      </c>
      <c r="C180" s="3">
        <v>1.0</v>
      </c>
      <c r="D180" s="3" t="s">
        <v>92</v>
      </c>
      <c r="E180" s="3" t="s">
        <v>86</v>
      </c>
      <c r="F180" s="3">
        <v>26.0</v>
      </c>
      <c r="G180" s="3" t="s">
        <v>501</v>
      </c>
      <c r="H180" s="6">
        <v>6.5</v>
      </c>
      <c r="I180" s="3">
        <v>190.0</v>
      </c>
      <c r="J180" s="3" t="s">
        <v>99</v>
      </c>
      <c r="K180" s="3" t="s">
        <v>402</v>
      </c>
      <c r="L180" s="19">
        <v>26.0</v>
      </c>
      <c r="M180" s="18">
        <v>26.0</v>
      </c>
      <c r="N180" s="19">
        <v>34.0</v>
      </c>
      <c r="O180" s="18">
        <v>17.12</v>
      </c>
      <c r="P180" s="19">
        <v>6.15</v>
      </c>
      <c r="Q180" s="18">
        <v>11.58</v>
      </c>
      <c r="R180" s="19">
        <v>0.532</v>
      </c>
      <c r="S180" s="18">
        <v>2.35</v>
      </c>
      <c r="T180" s="19">
        <v>5.54</v>
      </c>
      <c r="U180" s="18">
        <v>0.424</v>
      </c>
      <c r="V180" s="19">
        <v>2.46</v>
      </c>
      <c r="W180" s="18">
        <v>3.04</v>
      </c>
      <c r="X180" s="19">
        <v>0.81</v>
      </c>
      <c r="Y180" s="18">
        <v>0.73</v>
      </c>
      <c r="Z180" s="19">
        <v>3.88</v>
      </c>
      <c r="AA180" s="18">
        <v>4.62</v>
      </c>
      <c r="AB180" s="19">
        <v>2.65</v>
      </c>
      <c r="AC180" s="18">
        <v>1.88</v>
      </c>
      <c r="AD180" s="19">
        <v>0.81</v>
      </c>
      <c r="AE180" s="18">
        <v>2.27</v>
      </c>
      <c r="AF180" s="19">
        <v>1.38</v>
      </c>
      <c r="AG180" s="19">
        <v>26.0</v>
      </c>
      <c r="AH180" s="18">
        <v>26.0</v>
      </c>
      <c r="AI180" s="19">
        <v>885.0</v>
      </c>
      <c r="AJ180" s="18">
        <v>445.0</v>
      </c>
      <c r="AK180" s="19">
        <v>160.0</v>
      </c>
      <c r="AL180" s="18">
        <v>301.0</v>
      </c>
      <c r="AM180" s="19">
        <v>0.532</v>
      </c>
      <c r="AN180" s="18">
        <v>61.0</v>
      </c>
      <c r="AO180" s="19">
        <v>144.0</v>
      </c>
      <c r="AP180" s="18">
        <v>0.424</v>
      </c>
      <c r="AQ180" s="19">
        <v>64.0</v>
      </c>
      <c r="AR180" s="18">
        <v>79.0</v>
      </c>
      <c r="AS180" s="19">
        <v>0.81</v>
      </c>
      <c r="AT180" s="18">
        <v>19.0</v>
      </c>
      <c r="AU180" s="19">
        <v>101.0</v>
      </c>
      <c r="AV180" s="18">
        <v>120.0</v>
      </c>
      <c r="AW180" s="19">
        <v>69.0</v>
      </c>
      <c r="AX180" s="18">
        <v>49.0</v>
      </c>
      <c r="AY180" s="19">
        <v>21.0</v>
      </c>
      <c r="AZ180" s="18">
        <v>59.0</v>
      </c>
      <c r="BA180" s="19">
        <v>36.0</v>
      </c>
      <c r="BB180" s="19">
        <v>26.0</v>
      </c>
      <c r="BC180" s="18">
        <v>0.0</v>
      </c>
      <c r="BD180" s="19">
        <v>0.0</v>
      </c>
      <c r="BE180" s="18">
        <v>0.0</v>
      </c>
      <c r="BF180" s="19">
        <v>0.0</v>
      </c>
      <c r="BG180" s="18">
        <v>0.0</v>
      </c>
      <c r="BH180" s="19">
        <v>0.0</v>
      </c>
      <c r="BI180" s="18">
        <v>0.314</v>
      </c>
      <c r="BJ180" s="19">
        <v>1.17</v>
      </c>
      <c r="BK180" s="18">
        <v>0.83</v>
      </c>
      <c r="BL180" s="19">
        <v>0.26</v>
      </c>
      <c r="BM180" s="18">
        <v>20.0</v>
      </c>
      <c r="BN180" s="19">
        <v>6.0</v>
      </c>
      <c r="BO180" s="18">
        <v>0.769</v>
      </c>
      <c r="BP180" s="19">
        <v>3.21</v>
      </c>
      <c r="BQ180" s="18">
        <v>1.38</v>
      </c>
      <c r="BR180" s="19">
        <v>4.6</v>
      </c>
      <c r="BS180" s="19">
        <v>26.0</v>
      </c>
      <c r="BT180" s="18">
        <v>0.657</v>
      </c>
      <c r="BU180" s="19">
        <v>0.633</v>
      </c>
      <c r="BV180" s="18">
        <v>2.63</v>
      </c>
      <c r="BW180" s="19">
        <v>13.76</v>
      </c>
      <c r="BX180" s="18">
        <v>8.23</v>
      </c>
      <c r="BY180" s="19">
        <v>14.91</v>
      </c>
      <c r="BZ180" s="18">
        <v>14.84</v>
      </c>
      <c r="CA180" s="19">
        <v>3.24</v>
      </c>
      <c r="CB180" s="18">
        <v>2.75</v>
      </c>
      <c r="CC180" s="19">
        <v>23.04</v>
      </c>
      <c r="CD180" s="18">
        <v>176.53</v>
      </c>
      <c r="CE180" s="19">
        <v>-1.5</v>
      </c>
      <c r="CF180" s="18">
        <v>1.48</v>
      </c>
      <c r="CG180" s="19">
        <v>122.4</v>
      </c>
      <c r="CH180" s="18">
        <v>98.0</v>
      </c>
      <c r="CI180" s="19">
        <v>26.31</v>
      </c>
    </row>
    <row r="181" ht="14.25" customHeight="1">
      <c r="A181" s="4" t="s">
        <v>502</v>
      </c>
      <c r="B181" s="53" t="s">
        <v>503</v>
      </c>
      <c r="C181" s="3">
        <v>0.0</v>
      </c>
      <c r="D181" s="3" t="s">
        <v>92</v>
      </c>
      <c r="E181" s="3" t="s">
        <v>86</v>
      </c>
      <c r="F181" s="3">
        <v>24.0</v>
      </c>
      <c r="G181" s="3" t="s">
        <v>504</v>
      </c>
      <c r="H181" s="6">
        <v>6.416666666666667</v>
      </c>
      <c r="I181" s="3">
        <v>204.0</v>
      </c>
      <c r="J181" s="3" t="s">
        <v>119</v>
      </c>
      <c r="K181" s="3" t="s">
        <v>95</v>
      </c>
      <c r="L181" s="19">
        <v>26.0</v>
      </c>
      <c r="M181" s="18">
        <v>26.0</v>
      </c>
      <c r="N181" s="19">
        <v>37.1</v>
      </c>
      <c r="O181" s="18">
        <v>16.85</v>
      </c>
      <c r="P181" s="19">
        <v>5.54</v>
      </c>
      <c r="Q181" s="18">
        <v>14.31</v>
      </c>
      <c r="R181" s="19">
        <v>0.387</v>
      </c>
      <c r="S181" s="18">
        <v>1.96</v>
      </c>
      <c r="T181" s="19">
        <v>5.04</v>
      </c>
      <c r="U181" s="18">
        <v>0.389</v>
      </c>
      <c r="V181" s="19">
        <v>3.81</v>
      </c>
      <c r="W181" s="18">
        <v>4.81</v>
      </c>
      <c r="X181" s="19">
        <v>0.792</v>
      </c>
      <c r="Y181" s="18">
        <v>1.0</v>
      </c>
      <c r="Z181" s="19">
        <v>5.35</v>
      </c>
      <c r="AA181" s="18">
        <v>6.35</v>
      </c>
      <c r="AB181" s="19">
        <v>4.77</v>
      </c>
      <c r="AC181" s="18">
        <v>1.19</v>
      </c>
      <c r="AD181" s="19">
        <v>0.27</v>
      </c>
      <c r="AE181" s="18">
        <v>3.15</v>
      </c>
      <c r="AF181" s="19">
        <v>2.96</v>
      </c>
      <c r="AG181" s="19">
        <v>26.0</v>
      </c>
      <c r="AH181" s="18">
        <v>26.0</v>
      </c>
      <c r="AI181" s="19">
        <v>964.0</v>
      </c>
      <c r="AJ181" s="18">
        <v>438.0</v>
      </c>
      <c r="AK181" s="19">
        <v>144.0</v>
      </c>
      <c r="AL181" s="18">
        <v>372.0</v>
      </c>
      <c r="AM181" s="19">
        <v>0.387</v>
      </c>
      <c r="AN181" s="18">
        <v>51.0</v>
      </c>
      <c r="AO181" s="19">
        <v>131.0</v>
      </c>
      <c r="AP181" s="18">
        <v>0.389</v>
      </c>
      <c r="AQ181" s="19">
        <v>99.0</v>
      </c>
      <c r="AR181" s="18">
        <v>125.0</v>
      </c>
      <c r="AS181" s="19">
        <v>0.792</v>
      </c>
      <c r="AT181" s="18">
        <v>26.0</v>
      </c>
      <c r="AU181" s="19">
        <v>139.0</v>
      </c>
      <c r="AV181" s="18">
        <v>165.0</v>
      </c>
      <c r="AW181" s="19">
        <v>124.0</v>
      </c>
      <c r="AX181" s="18">
        <v>31.0</v>
      </c>
      <c r="AY181" s="19">
        <v>7.0</v>
      </c>
      <c r="AZ181" s="18">
        <v>82.0</v>
      </c>
      <c r="BA181" s="19">
        <v>77.0</v>
      </c>
      <c r="BB181" s="19">
        <v>26.0</v>
      </c>
      <c r="BC181" s="18">
        <v>4.0</v>
      </c>
      <c r="BD181" s="19">
        <v>0.0</v>
      </c>
      <c r="BE181" s="18">
        <v>0.0</v>
      </c>
      <c r="BF181" s="19">
        <v>0.0</v>
      </c>
      <c r="BG181" s="18">
        <v>0.0</v>
      </c>
      <c r="BH181" s="19">
        <v>0.0</v>
      </c>
      <c r="BI181" s="18">
        <v>0.408</v>
      </c>
      <c r="BJ181" s="19">
        <v>1.51</v>
      </c>
      <c r="BK181" s="18">
        <v>0.38</v>
      </c>
      <c r="BL181" s="19">
        <v>0.34</v>
      </c>
      <c r="BM181" s="18">
        <v>13.0</v>
      </c>
      <c r="BN181" s="19">
        <v>13.0</v>
      </c>
      <c r="BO181" s="18">
        <v>0.5</v>
      </c>
      <c r="BP181" s="19">
        <v>1.74</v>
      </c>
      <c r="BQ181" s="18">
        <v>1.22</v>
      </c>
      <c r="BR181" s="19">
        <v>2.96</v>
      </c>
      <c r="BS181" s="19">
        <v>26.0</v>
      </c>
      <c r="BT181" s="18">
        <v>0.508</v>
      </c>
      <c r="BU181" s="19">
        <v>0.456</v>
      </c>
      <c r="BV181" s="18">
        <v>3.04</v>
      </c>
      <c r="BW181" s="19">
        <v>16.45</v>
      </c>
      <c r="BX181" s="18">
        <v>9.7</v>
      </c>
      <c r="BY181" s="19">
        <v>27.31</v>
      </c>
      <c r="BZ181" s="18">
        <v>15.97</v>
      </c>
      <c r="CA181" s="19">
        <v>1.92</v>
      </c>
      <c r="CB181" s="18">
        <v>0.76</v>
      </c>
      <c r="CC181" s="19">
        <v>27.32</v>
      </c>
      <c r="CD181" s="18">
        <v>156.84</v>
      </c>
      <c r="CE181" s="19">
        <v>0.07</v>
      </c>
      <c r="CF181" s="18">
        <v>1.18</v>
      </c>
      <c r="CG181" s="19">
        <v>102.2</v>
      </c>
      <c r="CH181" s="18">
        <v>101.1</v>
      </c>
      <c r="CI181" s="19">
        <v>19.05</v>
      </c>
    </row>
    <row r="182" ht="14.25" customHeight="1">
      <c r="A182" s="4" t="s">
        <v>505</v>
      </c>
      <c r="B182" s="53" t="s">
        <v>506</v>
      </c>
      <c r="C182" s="3">
        <v>2.0</v>
      </c>
      <c r="D182" s="3" t="s">
        <v>102</v>
      </c>
      <c r="E182" s="3" t="s">
        <v>86</v>
      </c>
      <c r="F182" s="3">
        <v>23.0</v>
      </c>
      <c r="G182" s="3" t="s">
        <v>196</v>
      </c>
      <c r="H182" s="6">
        <v>6.666666666666667</v>
      </c>
      <c r="I182" s="3">
        <v>215.0</v>
      </c>
      <c r="J182" s="3" t="s">
        <v>119</v>
      </c>
      <c r="K182" s="3" t="s">
        <v>95</v>
      </c>
      <c r="L182" s="19">
        <v>27.0</v>
      </c>
      <c r="M182" s="18">
        <v>26.0</v>
      </c>
      <c r="N182" s="19">
        <v>34.0</v>
      </c>
      <c r="O182" s="18">
        <v>17.22</v>
      </c>
      <c r="P182" s="19">
        <v>6.07</v>
      </c>
      <c r="Q182" s="18">
        <v>12.37</v>
      </c>
      <c r="R182" s="19">
        <v>0.491</v>
      </c>
      <c r="S182" s="18">
        <v>1.67</v>
      </c>
      <c r="T182" s="19">
        <v>4.41</v>
      </c>
      <c r="U182" s="18">
        <v>0.378</v>
      </c>
      <c r="V182" s="19">
        <v>3.41</v>
      </c>
      <c r="W182" s="18">
        <v>3.89</v>
      </c>
      <c r="X182" s="19">
        <v>0.876</v>
      </c>
      <c r="Y182" s="18">
        <v>1.22</v>
      </c>
      <c r="Z182" s="19">
        <v>5.59</v>
      </c>
      <c r="AA182" s="18">
        <v>6.81</v>
      </c>
      <c r="AB182" s="19">
        <v>1.22</v>
      </c>
      <c r="AC182" s="18">
        <v>1.0</v>
      </c>
      <c r="AD182" s="19">
        <v>1.22</v>
      </c>
      <c r="AE182" s="18">
        <v>1.81</v>
      </c>
      <c r="AF182" s="19">
        <v>2.15</v>
      </c>
      <c r="AG182" s="19">
        <v>27.0</v>
      </c>
      <c r="AH182" s="18">
        <v>26.0</v>
      </c>
      <c r="AI182" s="19">
        <v>917.0</v>
      </c>
      <c r="AJ182" s="18">
        <v>465.0</v>
      </c>
      <c r="AK182" s="19">
        <v>164.0</v>
      </c>
      <c r="AL182" s="18">
        <v>334.0</v>
      </c>
      <c r="AM182" s="19">
        <v>0.491</v>
      </c>
      <c r="AN182" s="18">
        <v>45.0</v>
      </c>
      <c r="AO182" s="19">
        <v>119.0</v>
      </c>
      <c r="AP182" s="18">
        <v>0.378</v>
      </c>
      <c r="AQ182" s="19">
        <v>92.0</v>
      </c>
      <c r="AR182" s="18">
        <v>105.0</v>
      </c>
      <c r="AS182" s="19">
        <v>0.876</v>
      </c>
      <c r="AT182" s="18">
        <v>33.0</v>
      </c>
      <c r="AU182" s="19">
        <v>151.0</v>
      </c>
      <c r="AV182" s="18">
        <v>184.0</v>
      </c>
      <c r="AW182" s="19">
        <v>33.0</v>
      </c>
      <c r="AX182" s="18">
        <v>27.0</v>
      </c>
      <c r="AY182" s="19">
        <v>33.0</v>
      </c>
      <c r="AZ182" s="18">
        <v>49.0</v>
      </c>
      <c r="BA182" s="19">
        <v>58.0</v>
      </c>
      <c r="BB182" s="19">
        <v>27.0</v>
      </c>
      <c r="BC182" s="18">
        <v>5.0</v>
      </c>
      <c r="BD182" s="19">
        <v>0.0</v>
      </c>
      <c r="BE182" s="18">
        <v>0.0</v>
      </c>
      <c r="BF182" s="19">
        <v>0.0</v>
      </c>
      <c r="BG182" s="18">
        <v>0.0</v>
      </c>
      <c r="BH182" s="19">
        <v>0.0</v>
      </c>
      <c r="BI182" s="18">
        <v>0.265</v>
      </c>
      <c r="BJ182" s="19">
        <v>0.67</v>
      </c>
      <c r="BK182" s="18">
        <v>0.55</v>
      </c>
      <c r="BL182" s="19">
        <v>0.31</v>
      </c>
      <c r="BM182" s="18">
        <v>15.0</v>
      </c>
      <c r="BN182" s="19">
        <v>12.0</v>
      </c>
      <c r="BO182" s="18">
        <v>0.556</v>
      </c>
      <c r="BP182" s="19">
        <v>2.53</v>
      </c>
      <c r="BQ182" s="18">
        <v>1.39</v>
      </c>
      <c r="BR182" s="19">
        <v>3.92</v>
      </c>
      <c r="BS182" s="19">
        <v>27.0</v>
      </c>
      <c r="BT182" s="18">
        <v>0.606</v>
      </c>
      <c r="BU182" s="19">
        <v>0.558</v>
      </c>
      <c r="BV182" s="18">
        <v>4.32</v>
      </c>
      <c r="BW182" s="19">
        <v>18.3</v>
      </c>
      <c r="BX182" s="18">
        <v>11.58</v>
      </c>
      <c r="BY182" s="19">
        <v>7.22</v>
      </c>
      <c r="BZ182" s="18">
        <v>11.32</v>
      </c>
      <c r="CA182" s="19">
        <v>1.63</v>
      </c>
      <c r="CB182" s="18">
        <v>3.92</v>
      </c>
      <c r="CC182" s="19">
        <v>23.53</v>
      </c>
      <c r="CD182" s="18">
        <v>174.54</v>
      </c>
      <c r="CE182" s="19">
        <v>-2.85</v>
      </c>
      <c r="CF182" s="18">
        <v>1.39</v>
      </c>
      <c r="CG182" s="19">
        <v>114.7</v>
      </c>
      <c r="CH182" s="18">
        <v>98.5</v>
      </c>
      <c r="CI182" s="19">
        <v>22.62</v>
      </c>
    </row>
    <row r="183" ht="14.25" customHeight="1">
      <c r="A183" s="11" t="s">
        <v>507</v>
      </c>
      <c r="B183" s="13" t="s">
        <v>508</v>
      </c>
      <c r="C183" s="13">
        <v>0.0</v>
      </c>
      <c r="D183" s="13" t="s">
        <v>85</v>
      </c>
      <c r="E183" s="13" t="s">
        <v>86</v>
      </c>
      <c r="F183" s="13">
        <v>24.0</v>
      </c>
      <c r="G183" s="13" t="s">
        <v>509</v>
      </c>
      <c r="H183" s="14">
        <v>6.75</v>
      </c>
      <c r="I183" s="13">
        <v>220.0</v>
      </c>
      <c r="J183" s="13" t="s">
        <v>104</v>
      </c>
      <c r="K183" s="13" t="s">
        <v>158</v>
      </c>
      <c r="L183" s="17">
        <v>25.0</v>
      </c>
      <c r="M183" s="17">
        <v>0.0</v>
      </c>
      <c r="N183" s="17">
        <v>18.0</v>
      </c>
      <c r="O183" s="17">
        <v>7.48</v>
      </c>
      <c r="P183" s="17">
        <v>3.08</v>
      </c>
      <c r="Q183" s="17">
        <v>5.32</v>
      </c>
      <c r="R183" s="17">
        <v>0.579</v>
      </c>
      <c r="S183" s="17">
        <v>0.16</v>
      </c>
      <c r="T183" s="17">
        <v>0.36</v>
      </c>
      <c r="U183" s="17">
        <v>0.444</v>
      </c>
      <c r="V183" s="17">
        <v>1.16</v>
      </c>
      <c r="W183" s="17">
        <v>1.64</v>
      </c>
      <c r="X183" s="17">
        <v>0.707</v>
      </c>
      <c r="Y183" s="17">
        <v>1.72</v>
      </c>
      <c r="Z183" s="17">
        <v>3.24</v>
      </c>
      <c r="AA183" s="17">
        <v>4.96</v>
      </c>
      <c r="AB183" s="17">
        <v>0.24</v>
      </c>
      <c r="AC183" s="17">
        <v>0.44</v>
      </c>
      <c r="AD183" s="17">
        <v>0.48</v>
      </c>
      <c r="AE183" s="17">
        <v>1.08</v>
      </c>
      <c r="AF183" s="17">
        <v>2.88</v>
      </c>
      <c r="AG183" s="17">
        <v>25.0</v>
      </c>
      <c r="AH183" s="17">
        <v>0.0</v>
      </c>
      <c r="AI183" s="17">
        <v>451.0</v>
      </c>
      <c r="AJ183" s="17">
        <v>187.0</v>
      </c>
      <c r="AK183" s="17">
        <v>77.0</v>
      </c>
      <c r="AL183" s="17">
        <v>133.0</v>
      </c>
      <c r="AM183" s="17">
        <v>0.579</v>
      </c>
      <c r="AN183" s="17">
        <v>4.0</v>
      </c>
      <c r="AO183" s="17">
        <v>9.0</v>
      </c>
      <c r="AP183" s="17">
        <v>0.444</v>
      </c>
      <c r="AQ183" s="17">
        <v>29.0</v>
      </c>
      <c r="AR183" s="17">
        <v>41.0</v>
      </c>
      <c r="AS183" s="17">
        <v>0.707</v>
      </c>
      <c r="AT183" s="17">
        <v>43.0</v>
      </c>
      <c r="AU183" s="17">
        <v>81.0</v>
      </c>
      <c r="AV183" s="17">
        <v>124.0</v>
      </c>
      <c r="AW183" s="17">
        <v>6.0</v>
      </c>
      <c r="AX183" s="17">
        <v>11.0</v>
      </c>
      <c r="AY183" s="17">
        <v>12.0</v>
      </c>
      <c r="AZ183" s="17">
        <v>27.0</v>
      </c>
      <c r="BA183" s="17">
        <v>72.0</v>
      </c>
      <c r="BB183" s="48">
        <v>25.0</v>
      </c>
      <c r="BC183" s="17">
        <v>0.0</v>
      </c>
      <c r="BD183" s="17">
        <v>0.0</v>
      </c>
      <c r="BE183" s="17">
        <v>0.0</v>
      </c>
      <c r="BF183" s="17">
        <v>0.0</v>
      </c>
      <c r="BG183" s="17">
        <v>0.0</v>
      </c>
      <c r="BH183" s="17">
        <v>0.0</v>
      </c>
      <c r="BI183" s="17">
        <v>0.114</v>
      </c>
      <c r="BJ183" s="17">
        <v>0.22</v>
      </c>
      <c r="BK183" s="17">
        <v>0.41</v>
      </c>
      <c r="BL183" s="17">
        <v>0.31</v>
      </c>
      <c r="BM183" s="17">
        <v>11.0</v>
      </c>
      <c r="BN183" s="17">
        <v>14.0</v>
      </c>
      <c r="BO183" s="17">
        <v>0.44</v>
      </c>
      <c r="BP183" s="17">
        <v>0.93</v>
      </c>
      <c r="BQ183" s="17">
        <v>0.88</v>
      </c>
      <c r="BR183" s="17">
        <v>1.81</v>
      </c>
      <c r="BS183" s="48">
        <v>25.0</v>
      </c>
      <c r="BT183" s="17">
        <v>0.619</v>
      </c>
      <c r="BU183" s="17">
        <v>0.594</v>
      </c>
      <c r="BV183" s="17">
        <v>12.42</v>
      </c>
      <c r="BW183" s="17">
        <v>24.37</v>
      </c>
      <c r="BX183" s="17">
        <v>18.28</v>
      </c>
      <c r="BY183" s="17">
        <v>2.46</v>
      </c>
      <c r="BZ183" s="17">
        <v>15.17</v>
      </c>
      <c r="CA183" s="17">
        <v>1.38</v>
      </c>
      <c r="CB183" s="17">
        <v>3.02</v>
      </c>
      <c r="CC183" s="17">
        <v>19.72</v>
      </c>
      <c r="CD183" s="17">
        <v>173.07</v>
      </c>
      <c r="CE183" s="17">
        <v>-5.04</v>
      </c>
      <c r="CF183" s="17">
        <v>1.41</v>
      </c>
      <c r="CG183" s="17">
        <v>114.9</v>
      </c>
      <c r="CH183" s="17">
        <v>103.8</v>
      </c>
      <c r="CI183" s="17">
        <v>18.78</v>
      </c>
      <c r="CJ183" s="13"/>
      <c r="CK183" s="13"/>
      <c r="CL183" s="13"/>
      <c r="CM183" s="13"/>
      <c r="CN183" s="13"/>
    </row>
    <row r="184" ht="14.25" customHeight="1">
      <c r="A184" s="4" t="s">
        <v>510</v>
      </c>
      <c r="B184" s="53" t="s">
        <v>511</v>
      </c>
      <c r="C184" s="3">
        <v>0.0</v>
      </c>
      <c r="D184" s="3" t="s">
        <v>92</v>
      </c>
      <c r="E184" s="3" t="s">
        <v>86</v>
      </c>
      <c r="F184" s="3">
        <v>25.0</v>
      </c>
      <c r="G184" s="3" t="s">
        <v>139</v>
      </c>
      <c r="H184" s="6">
        <v>6.416666666666667</v>
      </c>
      <c r="I184" s="3">
        <v>205.0</v>
      </c>
      <c r="J184" s="3" t="s">
        <v>112</v>
      </c>
      <c r="K184" s="3" t="s">
        <v>95</v>
      </c>
      <c r="L184" s="19">
        <v>29.0</v>
      </c>
      <c r="M184" s="18">
        <v>29.0</v>
      </c>
      <c r="N184" s="19">
        <v>32.8</v>
      </c>
      <c r="O184" s="18">
        <v>11.03</v>
      </c>
      <c r="P184" s="19">
        <v>4.03</v>
      </c>
      <c r="Q184" s="18">
        <v>8.79</v>
      </c>
      <c r="R184" s="19">
        <v>0.459</v>
      </c>
      <c r="S184" s="18">
        <v>0.79</v>
      </c>
      <c r="T184" s="19">
        <v>2.28</v>
      </c>
      <c r="U184" s="18">
        <v>0.348</v>
      </c>
      <c r="V184" s="19">
        <v>2.17</v>
      </c>
      <c r="W184" s="18">
        <v>2.69</v>
      </c>
      <c r="X184" s="19">
        <v>0.808</v>
      </c>
      <c r="Y184" s="18">
        <v>0.62</v>
      </c>
      <c r="Z184" s="19">
        <v>3.97</v>
      </c>
      <c r="AA184" s="18">
        <v>4.59</v>
      </c>
      <c r="AB184" s="19">
        <v>3.66</v>
      </c>
      <c r="AC184" s="18">
        <v>1.62</v>
      </c>
      <c r="AD184" s="19">
        <v>0.34</v>
      </c>
      <c r="AE184" s="18">
        <v>1.93</v>
      </c>
      <c r="AF184" s="19">
        <v>2.24</v>
      </c>
      <c r="AG184" s="19">
        <v>29.0</v>
      </c>
      <c r="AH184" s="18">
        <v>29.0</v>
      </c>
      <c r="AI184" s="19">
        <v>951.0</v>
      </c>
      <c r="AJ184" s="18">
        <v>320.0</v>
      </c>
      <c r="AK184" s="19">
        <v>117.0</v>
      </c>
      <c r="AL184" s="18">
        <v>255.0</v>
      </c>
      <c r="AM184" s="19">
        <v>0.459</v>
      </c>
      <c r="AN184" s="18">
        <v>23.0</v>
      </c>
      <c r="AO184" s="19">
        <v>66.0</v>
      </c>
      <c r="AP184" s="18">
        <v>0.348</v>
      </c>
      <c r="AQ184" s="19">
        <v>63.0</v>
      </c>
      <c r="AR184" s="18">
        <v>78.0</v>
      </c>
      <c r="AS184" s="19">
        <v>0.808</v>
      </c>
      <c r="AT184" s="18">
        <v>18.0</v>
      </c>
      <c r="AU184" s="19">
        <v>115.0</v>
      </c>
      <c r="AV184" s="18">
        <v>133.0</v>
      </c>
      <c r="AW184" s="19">
        <v>106.0</v>
      </c>
      <c r="AX184" s="18">
        <v>47.0</v>
      </c>
      <c r="AY184" s="19">
        <v>10.0</v>
      </c>
      <c r="AZ184" s="18">
        <v>56.0</v>
      </c>
      <c r="BA184" s="19">
        <v>65.0</v>
      </c>
      <c r="BB184" s="19">
        <v>29.0</v>
      </c>
      <c r="BC184" s="18">
        <v>2.0</v>
      </c>
      <c r="BD184" s="19">
        <v>0.0</v>
      </c>
      <c r="BE184" s="18">
        <v>0.0</v>
      </c>
      <c r="BF184" s="19">
        <v>0.0</v>
      </c>
      <c r="BG184" s="18">
        <v>0.0</v>
      </c>
      <c r="BH184" s="19">
        <v>0.0</v>
      </c>
      <c r="BI184" s="18">
        <v>0.296</v>
      </c>
      <c r="BJ184" s="19">
        <v>1.89</v>
      </c>
      <c r="BK184" s="18">
        <v>0.84</v>
      </c>
      <c r="BL184" s="19">
        <v>0.31</v>
      </c>
      <c r="BM184" s="18">
        <v>20.0</v>
      </c>
      <c r="BN184" s="19">
        <v>9.0</v>
      </c>
      <c r="BO184" s="18">
        <v>0.69</v>
      </c>
      <c r="BP184" s="19">
        <v>1.82</v>
      </c>
      <c r="BQ184" s="18">
        <v>1.73</v>
      </c>
      <c r="BR184" s="19">
        <v>3.55</v>
      </c>
      <c r="BS184" s="19">
        <v>29.0</v>
      </c>
      <c r="BT184" s="18">
        <v>0.548</v>
      </c>
      <c r="BU184" s="19">
        <v>0.504</v>
      </c>
      <c r="BV184" s="18">
        <v>2.07</v>
      </c>
      <c r="BW184" s="19">
        <v>13.55</v>
      </c>
      <c r="BX184" s="18">
        <v>7.74</v>
      </c>
      <c r="BY184" s="19">
        <v>21.22</v>
      </c>
      <c r="BZ184" s="18">
        <v>16.09</v>
      </c>
      <c r="CA184" s="19">
        <v>2.82</v>
      </c>
      <c r="CB184" s="18">
        <v>1.16</v>
      </c>
      <c r="CC184" s="19">
        <v>18.15</v>
      </c>
      <c r="CD184" s="18">
        <v>161.5</v>
      </c>
      <c r="CE184" s="19">
        <v>1.54</v>
      </c>
      <c r="CF184" s="18">
        <v>1.25</v>
      </c>
      <c r="CG184" s="19">
        <v>110.2</v>
      </c>
      <c r="CH184" s="18">
        <v>95.4</v>
      </c>
      <c r="CI184" s="19">
        <v>17.66</v>
      </c>
    </row>
    <row r="185" ht="14.25" customHeight="1">
      <c r="A185" s="49" t="s">
        <v>512</v>
      </c>
      <c r="B185" s="13" t="s">
        <v>513</v>
      </c>
      <c r="C185" s="13">
        <v>1.0</v>
      </c>
      <c r="D185" s="13" t="s">
        <v>102</v>
      </c>
      <c r="E185" s="13" t="s">
        <v>86</v>
      </c>
      <c r="F185" s="13">
        <v>23.0</v>
      </c>
      <c r="G185" s="13" t="s">
        <v>514</v>
      </c>
      <c r="H185" s="14">
        <v>6.666666666666667</v>
      </c>
      <c r="I185" s="13">
        <v>229.0</v>
      </c>
      <c r="J185" s="13" t="s">
        <v>104</v>
      </c>
      <c r="K185" s="13" t="s">
        <v>459</v>
      </c>
      <c r="L185" s="17">
        <v>86.0</v>
      </c>
      <c r="M185" s="17">
        <v>42.0</v>
      </c>
      <c r="N185" s="17">
        <v>17.2</v>
      </c>
      <c r="O185" s="17">
        <v>4.7</v>
      </c>
      <c r="P185" s="17">
        <v>1.79</v>
      </c>
      <c r="Q185" s="17">
        <v>3.8</v>
      </c>
      <c r="R185" s="17">
        <v>0.471</v>
      </c>
      <c r="S185" s="17">
        <v>0.49</v>
      </c>
      <c r="T185" s="17">
        <v>1.55</v>
      </c>
      <c r="U185" s="17">
        <v>0.316</v>
      </c>
      <c r="V185" s="17">
        <v>0.63</v>
      </c>
      <c r="W185" s="17">
        <v>0.95</v>
      </c>
      <c r="X185" s="17">
        <v>0.659</v>
      </c>
      <c r="Y185" s="17">
        <v>1.44</v>
      </c>
      <c r="Z185" s="17">
        <v>3.19</v>
      </c>
      <c r="AA185" s="17">
        <v>4.63</v>
      </c>
      <c r="AB185" s="17">
        <v>0.83</v>
      </c>
      <c r="AC185" s="17">
        <v>0.66</v>
      </c>
      <c r="AD185" s="17">
        <v>0.53</v>
      </c>
      <c r="AE185" s="17">
        <v>1.01</v>
      </c>
      <c r="AF185" s="17">
        <v>1.91</v>
      </c>
      <c r="AG185" s="17">
        <v>86.0</v>
      </c>
      <c r="AH185" s="17">
        <v>42.0</v>
      </c>
      <c r="AI185" s="37">
        <v>1482.1</v>
      </c>
      <c r="AJ185" s="17">
        <v>404.0</v>
      </c>
      <c r="AK185" s="17">
        <v>154.0</v>
      </c>
      <c r="AL185" s="17">
        <v>327.0</v>
      </c>
      <c r="AM185" s="17">
        <v>0.471</v>
      </c>
      <c r="AN185" s="17">
        <v>42.0</v>
      </c>
      <c r="AO185" s="17">
        <v>133.0</v>
      </c>
      <c r="AP185" s="17">
        <v>0.316</v>
      </c>
      <c r="AQ185" s="17">
        <v>54.0</v>
      </c>
      <c r="AR185" s="17">
        <v>82.0</v>
      </c>
      <c r="AS185" s="17">
        <v>0.659</v>
      </c>
      <c r="AT185" s="17">
        <v>124.0</v>
      </c>
      <c r="AU185" s="17">
        <v>274.0</v>
      </c>
      <c r="AV185" s="17">
        <v>398.0</v>
      </c>
      <c r="AW185" s="17">
        <v>71.0</v>
      </c>
      <c r="AX185" s="17">
        <v>57.0</v>
      </c>
      <c r="AY185" s="17">
        <v>46.0</v>
      </c>
      <c r="AZ185" s="17">
        <v>87.0</v>
      </c>
      <c r="BA185" s="17">
        <v>164.0</v>
      </c>
      <c r="BB185" s="48">
        <v>86.0</v>
      </c>
      <c r="BC185" s="17">
        <v>3.0</v>
      </c>
      <c r="BD185" s="17">
        <v>0.0</v>
      </c>
      <c r="BE185" s="17">
        <v>0.0</v>
      </c>
      <c r="BF185" s="17">
        <v>0.0</v>
      </c>
      <c r="BG185" s="17">
        <v>0.0</v>
      </c>
      <c r="BH185" s="17">
        <v>0.0</v>
      </c>
      <c r="BI185" s="17">
        <v>0.089</v>
      </c>
      <c r="BJ185" s="17">
        <v>0.82</v>
      </c>
      <c r="BK185" s="17">
        <v>0.66</v>
      </c>
      <c r="BL185" s="17">
        <v>0.25</v>
      </c>
      <c r="BM185" s="17">
        <v>63.0</v>
      </c>
      <c r="BN185" s="17">
        <v>23.0</v>
      </c>
      <c r="BO185" s="17">
        <v>0.733</v>
      </c>
      <c r="BP185" s="17">
        <v>1.68</v>
      </c>
      <c r="BQ185" s="17">
        <v>2.51</v>
      </c>
      <c r="BR185" s="17">
        <v>4.19</v>
      </c>
      <c r="BS185" s="48">
        <v>86.0</v>
      </c>
      <c r="BT185" s="17">
        <v>0.556</v>
      </c>
      <c r="BU185" s="17">
        <v>0.535</v>
      </c>
      <c r="BV185" s="17">
        <v>10.94</v>
      </c>
      <c r="BW185" s="17">
        <v>22.97</v>
      </c>
      <c r="BX185" s="17">
        <v>17.11</v>
      </c>
      <c r="BY185" s="17">
        <v>7.67</v>
      </c>
      <c r="BZ185" s="17">
        <v>19.33</v>
      </c>
      <c r="CA185" s="17">
        <v>2.14</v>
      </c>
      <c r="CB185" s="17">
        <v>3.21</v>
      </c>
      <c r="CC185" s="17">
        <v>14.74</v>
      </c>
      <c r="CD185" s="17">
        <v>144.53</v>
      </c>
      <c r="CE185" s="17">
        <v>-2.8</v>
      </c>
      <c r="CF185" s="17">
        <v>1.24</v>
      </c>
      <c r="CG185" s="17">
        <v>109.1</v>
      </c>
      <c r="CH185" s="17">
        <v>104.2</v>
      </c>
      <c r="CI185" s="17">
        <v>13.32</v>
      </c>
      <c r="CJ185" s="13"/>
      <c r="CK185" s="13"/>
      <c r="CL185" s="13"/>
      <c r="CM185" s="13"/>
      <c r="CN185" s="13"/>
    </row>
    <row r="186" ht="14.25" customHeight="1">
      <c r="A186" s="4" t="s">
        <v>515</v>
      </c>
      <c r="B186" s="53" t="s">
        <v>516</v>
      </c>
      <c r="C186" s="3">
        <v>2.0</v>
      </c>
      <c r="D186" s="3" t="s">
        <v>85</v>
      </c>
      <c r="E186" s="3" t="s">
        <v>86</v>
      </c>
      <c r="F186" s="3">
        <v>25.0</v>
      </c>
      <c r="G186" s="3" t="s">
        <v>222</v>
      </c>
      <c r="H186" s="6">
        <v>6.916666666666667</v>
      </c>
      <c r="I186" s="3">
        <v>243.0</v>
      </c>
      <c r="J186" s="3" t="s">
        <v>112</v>
      </c>
      <c r="K186" s="3" t="s">
        <v>95</v>
      </c>
      <c r="L186" s="19">
        <v>31.0</v>
      </c>
      <c r="M186" s="18">
        <v>31.0</v>
      </c>
      <c r="N186" s="19">
        <v>31.6</v>
      </c>
      <c r="O186" s="18">
        <v>24.1</v>
      </c>
      <c r="P186" s="19">
        <v>9.06</v>
      </c>
      <c r="Q186" s="18">
        <v>16.39</v>
      </c>
      <c r="R186" s="19">
        <v>0.553</v>
      </c>
      <c r="S186" s="18">
        <v>1.42</v>
      </c>
      <c r="T186" s="19">
        <v>3.23</v>
      </c>
      <c r="U186" s="18">
        <v>0.44</v>
      </c>
      <c r="V186" s="19">
        <v>4.55</v>
      </c>
      <c r="W186" s="18">
        <v>6.42</v>
      </c>
      <c r="X186" s="19">
        <v>0.709</v>
      </c>
      <c r="Y186" s="18">
        <v>3.0</v>
      </c>
      <c r="Z186" s="19">
        <v>5.74</v>
      </c>
      <c r="AA186" s="18">
        <v>8.74</v>
      </c>
      <c r="AB186" s="19">
        <v>1.74</v>
      </c>
      <c r="AC186" s="18">
        <v>0.68</v>
      </c>
      <c r="AD186" s="19">
        <v>1.61</v>
      </c>
      <c r="AE186" s="18">
        <v>1.52</v>
      </c>
      <c r="AF186" s="19">
        <v>2.26</v>
      </c>
      <c r="AG186" s="19">
        <v>31.0</v>
      </c>
      <c r="AH186" s="18">
        <v>31.0</v>
      </c>
      <c r="AI186" s="19">
        <v>980.0</v>
      </c>
      <c r="AJ186" s="18">
        <v>747.0</v>
      </c>
      <c r="AK186" s="19">
        <v>281.0</v>
      </c>
      <c r="AL186" s="18">
        <v>508.0</v>
      </c>
      <c r="AM186" s="19">
        <v>0.553</v>
      </c>
      <c r="AN186" s="18">
        <v>44.0</v>
      </c>
      <c r="AO186" s="19">
        <v>100.0</v>
      </c>
      <c r="AP186" s="18">
        <v>0.44</v>
      </c>
      <c r="AQ186" s="19">
        <v>141.0</v>
      </c>
      <c r="AR186" s="18">
        <v>199.0</v>
      </c>
      <c r="AS186" s="19">
        <v>0.709</v>
      </c>
      <c r="AT186" s="18">
        <v>93.0</v>
      </c>
      <c r="AU186" s="19">
        <v>178.0</v>
      </c>
      <c r="AV186" s="18">
        <v>271.0</v>
      </c>
      <c r="AW186" s="19">
        <v>54.0</v>
      </c>
      <c r="AX186" s="18">
        <v>21.0</v>
      </c>
      <c r="AY186" s="19">
        <v>50.0</v>
      </c>
      <c r="AZ186" s="18">
        <v>47.0</v>
      </c>
      <c r="BA186" s="19">
        <v>70.0</v>
      </c>
      <c r="BB186" s="19">
        <v>31.0</v>
      </c>
      <c r="BC186" s="18">
        <v>13.0</v>
      </c>
      <c r="BD186" s="19">
        <v>0.0</v>
      </c>
      <c r="BE186" s="18">
        <v>1.0</v>
      </c>
      <c r="BF186" s="19">
        <v>0.0</v>
      </c>
      <c r="BG186" s="18">
        <v>0.0</v>
      </c>
      <c r="BH186" s="19">
        <v>0.0</v>
      </c>
      <c r="BI186" s="18">
        <v>0.363</v>
      </c>
      <c r="BJ186" s="19">
        <v>1.15</v>
      </c>
      <c r="BK186" s="18">
        <v>0.45</v>
      </c>
      <c r="BL186" s="19">
        <v>0.39</v>
      </c>
      <c r="BM186" s="18">
        <v>22.0</v>
      </c>
      <c r="BN186" s="19">
        <v>9.0</v>
      </c>
      <c r="BO186" s="18">
        <v>0.71</v>
      </c>
      <c r="BP186" s="19">
        <v>5.52</v>
      </c>
      <c r="BQ186" s="18">
        <v>1.36</v>
      </c>
      <c r="BR186" s="19">
        <v>6.88</v>
      </c>
      <c r="BS186" s="19">
        <v>31.0</v>
      </c>
      <c r="BT186" s="18">
        <v>0.62</v>
      </c>
      <c r="BU186" s="19">
        <v>0.596</v>
      </c>
      <c r="BV186" s="18">
        <v>10.42</v>
      </c>
      <c r="BW186" s="19">
        <v>18.16</v>
      </c>
      <c r="BX186" s="18">
        <v>14.47</v>
      </c>
      <c r="BY186" s="19">
        <v>12.1</v>
      </c>
      <c r="BZ186" s="18">
        <v>7.24</v>
      </c>
      <c r="CA186" s="19">
        <v>1.21</v>
      </c>
      <c r="CB186" s="18">
        <v>5.24</v>
      </c>
      <c r="CC186" s="19">
        <v>32.3</v>
      </c>
      <c r="CD186" s="18">
        <v>170.17</v>
      </c>
      <c r="CE186" s="19">
        <v>-1.1</v>
      </c>
      <c r="CF186" s="18">
        <v>1.47</v>
      </c>
      <c r="CG186" s="19">
        <v>127.5</v>
      </c>
      <c r="CH186" s="18">
        <v>99.8</v>
      </c>
      <c r="CI186" s="19">
        <v>36.2</v>
      </c>
    </row>
    <row r="187" ht="14.25" customHeight="1">
      <c r="A187" s="11" t="s">
        <v>517</v>
      </c>
      <c r="B187" s="13" t="s">
        <v>518</v>
      </c>
      <c r="C187" s="13">
        <v>1.0</v>
      </c>
      <c r="D187" s="13" t="s">
        <v>92</v>
      </c>
      <c r="E187" s="13" t="s">
        <v>86</v>
      </c>
      <c r="F187" s="13">
        <v>21.0</v>
      </c>
      <c r="G187" s="13" t="s">
        <v>519</v>
      </c>
      <c r="H187" s="14">
        <v>6.666666666666667</v>
      </c>
      <c r="I187" s="13">
        <v>200.0</v>
      </c>
      <c r="J187" s="13" t="s">
        <v>104</v>
      </c>
      <c r="K187" s="13" t="s">
        <v>342</v>
      </c>
      <c r="L187" s="17">
        <v>28.0</v>
      </c>
      <c r="M187" s="17">
        <v>26.0</v>
      </c>
      <c r="N187" s="17">
        <v>32.1</v>
      </c>
      <c r="O187" s="17">
        <v>10.79</v>
      </c>
      <c r="P187" s="17">
        <v>4.04</v>
      </c>
      <c r="Q187" s="17">
        <v>9.5</v>
      </c>
      <c r="R187" s="17">
        <v>0.425</v>
      </c>
      <c r="S187" s="17">
        <v>1.04</v>
      </c>
      <c r="T187" s="17">
        <v>3.54</v>
      </c>
      <c r="U187" s="17">
        <v>0.293</v>
      </c>
      <c r="V187" s="17">
        <v>1.68</v>
      </c>
      <c r="W187" s="17">
        <v>2.43</v>
      </c>
      <c r="X187" s="17">
        <v>0.691</v>
      </c>
      <c r="Y187" s="17">
        <v>1.11</v>
      </c>
      <c r="Z187" s="17">
        <v>6.29</v>
      </c>
      <c r="AA187" s="17">
        <v>7.39</v>
      </c>
      <c r="AB187" s="17">
        <v>7.39</v>
      </c>
      <c r="AC187" s="17">
        <v>1.11</v>
      </c>
      <c r="AD187" s="17">
        <v>0.46</v>
      </c>
      <c r="AE187" s="17">
        <v>3.29</v>
      </c>
      <c r="AF187" s="17">
        <v>1.54</v>
      </c>
      <c r="AG187" s="17">
        <v>28.0</v>
      </c>
      <c r="AH187" s="17">
        <v>26.0</v>
      </c>
      <c r="AI187" s="17">
        <v>899.7</v>
      </c>
      <c r="AJ187" s="17">
        <v>302.0</v>
      </c>
      <c r="AK187" s="17">
        <v>113.0</v>
      </c>
      <c r="AL187" s="17">
        <v>266.0</v>
      </c>
      <c r="AM187" s="17">
        <v>0.425</v>
      </c>
      <c r="AN187" s="17">
        <v>29.0</v>
      </c>
      <c r="AO187" s="17">
        <v>99.0</v>
      </c>
      <c r="AP187" s="17">
        <v>0.293</v>
      </c>
      <c r="AQ187" s="17">
        <v>47.0</v>
      </c>
      <c r="AR187" s="17">
        <v>68.0</v>
      </c>
      <c r="AS187" s="17">
        <v>0.691</v>
      </c>
      <c r="AT187" s="17">
        <v>31.0</v>
      </c>
      <c r="AU187" s="17">
        <v>176.0</v>
      </c>
      <c r="AV187" s="17">
        <v>207.0</v>
      </c>
      <c r="AW187" s="17">
        <v>207.0</v>
      </c>
      <c r="AX187" s="17">
        <v>31.0</v>
      </c>
      <c r="AY187" s="17">
        <v>13.0</v>
      </c>
      <c r="AZ187" s="17">
        <v>92.0</v>
      </c>
      <c r="BA187" s="17">
        <v>43.0</v>
      </c>
      <c r="BB187" s="48">
        <v>28.0</v>
      </c>
      <c r="BC187" s="17">
        <v>11.0</v>
      </c>
      <c r="BD187" s="17">
        <v>3.0</v>
      </c>
      <c r="BE187" s="17">
        <v>0.0</v>
      </c>
      <c r="BF187" s="17">
        <v>0.0</v>
      </c>
      <c r="BG187" s="17">
        <v>0.0</v>
      </c>
      <c r="BH187" s="17">
        <v>0.0</v>
      </c>
      <c r="BI187" s="17">
        <v>0.368</v>
      </c>
      <c r="BJ187" s="17">
        <v>2.25</v>
      </c>
      <c r="BK187" s="17">
        <v>0.34</v>
      </c>
      <c r="BL187" s="17">
        <v>0.26</v>
      </c>
      <c r="BM187" s="17">
        <v>13.0</v>
      </c>
      <c r="BN187" s="17">
        <v>15.0</v>
      </c>
      <c r="BO187" s="17">
        <v>0.464</v>
      </c>
      <c r="BP187" s="17">
        <v>0.17</v>
      </c>
      <c r="BQ187" s="17">
        <v>1.33</v>
      </c>
      <c r="BR187" s="17">
        <v>1.5</v>
      </c>
      <c r="BS187" s="48">
        <v>28.0</v>
      </c>
      <c r="BT187" s="17">
        <v>0.51</v>
      </c>
      <c r="BU187" s="17">
        <v>0.479</v>
      </c>
      <c r="BV187" s="17">
        <v>4.02</v>
      </c>
      <c r="BW187" s="17">
        <v>20.79</v>
      </c>
      <c r="BX187" s="17">
        <v>12.8</v>
      </c>
      <c r="BY187" s="17">
        <v>36.31</v>
      </c>
      <c r="BZ187" s="17">
        <v>23.72</v>
      </c>
      <c r="CA187" s="17">
        <v>1.79</v>
      </c>
      <c r="CB187" s="17">
        <v>1.42</v>
      </c>
      <c r="CC187" s="17">
        <v>19.55</v>
      </c>
      <c r="CD187" s="17">
        <v>140.89</v>
      </c>
      <c r="CE187" s="17">
        <v>5.09</v>
      </c>
      <c r="CF187" s="17">
        <v>1.14</v>
      </c>
      <c r="CG187" s="17">
        <v>102.8</v>
      </c>
      <c r="CH187" s="17">
        <v>108.7</v>
      </c>
      <c r="CI187" s="17">
        <v>14.78</v>
      </c>
      <c r="CJ187" s="13"/>
      <c r="CK187" s="13"/>
      <c r="CL187" s="13"/>
      <c r="CM187" s="13"/>
      <c r="CN187" s="13"/>
    </row>
    <row r="188" ht="14.25" customHeight="1">
      <c r="A188" s="4" t="s">
        <v>520</v>
      </c>
      <c r="B188" s="53" t="s">
        <v>521</v>
      </c>
      <c r="C188" s="3">
        <v>2.0</v>
      </c>
      <c r="D188" s="3" t="s">
        <v>102</v>
      </c>
      <c r="E188" s="3" t="s">
        <v>86</v>
      </c>
      <c r="F188" s="3">
        <v>24.0</v>
      </c>
      <c r="G188" s="3" t="s">
        <v>334</v>
      </c>
      <c r="H188" s="6">
        <v>6.666666666666667</v>
      </c>
      <c r="I188" s="3">
        <v>269.0</v>
      </c>
      <c r="J188" s="3" t="s">
        <v>119</v>
      </c>
      <c r="K188" s="3" t="s">
        <v>95</v>
      </c>
      <c r="L188" s="19">
        <v>25.0</v>
      </c>
      <c r="M188" s="18">
        <v>24.0</v>
      </c>
      <c r="N188" s="19">
        <v>26.2</v>
      </c>
      <c r="O188" s="18">
        <v>11.88</v>
      </c>
      <c r="P188" s="19">
        <v>4.36</v>
      </c>
      <c r="Q188" s="18">
        <v>8.44</v>
      </c>
      <c r="R188" s="19">
        <v>0.517</v>
      </c>
      <c r="S188" s="18">
        <v>0.32</v>
      </c>
      <c r="T188" s="19">
        <v>1.2</v>
      </c>
      <c r="U188" s="18">
        <v>0.267</v>
      </c>
      <c r="V188" s="19">
        <v>2.84</v>
      </c>
      <c r="W188" s="18">
        <v>3.72</v>
      </c>
      <c r="X188" s="19">
        <v>0.763</v>
      </c>
      <c r="Y188" s="18">
        <v>1.48</v>
      </c>
      <c r="Z188" s="19">
        <v>4.92</v>
      </c>
      <c r="AA188" s="18">
        <v>6.4</v>
      </c>
      <c r="AB188" s="19">
        <v>2.2</v>
      </c>
      <c r="AC188" s="18">
        <v>1.2</v>
      </c>
      <c r="AD188" s="19">
        <v>0.72</v>
      </c>
      <c r="AE188" s="18">
        <v>2.2</v>
      </c>
      <c r="AF188" s="19">
        <v>2.6</v>
      </c>
      <c r="AG188" s="19">
        <v>25.0</v>
      </c>
      <c r="AH188" s="18">
        <v>24.0</v>
      </c>
      <c r="AI188" s="19">
        <v>656.0</v>
      </c>
      <c r="AJ188" s="18">
        <v>297.0</v>
      </c>
      <c r="AK188" s="19">
        <v>109.0</v>
      </c>
      <c r="AL188" s="18">
        <v>211.0</v>
      </c>
      <c r="AM188" s="19">
        <v>0.517</v>
      </c>
      <c r="AN188" s="18">
        <v>8.0</v>
      </c>
      <c r="AO188" s="19">
        <v>30.0</v>
      </c>
      <c r="AP188" s="18">
        <v>0.267</v>
      </c>
      <c r="AQ188" s="19">
        <v>71.0</v>
      </c>
      <c r="AR188" s="18">
        <v>93.0</v>
      </c>
      <c r="AS188" s="19">
        <v>0.763</v>
      </c>
      <c r="AT188" s="18">
        <v>37.0</v>
      </c>
      <c r="AU188" s="19">
        <v>123.0</v>
      </c>
      <c r="AV188" s="18">
        <v>160.0</v>
      </c>
      <c r="AW188" s="19">
        <v>55.0</v>
      </c>
      <c r="AX188" s="18">
        <v>30.0</v>
      </c>
      <c r="AY188" s="19">
        <v>18.0</v>
      </c>
      <c r="AZ188" s="18">
        <v>55.0</v>
      </c>
      <c r="BA188" s="19">
        <v>65.0</v>
      </c>
      <c r="BB188" s="19">
        <v>25.0</v>
      </c>
      <c r="BC188" s="18">
        <v>4.0</v>
      </c>
      <c r="BD188" s="19">
        <v>0.0</v>
      </c>
      <c r="BE188" s="18">
        <v>0.0</v>
      </c>
      <c r="BF188" s="19">
        <v>0.0</v>
      </c>
      <c r="BG188" s="18">
        <v>0.0</v>
      </c>
      <c r="BH188" s="19">
        <v>0.0</v>
      </c>
      <c r="BI188" s="18">
        <v>0.237</v>
      </c>
      <c r="BJ188" s="19">
        <v>1.0</v>
      </c>
      <c r="BK188" s="18">
        <v>0.55</v>
      </c>
      <c r="BL188" s="19">
        <v>0.44</v>
      </c>
      <c r="BM188" s="18">
        <v>18.0</v>
      </c>
      <c r="BN188" s="19">
        <v>7.0</v>
      </c>
      <c r="BO188" s="18">
        <v>0.72</v>
      </c>
      <c r="BP188" s="19">
        <v>1.78</v>
      </c>
      <c r="BQ188" s="18">
        <v>1.27</v>
      </c>
      <c r="BR188" s="19">
        <v>3.05</v>
      </c>
      <c r="BS188" s="19">
        <v>25.0</v>
      </c>
      <c r="BT188" s="18">
        <v>0.582</v>
      </c>
      <c r="BU188" s="19">
        <v>0.536</v>
      </c>
      <c r="BV188" s="18">
        <v>7.06</v>
      </c>
      <c r="BW188" s="19">
        <v>20.15</v>
      </c>
      <c r="BX188" s="18">
        <v>14.1</v>
      </c>
      <c r="BY188" s="19">
        <v>16.1</v>
      </c>
      <c r="BZ188" s="18">
        <v>17.73</v>
      </c>
      <c r="CA188" s="19">
        <v>2.63</v>
      </c>
      <c r="CB188" s="18">
        <v>3.12</v>
      </c>
      <c r="CC188" s="19">
        <v>23.32</v>
      </c>
      <c r="CD188" s="18">
        <v>154.67</v>
      </c>
      <c r="CE188" s="19">
        <v>-2.79</v>
      </c>
      <c r="CF188" s="18">
        <v>1.41</v>
      </c>
      <c r="CG188" s="19">
        <v>112.7</v>
      </c>
      <c r="CH188" s="18">
        <v>94.2</v>
      </c>
      <c r="CI188" s="19">
        <v>23.03</v>
      </c>
    </row>
    <row r="189" ht="14.25" customHeight="1">
      <c r="A189" s="49" t="s">
        <v>522</v>
      </c>
      <c r="B189" s="12" t="s">
        <v>523</v>
      </c>
      <c r="C189" s="13">
        <v>1.0</v>
      </c>
      <c r="D189" s="13" t="s">
        <v>92</v>
      </c>
      <c r="E189" s="13" t="s">
        <v>86</v>
      </c>
      <c r="F189" s="13">
        <v>22.0</v>
      </c>
      <c r="G189" s="13" t="s">
        <v>87</v>
      </c>
      <c r="H189" s="14">
        <v>6.5</v>
      </c>
      <c r="I189" s="13">
        <v>178.0</v>
      </c>
      <c r="J189" s="12" t="s">
        <v>88</v>
      </c>
      <c r="K189" s="13" t="s">
        <v>95</v>
      </c>
      <c r="L189" s="17">
        <v>15.0</v>
      </c>
      <c r="M189" s="17">
        <v>15.0</v>
      </c>
      <c r="N189" s="17">
        <v>32.0</v>
      </c>
      <c r="O189" s="17">
        <v>17.93</v>
      </c>
      <c r="P189" s="17">
        <v>6.27</v>
      </c>
      <c r="Q189" s="17">
        <v>13.6</v>
      </c>
      <c r="R189" s="17">
        <v>0.461</v>
      </c>
      <c r="S189" s="17">
        <v>2.07</v>
      </c>
      <c r="T189" s="17">
        <v>5.67</v>
      </c>
      <c r="U189" s="17">
        <v>0.365</v>
      </c>
      <c r="V189" s="17">
        <v>1.93</v>
      </c>
      <c r="W189" s="17">
        <v>2.33</v>
      </c>
      <c r="X189" s="17">
        <v>0.829</v>
      </c>
      <c r="Y189" s="17">
        <v>0.53</v>
      </c>
      <c r="Z189" s="17">
        <v>3.53</v>
      </c>
      <c r="AA189" s="17">
        <v>4.07</v>
      </c>
      <c r="AB189" s="17">
        <v>2.8</v>
      </c>
      <c r="AC189" s="17">
        <v>1.53</v>
      </c>
      <c r="AD189" s="17">
        <v>0.27</v>
      </c>
      <c r="AE189" s="17">
        <v>2.67</v>
      </c>
      <c r="AF189" s="17">
        <v>1.73</v>
      </c>
      <c r="AG189" s="17">
        <v>15.0</v>
      </c>
      <c r="AH189" s="17">
        <v>15.0</v>
      </c>
      <c r="AI189" s="17">
        <v>480.3</v>
      </c>
      <c r="AJ189" s="17">
        <v>269.0</v>
      </c>
      <c r="AK189" s="17">
        <v>94.0</v>
      </c>
      <c r="AL189" s="17">
        <v>204.0</v>
      </c>
      <c r="AM189" s="17">
        <v>0.461</v>
      </c>
      <c r="AN189" s="17">
        <v>31.0</v>
      </c>
      <c r="AO189" s="17">
        <v>85.0</v>
      </c>
      <c r="AP189" s="17">
        <v>0.365</v>
      </c>
      <c r="AQ189" s="17">
        <v>29.0</v>
      </c>
      <c r="AR189" s="17">
        <v>35.0</v>
      </c>
      <c r="AS189" s="17">
        <v>0.829</v>
      </c>
      <c r="AT189" s="17">
        <v>8.0</v>
      </c>
      <c r="AU189" s="17">
        <v>53.0</v>
      </c>
      <c r="AV189" s="17">
        <v>61.0</v>
      </c>
      <c r="AW189" s="17">
        <v>42.0</v>
      </c>
      <c r="AX189" s="17">
        <v>23.0</v>
      </c>
      <c r="AY189" s="17">
        <v>4.0</v>
      </c>
      <c r="AZ189" s="17">
        <v>40.0</v>
      </c>
      <c r="BA189" s="17">
        <v>26.0</v>
      </c>
      <c r="BB189" s="48">
        <v>15.0</v>
      </c>
      <c r="BC189" s="17">
        <v>0.0</v>
      </c>
      <c r="BD189" s="17">
        <v>0.0</v>
      </c>
      <c r="BE189" s="17">
        <v>0.0</v>
      </c>
      <c r="BF189" s="17">
        <v>0.0</v>
      </c>
      <c r="BG189" s="17">
        <v>0.0</v>
      </c>
      <c r="BH189" s="17">
        <v>0.0</v>
      </c>
      <c r="BI189" s="17">
        <v>0.223</v>
      </c>
      <c r="BJ189" s="17">
        <v>1.05</v>
      </c>
      <c r="BK189" s="17">
        <v>0.57</v>
      </c>
      <c r="BL189" s="17">
        <v>0.17</v>
      </c>
      <c r="BM189" s="17">
        <v>8.0</v>
      </c>
      <c r="BN189" s="17">
        <v>7.0</v>
      </c>
      <c r="BO189" s="17">
        <v>0.533</v>
      </c>
      <c r="BP189" s="17">
        <v>0.02</v>
      </c>
      <c r="BQ189" s="17">
        <v>0.43</v>
      </c>
      <c r="BR189" s="17">
        <v>0.45</v>
      </c>
      <c r="BS189" s="48">
        <v>15.0</v>
      </c>
      <c r="BT189" s="17">
        <v>0.613</v>
      </c>
      <c r="BU189" s="17">
        <v>0.537</v>
      </c>
      <c r="BV189" s="17">
        <v>1.87</v>
      </c>
      <c r="BW189" s="17">
        <v>11.59</v>
      </c>
      <c r="BX189" s="17">
        <v>6.9</v>
      </c>
      <c r="BY189" s="17">
        <v>13.51</v>
      </c>
      <c r="BZ189" s="17">
        <v>15.42</v>
      </c>
      <c r="CA189" s="17">
        <v>2.35</v>
      </c>
      <c r="CB189" s="17">
        <v>0.76</v>
      </c>
      <c r="CC189" s="17">
        <v>23.25</v>
      </c>
      <c r="CD189" s="17">
        <v>165.41</v>
      </c>
      <c r="CE189" s="17">
        <v>-2.5</v>
      </c>
      <c r="CF189" s="17">
        <v>1.32</v>
      </c>
      <c r="CG189" s="17">
        <v>102.2</v>
      </c>
      <c r="CH189" s="17">
        <v>111.9</v>
      </c>
      <c r="CI189" s="17">
        <v>15.38</v>
      </c>
      <c r="CJ189" s="13"/>
      <c r="CK189" s="13"/>
      <c r="CL189" s="13"/>
      <c r="CM189" s="13"/>
      <c r="CN189" s="13"/>
    </row>
    <row r="190" ht="14.25" customHeight="1">
      <c r="A190" s="4" t="s">
        <v>524</v>
      </c>
      <c r="B190" s="53" t="s">
        <v>525</v>
      </c>
      <c r="C190" s="3">
        <v>0.0</v>
      </c>
      <c r="D190" s="3" t="s">
        <v>92</v>
      </c>
      <c r="E190" s="3" t="s">
        <v>86</v>
      </c>
      <c r="F190" s="3">
        <v>23.0</v>
      </c>
      <c r="G190" s="3" t="s">
        <v>526</v>
      </c>
      <c r="H190" s="6">
        <v>6.416666666666667</v>
      </c>
      <c r="I190" s="3">
        <v>190.0</v>
      </c>
      <c r="J190" s="3" t="s">
        <v>119</v>
      </c>
      <c r="K190" s="3" t="s">
        <v>95</v>
      </c>
      <c r="L190" s="19">
        <v>28.0</v>
      </c>
      <c r="M190" s="18">
        <v>27.0</v>
      </c>
      <c r="N190" s="19">
        <v>29.2</v>
      </c>
      <c r="O190" s="18">
        <v>13.29</v>
      </c>
      <c r="P190" s="19">
        <v>4.71</v>
      </c>
      <c r="Q190" s="18">
        <v>10.93</v>
      </c>
      <c r="R190" s="19">
        <v>0.431</v>
      </c>
      <c r="S190" s="18">
        <v>2.0</v>
      </c>
      <c r="T190" s="19">
        <v>5.57</v>
      </c>
      <c r="U190" s="18">
        <v>0.359</v>
      </c>
      <c r="V190" s="19">
        <v>1.86</v>
      </c>
      <c r="W190" s="18">
        <v>2.07</v>
      </c>
      <c r="X190" s="19">
        <v>0.897</v>
      </c>
      <c r="Y190" s="18">
        <v>1.61</v>
      </c>
      <c r="Z190" s="19">
        <v>4.21</v>
      </c>
      <c r="AA190" s="18">
        <v>5.82</v>
      </c>
      <c r="AB190" s="19">
        <v>1.79</v>
      </c>
      <c r="AC190" s="18">
        <v>1.18</v>
      </c>
      <c r="AD190" s="19">
        <v>1.64</v>
      </c>
      <c r="AE190" s="18">
        <v>2.07</v>
      </c>
      <c r="AF190" s="19">
        <v>1.93</v>
      </c>
      <c r="AG190" s="19">
        <v>28.0</v>
      </c>
      <c r="AH190" s="18">
        <v>27.0</v>
      </c>
      <c r="AI190" s="19">
        <v>818.0</v>
      </c>
      <c r="AJ190" s="18">
        <v>372.0</v>
      </c>
      <c r="AK190" s="19">
        <v>132.0</v>
      </c>
      <c r="AL190" s="18">
        <v>306.0</v>
      </c>
      <c r="AM190" s="19">
        <v>0.431</v>
      </c>
      <c r="AN190" s="18">
        <v>56.0</v>
      </c>
      <c r="AO190" s="19">
        <v>156.0</v>
      </c>
      <c r="AP190" s="18">
        <v>0.359</v>
      </c>
      <c r="AQ190" s="19">
        <v>52.0</v>
      </c>
      <c r="AR190" s="18">
        <v>58.0</v>
      </c>
      <c r="AS190" s="19">
        <v>0.897</v>
      </c>
      <c r="AT190" s="18">
        <v>45.0</v>
      </c>
      <c r="AU190" s="19">
        <v>118.0</v>
      </c>
      <c r="AV190" s="18">
        <v>163.0</v>
      </c>
      <c r="AW190" s="19">
        <v>50.0</v>
      </c>
      <c r="AX190" s="18">
        <v>33.0</v>
      </c>
      <c r="AY190" s="19">
        <v>46.0</v>
      </c>
      <c r="AZ190" s="18">
        <v>58.0</v>
      </c>
      <c r="BA190" s="19">
        <v>54.0</v>
      </c>
      <c r="BB190" s="19">
        <v>28.0</v>
      </c>
      <c r="BC190" s="18">
        <v>5.0</v>
      </c>
      <c r="BD190" s="19">
        <v>0.0</v>
      </c>
      <c r="BE190" s="18">
        <v>0.0</v>
      </c>
      <c r="BF190" s="19">
        <v>0.0</v>
      </c>
      <c r="BG190" s="18">
        <v>0.0</v>
      </c>
      <c r="BH190" s="19">
        <v>0.0</v>
      </c>
      <c r="BI190" s="18">
        <v>0.245</v>
      </c>
      <c r="BJ190" s="19">
        <v>0.86</v>
      </c>
      <c r="BK190" s="18">
        <v>0.57</v>
      </c>
      <c r="BL190" s="19">
        <v>0.19</v>
      </c>
      <c r="BM190" s="18">
        <v>18.0</v>
      </c>
      <c r="BN190" s="19">
        <v>10.0</v>
      </c>
      <c r="BO190" s="18">
        <v>0.643</v>
      </c>
      <c r="BP190" s="19">
        <v>1.77</v>
      </c>
      <c r="BQ190" s="18">
        <v>1.22</v>
      </c>
      <c r="BR190" s="19">
        <v>2.99</v>
      </c>
      <c r="BS190" s="19">
        <v>28.0</v>
      </c>
      <c r="BT190" s="18">
        <v>0.558</v>
      </c>
      <c r="BU190" s="19">
        <v>0.523</v>
      </c>
      <c r="BV190" s="18">
        <v>6.27</v>
      </c>
      <c r="BW190" s="19">
        <v>15.25</v>
      </c>
      <c r="BX190" s="18">
        <v>10.93</v>
      </c>
      <c r="BY190" s="19">
        <v>12.25</v>
      </c>
      <c r="BZ190" s="18">
        <v>14.81</v>
      </c>
      <c r="CA190" s="19">
        <v>2.33</v>
      </c>
      <c r="CB190" s="18">
        <v>6.58</v>
      </c>
      <c r="CC190" s="19">
        <v>24.18</v>
      </c>
      <c r="CD190" s="18">
        <v>168.69</v>
      </c>
      <c r="CE190" s="19">
        <v>-3.04</v>
      </c>
      <c r="CF190" s="18">
        <v>1.22</v>
      </c>
      <c r="CG190" s="19">
        <v>107.8</v>
      </c>
      <c r="CH190" s="18">
        <v>98.8</v>
      </c>
      <c r="CI190" s="19">
        <v>22.05</v>
      </c>
    </row>
    <row r="191" ht="14.25" customHeight="1">
      <c r="A191" s="4" t="s">
        <v>527</v>
      </c>
      <c r="B191" s="53" t="s">
        <v>528</v>
      </c>
      <c r="C191" s="3">
        <v>1.0</v>
      </c>
      <c r="D191" s="3" t="s">
        <v>92</v>
      </c>
      <c r="E191" s="3" t="s">
        <v>86</v>
      </c>
      <c r="F191" s="3">
        <v>23.0</v>
      </c>
      <c r="G191" s="3" t="s">
        <v>245</v>
      </c>
      <c r="H191" s="6">
        <v>6.416666666666667</v>
      </c>
      <c r="I191" s="3">
        <v>205.0</v>
      </c>
      <c r="J191" s="3" t="s">
        <v>119</v>
      </c>
      <c r="K191" s="3" t="s">
        <v>95</v>
      </c>
      <c r="L191" s="19">
        <v>30.0</v>
      </c>
      <c r="M191" s="18">
        <v>30.0</v>
      </c>
      <c r="N191" s="19">
        <v>32.7</v>
      </c>
      <c r="O191" s="18">
        <v>17.83</v>
      </c>
      <c r="P191" s="19">
        <v>5.77</v>
      </c>
      <c r="Q191" s="18">
        <v>14.2</v>
      </c>
      <c r="R191" s="19">
        <v>0.406</v>
      </c>
      <c r="S191" s="18">
        <v>3.33</v>
      </c>
      <c r="T191" s="19">
        <v>8.27</v>
      </c>
      <c r="U191" s="18">
        <v>0.403</v>
      </c>
      <c r="V191" s="19">
        <v>2.97</v>
      </c>
      <c r="W191" s="18">
        <v>3.77</v>
      </c>
      <c r="X191" s="19">
        <v>0.788</v>
      </c>
      <c r="Y191" s="18">
        <v>1.6</v>
      </c>
      <c r="Z191" s="19">
        <v>4.1</v>
      </c>
      <c r="AA191" s="18">
        <v>5.7</v>
      </c>
      <c r="AB191" s="19">
        <v>1.97</v>
      </c>
      <c r="AC191" s="18">
        <v>1.4</v>
      </c>
      <c r="AD191" s="19">
        <v>0.3</v>
      </c>
      <c r="AE191" s="18">
        <v>1.83</v>
      </c>
      <c r="AF191" s="19">
        <v>2.2</v>
      </c>
      <c r="AG191" s="19">
        <v>30.0</v>
      </c>
      <c r="AH191" s="18">
        <v>30.0</v>
      </c>
      <c r="AI191" s="19">
        <v>980.0</v>
      </c>
      <c r="AJ191" s="18">
        <v>535.0</v>
      </c>
      <c r="AK191" s="19">
        <v>173.0</v>
      </c>
      <c r="AL191" s="18">
        <v>426.0</v>
      </c>
      <c r="AM191" s="19">
        <v>0.406</v>
      </c>
      <c r="AN191" s="18">
        <v>100.0</v>
      </c>
      <c r="AO191" s="19">
        <v>248.0</v>
      </c>
      <c r="AP191" s="18">
        <v>0.403</v>
      </c>
      <c r="AQ191" s="19">
        <v>89.0</v>
      </c>
      <c r="AR191" s="18">
        <v>113.0</v>
      </c>
      <c r="AS191" s="19">
        <v>0.788</v>
      </c>
      <c r="AT191" s="18">
        <v>48.0</v>
      </c>
      <c r="AU191" s="19">
        <v>123.0</v>
      </c>
      <c r="AV191" s="18">
        <v>171.0</v>
      </c>
      <c r="AW191" s="19">
        <v>59.0</v>
      </c>
      <c r="AX191" s="18">
        <v>42.0</v>
      </c>
      <c r="AY191" s="19">
        <v>9.0</v>
      </c>
      <c r="AZ191" s="18">
        <v>55.0</v>
      </c>
      <c r="BA191" s="19">
        <v>66.0</v>
      </c>
      <c r="BB191" s="19">
        <v>30.0</v>
      </c>
      <c r="BC191" s="18">
        <v>1.0</v>
      </c>
      <c r="BD191" s="19">
        <v>0.0</v>
      </c>
      <c r="BE191" s="18">
        <v>0.0</v>
      </c>
      <c r="BF191" s="19">
        <v>0.0</v>
      </c>
      <c r="BG191" s="18">
        <v>0.0</v>
      </c>
      <c r="BH191" s="19">
        <v>0.0</v>
      </c>
      <c r="BI191" s="18">
        <v>0.299</v>
      </c>
      <c r="BJ191" s="19">
        <v>1.07</v>
      </c>
      <c r="BK191" s="18">
        <v>0.76</v>
      </c>
      <c r="BL191" s="19">
        <v>0.27</v>
      </c>
      <c r="BM191" s="18">
        <v>26.0</v>
      </c>
      <c r="BN191" s="19">
        <v>4.0</v>
      </c>
      <c r="BO191" s="18">
        <v>0.867</v>
      </c>
      <c r="BP191" s="19">
        <v>3.8</v>
      </c>
      <c r="BQ191" s="18">
        <v>2.29</v>
      </c>
      <c r="BR191" s="19">
        <v>6.09</v>
      </c>
      <c r="BS191" s="19">
        <v>30.0</v>
      </c>
      <c r="BT191" s="18">
        <v>0.558</v>
      </c>
      <c r="BU191" s="19">
        <v>0.523</v>
      </c>
      <c r="BV191" s="18">
        <v>5.43</v>
      </c>
      <c r="BW191" s="19">
        <v>14.3</v>
      </c>
      <c r="BX191" s="18">
        <v>9.8</v>
      </c>
      <c r="BY191" s="19">
        <v>12.7</v>
      </c>
      <c r="BZ191" s="18">
        <v>10.29</v>
      </c>
      <c r="CA191" s="19">
        <v>2.62</v>
      </c>
      <c r="CB191" s="18">
        <v>1.16</v>
      </c>
      <c r="CC191" s="19">
        <v>27.09</v>
      </c>
      <c r="CD191" s="18">
        <v>159.69</v>
      </c>
      <c r="CE191" s="19">
        <v>-1.69</v>
      </c>
      <c r="CF191" s="18">
        <v>1.26</v>
      </c>
      <c r="CG191" s="19">
        <v>120.5</v>
      </c>
      <c r="CH191" s="18">
        <v>90.2</v>
      </c>
      <c r="CI191" s="19">
        <v>24.69</v>
      </c>
    </row>
    <row r="192" ht="14.25" customHeight="1">
      <c r="A192" s="4" t="s">
        <v>529</v>
      </c>
      <c r="B192" s="53" t="s">
        <v>530</v>
      </c>
      <c r="C192" s="3">
        <v>0.0</v>
      </c>
      <c r="D192" s="3" t="s">
        <v>102</v>
      </c>
      <c r="E192" s="3" t="s">
        <v>86</v>
      </c>
      <c r="F192" s="3">
        <v>26.0</v>
      </c>
      <c r="G192" s="3" t="s">
        <v>531</v>
      </c>
      <c r="H192" s="6">
        <v>6.666666666666667</v>
      </c>
      <c r="I192" s="3">
        <v>215.0</v>
      </c>
      <c r="J192" s="3" t="s">
        <v>112</v>
      </c>
      <c r="K192" s="3" t="s">
        <v>95</v>
      </c>
      <c r="L192" s="19">
        <v>25.0</v>
      </c>
      <c r="M192" s="18">
        <v>25.0</v>
      </c>
      <c r="N192" s="19">
        <v>34.2</v>
      </c>
      <c r="O192" s="18">
        <v>16.0</v>
      </c>
      <c r="P192" s="19">
        <v>5.88</v>
      </c>
      <c r="Q192" s="18">
        <v>11.68</v>
      </c>
      <c r="R192" s="19">
        <v>0.503</v>
      </c>
      <c r="S192" s="18">
        <v>2.52</v>
      </c>
      <c r="T192" s="19">
        <v>6.04</v>
      </c>
      <c r="U192" s="18">
        <v>0.417</v>
      </c>
      <c r="V192" s="19">
        <v>1.72</v>
      </c>
      <c r="W192" s="18">
        <v>1.92</v>
      </c>
      <c r="X192" s="19">
        <v>0.896</v>
      </c>
      <c r="Y192" s="18">
        <v>0.84</v>
      </c>
      <c r="Z192" s="19">
        <v>5.96</v>
      </c>
      <c r="AA192" s="18">
        <v>6.8</v>
      </c>
      <c r="AB192" s="19">
        <v>1.8</v>
      </c>
      <c r="AC192" s="18">
        <v>0.56</v>
      </c>
      <c r="AD192" s="19">
        <v>0.4</v>
      </c>
      <c r="AE192" s="18">
        <v>1.04</v>
      </c>
      <c r="AF192" s="19">
        <v>1.56</v>
      </c>
      <c r="AG192" s="19">
        <v>25.0</v>
      </c>
      <c r="AH192" s="18">
        <v>25.0</v>
      </c>
      <c r="AI192" s="19">
        <v>856.0</v>
      </c>
      <c r="AJ192" s="18">
        <v>400.0</v>
      </c>
      <c r="AK192" s="19">
        <v>147.0</v>
      </c>
      <c r="AL192" s="18">
        <v>292.0</v>
      </c>
      <c r="AM192" s="19">
        <v>0.503</v>
      </c>
      <c r="AN192" s="18">
        <v>63.0</v>
      </c>
      <c r="AO192" s="19">
        <v>151.0</v>
      </c>
      <c r="AP192" s="18">
        <v>0.417</v>
      </c>
      <c r="AQ192" s="19">
        <v>43.0</v>
      </c>
      <c r="AR192" s="18">
        <v>48.0</v>
      </c>
      <c r="AS192" s="19">
        <v>0.896</v>
      </c>
      <c r="AT192" s="18">
        <v>21.0</v>
      </c>
      <c r="AU192" s="19">
        <v>149.0</v>
      </c>
      <c r="AV192" s="18">
        <v>170.0</v>
      </c>
      <c r="AW192" s="19">
        <v>45.0</v>
      </c>
      <c r="AX192" s="18">
        <v>14.0</v>
      </c>
      <c r="AY192" s="19">
        <v>10.0</v>
      </c>
      <c r="AZ192" s="18">
        <v>26.0</v>
      </c>
      <c r="BA192" s="19">
        <v>39.0</v>
      </c>
      <c r="BB192" s="19">
        <v>25.0</v>
      </c>
      <c r="BC192" s="18">
        <v>3.0</v>
      </c>
      <c r="BD192" s="19">
        <v>0.0</v>
      </c>
      <c r="BE192" s="18">
        <v>0.0</v>
      </c>
      <c r="BF192" s="19">
        <v>0.0</v>
      </c>
      <c r="BG192" s="18">
        <v>0.0</v>
      </c>
      <c r="BH192" s="19">
        <v>0.0</v>
      </c>
      <c r="BI192" s="18">
        <v>0.305</v>
      </c>
      <c r="BJ192" s="19">
        <v>1.73</v>
      </c>
      <c r="BK192" s="18">
        <v>0.54</v>
      </c>
      <c r="BL192" s="19">
        <v>0.16</v>
      </c>
      <c r="BM192" s="18">
        <v>18.0</v>
      </c>
      <c r="BN192" s="19">
        <v>7.0</v>
      </c>
      <c r="BO192" s="18">
        <v>0.72</v>
      </c>
      <c r="BP192" s="19">
        <v>3.36</v>
      </c>
      <c r="BQ192" s="18">
        <v>1.2</v>
      </c>
      <c r="BR192" s="19">
        <v>4.55</v>
      </c>
      <c r="BS192" s="19">
        <v>25.0</v>
      </c>
      <c r="BT192" s="18">
        <v>0.635</v>
      </c>
      <c r="BU192" s="19">
        <v>0.611</v>
      </c>
      <c r="BV192" s="18">
        <v>3.42</v>
      </c>
      <c r="BW192" s="19">
        <v>21.53</v>
      </c>
      <c r="BX192" s="18">
        <v>13.02</v>
      </c>
      <c r="BY192" s="19">
        <v>11.54</v>
      </c>
      <c r="BZ192" s="18">
        <v>7.63</v>
      </c>
      <c r="CA192" s="19">
        <v>1.08</v>
      </c>
      <c r="CB192" s="18">
        <v>1.42</v>
      </c>
      <c r="CC192" s="19">
        <v>23.65</v>
      </c>
      <c r="CD192" s="18">
        <v>181.65</v>
      </c>
      <c r="CE192" s="19">
        <v>0.54</v>
      </c>
      <c r="CF192" s="18">
        <v>1.37</v>
      </c>
      <c r="CG192" s="19">
        <v>125.2</v>
      </c>
      <c r="CH192" s="18">
        <v>99.7</v>
      </c>
      <c r="CI192" s="19">
        <v>26.18</v>
      </c>
    </row>
    <row r="193" ht="14.25" customHeight="1">
      <c r="A193" s="4" t="s">
        <v>532</v>
      </c>
      <c r="B193" s="53" t="s">
        <v>533</v>
      </c>
      <c r="C193" s="3">
        <v>0.0</v>
      </c>
      <c r="D193" s="3" t="s">
        <v>102</v>
      </c>
      <c r="E193" s="3" t="s">
        <v>86</v>
      </c>
      <c r="F193" s="3">
        <v>24.0</v>
      </c>
      <c r="G193" s="3" t="s">
        <v>330</v>
      </c>
      <c r="H193" s="6">
        <v>6.5</v>
      </c>
      <c r="I193" s="3">
        <v>215.0</v>
      </c>
      <c r="J193" s="3" t="s">
        <v>119</v>
      </c>
      <c r="K193" s="3" t="s">
        <v>95</v>
      </c>
      <c r="L193" s="19">
        <v>28.0</v>
      </c>
      <c r="M193" s="18">
        <v>26.0</v>
      </c>
      <c r="N193" s="19">
        <v>32.4</v>
      </c>
      <c r="O193" s="18">
        <v>15.36</v>
      </c>
      <c r="P193" s="19">
        <v>5.82</v>
      </c>
      <c r="Q193" s="18">
        <v>12.96</v>
      </c>
      <c r="R193" s="19">
        <v>0.449</v>
      </c>
      <c r="S193" s="18">
        <v>0.86</v>
      </c>
      <c r="T193" s="19">
        <v>2.89</v>
      </c>
      <c r="U193" s="18">
        <v>0.296</v>
      </c>
      <c r="V193" s="19">
        <v>2.86</v>
      </c>
      <c r="W193" s="18">
        <v>3.75</v>
      </c>
      <c r="X193" s="19">
        <v>0.762</v>
      </c>
      <c r="Y193" s="18">
        <v>1.39</v>
      </c>
      <c r="Z193" s="19">
        <v>4.25</v>
      </c>
      <c r="AA193" s="18">
        <v>5.64</v>
      </c>
      <c r="AB193" s="19">
        <v>3.61</v>
      </c>
      <c r="AC193" s="18">
        <v>1.32</v>
      </c>
      <c r="AD193" s="19">
        <v>1.29</v>
      </c>
      <c r="AE193" s="18">
        <v>2.86</v>
      </c>
      <c r="AF193" s="19">
        <v>2.18</v>
      </c>
      <c r="AG193" s="19">
        <v>28.0</v>
      </c>
      <c r="AH193" s="18">
        <v>26.0</v>
      </c>
      <c r="AI193" s="19">
        <v>908.0</v>
      </c>
      <c r="AJ193" s="18">
        <v>430.0</v>
      </c>
      <c r="AK193" s="19">
        <v>163.0</v>
      </c>
      <c r="AL193" s="18">
        <v>363.0</v>
      </c>
      <c r="AM193" s="19">
        <v>0.449</v>
      </c>
      <c r="AN193" s="18">
        <v>24.0</v>
      </c>
      <c r="AO193" s="19">
        <v>81.0</v>
      </c>
      <c r="AP193" s="18">
        <v>0.296</v>
      </c>
      <c r="AQ193" s="19">
        <v>80.0</v>
      </c>
      <c r="AR193" s="18">
        <v>105.0</v>
      </c>
      <c r="AS193" s="19">
        <v>0.762</v>
      </c>
      <c r="AT193" s="18">
        <v>39.0</v>
      </c>
      <c r="AU193" s="19">
        <v>119.0</v>
      </c>
      <c r="AV193" s="18">
        <v>158.0</v>
      </c>
      <c r="AW193" s="19">
        <v>101.0</v>
      </c>
      <c r="AX193" s="18">
        <v>37.0</v>
      </c>
      <c r="AY193" s="19">
        <v>36.0</v>
      </c>
      <c r="AZ193" s="18">
        <v>80.0</v>
      </c>
      <c r="BA193" s="19">
        <v>61.0</v>
      </c>
      <c r="BB193" s="19">
        <v>28.0</v>
      </c>
      <c r="BC193" s="18">
        <v>1.0</v>
      </c>
      <c r="BD193" s="19">
        <v>0.0</v>
      </c>
      <c r="BE193" s="18">
        <v>0.0</v>
      </c>
      <c r="BF193" s="19">
        <v>0.0</v>
      </c>
      <c r="BG193" s="18">
        <v>0.0</v>
      </c>
      <c r="BH193" s="19">
        <v>0.0</v>
      </c>
      <c r="BI193" s="18">
        <v>0.379</v>
      </c>
      <c r="BJ193" s="19">
        <v>1.26</v>
      </c>
      <c r="BK193" s="18">
        <v>0.46</v>
      </c>
      <c r="BL193" s="19">
        <v>0.29</v>
      </c>
      <c r="BM193" s="18">
        <v>15.0</v>
      </c>
      <c r="BN193" s="19">
        <v>13.0</v>
      </c>
      <c r="BO193" s="18">
        <v>0.536</v>
      </c>
      <c r="BP193" s="19">
        <v>1.55</v>
      </c>
      <c r="BQ193" s="18">
        <v>1.24</v>
      </c>
      <c r="BR193" s="19">
        <v>2.79</v>
      </c>
      <c r="BS193" s="19">
        <v>28.0</v>
      </c>
      <c r="BT193" s="18">
        <v>0.521</v>
      </c>
      <c r="BU193" s="19">
        <v>0.482</v>
      </c>
      <c r="BV193" s="18">
        <v>4.84</v>
      </c>
      <c r="BW193" s="19">
        <v>14.58</v>
      </c>
      <c r="BX193" s="18">
        <v>9.75</v>
      </c>
      <c r="BY193" s="19">
        <v>25.25</v>
      </c>
      <c r="BZ193" s="18">
        <v>16.23</v>
      </c>
      <c r="CA193" s="19">
        <v>2.36</v>
      </c>
      <c r="CB193" s="18">
        <v>4.14</v>
      </c>
      <c r="CC193" s="19">
        <v>27.22</v>
      </c>
      <c r="CD193" s="18">
        <v>150.72</v>
      </c>
      <c r="CE193" s="19">
        <v>-1.41</v>
      </c>
      <c r="CF193" s="18">
        <v>1.18</v>
      </c>
      <c r="CG193" s="19">
        <v>101.8</v>
      </c>
      <c r="CH193" s="18">
        <v>100.0</v>
      </c>
      <c r="CI193" s="19">
        <v>20.88</v>
      </c>
    </row>
    <row r="194" ht="14.25" customHeight="1">
      <c r="A194" s="4" t="s">
        <v>534</v>
      </c>
      <c r="B194" s="53" t="s">
        <v>535</v>
      </c>
      <c r="C194" s="3">
        <v>0.0</v>
      </c>
      <c r="D194" s="3" t="s">
        <v>102</v>
      </c>
      <c r="E194" s="3" t="s">
        <v>85</v>
      </c>
      <c r="F194" s="3">
        <v>25.0</v>
      </c>
      <c r="G194" s="3" t="s">
        <v>531</v>
      </c>
      <c r="H194" s="6">
        <v>7.083333333333333</v>
      </c>
      <c r="I194" s="3">
        <v>240.0</v>
      </c>
      <c r="J194" s="3" t="s">
        <v>112</v>
      </c>
      <c r="K194" s="3" t="s">
        <v>95</v>
      </c>
      <c r="L194" s="19">
        <v>25.0</v>
      </c>
      <c r="M194" s="18">
        <v>25.0</v>
      </c>
      <c r="N194" s="19">
        <v>27.1</v>
      </c>
      <c r="O194" s="18">
        <v>12.96</v>
      </c>
      <c r="P194" s="19">
        <v>5.08</v>
      </c>
      <c r="Q194" s="18">
        <v>8.68</v>
      </c>
      <c r="R194" s="19">
        <v>0.585</v>
      </c>
      <c r="S194" s="18">
        <v>1.16</v>
      </c>
      <c r="T194" s="19">
        <v>3.0</v>
      </c>
      <c r="U194" s="18">
        <v>0.387</v>
      </c>
      <c r="V194" s="19">
        <v>1.64</v>
      </c>
      <c r="W194" s="18">
        <v>1.96</v>
      </c>
      <c r="X194" s="19">
        <v>0.837</v>
      </c>
      <c r="Y194" s="18">
        <v>1.72</v>
      </c>
      <c r="Z194" s="19">
        <v>5.36</v>
      </c>
      <c r="AA194" s="18">
        <v>7.08</v>
      </c>
      <c r="AB194" s="19">
        <v>0.96</v>
      </c>
      <c r="AC194" s="18">
        <v>0.52</v>
      </c>
      <c r="AD194" s="19">
        <v>2.64</v>
      </c>
      <c r="AE194" s="18">
        <v>1.32</v>
      </c>
      <c r="AF194" s="19">
        <v>2.6</v>
      </c>
      <c r="AG194" s="19">
        <v>25.0</v>
      </c>
      <c r="AH194" s="18">
        <v>25.0</v>
      </c>
      <c r="AI194" s="19">
        <v>677.0</v>
      </c>
      <c r="AJ194" s="18">
        <v>324.0</v>
      </c>
      <c r="AK194" s="19">
        <v>127.0</v>
      </c>
      <c r="AL194" s="18">
        <v>217.0</v>
      </c>
      <c r="AM194" s="19">
        <v>0.585</v>
      </c>
      <c r="AN194" s="18">
        <v>29.0</v>
      </c>
      <c r="AO194" s="19">
        <v>75.0</v>
      </c>
      <c r="AP194" s="18">
        <v>0.387</v>
      </c>
      <c r="AQ194" s="19">
        <v>41.0</v>
      </c>
      <c r="AR194" s="18">
        <v>49.0</v>
      </c>
      <c r="AS194" s="19">
        <v>0.837</v>
      </c>
      <c r="AT194" s="18">
        <v>43.0</v>
      </c>
      <c r="AU194" s="19">
        <v>134.0</v>
      </c>
      <c r="AV194" s="18">
        <v>177.0</v>
      </c>
      <c r="AW194" s="19">
        <v>24.0</v>
      </c>
      <c r="AX194" s="18">
        <v>13.0</v>
      </c>
      <c r="AY194" s="19">
        <v>66.0</v>
      </c>
      <c r="AZ194" s="18">
        <v>33.0</v>
      </c>
      <c r="BA194" s="19">
        <v>65.0</v>
      </c>
      <c r="BB194" s="19">
        <v>25.0</v>
      </c>
      <c r="BC194" s="18">
        <v>6.0</v>
      </c>
      <c r="BD194" s="19">
        <v>0.0</v>
      </c>
      <c r="BE194" s="18">
        <v>0.0</v>
      </c>
      <c r="BF194" s="19">
        <v>0.0</v>
      </c>
      <c r="BG194" s="18">
        <v>0.0</v>
      </c>
      <c r="BH194" s="19">
        <v>0.0</v>
      </c>
      <c r="BI194" s="18">
        <v>0.24</v>
      </c>
      <c r="BJ194" s="19">
        <v>0.73</v>
      </c>
      <c r="BK194" s="18">
        <v>0.39</v>
      </c>
      <c r="BL194" s="19">
        <v>0.23</v>
      </c>
      <c r="BM194" s="18">
        <v>18.0</v>
      </c>
      <c r="BN194" s="19">
        <v>7.0</v>
      </c>
      <c r="BO194" s="18">
        <v>0.72</v>
      </c>
      <c r="BP194" s="19">
        <v>2.81</v>
      </c>
      <c r="BQ194" s="18">
        <v>1.51</v>
      </c>
      <c r="BR194" s="19">
        <v>4.32</v>
      </c>
      <c r="BS194" s="19">
        <v>25.0</v>
      </c>
      <c r="BT194" s="18">
        <v>0.674</v>
      </c>
      <c r="BU194" s="19">
        <v>0.652</v>
      </c>
      <c r="BV194" s="18">
        <v>8.86</v>
      </c>
      <c r="BW194" s="19">
        <v>24.48</v>
      </c>
      <c r="BX194" s="18">
        <v>17.14</v>
      </c>
      <c r="BY194" s="19">
        <v>8.07</v>
      </c>
      <c r="BZ194" s="18">
        <v>12.08</v>
      </c>
      <c r="CA194" s="19">
        <v>1.26</v>
      </c>
      <c r="CB194" s="18">
        <v>11.84</v>
      </c>
      <c r="CC194" s="19">
        <v>23.97</v>
      </c>
      <c r="CD194" s="18">
        <v>180.87</v>
      </c>
      <c r="CE194" s="19">
        <v>-2.88</v>
      </c>
      <c r="CF194" s="18">
        <v>1.49</v>
      </c>
      <c r="CG194" s="19">
        <v>126.0</v>
      </c>
      <c r="CH194" s="18">
        <v>91.2</v>
      </c>
      <c r="CI194" s="19">
        <v>32.0</v>
      </c>
    </row>
    <row r="195" ht="14.25" customHeight="1">
      <c r="A195" s="4" t="s">
        <v>536</v>
      </c>
      <c r="B195" s="53" t="s">
        <v>537</v>
      </c>
      <c r="C195" s="3">
        <v>0.0</v>
      </c>
      <c r="D195" s="3" t="s">
        <v>102</v>
      </c>
      <c r="E195" s="3" t="s">
        <v>86</v>
      </c>
      <c r="F195" s="3">
        <v>23.0</v>
      </c>
      <c r="G195" s="3" t="s">
        <v>199</v>
      </c>
      <c r="H195" s="6">
        <v>6.75</v>
      </c>
      <c r="I195" s="3">
        <v>232.0</v>
      </c>
      <c r="J195" s="3" t="s">
        <v>99</v>
      </c>
      <c r="K195" s="3" t="s">
        <v>95</v>
      </c>
      <c r="L195" s="19">
        <v>24.0</v>
      </c>
      <c r="M195" s="18">
        <v>24.0</v>
      </c>
      <c r="N195" s="19">
        <v>32.8</v>
      </c>
      <c r="O195" s="18">
        <v>18.29</v>
      </c>
      <c r="P195" s="19">
        <v>6.83</v>
      </c>
      <c r="Q195" s="18">
        <v>12.29</v>
      </c>
      <c r="R195" s="19">
        <v>0.556</v>
      </c>
      <c r="S195" s="18">
        <v>2.33</v>
      </c>
      <c r="T195" s="19">
        <v>5.25</v>
      </c>
      <c r="U195" s="18">
        <v>0.444</v>
      </c>
      <c r="V195" s="19">
        <v>2.29</v>
      </c>
      <c r="W195" s="18">
        <v>3.17</v>
      </c>
      <c r="X195" s="19">
        <v>0.724</v>
      </c>
      <c r="Y195" s="18">
        <v>1.46</v>
      </c>
      <c r="Z195" s="19">
        <v>4.67</v>
      </c>
      <c r="AA195" s="18">
        <v>6.12</v>
      </c>
      <c r="AB195" s="19">
        <v>1.38</v>
      </c>
      <c r="AC195" s="18">
        <v>0.71</v>
      </c>
      <c r="AD195" s="19">
        <v>0.71</v>
      </c>
      <c r="AE195" s="18">
        <v>1.17</v>
      </c>
      <c r="AF195" s="19">
        <v>3.17</v>
      </c>
      <c r="AG195" s="19">
        <v>24.0</v>
      </c>
      <c r="AH195" s="18">
        <v>24.0</v>
      </c>
      <c r="AI195" s="19">
        <v>786.0</v>
      </c>
      <c r="AJ195" s="18">
        <v>439.0</v>
      </c>
      <c r="AK195" s="19">
        <v>164.0</v>
      </c>
      <c r="AL195" s="18">
        <v>295.0</v>
      </c>
      <c r="AM195" s="19">
        <v>0.556</v>
      </c>
      <c r="AN195" s="18">
        <v>56.0</v>
      </c>
      <c r="AO195" s="19">
        <v>126.0</v>
      </c>
      <c r="AP195" s="18">
        <v>0.444</v>
      </c>
      <c r="AQ195" s="19">
        <v>55.0</v>
      </c>
      <c r="AR195" s="18">
        <v>76.0</v>
      </c>
      <c r="AS195" s="19">
        <v>0.724</v>
      </c>
      <c r="AT195" s="18">
        <v>35.0</v>
      </c>
      <c r="AU195" s="19">
        <v>112.0</v>
      </c>
      <c r="AV195" s="18">
        <v>147.0</v>
      </c>
      <c r="AW195" s="19">
        <v>33.0</v>
      </c>
      <c r="AX195" s="18">
        <v>17.0</v>
      </c>
      <c r="AY195" s="19">
        <v>17.0</v>
      </c>
      <c r="AZ195" s="18">
        <v>28.0</v>
      </c>
      <c r="BA195" s="19">
        <v>76.0</v>
      </c>
      <c r="BB195" s="19">
        <v>24.0</v>
      </c>
      <c r="BC195" s="18">
        <v>3.0</v>
      </c>
      <c r="BD195" s="19">
        <v>0.0</v>
      </c>
      <c r="BE195" s="18">
        <v>0.0</v>
      </c>
      <c r="BF195" s="19">
        <v>0.0</v>
      </c>
      <c r="BG195" s="18">
        <v>0.0</v>
      </c>
      <c r="BH195" s="19">
        <v>0.0</v>
      </c>
      <c r="BI195" s="18">
        <v>0.285</v>
      </c>
      <c r="BJ195" s="19">
        <v>1.18</v>
      </c>
      <c r="BK195" s="18">
        <v>0.61</v>
      </c>
      <c r="BL195" s="19">
        <v>0.26</v>
      </c>
      <c r="BM195" s="18">
        <v>13.0</v>
      </c>
      <c r="BN195" s="19">
        <v>11.0</v>
      </c>
      <c r="BO195" s="18">
        <v>0.542</v>
      </c>
      <c r="BP195" s="19">
        <v>3.48</v>
      </c>
      <c r="BQ195" s="18">
        <v>0.77</v>
      </c>
      <c r="BR195" s="19">
        <v>4.25</v>
      </c>
      <c r="BS195" s="19">
        <v>24.0</v>
      </c>
      <c r="BT195" s="18">
        <v>0.663</v>
      </c>
      <c r="BU195" s="19">
        <v>0.651</v>
      </c>
      <c r="BV195" s="18">
        <v>5.11</v>
      </c>
      <c r="BW195" s="19">
        <v>16.9</v>
      </c>
      <c r="BX195" s="18">
        <v>10.91</v>
      </c>
      <c r="BY195" s="19">
        <v>8.31</v>
      </c>
      <c r="BZ195" s="18">
        <v>7.8</v>
      </c>
      <c r="CA195" s="19">
        <v>1.26</v>
      </c>
      <c r="CB195" s="18">
        <v>2.26</v>
      </c>
      <c r="CC195" s="19">
        <v>22.7</v>
      </c>
      <c r="CD195" s="18">
        <v>172.41</v>
      </c>
      <c r="CE195" s="19">
        <v>-0.77</v>
      </c>
      <c r="CF195" s="18">
        <v>1.49</v>
      </c>
      <c r="CG195" s="19">
        <v>132.5</v>
      </c>
      <c r="CH195" s="18">
        <v>104.0</v>
      </c>
      <c r="CI195" s="19">
        <v>26.78</v>
      </c>
    </row>
    <row r="196" ht="14.25" customHeight="1">
      <c r="A196" s="4" t="s">
        <v>538</v>
      </c>
      <c r="B196" s="53" t="s">
        <v>539</v>
      </c>
      <c r="C196" s="3">
        <v>0.0</v>
      </c>
      <c r="D196" s="3" t="s">
        <v>92</v>
      </c>
      <c r="E196" s="3" t="s">
        <v>86</v>
      </c>
      <c r="F196" s="3">
        <v>23.0</v>
      </c>
      <c r="G196" s="3" t="s">
        <v>453</v>
      </c>
      <c r="H196" s="6">
        <v>6.25</v>
      </c>
      <c r="I196" s="3">
        <v>173.0</v>
      </c>
      <c r="J196" s="3" t="s">
        <v>99</v>
      </c>
      <c r="K196" s="3" t="s">
        <v>95</v>
      </c>
      <c r="L196" s="19">
        <v>24.0</v>
      </c>
      <c r="M196" s="18">
        <v>24.0</v>
      </c>
      <c r="N196" s="19">
        <v>31.9</v>
      </c>
      <c r="O196" s="18">
        <v>19.46</v>
      </c>
      <c r="P196" s="19">
        <v>6.33</v>
      </c>
      <c r="Q196" s="18">
        <v>14.17</v>
      </c>
      <c r="R196" s="19">
        <v>0.447</v>
      </c>
      <c r="S196" s="18">
        <v>2.88</v>
      </c>
      <c r="T196" s="19">
        <v>7.75</v>
      </c>
      <c r="U196" s="18">
        <v>0.371</v>
      </c>
      <c r="V196" s="19">
        <v>3.92</v>
      </c>
      <c r="W196" s="18">
        <v>4.54</v>
      </c>
      <c r="X196" s="19">
        <v>0.862</v>
      </c>
      <c r="Y196" s="18">
        <v>0.17</v>
      </c>
      <c r="Z196" s="19">
        <v>4.54</v>
      </c>
      <c r="AA196" s="18">
        <v>4.71</v>
      </c>
      <c r="AB196" s="19">
        <v>2.08</v>
      </c>
      <c r="AC196" s="18">
        <v>1.88</v>
      </c>
      <c r="AD196" s="19">
        <v>0.17</v>
      </c>
      <c r="AE196" s="18">
        <v>3.08</v>
      </c>
      <c r="AF196" s="19">
        <v>2.21</v>
      </c>
      <c r="AG196" s="19">
        <v>24.0</v>
      </c>
      <c r="AH196" s="18">
        <v>24.0</v>
      </c>
      <c r="AI196" s="19">
        <v>766.0</v>
      </c>
      <c r="AJ196" s="18">
        <v>467.0</v>
      </c>
      <c r="AK196" s="19">
        <v>152.0</v>
      </c>
      <c r="AL196" s="18">
        <v>340.0</v>
      </c>
      <c r="AM196" s="19">
        <v>0.447</v>
      </c>
      <c r="AN196" s="18">
        <v>69.0</v>
      </c>
      <c r="AO196" s="19">
        <v>186.0</v>
      </c>
      <c r="AP196" s="18">
        <v>0.371</v>
      </c>
      <c r="AQ196" s="19">
        <v>94.0</v>
      </c>
      <c r="AR196" s="18">
        <v>109.0</v>
      </c>
      <c r="AS196" s="19">
        <v>0.862</v>
      </c>
      <c r="AT196" s="18">
        <v>4.0</v>
      </c>
      <c r="AU196" s="19">
        <v>109.0</v>
      </c>
      <c r="AV196" s="18">
        <v>113.0</v>
      </c>
      <c r="AW196" s="19">
        <v>50.0</v>
      </c>
      <c r="AX196" s="18">
        <v>45.0</v>
      </c>
      <c r="AY196" s="19">
        <v>4.0</v>
      </c>
      <c r="AZ196" s="18">
        <v>74.0</v>
      </c>
      <c r="BA196" s="19">
        <v>53.0</v>
      </c>
      <c r="BB196" s="19">
        <v>24.0</v>
      </c>
      <c r="BC196" s="18">
        <v>3.0</v>
      </c>
      <c r="BD196" s="19">
        <v>0.0</v>
      </c>
      <c r="BE196" s="18">
        <v>0.0</v>
      </c>
      <c r="BF196" s="19">
        <v>0.0</v>
      </c>
      <c r="BG196" s="18">
        <v>0.0</v>
      </c>
      <c r="BH196" s="19">
        <v>0.0</v>
      </c>
      <c r="BI196" s="18">
        <v>0.328</v>
      </c>
      <c r="BJ196" s="19">
        <v>0.68</v>
      </c>
      <c r="BK196" s="18">
        <v>0.61</v>
      </c>
      <c r="BL196" s="19">
        <v>0.32</v>
      </c>
      <c r="BM196" s="18">
        <v>18.0</v>
      </c>
      <c r="BN196" s="19">
        <v>6.0</v>
      </c>
      <c r="BO196" s="18">
        <v>0.75</v>
      </c>
      <c r="BP196" s="19">
        <v>2.07</v>
      </c>
      <c r="BQ196" s="18">
        <v>1.76</v>
      </c>
      <c r="BR196" s="19">
        <v>3.83</v>
      </c>
      <c r="BS196" s="19">
        <v>24.0</v>
      </c>
      <c r="BT196" s="18">
        <v>0.596</v>
      </c>
      <c r="BU196" s="19">
        <v>0.549</v>
      </c>
      <c r="BV196" s="18">
        <v>0.64</v>
      </c>
      <c r="BW196" s="19">
        <v>15.66</v>
      </c>
      <c r="BX196" s="18">
        <v>8.56</v>
      </c>
      <c r="BY196" s="19">
        <v>14.82</v>
      </c>
      <c r="BZ196" s="18">
        <v>15.89</v>
      </c>
      <c r="CA196" s="19">
        <v>3.31</v>
      </c>
      <c r="CB196" s="18">
        <v>0.57</v>
      </c>
      <c r="CC196" s="19">
        <v>30.38</v>
      </c>
      <c r="CD196" s="18">
        <v>168.04</v>
      </c>
      <c r="CE196" s="19">
        <v>-5.22</v>
      </c>
      <c r="CF196" s="18">
        <v>1.37</v>
      </c>
      <c r="CG196" s="19">
        <v>108.4</v>
      </c>
      <c r="CH196" s="18">
        <v>90.5</v>
      </c>
      <c r="CI196" s="19">
        <v>23.74</v>
      </c>
    </row>
    <row r="197" ht="14.25" customHeight="1">
      <c r="A197" s="4" t="s">
        <v>540</v>
      </c>
      <c r="B197" s="53" t="s">
        <v>541</v>
      </c>
      <c r="C197" s="3">
        <v>1.0</v>
      </c>
      <c r="D197" s="3" t="s">
        <v>102</v>
      </c>
      <c r="E197" s="3" t="s">
        <v>86</v>
      </c>
      <c r="F197" s="3">
        <v>22.0</v>
      </c>
      <c r="G197" s="3" t="s">
        <v>202</v>
      </c>
      <c r="H197" s="6">
        <v>6.833333333333333</v>
      </c>
      <c r="I197" s="3">
        <v>205.0</v>
      </c>
      <c r="J197" s="3" t="s">
        <v>94</v>
      </c>
      <c r="K197" s="3" t="s">
        <v>95</v>
      </c>
      <c r="L197" s="19">
        <v>25.0</v>
      </c>
      <c r="M197" s="18">
        <v>18.0</v>
      </c>
      <c r="N197" s="19">
        <v>20.8</v>
      </c>
      <c r="O197" s="18">
        <v>8.44</v>
      </c>
      <c r="P197" s="19">
        <v>2.96</v>
      </c>
      <c r="Q197" s="18">
        <v>5.48</v>
      </c>
      <c r="R197" s="19">
        <v>0.54</v>
      </c>
      <c r="S197" s="18">
        <v>0.0</v>
      </c>
      <c r="T197" s="19">
        <v>0.08</v>
      </c>
      <c r="U197" s="18">
        <v>0.0</v>
      </c>
      <c r="V197" s="19">
        <v>2.52</v>
      </c>
      <c r="W197" s="18">
        <v>3.6</v>
      </c>
      <c r="X197" s="19">
        <v>0.7</v>
      </c>
      <c r="Y197" s="18">
        <v>2.12</v>
      </c>
      <c r="Z197" s="19">
        <v>4.48</v>
      </c>
      <c r="AA197" s="18">
        <v>6.6</v>
      </c>
      <c r="AB197" s="19">
        <v>0.68</v>
      </c>
      <c r="AC197" s="18">
        <v>0.76</v>
      </c>
      <c r="AD197" s="19">
        <v>2.6</v>
      </c>
      <c r="AE197" s="18">
        <v>1.52</v>
      </c>
      <c r="AF197" s="19">
        <v>3.0</v>
      </c>
      <c r="AG197" s="19">
        <v>25.0</v>
      </c>
      <c r="AH197" s="18">
        <v>18.0</v>
      </c>
      <c r="AI197" s="19">
        <v>521.0</v>
      </c>
      <c r="AJ197" s="18">
        <v>211.0</v>
      </c>
      <c r="AK197" s="19">
        <v>74.0</v>
      </c>
      <c r="AL197" s="18">
        <v>137.0</v>
      </c>
      <c r="AM197" s="19">
        <v>0.54</v>
      </c>
      <c r="AN197" s="18">
        <v>0.0</v>
      </c>
      <c r="AO197" s="19">
        <v>2.0</v>
      </c>
      <c r="AP197" s="18">
        <v>0.0</v>
      </c>
      <c r="AQ197" s="19">
        <v>63.0</v>
      </c>
      <c r="AR197" s="18">
        <v>90.0</v>
      </c>
      <c r="AS197" s="19">
        <v>0.7</v>
      </c>
      <c r="AT197" s="18">
        <v>53.0</v>
      </c>
      <c r="AU197" s="19">
        <v>112.0</v>
      </c>
      <c r="AV197" s="18">
        <v>165.0</v>
      </c>
      <c r="AW197" s="19">
        <v>17.0</v>
      </c>
      <c r="AX197" s="18">
        <v>19.0</v>
      </c>
      <c r="AY197" s="19">
        <v>65.0</v>
      </c>
      <c r="AZ197" s="18">
        <v>38.0</v>
      </c>
      <c r="BA197" s="19">
        <v>75.0</v>
      </c>
      <c r="BB197" s="19">
        <v>25.0</v>
      </c>
      <c r="BC197" s="18">
        <v>2.0</v>
      </c>
      <c r="BD197" s="19">
        <v>0.0</v>
      </c>
      <c r="BE197" s="18">
        <v>0.0</v>
      </c>
      <c r="BF197" s="19">
        <v>0.0</v>
      </c>
      <c r="BG197" s="18">
        <v>0.0</v>
      </c>
      <c r="BH197" s="19">
        <v>0.0</v>
      </c>
      <c r="BI197" s="18">
        <v>0.148</v>
      </c>
      <c r="BJ197" s="19">
        <v>0.45</v>
      </c>
      <c r="BK197" s="18">
        <v>0.5</v>
      </c>
      <c r="BL197" s="19">
        <v>0.66</v>
      </c>
      <c r="BM197" s="18">
        <v>9.0</v>
      </c>
      <c r="BN197" s="19">
        <v>16.0</v>
      </c>
      <c r="BO197" s="18">
        <v>0.36</v>
      </c>
      <c r="BP197" s="19">
        <v>1.2</v>
      </c>
      <c r="BQ197" s="18">
        <v>1.23</v>
      </c>
      <c r="BR197" s="19">
        <v>2.43</v>
      </c>
      <c r="BS197" s="19">
        <v>25.0</v>
      </c>
      <c r="BT197" s="18">
        <v>2.0</v>
      </c>
      <c r="BU197" s="19">
        <v>0.0</v>
      </c>
      <c r="BV197" s="18">
        <v>0.0</v>
      </c>
      <c r="BW197" s="19">
        <v>0.0</v>
      </c>
      <c r="BX197" s="18">
        <v>0.0</v>
      </c>
      <c r="BY197" s="19">
        <v>0.0</v>
      </c>
      <c r="BZ197" s="18">
        <v>0.148</v>
      </c>
      <c r="CA197" s="19">
        <v>0.45</v>
      </c>
      <c r="CB197" s="18">
        <v>0.5</v>
      </c>
      <c r="CC197" s="19">
        <v>0.66</v>
      </c>
      <c r="CD197" s="18">
        <v>9.0</v>
      </c>
      <c r="CE197" s="19">
        <v>16.0</v>
      </c>
      <c r="CF197" s="18">
        <v>0.36</v>
      </c>
      <c r="CG197" s="19">
        <v>1.2</v>
      </c>
      <c r="CH197" s="18">
        <v>1.23</v>
      </c>
      <c r="CI197" s="19">
        <v>2.43</v>
      </c>
    </row>
    <row r="198" ht="14.25" customHeight="1">
      <c r="A198" s="4" t="s">
        <v>542</v>
      </c>
      <c r="B198" s="53" t="s">
        <v>543</v>
      </c>
      <c r="C198" s="3">
        <v>1.0</v>
      </c>
      <c r="D198" s="3" t="s">
        <v>92</v>
      </c>
      <c r="E198" s="3" t="s">
        <v>102</v>
      </c>
      <c r="F198" s="3">
        <v>22.0</v>
      </c>
      <c r="G198" s="3" t="s">
        <v>199</v>
      </c>
      <c r="H198" s="6">
        <v>6.75</v>
      </c>
      <c r="I198" s="3">
        <v>210.0</v>
      </c>
      <c r="J198" s="3" t="s">
        <v>94</v>
      </c>
      <c r="K198" s="3" t="s">
        <v>95</v>
      </c>
      <c r="L198" s="19">
        <v>13.0</v>
      </c>
      <c r="M198" s="18">
        <v>8.0</v>
      </c>
      <c r="N198" s="19">
        <v>21.4</v>
      </c>
      <c r="O198" s="18">
        <v>11.23</v>
      </c>
      <c r="P198" s="19">
        <v>4.38</v>
      </c>
      <c r="Q198" s="18">
        <v>8.38</v>
      </c>
      <c r="R198" s="19">
        <v>0.523</v>
      </c>
      <c r="S198" s="18">
        <v>0.62</v>
      </c>
      <c r="T198" s="19">
        <v>1.38</v>
      </c>
      <c r="U198" s="18">
        <v>0.444</v>
      </c>
      <c r="V198" s="19">
        <v>1.85</v>
      </c>
      <c r="W198" s="18">
        <v>2.92</v>
      </c>
      <c r="X198" s="19">
        <v>0.632</v>
      </c>
      <c r="Y198" s="18">
        <v>1.54</v>
      </c>
      <c r="Z198" s="19">
        <v>4.54</v>
      </c>
      <c r="AA198" s="18">
        <v>6.08</v>
      </c>
      <c r="AB198" s="19">
        <v>2.23</v>
      </c>
      <c r="AC198" s="18">
        <v>1.15</v>
      </c>
      <c r="AD198" s="19">
        <v>1.23</v>
      </c>
      <c r="AE198" s="18">
        <v>2.54</v>
      </c>
      <c r="AF198" s="19">
        <v>2.23</v>
      </c>
      <c r="AG198" s="19">
        <v>13.0</v>
      </c>
      <c r="AH198" s="18">
        <v>8.0</v>
      </c>
      <c r="AI198" s="19">
        <v>278.0</v>
      </c>
      <c r="AJ198" s="18">
        <v>146.0</v>
      </c>
      <c r="AK198" s="19">
        <v>57.0</v>
      </c>
      <c r="AL198" s="18">
        <v>109.0</v>
      </c>
      <c r="AM198" s="19">
        <v>0.523</v>
      </c>
      <c r="AN198" s="18">
        <v>8.0</v>
      </c>
      <c r="AO198" s="19">
        <v>18.0</v>
      </c>
      <c r="AP198" s="18">
        <v>0.444</v>
      </c>
      <c r="AQ198" s="19">
        <v>24.0</v>
      </c>
      <c r="AR198" s="18">
        <v>38.0</v>
      </c>
      <c r="AS198" s="19">
        <v>0.632</v>
      </c>
      <c r="AT198" s="18">
        <v>20.0</v>
      </c>
      <c r="AU198" s="19">
        <v>59.0</v>
      </c>
      <c r="AV198" s="18">
        <v>79.0</v>
      </c>
      <c r="AW198" s="19">
        <v>29.0</v>
      </c>
      <c r="AX198" s="18">
        <v>15.0</v>
      </c>
      <c r="AY198" s="19">
        <v>16.0</v>
      </c>
      <c r="AZ198" s="18">
        <v>33.0</v>
      </c>
      <c r="BA198" s="19">
        <v>29.0</v>
      </c>
      <c r="BB198" s="19">
        <v>13.0</v>
      </c>
      <c r="BC198" s="18">
        <v>2.0</v>
      </c>
      <c r="BD198" s="19">
        <v>0.0</v>
      </c>
      <c r="BE198" s="18">
        <v>0.0</v>
      </c>
      <c r="BF198" s="19">
        <v>0.0</v>
      </c>
      <c r="BG198" s="18">
        <v>0.0</v>
      </c>
      <c r="BH198" s="19">
        <v>0.0</v>
      </c>
      <c r="BI198" s="18">
        <v>0.236</v>
      </c>
      <c r="BJ198" s="19">
        <v>0.88</v>
      </c>
      <c r="BK198" s="18">
        <v>0.45</v>
      </c>
      <c r="BL198" s="19">
        <v>0.35</v>
      </c>
      <c r="BM198" s="18">
        <v>5.0</v>
      </c>
      <c r="BN198" s="19">
        <v>8.0</v>
      </c>
      <c r="BO198" s="18">
        <v>0.385</v>
      </c>
      <c r="BP198" s="19">
        <v>0.59</v>
      </c>
      <c r="BQ198" s="18">
        <v>0.52</v>
      </c>
      <c r="BR198" s="19">
        <v>1.11</v>
      </c>
      <c r="BS198" s="19">
        <v>13.0</v>
      </c>
      <c r="BT198" s="18">
        <v>0.575</v>
      </c>
      <c r="BU198" s="19">
        <v>0.56</v>
      </c>
      <c r="BV198" s="18">
        <v>7.98</v>
      </c>
      <c r="BW198" s="19">
        <v>24.74</v>
      </c>
      <c r="BX198" s="18">
        <v>16.15</v>
      </c>
      <c r="BY198" s="19">
        <v>20.99</v>
      </c>
      <c r="BZ198" s="18">
        <v>20.62</v>
      </c>
      <c r="CA198" s="19">
        <v>3.05</v>
      </c>
      <c r="CB198" s="18">
        <v>5.81</v>
      </c>
      <c r="CC198" s="19">
        <v>27.96</v>
      </c>
      <c r="CD198" s="18">
        <v>159.9</v>
      </c>
      <c r="CE198" s="19">
        <v>-4.83</v>
      </c>
      <c r="CF198" s="18">
        <v>1.34</v>
      </c>
      <c r="CG198" s="19">
        <v>104.1</v>
      </c>
      <c r="CH198" s="18">
        <v>95.0</v>
      </c>
      <c r="CI198" s="19">
        <v>25.96</v>
      </c>
    </row>
    <row r="199" ht="14.25" customHeight="1">
      <c r="A199" s="4" t="s">
        <v>544</v>
      </c>
      <c r="B199" s="53" t="s">
        <v>545</v>
      </c>
      <c r="C199" s="3">
        <v>1.0</v>
      </c>
      <c r="D199" s="3" t="s">
        <v>92</v>
      </c>
      <c r="E199" s="3" t="s">
        <v>86</v>
      </c>
      <c r="F199" s="3">
        <v>22.0</v>
      </c>
      <c r="G199" s="3" t="s">
        <v>228</v>
      </c>
      <c r="H199" s="6">
        <v>6.333333333333333</v>
      </c>
      <c r="I199" s="3">
        <v>184.0</v>
      </c>
      <c r="J199" s="3" t="s">
        <v>94</v>
      </c>
      <c r="K199" s="3" t="s">
        <v>95</v>
      </c>
      <c r="L199" s="19">
        <v>27.0</v>
      </c>
      <c r="M199" s="18">
        <v>17.0</v>
      </c>
      <c r="N199" s="19">
        <v>25.5</v>
      </c>
      <c r="O199" s="18">
        <v>11.33</v>
      </c>
      <c r="P199" s="19">
        <v>4.11</v>
      </c>
      <c r="Q199" s="18">
        <v>9.15</v>
      </c>
      <c r="R199" s="19">
        <v>0.449</v>
      </c>
      <c r="S199" s="18">
        <v>0.48</v>
      </c>
      <c r="T199" s="19">
        <v>1.78</v>
      </c>
      <c r="U199" s="18">
        <v>0.271</v>
      </c>
      <c r="V199" s="19">
        <v>2.63</v>
      </c>
      <c r="W199" s="18">
        <v>3.74</v>
      </c>
      <c r="X199" s="19">
        <v>0.703</v>
      </c>
      <c r="Y199" s="18">
        <v>1.07</v>
      </c>
      <c r="Z199" s="19">
        <v>2.44</v>
      </c>
      <c r="AA199" s="18">
        <v>3.52</v>
      </c>
      <c r="AB199" s="19">
        <v>2.48</v>
      </c>
      <c r="AC199" s="18">
        <v>1.11</v>
      </c>
      <c r="AD199" s="19">
        <v>0.44</v>
      </c>
      <c r="AE199" s="18">
        <v>2.63</v>
      </c>
      <c r="AF199" s="19">
        <v>2.37</v>
      </c>
      <c r="AG199" s="19">
        <v>27.0</v>
      </c>
      <c r="AH199" s="18">
        <v>17.0</v>
      </c>
      <c r="AI199" s="19">
        <v>688.0</v>
      </c>
      <c r="AJ199" s="18">
        <v>306.0</v>
      </c>
      <c r="AK199" s="19">
        <v>111.0</v>
      </c>
      <c r="AL199" s="18">
        <v>247.0</v>
      </c>
      <c r="AM199" s="19">
        <v>0.449</v>
      </c>
      <c r="AN199" s="18">
        <v>13.0</v>
      </c>
      <c r="AO199" s="19">
        <v>48.0</v>
      </c>
      <c r="AP199" s="18">
        <v>0.271</v>
      </c>
      <c r="AQ199" s="19">
        <v>71.0</v>
      </c>
      <c r="AR199" s="18">
        <v>101.0</v>
      </c>
      <c r="AS199" s="19">
        <v>0.703</v>
      </c>
      <c r="AT199" s="18">
        <v>29.0</v>
      </c>
      <c r="AU199" s="19">
        <v>66.0</v>
      </c>
      <c r="AV199" s="18">
        <v>95.0</v>
      </c>
      <c r="AW199" s="19">
        <v>67.0</v>
      </c>
      <c r="AX199" s="18">
        <v>30.0</v>
      </c>
      <c r="AY199" s="19">
        <v>12.0</v>
      </c>
      <c r="AZ199" s="18">
        <v>71.0</v>
      </c>
      <c r="BA199" s="19">
        <v>64.0</v>
      </c>
      <c r="BB199" s="19">
        <v>27.0</v>
      </c>
      <c r="BC199" s="18">
        <v>0.0</v>
      </c>
      <c r="BD199" s="19">
        <v>0.0</v>
      </c>
      <c r="BE199" s="18">
        <v>0.0</v>
      </c>
      <c r="BF199" s="19">
        <v>0.0</v>
      </c>
      <c r="BG199" s="18">
        <v>0.0</v>
      </c>
      <c r="BH199" s="19">
        <v>0.0</v>
      </c>
      <c r="BI199" s="18">
        <v>0.261</v>
      </c>
      <c r="BJ199" s="19">
        <v>0.94</v>
      </c>
      <c r="BK199" s="18">
        <v>0.42</v>
      </c>
      <c r="BL199" s="19">
        <v>0.41</v>
      </c>
      <c r="BM199" s="18">
        <v>18.0</v>
      </c>
      <c r="BN199" s="19">
        <v>9.0</v>
      </c>
      <c r="BO199" s="18">
        <v>0.667</v>
      </c>
      <c r="BP199" s="19">
        <v>0.8</v>
      </c>
      <c r="BQ199" s="18">
        <v>1.38</v>
      </c>
      <c r="BR199" s="19">
        <v>2.18</v>
      </c>
      <c r="BS199" s="19">
        <v>27.0</v>
      </c>
      <c r="BT199" s="18">
        <v>0.519</v>
      </c>
      <c r="BU199" s="19">
        <v>0.476</v>
      </c>
      <c r="BV199" s="18">
        <v>4.82</v>
      </c>
      <c r="BW199" s="19">
        <v>10.89</v>
      </c>
      <c r="BX199" s="18">
        <v>7.87</v>
      </c>
      <c r="BY199" s="19">
        <v>20.56</v>
      </c>
      <c r="BZ199" s="18">
        <v>19.4</v>
      </c>
      <c r="CA199" s="19">
        <v>2.52</v>
      </c>
      <c r="CB199" s="18">
        <v>2.03</v>
      </c>
      <c r="CC199" s="19">
        <v>26.63</v>
      </c>
      <c r="CD199" s="18">
        <v>142.32</v>
      </c>
      <c r="CE199" s="19">
        <v>-3.86</v>
      </c>
      <c r="CF199" s="18">
        <v>1.24</v>
      </c>
      <c r="CG199" s="19">
        <v>97.7</v>
      </c>
      <c r="CH199" s="18">
        <v>93.5</v>
      </c>
      <c r="CI199" s="19">
        <v>16.89</v>
      </c>
    </row>
    <row r="200" ht="14.25" customHeight="1">
      <c r="A200" s="4" t="s">
        <v>546</v>
      </c>
      <c r="B200" s="53" t="s">
        <v>547</v>
      </c>
      <c r="C200" s="3">
        <v>2.0</v>
      </c>
      <c r="D200" s="3" t="s">
        <v>92</v>
      </c>
      <c r="E200" s="3" t="s">
        <v>86</v>
      </c>
      <c r="F200" s="3">
        <v>23.0</v>
      </c>
      <c r="G200" s="3" t="s">
        <v>548</v>
      </c>
      <c r="H200" s="6">
        <v>6.416666666666667</v>
      </c>
      <c r="I200" s="3">
        <v>203.0</v>
      </c>
      <c r="J200" s="3" t="s">
        <v>99</v>
      </c>
      <c r="K200" s="3" t="s">
        <v>95</v>
      </c>
      <c r="L200" s="54">
        <v>19.0</v>
      </c>
      <c r="M200" s="55">
        <v>19.0</v>
      </c>
      <c r="N200" s="54">
        <v>35.1</v>
      </c>
      <c r="O200" s="55">
        <v>12.63</v>
      </c>
      <c r="P200" s="54">
        <v>4.74</v>
      </c>
      <c r="Q200" s="55">
        <v>11.53</v>
      </c>
      <c r="R200" s="54">
        <v>0.411</v>
      </c>
      <c r="S200" s="55">
        <v>1.68</v>
      </c>
      <c r="T200" s="54">
        <v>4.37</v>
      </c>
      <c r="U200" s="55">
        <v>0.386</v>
      </c>
      <c r="V200" s="54">
        <v>1.47</v>
      </c>
      <c r="W200" s="55">
        <v>2.11</v>
      </c>
      <c r="X200" s="54">
        <v>0.7</v>
      </c>
      <c r="Y200" s="55">
        <v>0.89</v>
      </c>
      <c r="Z200" s="54">
        <v>4.89</v>
      </c>
      <c r="AA200" s="55">
        <v>5.79</v>
      </c>
      <c r="AB200" s="54">
        <v>3.16</v>
      </c>
      <c r="AC200" s="55">
        <v>1.05</v>
      </c>
      <c r="AD200" s="54">
        <v>0.26</v>
      </c>
      <c r="AE200" s="55">
        <v>3.21</v>
      </c>
      <c r="AF200" s="54">
        <v>2.74</v>
      </c>
      <c r="AG200" s="54">
        <v>19.0</v>
      </c>
      <c r="AH200" s="55">
        <v>19.0</v>
      </c>
      <c r="AI200" s="54">
        <v>666.0</v>
      </c>
      <c r="AJ200" s="55">
        <v>240.0</v>
      </c>
      <c r="AK200" s="54">
        <v>90.0</v>
      </c>
      <c r="AL200" s="55">
        <v>219.0</v>
      </c>
      <c r="AM200" s="54">
        <v>0.411</v>
      </c>
      <c r="AN200" s="55">
        <v>32.0</v>
      </c>
      <c r="AO200" s="54">
        <v>83.0</v>
      </c>
      <c r="AP200" s="55">
        <v>0.386</v>
      </c>
      <c r="AQ200" s="54">
        <v>28.0</v>
      </c>
      <c r="AR200" s="55">
        <v>40.0</v>
      </c>
      <c r="AS200" s="54">
        <v>0.7</v>
      </c>
      <c r="AT200" s="55">
        <v>17.0</v>
      </c>
      <c r="AU200" s="54">
        <v>93.0</v>
      </c>
      <c r="AV200" s="55">
        <v>110.0</v>
      </c>
      <c r="AW200" s="54">
        <v>60.0</v>
      </c>
      <c r="AX200" s="55">
        <v>20.0</v>
      </c>
      <c r="AY200" s="54">
        <v>5.0</v>
      </c>
      <c r="AZ200" s="55">
        <v>61.0</v>
      </c>
      <c r="BA200" s="54">
        <v>52.0</v>
      </c>
      <c r="BB200" s="54">
        <v>19.0</v>
      </c>
      <c r="BC200" s="55">
        <v>3.0</v>
      </c>
      <c r="BD200" s="54">
        <v>0.0</v>
      </c>
      <c r="BE200" s="55">
        <v>0.0</v>
      </c>
      <c r="BF200" s="54">
        <v>0.0</v>
      </c>
      <c r="BG200" s="55">
        <v>0.0</v>
      </c>
      <c r="BH200" s="54">
        <v>0.0</v>
      </c>
      <c r="BI200" s="55">
        <v>0.321</v>
      </c>
      <c r="BJ200" s="54">
        <v>0.98</v>
      </c>
      <c r="BK200" s="55">
        <v>0.33</v>
      </c>
      <c r="BL200" s="54">
        <v>0.18</v>
      </c>
      <c r="BM200" s="55">
        <v>12.0</v>
      </c>
      <c r="BN200" s="54">
        <v>7.0</v>
      </c>
      <c r="BO200" s="55">
        <v>0.632</v>
      </c>
      <c r="BP200" s="54">
        <v>0.45</v>
      </c>
      <c r="BQ200" s="55">
        <v>0.93</v>
      </c>
      <c r="BR200" s="54">
        <v>1.38</v>
      </c>
      <c r="BS200" s="54">
        <v>19.0</v>
      </c>
      <c r="BT200" s="55">
        <v>0.504</v>
      </c>
      <c r="BU200" s="54">
        <v>0.484</v>
      </c>
      <c r="BV200" s="55">
        <v>2.94</v>
      </c>
      <c r="BW200" s="54">
        <v>15.37</v>
      </c>
      <c r="BX200" s="55">
        <v>9.29</v>
      </c>
      <c r="BY200" s="54">
        <v>18.92</v>
      </c>
      <c r="BZ200" s="55">
        <v>20.4</v>
      </c>
      <c r="CA200" s="54">
        <v>1.81</v>
      </c>
      <c r="CB200" s="55">
        <v>0.88</v>
      </c>
      <c r="CC200" s="54">
        <v>23.32</v>
      </c>
      <c r="CD200" s="55">
        <v>149.65</v>
      </c>
      <c r="CE200" s="54">
        <v>-3.32</v>
      </c>
      <c r="CF200" s="55">
        <v>1.1</v>
      </c>
      <c r="CG200" s="54">
        <v>94.6</v>
      </c>
      <c r="CH200" s="55">
        <v>99.6</v>
      </c>
      <c r="CI200" s="54">
        <v>14.28</v>
      </c>
    </row>
    <row r="201" ht="14.25" customHeight="1">
      <c r="A201" s="11" t="s">
        <v>549</v>
      </c>
      <c r="B201" s="13" t="s">
        <v>550</v>
      </c>
      <c r="C201" s="13">
        <v>2.0</v>
      </c>
      <c r="D201" s="13" t="s">
        <v>92</v>
      </c>
      <c r="E201" s="13" t="s">
        <v>86</v>
      </c>
      <c r="F201" s="13">
        <v>23.0</v>
      </c>
      <c r="G201" s="13" t="s">
        <v>551</v>
      </c>
      <c r="H201" s="14">
        <v>6.333333333333333</v>
      </c>
      <c r="I201" s="13">
        <v>194.0</v>
      </c>
      <c r="J201" s="13" t="s">
        <v>104</v>
      </c>
      <c r="K201" s="13" t="s">
        <v>278</v>
      </c>
      <c r="L201" s="17">
        <v>74.0</v>
      </c>
      <c r="M201" s="17">
        <v>8.0</v>
      </c>
      <c r="N201" s="17">
        <v>20.4</v>
      </c>
      <c r="O201" s="17">
        <v>7.54</v>
      </c>
      <c r="P201" s="17">
        <v>2.93</v>
      </c>
      <c r="Q201" s="17">
        <v>6.3</v>
      </c>
      <c r="R201" s="17">
        <v>0.466</v>
      </c>
      <c r="S201" s="17">
        <v>0.66</v>
      </c>
      <c r="T201" s="17">
        <v>1.89</v>
      </c>
      <c r="U201" s="17">
        <v>0.35</v>
      </c>
      <c r="V201" s="17">
        <v>0.99</v>
      </c>
      <c r="W201" s="17">
        <v>1.38</v>
      </c>
      <c r="X201" s="17">
        <v>0.716</v>
      </c>
      <c r="Y201" s="17">
        <v>0.32</v>
      </c>
      <c r="Z201" s="17">
        <v>1.35</v>
      </c>
      <c r="AA201" s="17">
        <v>1.68</v>
      </c>
      <c r="AB201" s="17">
        <v>3.35</v>
      </c>
      <c r="AC201" s="17">
        <v>0.65</v>
      </c>
      <c r="AD201" s="17">
        <v>0.03</v>
      </c>
      <c r="AE201" s="17">
        <v>1.38</v>
      </c>
      <c r="AF201" s="17">
        <v>1.57</v>
      </c>
      <c r="AG201" s="17">
        <v>74.0</v>
      </c>
      <c r="AH201" s="17">
        <v>8.0</v>
      </c>
      <c r="AI201" s="37">
        <v>1508.4</v>
      </c>
      <c r="AJ201" s="17">
        <v>558.0</v>
      </c>
      <c r="AK201" s="17">
        <v>217.0</v>
      </c>
      <c r="AL201" s="17">
        <v>466.0</v>
      </c>
      <c r="AM201" s="17">
        <v>0.466</v>
      </c>
      <c r="AN201" s="17">
        <v>49.0</v>
      </c>
      <c r="AO201" s="17">
        <v>140.0</v>
      </c>
      <c r="AP201" s="17">
        <v>0.35</v>
      </c>
      <c r="AQ201" s="17">
        <v>73.0</v>
      </c>
      <c r="AR201" s="17">
        <v>102.0</v>
      </c>
      <c r="AS201" s="17">
        <v>0.716</v>
      </c>
      <c r="AT201" s="17">
        <v>24.0</v>
      </c>
      <c r="AU201" s="17">
        <v>100.0</v>
      </c>
      <c r="AV201" s="17">
        <v>124.0</v>
      </c>
      <c r="AW201" s="17">
        <v>248.0</v>
      </c>
      <c r="AX201" s="17">
        <v>48.0</v>
      </c>
      <c r="AY201" s="17">
        <v>2.0</v>
      </c>
      <c r="AZ201" s="17">
        <v>102.0</v>
      </c>
      <c r="BA201" s="17">
        <v>116.0</v>
      </c>
      <c r="BB201" s="48">
        <v>74.0</v>
      </c>
      <c r="BC201" s="17">
        <v>0.0</v>
      </c>
      <c r="BD201" s="17">
        <v>0.0</v>
      </c>
      <c r="BE201" s="17">
        <v>0.0</v>
      </c>
      <c r="BF201" s="17">
        <v>0.0</v>
      </c>
      <c r="BG201" s="17">
        <v>0.0</v>
      </c>
      <c r="BH201" s="17">
        <v>0.0</v>
      </c>
      <c r="BI201" s="17">
        <v>0.197</v>
      </c>
      <c r="BJ201" s="17">
        <v>2.43</v>
      </c>
      <c r="BK201" s="17">
        <v>0.47</v>
      </c>
      <c r="BL201" s="17">
        <v>0.22</v>
      </c>
      <c r="BM201" s="17">
        <v>56.0</v>
      </c>
      <c r="BN201" s="17">
        <v>18.0</v>
      </c>
      <c r="BO201" s="17">
        <v>0.757</v>
      </c>
      <c r="BP201" s="17">
        <v>3.05</v>
      </c>
      <c r="BQ201" s="17">
        <v>1.69</v>
      </c>
      <c r="BR201" s="17">
        <v>4.74</v>
      </c>
      <c r="BS201" s="48">
        <v>74.0</v>
      </c>
      <c r="BT201" s="17">
        <v>0.546</v>
      </c>
      <c r="BU201" s="17">
        <v>0.518</v>
      </c>
      <c r="BV201" s="17">
        <v>2.31</v>
      </c>
      <c r="BW201" s="17">
        <v>8.81</v>
      </c>
      <c r="BX201" s="17">
        <v>5.71</v>
      </c>
      <c r="BY201" s="17">
        <v>25.27</v>
      </c>
      <c r="BZ201" s="17">
        <v>16.64</v>
      </c>
      <c r="CA201" s="17">
        <v>1.79</v>
      </c>
      <c r="CB201" s="17">
        <v>0.15</v>
      </c>
      <c r="CC201" s="17">
        <v>20.21</v>
      </c>
      <c r="CD201" s="17">
        <v>153.14</v>
      </c>
      <c r="CE201" s="17">
        <v>4.44</v>
      </c>
      <c r="CF201" s="17">
        <v>1.2</v>
      </c>
      <c r="CG201" s="17">
        <v>112.3</v>
      </c>
      <c r="CH201" s="17">
        <v>108.2</v>
      </c>
      <c r="CI201" s="17">
        <v>13.36</v>
      </c>
      <c r="CJ201" s="13"/>
      <c r="CK201" s="13"/>
      <c r="CL201" s="13"/>
      <c r="CM201" s="13"/>
      <c r="CN201" s="13"/>
    </row>
    <row r="202" ht="14.25" customHeight="1">
      <c r="A202" s="4" t="s">
        <v>552</v>
      </c>
      <c r="B202" s="53" t="s">
        <v>553</v>
      </c>
      <c r="C202" s="3">
        <v>2.0</v>
      </c>
      <c r="D202" s="3" t="s">
        <v>92</v>
      </c>
      <c r="E202" s="3" t="s">
        <v>102</v>
      </c>
      <c r="F202" s="3">
        <v>25.0</v>
      </c>
      <c r="G202" s="3" t="s">
        <v>131</v>
      </c>
      <c r="H202" s="6">
        <v>6.666666666666667</v>
      </c>
      <c r="I202" s="3">
        <v>206.0</v>
      </c>
      <c r="J202" s="3" t="s">
        <v>112</v>
      </c>
      <c r="K202" s="3" t="s">
        <v>95</v>
      </c>
      <c r="L202" s="54">
        <v>33.0</v>
      </c>
      <c r="M202" s="55">
        <v>33.0</v>
      </c>
      <c r="N202" s="54">
        <v>27.3</v>
      </c>
      <c r="O202" s="55">
        <v>11.21</v>
      </c>
      <c r="P202" s="54">
        <v>3.91</v>
      </c>
      <c r="Q202" s="55">
        <v>8.76</v>
      </c>
      <c r="R202" s="54">
        <v>0.446</v>
      </c>
      <c r="S202" s="55">
        <v>0.61</v>
      </c>
      <c r="T202" s="54">
        <v>1.73</v>
      </c>
      <c r="U202" s="55">
        <v>0.351</v>
      </c>
      <c r="V202" s="54">
        <v>2.79</v>
      </c>
      <c r="W202" s="55">
        <v>3.91</v>
      </c>
      <c r="X202" s="54">
        <v>0.713</v>
      </c>
      <c r="Y202" s="55">
        <v>2.48</v>
      </c>
      <c r="Z202" s="54">
        <v>4.09</v>
      </c>
      <c r="AA202" s="55">
        <v>6.58</v>
      </c>
      <c r="AB202" s="54">
        <v>3.27</v>
      </c>
      <c r="AC202" s="55">
        <v>1.73</v>
      </c>
      <c r="AD202" s="54">
        <v>1.12</v>
      </c>
      <c r="AE202" s="55">
        <v>2.82</v>
      </c>
      <c r="AF202" s="54">
        <v>2.85</v>
      </c>
      <c r="AG202" s="54">
        <v>33.0</v>
      </c>
      <c r="AH202" s="55">
        <v>33.0</v>
      </c>
      <c r="AI202" s="54">
        <v>901.0</v>
      </c>
      <c r="AJ202" s="55">
        <v>370.0</v>
      </c>
      <c r="AK202" s="54">
        <v>129.0</v>
      </c>
      <c r="AL202" s="55">
        <v>289.0</v>
      </c>
      <c r="AM202" s="54">
        <v>0.446</v>
      </c>
      <c r="AN202" s="55">
        <v>20.0</v>
      </c>
      <c r="AO202" s="54">
        <v>57.0</v>
      </c>
      <c r="AP202" s="55">
        <v>0.351</v>
      </c>
      <c r="AQ202" s="54">
        <v>92.0</v>
      </c>
      <c r="AR202" s="55">
        <v>129.0</v>
      </c>
      <c r="AS202" s="54">
        <v>0.713</v>
      </c>
      <c r="AT202" s="55">
        <v>82.0</v>
      </c>
      <c r="AU202" s="54">
        <v>135.0</v>
      </c>
      <c r="AV202" s="55">
        <v>217.0</v>
      </c>
      <c r="AW202" s="54">
        <v>108.0</v>
      </c>
      <c r="AX202" s="55">
        <v>57.0</v>
      </c>
      <c r="AY202" s="54">
        <v>37.0</v>
      </c>
      <c r="AZ202" s="55">
        <v>93.0</v>
      </c>
      <c r="BA202" s="54">
        <v>94.0</v>
      </c>
      <c r="BB202" s="54">
        <v>33.0</v>
      </c>
      <c r="BC202" s="55">
        <v>4.0</v>
      </c>
      <c r="BD202" s="54">
        <v>0.0</v>
      </c>
      <c r="BE202" s="55">
        <v>0.0</v>
      </c>
      <c r="BF202" s="54">
        <v>0.0</v>
      </c>
      <c r="BG202" s="55">
        <v>0.0</v>
      </c>
      <c r="BH202" s="54">
        <v>0.0</v>
      </c>
      <c r="BI202" s="55">
        <v>0.256</v>
      </c>
      <c r="BJ202" s="54">
        <v>1.16</v>
      </c>
      <c r="BK202" s="55">
        <v>0.61</v>
      </c>
      <c r="BL202" s="54">
        <v>0.45</v>
      </c>
      <c r="BM202" s="55">
        <v>26.0</v>
      </c>
      <c r="BN202" s="54">
        <v>7.0</v>
      </c>
      <c r="BO202" s="55">
        <v>0.788</v>
      </c>
      <c r="BP202" s="54">
        <v>1.77</v>
      </c>
      <c r="BQ202" s="55">
        <v>2.13</v>
      </c>
      <c r="BR202" s="54">
        <v>3.9</v>
      </c>
      <c r="BS202" s="54">
        <v>33.0</v>
      </c>
      <c r="BT202" s="55">
        <v>0.528</v>
      </c>
      <c r="BU202" s="54">
        <v>0.481</v>
      </c>
      <c r="BV202" s="55">
        <v>9.36</v>
      </c>
      <c r="BW202" s="54">
        <v>15.13</v>
      </c>
      <c r="BX202" s="55">
        <v>12.27</v>
      </c>
      <c r="BY202" s="54">
        <v>21.59</v>
      </c>
      <c r="BZ202" s="55">
        <v>20.98</v>
      </c>
      <c r="CA202" s="54">
        <v>3.38</v>
      </c>
      <c r="CB202" s="55">
        <v>4.03</v>
      </c>
      <c r="CC202" s="54">
        <v>22.64</v>
      </c>
      <c r="CD202" s="55">
        <v>151.04</v>
      </c>
      <c r="CE202" s="54">
        <v>-2.18</v>
      </c>
      <c r="CF202" s="55">
        <v>1.28</v>
      </c>
      <c r="CG202" s="54">
        <v>105.7</v>
      </c>
      <c r="CH202" s="55">
        <v>89.9</v>
      </c>
      <c r="CI202" s="54">
        <v>21.14</v>
      </c>
    </row>
    <row r="203" ht="14.25" customHeight="1">
      <c r="A203" s="4" t="s">
        <v>554</v>
      </c>
      <c r="B203" s="53" t="s">
        <v>555</v>
      </c>
      <c r="C203" s="3">
        <v>1.0</v>
      </c>
      <c r="D203" s="3" t="s">
        <v>102</v>
      </c>
      <c r="E203" s="3" t="s">
        <v>86</v>
      </c>
      <c r="F203" s="3">
        <v>23.0</v>
      </c>
      <c r="G203" s="3" t="s">
        <v>479</v>
      </c>
      <c r="H203" s="6">
        <v>6.833333333333333</v>
      </c>
      <c r="I203" s="3">
        <v>221.0</v>
      </c>
      <c r="J203" s="3" t="s">
        <v>99</v>
      </c>
      <c r="K203" s="3" t="s">
        <v>556</v>
      </c>
      <c r="L203" s="54">
        <v>26.0</v>
      </c>
      <c r="M203" s="55">
        <v>4.0</v>
      </c>
      <c r="N203" s="54">
        <v>22.9</v>
      </c>
      <c r="O203" s="55">
        <v>8.85</v>
      </c>
      <c r="P203" s="54">
        <v>3.19</v>
      </c>
      <c r="Q203" s="55">
        <v>5.5</v>
      </c>
      <c r="R203" s="54">
        <v>0.58</v>
      </c>
      <c r="S203" s="55">
        <v>0.5</v>
      </c>
      <c r="T203" s="54">
        <v>1.31</v>
      </c>
      <c r="U203" s="55">
        <v>0.382</v>
      </c>
      <c r="V203" s="54">
        <v>1.96</v>
      </c>
      <c r="W203" s="55">
        <v>2.85</v>
      </c>
      <c r="X203" s="54">
        <v>0.689</v>
      </c>
      <c r="Y203" s="55">
        <v>1.96</v>
      </c>
      <c r="Z203" s="54">
        <v>2.88</v>
      </c>
      <c r="AA203" s="55">
        <v>4.85</v>
      </c>
      <c r="AB203" s="54">
        <v>0.62</v>
      </c>
      <c r="AC203" s="55">
        <v>0.85</v>
      </c>
      <c r="AD203" s="54">
        <v>0.92</v>
      </c>
      <c r="AE203" s="55">
        <v>1.38</v>
      </c>
      <c r="AF203" s="54">
        <v>2.65</v>
      </c>
      <c r="AG203" s="54">
        <v>26.0</v>
      </c>
      <c r="AH203" s="55">
        <v>4.0</v>
      </c>
      <c r="AI203" s="54">
        <v>596.0</v>
      </c>
      <c r="AJ203" s="55">
        <v>230.0</v>
      </c>
      <c r="AK203" s="54">
        <v>83.0</v>
      </c>
      <c r="AL203" s="55">
        <v>143.0</v>
      </c>
      <c r="AM203" s="54">
        <v>0.58</v>
      </c>
      <c r="AN203" s="55">
        <v>13.0</v>
      </c>
      <c r="AO203" s="54">
        <v>34.0</v>
      </c>
      <c r="AP203" s="55">
        <v>0.382</v>
      </c>
      <c r="AQ203" s="54">
        <v>51.0</v>
      </c>
      <c r="AR203" s="55">
        <v>74.0</v>
      </c>
      <c r="AS203" s="54">
        <v>0.689</v>
      </c>
      <c r="AT203" s="55">
        <v>51.0</v>
      </c>
      <c r="AU203" s="54">
        <v>75.0</v>
      </c>
      <c r="AV203" s="55">
        <v>126.0</v>
      </c>
      <c r="AW203" s="54">
        <v>16.0</v>
      </c>
      <c r="AX203" s="55">
        <v>22.0</v>
      </c>
      <c r="AY203" s="54">
        <v>24.0</v>
      </c>
      <c r="AZ203" s="55">
        <v>36.0</v>
      </c>
      <c r="BA203" s="54">
        <v>69.0</v>
      </c>
      <c r="BB203" s="54">
        <v>26.0</v>
      </c>
      <c r="BC203" s="55">
        <v>1.0</v>
      </c>
      <c r="BD203" s="54">
        <v>0.0</v>
      </c>
      <c r="BE203" s="55">
        <v>0.0</v>
      </c>
      <c r="BF203" s="54">
        <v>0.0</v>
      </c>
      <c r="BG203" s="55">
        <v>0.0</v>
      </c>
      <c r="BH203" s="54">
        <v>0.0</v>
      </c>
      <c r="BI203" s="55">
        <v>0.148</v>
      </c>
      <c r="BJ203" s="54">
        <v>0.44</v>
      </c>
      <c r="BK203" s="55">
        <v>0.61</v>
      </c>
      <c r="BL203" s="54">
        <v>0.52</v>
      </c>
      <c r="BM203" s="55">
        <v>18.0</v>
      </c>
      <c r="BN203" s="54">
        <v>8.0</v>
      </c>
      <c r="BO203" s="55">
        <v>0.692</v>
      </c>
      <c r="BP203" s="54">
        <v>1.63</v>
      </c>
      <c r="BQ203" s="55">
        <v>1.08</v>
      </c>
      <c r="BR203" s="54">
        <v>2.71</v>
      </c>
      <c r="BS203" s="54">
        <v>26.0</v>
      </c>
      <c r="BT203" s="55">
        <v>0.646</v>
      </c>
      <c r="BU203" s="54">
        <v>0.626</v>
      </c>
      <c r="BV203" s="55">
        <v>10.03</v>
      </c>
      <c r="BW203" s="54">
        <v>13.41</v>
      </c>
      <c r="BX203" s="55">
        <v>11.8</v>
      </c>
      <c r="BY203" s="54">
        <v>5.41</v>
      </c>
      <c r="BZ203" s="55">
        <v>16.81</v>
      </c>
      <c r="CA203" s="54">
        <v>2.13</v>
      </c>
      <c r="CB203" s="55">
        <v>4.19</v>
      </c>
      <c r="CC203" s="54">
        <v>17.95</v>
      </c>
      <c r="CD203" s="55">
        <v>165.2</v>
      </c>
      <c r="CE203" s="54">
        <v>-4.27</v>
      </c>
      <c r="CF203" s="55">
        <v>1.61</v>
      </c>
      <c r="CG203" s="54">
        <v>120.3</v>
      </c>
      <c r="CH203" s="55">
        <v>95.6</v>
      </c>
      <c r="CI203" s="54">
        <v>21.02</v>
      </c>
    </row>
    <row r="204" ht="14.25" customHeight="1">
      <c r="A204" s="4" t="s">
        <v>557</v>
      </c>
      <c r="B204" s="53" t="s">
        <v>558</v>
      </c>
      <c r="C204" s="3">
        <v>0.0</v>
      </c>
      <c r="D204" s="3" t="s">
        <v>92</v>
      </c>
      <c r="E204" s="3" t="s">
        <v>86</v>
      </c>
      <c r="F204" s="3">
        <v>26.0</v>
      </c>
      <c r="G204" s="3" t="s">
        <v>548</v>
      </c>
      <c r="H204" s="6">
        <v>6.083333333333333</v>
      </c>
      <c r="I204" s="3">
        <v>185.0</v>
      </c>
      <c r="J204" s="3" t="s">
        <v>112</v>
      </c>
      <c r="K204" s="3" t="s">
        <v>95</v>
      </c>
      <c r="L204" s="54">
        <v>19.0</v>
      </c>
      <c r="M204" s="55">
        <v>19.0</v>
      </c>
      <c r="N204" s="54">
        <v>37.6</v>
      </c>
      <c r="O204" s="55">
        <v>16.79</v>
      </c>
      <c r="P204" s="54">
        <v>5.95</v>
      </c>
      <c r="Q204" s="55">
        <v>14.79</v>
      </c>
      <c r="R204" s="54">
        <v>0.402</v>
      </c>
      <c r="S204" s="55">
        <v>0.95</v>
      </c>
      <c r="T204" s="54">
        <v>2.95</v>
      </c>
      <c r="U204" s="55">
        <v>0.321</v>
      </c>
      <c r="V204" s="54">
        <v>3.95</v>
      </c>
      <c r="W204" s="55">
        <v>4.84</v>
      </c>
      <c r="X204" s="54">
        <v>0.815</v>
      </c>
      <c r="Y204" s="55">
        <v>0.74</v>
      </c>
      <c r="Z204" s="54">
        <v>4.21</v>
      </c>
      <c r="AA204" s="55">
        <v>4.95</v>
      </c>
      <c r="AB204" s="54">
        <v>4.47</v>
      </c>
      <c r="AC204" s="55">
        <v>1.37</v>
      </c>
      <c r="AD204" s="54">
        <v>0.11</v>
      </c>
      <c r="AE204" s="55">
        <v>2.05</v>
      </c>
      <c r="AF204" s="54">
        <v>1.79</v>
      </c>
      <c r="AG204" s="54">
        <v>19.0</v>
      </c>
      <c r="AH204" s="55">
        <v>19.0</v>
      </c>
      <c r="AI204" s="54">
        <v>715.0</v>
      </c>
      <c r="AJ204" s="55">
        <v>319.0</v>
      </c>
      <c r="AK204" s="54">
        <v>113.0</v>
      </c>
      <c r="AL204" s="55">
        <v>281.0</v>
      </c>
      <c r="AM204" s="54">
        <v>0.402</v>
      </c>
      <c r="AN204" s="55">
        <v>18.0</v>
      </c>
      <c r="AO204" s="54">
        <v>56.0</v>
      </c>
      <c r="AP204" s="55">
        <v>0.321</v>
      </c>
      <c r="AQ204" s="54">
        <v>75.0</v>
      </c>
      <c r="AR204" s="55">
        <v>92.0</v>
      </c>
      <c r="AS204" s="54">
        <v>0.815</v>
      </c>
      <c r="AT204" s="55">
        <v>14.0</v>
      </c>
      <c r="AU204" s="54">
        <v>80.0</v>
      </c>
      <c r="AV204" s="55">
        <v>94.0</v>
      </c>
      <c r="AW204" s="54">
        <v>85.0</v>
      </c>
      <c r="AX204" s="55">
        <v>26.0</v>
      </c>
      <c r="AY204" s="54">
        <v>2.0</v>
      </c>
      <c r="AZ204" s="55">
        <v>39.0</v>
      </c>
      <c r="BA204" s="54">
        <v>34.0</v>
      </c>
      <c r="BB204" s="54">
        <v>19.0</v>
      </c>
      <c r="BC204" s="55">
        <v>2.0</v>
      </c>
      <c r="BD204" s="54">
        <v>0.0</v>
      </c>
      <c r="BE204" s="55">
        <v>0.0</v>
      </c>
      <c r="BF204" s="54">
        <v>0.0</v>
      </c>
      <c r="BG204" s="55">
        <v>0.0</v>
      </c>
      <c r="BH204" s="54">
        <v>0.0</v>
      </c>
      <c r="BI204" s="55">
        <v>0.415</v>
      </c>
      <c r="BJ204" s="54">
        <v>2.18</v>
      </c>
      <c r="BK204" s="55">
        <v>0.67</v>
      </c>
      <c r="BL204" s="54">
        <v>0.33</v>
      </c>
      <c r="BM204" s="55">
        <v>13.0</v>
      </c>
      <c r="BN204" s="54">
        <v>6.0</v>
      </c>
      <c r="BO204" s="55">
        <v>0.684</v>
      </c>
      <c r="BP204" s="54">
        <v>1.75</v>
      </c>
      <c r="BQ204" s="55">
        <v>1.09</v>
      </c>
      <c r="BR204" s="54">
        <v>2.85</v>
      </c>
      <c r="BS204" s="54">
        <v>19.0</v>
      </c>
      <c r="BT204" s="55">
        <v>0.491</v>
      </c>
      <c r="BU204" s="54">
        <v>0.434</v>
      </c>
      <c r="BV204" s="55">
        <v>2.22</v>
      </c>
      <c r="BW204" s="54">
        <v>12.18</v>
      </c>
      <c r="BX204" s="55">
        <v>7.3</v>
      </c>
      <c r="BY204" s="54">
        <v>25.49</v>
      </c>
      <c r="BZ204" s="55">
        <v>10.72</v>
      </c>
      <c r="CA204" s="54">
        <v>2.19</v>
      </c>
      <c r="CB204" s="55">
        <v>0.33</v>
      </c>
      <c r="CC204" s="54">
        <v>26.27</v>
      </c>
      <c r="CD204" s="55">
        <v>153.88</v>
      </c>
      <c r="CE204" s="54">
        <v>2.6</v>
      </c>
      <c r="CF204" s="55">
        <v>1.14</v>
      </c>
      <c r="CG204" s="54">
        <v>108.3</v>
      </c>
      <c r="CH204" s="55">
        <v>98.4</v>
      </c>
      <c r="CI204" s="54">
        <v>20.68</v>
      </c>
    </row>
    <row r="205" ht="14.25" customHeight="1">
      <c r="A205" s="49" t="s">
        <v>559</v>
      </c>
      <c r="B205" s="13" t="s">
        <v>560</v>
      </c>
      <c r="C205" s="13">
        <v>2.0</v>
      </c>
      <c r="D205" s="13" t="s">
        <v>92</v>
      </c>
      <c r="E205" s="13" t="s">
        <v>102</v>
      </c>
      <c r="F205" s="13">
        <v>25.0</v>
      </c>
      <c r="G205" s="13" t="s">
        <v>561</v>
      </c>
      <c r="H205" s="14">
        <v>6.666666666666667</v>
      </c>
      <c r="I205" s="13">
        <v>195.0</v>
      </c>
      <c r="J205" s="13" t="s">
        <v>104</v>
      </c>
      <c r="K205" s="13" t="s">
        <v>562</v>
      </c>
      <c r="L205" s="48">
        <v>27.0</v>
      </c>
      <c r="M205" s="17">
        <v>6.0</v>
      </c>
      <c r="N205" s="17">
        <v>8.2</v>
      </c>
      <c r="O205" s="17">
        <v>2.59</v>
      </c>
      <c r="P205" s="17">
        <v>0.7</v>
      </c>
      <c r="Q205" s="17">
        <v>1.85</v>
      </c>
      <c r="R205" s="17">
        <v>0.38</v>
      </c>
      <c r="S205" s="17">
        <v>0.22</v>
      </c>
      <c r="T205" s="17">
        <v>0.85</v>
      </c>
      <c r="U205" s="17">
        <v>0.261</v>
      </c>
      <c r="V205" s="17">
        <v>0.96</v>
      </c>
      <c r="W205" s="17">
        <v>1.19</v>
      </c>
      <c r="X205" s="17">
        <v>0.813</v>
      </c>
      <c r="Y205" s="17">
        <v>0.11</v>
      </c>
      <c r="Z205" s="17">
        <v>0.93</v>
      </c>
      <c r="AA205" s="17">
        <v>1.04</v>
      </c>
      <c r="AB205" s="17">
        <v>0.59</v>
      </c>
      <c r="AC205" s="17">
        <v>0.41</v>
      </c>
      <c r="AD205" s="17">
        <v>0.15</v>
      </c>
      <c r="AE205" s="17">
        <v>0.63</v>
      </c>
      <c r="AF205" s="17">
        <v>1.89</v>
      </c>
      <c r="AG205" s="17">
        <v>27.0</v>
      </c>
      <c r="AH205" s="17">
        <v>6.0</v>
      </c>
      <c r="AI205" s="17">
        <v>220.9</v>
      </c>
      <c r="AJ205" s="17">
        <v>70.0</v>
      </c>
      <c r="AK205" s="17">
        <v>19.0</v>
      </c>
      <c r="AL205" s="17">
        <v>50.0</v>
      </c>
      <c r="AM205" s="17">
        <v>0.38</v>
      </c>
      <c r="AN205" s="17">
        <v>6.0</v>
      </c>
      <c r="AO205" s="17">
        <v>23.0</v>
      </c>
      <c r="AP205" s="17">
        <v>0.261</v>
      </c>
      <c r="AQ205" s="17">
        <v>26.0</v>
      </c>
      <c r="AR205" s="17">
        <v>32.0</v>
      </c>
      <c r="AS205" s="17">
        <v>0.813</v>
      </c>
      <c r="AT205" s="17">
        <v>3.0</v>
      </c>
      <c r="AU205" s="17">
        <v>25.0</v>
      </c>
      <c r="AV205" s="17">
        <v>28.0</v>
      </c>
      <c r="AW205" s="17">
        <v>16.0</v>
      </c>
      <c r="AX205" s="17">
        <v>11.0</v>
      </c>
      <c r="AY205" s="17">
        <v>4.0</v>
      </c>
      <c r="AZ205" s="17">
        <v>17.0</v>
      </c>
      <c r="BA205" s="17">
        <v>51.0</v>
      </c>
      <c r="BB205" s="48">
        <v>27.0</v>
      </c>
      <c r="BC205" s="17">
        <v>0.0</v>
      </c>
      <c r="BD205" s="17">
        <v>0.0</v>
      </c>
      <c r="BE205" s="17">
        <v>0.0</v>
      </c>
      <c r="BF205" s="17">
        <v>0.0</v>
      </c>
      <c r="BG205" s="17">
        <v>0.0</v>
      </c>
      <c r="BH205" s="17">
        <v>0.0</v>
      </c>
      <c r="BI205" s="17">
        <v>0.044</v>
      </c>
      <c r="BJ205" s="17">
        <v>0.94</v>
      </c>
      <c r="BK205" s="17">
        <v>0.65</v>
      </c>
      <c r="BL205" s="17">
        <v>0.64</v>
      </c>
      <c r="BM205" s="17">
        <v>17.0</v>
      </c>
      <c r="BN205" s="17">
        <v>10.0</v>
      </c>
      <c r="BO205" s="17">
        <v>0.63</v>
      </c>
      <c r="BP205" s="17">
        <v>0.11</v>
      </c>
      <c r="BQ205" s="17">
        <v>0.33</v>
      </c>
      <c r="BR205" s="17">
        <v>0.44</v>
      </c>
      <c r="BS205" s="48">
        <v>27.0</v>
      </c>
      <c r="BT205" s="17">
        <v>0.546</v>
      </c>
      <c r="BU205" s="17">
        <v>0.44</v>
      </c>
      <c r="BV205" s="17">
        <v>1.78</v>
      </c>
      <c r="BW205" s="17">
        <v>15.1</v>
      </c>
      <c r="BX205" s="17">
        <v>8.37</v>
      </c>
      <c r="BY205" s="17">
        <v>11.18</v>
      </c>
      <c r="BZ205" s="17">
        <v>20.97</v>
      </c>
      <c r="CA205" s="17">
        <v>2.8</v>
      </c>
      <c r="CB205" s="17">
        <v>2.06</v>
      </c>
      <c r="CC205" s="17">
        <v>17.5</v>
      </c>
      <c r="CD205" s="17">
        <v>145.34</v>
      </c>
      <c r="CE205" s="17">
        <v>-3.02</v>
      </c>
      <c r="CF205" s="17">
        <v>1.4</v>
      </c>
      <c r="CG205" s="17">
        <v>102.6</v>
      </c>
      <c r="CH205" s="17">
        <v>105.3</v>
      </c>
      <c r="CI205" s="17">
        <v>8.91</v>
      </c>
      <c r="CJ205" s="13"/>
      <c r="CK205" s="13"/>
      <c r="CL205" s="13"/>
      <c r="CM205" s="13"/>
      <c r="CN205" s="13"/>
    </row>
    <row r="206" ht="14.25" customHeight="1">
      <c r="A206" s="4" t="s">
        <v>563</v>
      </c>
      <c r="B206" s="53" t="s">
        <v>564</v>
      </c>
      <c r="C206" s="3">
        <v>1.0</v>
      </c>
      <c r="D206" s="3" t="s">
        <v>92</v>
      </c>
      <c r="E206" s="3" t="s">
        <v>102</v>
      </c>
      <c r="F206" s="3">
        <v>25.0</v>
      </c>
      <c r="G206" s="3" t="s">
        <v>265</v>
      </c>
      <c r="H206" s="6">
        <v>6.583333333333333</v>
      </c>
      <c r="I206" s="3">
        <v>223.0</v>
      </c>
      <c r="J206" s="3" t="s">
        <v>112</v>
      </c>
      <c r="K206" s="3" t="s">
        <v>95</v>
      </c>
      <c r="L206" s="54">
        <v>32.0</v>
      </c>
      <c r="M206" s="55">
        <v>32.0</v>
      </c>
      <c r="N206" s="54">
        <v>31.8</v>
      </c>
      <c r="O206" s="55">
        <v>18.59</v>
      </c>
      <c r="P206" s="54">
        <v>6.53</v>
      </c>
      <c r="Q206" s="55">
        <v>12.34</v>
      </c>
      <c r="R206" s="54">
        <v>0.529</v>
      </c>
      <c r="S206" s="55">
        <v>2.84</v>
      </c>
      <c r="T206" s="54">
        <v>6.47</v>
      </c>
      <c r="U206" s="55">
        <v>0.44</v>
      </c>
      <c r="V206" s="54">
        <v>2.69</v>
      </c>
      <c r="W206" s="55">
        <v>3.06</v>
      </c>
      <c r="X206" s="54">
        <v>0.878</v>
      </c>
      <c r="Y206" s="55">
        <v>0.94</v>
      </c>
      <c r="Z206" s="54">
        <v>4.03</v>
      </c>
      <c r="AA206" s="55">
        <v>4.97</v>
      </c>
      <c r="AB206" s="54">
        <v>1.81</v>
      </c>
      <c r="AC206" s="55">
        <v>0.91</v>
      </c>
      <c r="AD206" s="54">
        <v>0.44</v>
      </c>
      <c r="AE206" s="55">
        <v>1.31</v>
      </c>
      <c r="AF206" s="54">
        <v>1.69</v>
      </c>
      <c r="AG206" s="54">
        <v>32.0</v>
      </c>
      <c r="AH206" s="55">
        <v>32.0</v>
      </c>
      <c r="AI206" s="56">
        <v>1017.0</v>
      </c>
      <c r="AJ206" s="55">
        <v>595.0</v>
      </c>
      <c r="AK206" s="54">
        <v>209.0</v>
      </c>
      <c r="AL206" s="55">
        <v>395.0</v>
      </c>
      <c r="AM206" s="54">
        <v>0.529</v>
      </c>
      <c r="AN206" s="55">
        <v>91.0</v>
      </c>
      <c r="AO206" s="54">
        <v>207.0</v>
      </c>
      <c r="AP206" s="55">
        <v>0.44</v>
      </c>
      <c r="AQ206" s="54">
        <v>86.0</v>
      </c>
      <c r="AR206" s="55">
        <v>98.0</v>
      </c>
      <c r="AS206" s="54">
        <v>0.878</v>
      </c>
      <c r="AT206" s="55">
        <v>30.0</v>
      </c>
      <c r="AU206" s="54">
        <v>129.0</v>
      </c>
      <c r="AV206" s="55">
        <v>159.0</v>
      </c>
      <c r="AW206" s="54">
        <v>58.0</v>
      </c>
      <c r="AX206" s="55">
        <v>29.0</v>
      </c>
      <c r="AY206" s="54">
        <v>14.0</v>
      </c>
      <c r="AZ206" s="55">
        <v>42.0</v>
      </c>
      <c r="BA206" s="54">
        <v>54.0</v>
      </c>
      <c r="BB206" s="54">
        <v>32.0</v>
      </c>
      <c r="BC206" s="55">
        <v>0.0</v>
      </c>
      <c r="BD206" s="54">
        <v>0.0</v>
      </c>
      <c r="BE206" s="55">
        <v>0.0</v>
      </c>
      <c r="BF206" s="54">
        <v>0.0</v>
      </c>
      <c r="BG206" s="55">
        <v>0.0</v>
      </c>
      <c r="BH206" s="54">
        <v>0.0</v>
      </c>
      <c r="BI206" s="55">
        <v>0.247</v>
      </c>
      <c r="BJ206" s="54">
        <v>1.38</v>
      </c>
      <c r="BK206" s="55">
        <v>0.69</v>
      </c>
      <c r="BL206" s="54">
        <v>0.25</v>
      </c>
      <c r="BM206" s="55">
        <v>31.0</v>
      </c>
      <c r="BN206" s="54">
        <v>1.0</v>
      </c>
      <c r="BO206" s="55">
        <v>0.969</v>
      </c>
      <c r="BP206" s="54">
        <v>4.58</v>
      </c>
      <c r="BQ206" s="55">
        <v>1.8</v>
      </c>
      <c r="BR206" s="54">
        <v>6.38</v>
      </c>
      <c r="BS206" s="54">
        <v>32.0</v>
      </c>
      <c r="BT206" s="55">
        <v>0.674</v>
      </c>
      <c r="BU206" s="54">
        <v>0.644</v>
      </c>
      <c r="BV206" s="55">
        <v>3.82</v>
      </c>
      <c r="BW206" s="54">
        <v>13.93</v>
      </c>
      <c r="BX206" s="55">
        <v>9.29</v>
      </c>
      <c r="BY206" s="54">
        <v>8.96</v>
      </c>
      <c r="BZ206" s="55">
        <v>8.69</v>
      </c>
      <c r="CA206" s="54">
        <v>1.53</v>
      </c>
      <c r="CB206" s="55">
        <v>1.35</v>
      </c>
      <c r="CC206" s="54">
        <v>22.72</v>
      </c>
      <c r="CD206" s="55">
        <v>184.63</v>
      </c>
      <c r="CE206" s="54">
        <v>-0.31</v>
      </c>
      <c r="CF206" s="55">
        <v>1.51</v>
      </c>
      <c r="CG206" s="54">
        <v>133.6</v>
      </c>
      <c r="CH206" s="55">
        <v>95.9</v>
      </c>
      <c r="CI206" s="54">
        <v>26.14</v>
      </c>
    </row>
    <row r="207" ht="14.25" customHeight="1">
      <c r="A207" s="4" t="s">
        <v>565</v>
      </c>
      <c r="B207" s="53" t="s">
        <v>566</v>
      </c>
      <c r="C207" s="3">
        <v>0.0</v>
      </c>
      <c r="D207" s="3" t="s">
        <v>85</v>
      </c>
      <c r="E207" s="3" t="s">
        <v>86</v>
      </c>
      <c r="F207" s="3">
        <v>23.0</v>
      </c>
      <c r="G207" s="3" t="s">
        <v>334</v>
      </c>
      <c r="H207" s="6">
        <v>7.083333333333333</v>
      </c>
      <c r="I207" s="3">
        <v>240.0</v>
      </c>
      <c r="J207" s="40" t="s">
        <v>99</v>
      </c>
      <c r="K207" s="3" t="s">
        <v>285</v>
      </c>
      <c r="L207" s="54">
        <v>24.0</v>
      </c>
      <c r="M207" s="55">
        <v>20.0</v>
      </c>
      <c r="N207" s="54">
        <v>19.5</v>
      </c>
      <c r="O207" s="55">
        <v>9.12</v>
      </c>
      <c r="P207" s="54">
        <v>3.67</v>
      </c>
      <c r="Q207" s="55">
        <v>6.12</v>
      </c>
      <c r="R207" s="54">
        <v>0.599</v>
      </c>
      <c r="S207" s="55">
        <v>0.04</v>
      </c>
      <c r="T207" s="54">
        <v>0.04</v>
      </c>
      <c r="U207" s="55">
        <v>1.0</v>
      </c>
      <c r="V207" s="54">
        <v>1.75</v>
      </c>
      <c r="W207" s="55">
        <v>2.54</v>
      </c>
      <c r="X207" s="54">
        <v>0.689</v>
      </c>
      <c r="Y207" s="55">
        <v>2.12</v>
      </c>
      <c r="Z207" s="54">
        <v>3.5</v>
      </c>
      <c r="AA207" s="55">
        <v>5.62</v>
      </c>
      <c r="AB207" s="54">
        <v>0.75</v>
      </c>
      <c r="AC207" s="55">
        <v>0.29</v>
      </c>
      <c r="AD207" s="54">
        <v>1.38</v>
      </c>
      <c r="AE207" s="55">
        <v>1.33</v>
      </c>
      <c r="AF207" s="54">
        <v>2.62</v>
      </c>
      <c r="AG207" s="54">
        <v>24.0</v>
      </c>
      <c r="AH207" s="55">
        <v>20.0</v>
      </c>
      <c r="AI207" s="54">
        <v>468.0</v>
      </c>
      <c r="AJ207" s="55">
        <v>219.0</v>
      </c>
      <c r="AK207" s="54">
        <v>88.0</v>
      </c>
      <c r="AL207" s="55">
        <v>147.0</v>
      </c>
      <c r="AM207" s="54">
        <v>0.599</v>
      </c>
      <c r="AN207" s="55">
        <v>1.0</v>
      </c>
      <c r="AO207" s="54">
        <v>1.0</v>
      </c>
      <c r="AP207" s="55">
        <v>1.0</v>
      </c>
      <c r="AQ207" s="54">
        <v>42.0</v>
      </c>
      <c r="AR207" s="55">
        <v>61.0</v>
      </c>
      <c r="AS207" s="54">
        <v>0.689</v>
      </c>
      <c r="AT207" s="55">
        <v>51.0</v>
      </c>
      <c r="AU207" s="54">
        <v>84.0</v>
      </c>
      <c r="AV207" s="55">
        <v>135.0</v>
      </c>
      <c r="AW207" s="54">
        <v>18.0</v>
      </c>
      <c r="AX207" s="55">
        <v>7.0</v>
      </c>
      <c r="AY207" s="54">
        <v>33.0</v>
      </c>
      <c r="AZ207" s="55">
        <v>32.0</v>
      </c>
      <c r="BA207" s="54">
        <v>63.0</v>
      </c>
      <c r="BB207" s="54">
        <v>24.0</v>
      </c>
      <c r="BC207" s="55">
        <v>3.0</v>
      </c>
      <c r="BD207" s="54">
        <v>0.0</v>
      </c>
      <c r="BE207" s="55">
        <v>0.0</v>
      </c>
      <c r="BF207" s="54">
        <v>0.0</v>
      </c>
      <c r="BG207" s="55">
        <v>0.0</v>
      </c>
      <c r="BH207" s="54">
        <v>0.0</v>
      </c>
      <c r="BI207" s="55">
        <v>0.159</v>
      </c>
      <c r="BJ207" s="54">
        <v>0.56</v>
      </c>
      <c r="BK207" s="55">
        <v>0.22</v>
      </c>
      <c r="BL207" s="54">
        <v>0.41</v>
      </c>
      <c r="BM207" s="55">
        <v>17.0</v>
      </c>
      <c r="BN207" s="54">
        <v>7.0</v>
      </c>
      <c r="BO207" s="55">
        <v>0.708</v>
      </c>
      <c r="BP207" s="54">
        <v>1.54</v>
      </c>
      <c r="BQ207" s="55">
        <v>0.84</v>
      </c>
      <c r="BR207" s="54">
        <v>2.38</v>
      </c>
      <c r="BS207" s="54">
        <v>24.0</v>
      </c>
      <c r="BT207" s="55">
        <v>0.622</v>
      </c>
      <c r="BU207" s="54">
        <v>0.602</v>
      </c>
      <c r="BV207" s="55">
        <v>13.64</v>
      </c>
      <c r="BW207" s="54">
        <v>19.14</v>
      </c>
      <c r="BX207" s="55">
        <v>16.61</v>
      </c>
      <c r="BY207" s="54">
        <v>7.65</v>
      </c>
      <c r="BZ207" s="55">
        <v>15.39</v>
      </c>
      <c r="CA207" s="54">
        <v>0.86</v>
      </c>
      <c r="CB207" s="55">
        <v>7.97</v>
      </c>
      <c r="CC207" s="54">
        <v>21.87</v>
      </c>
      <c r="CD207" s="55">
        <v>228.72</v>
      </c>
      <c r="CE207" s="54">
        <v>-4.26</v>
      </c>
      <c r="CF207" s="55">
        <v>1.49</v>
      </c>
      <c r="CG207" s="54">
        <v>120.0</v>
      </c>
      <c r="CH207" s="55">
        <v>95.7</v>
      </c>
      <c r="CI207" s="54">
        <v>25.3</v>
      </c>
    </row>
    <row r="208" ht="14.25" customHeight="1">
      <c r="A208" s="49" t="s">
        <v>567</v>
      </c>
      <c r="B208" s="12" t="s">
        <v>568</v>
      </c>
      <c r="C208" s="13">
        <v>1.0</v>
      </c>
      <c r="D208" s="13" t="s">
        <v>102</v>
      </c>
      <c r="E208" s="13" t="s">
        <v>86</v>
      </c>
      <c r="F208" s="13">
        <v>21.0</v>
      </c>
      <c r="G208" s="13" t="s">
        <v>87</v>
      </c>
      <c r="H208" s="14">
        <v>6.5</v>
      </c>
      <c r="I208" s="13">
        <v>210.0</v>
      </c>
      <c r="J208" s="13" t="s">
        <v>88</v>
      </c>
      <c r="K208" s="13" t="s">
        <v>569</v>
      </c>
      <c r="L208" s="17">
        <v>13.0</v>
      </c>
      <c r="M208" s="17">
        <v>13.0</v>
      </c>
      <c r="N208" s="17">
        <v>32.8</v>
      </c>
      <c r="O208" s="17">
        <v>15.85</v>
      </c>
      <c r="P208" s="17">
        <v>5.54</v>
      </c>
      <c r="Q208" s="17">
        <v>14.31</v>
      </c>
      <c r="R208" s="17">
        <v>0.387</v>
      </c>
      <c r="S208" s="17">
        <v>1.23</v>
      </c>
      <c r="T208" s="17">
        <v>5.0</v>
      </c>
      <c r="U208" s="17">
        <v>0.246</v>
      </c>
      <c r="V208" s="17">
        <v>2.31</v>
      </c>
      <c r="W208" s="17">
        <v>3.69</v>
      </c>
      <c r="X208" s="17">
        <v>0.625</v>
      </c>
      <c r="Y208" s="17">
        <v>1.15</v>
      </c>
      <c r="Z208" s="17">
        <v>6.0</v>
      </c>
      <c r="AA208" s="17">
        <v>7.15</v>
      </c>
      <c r="AB208" s="17">
        <v>2.69</v>
      </c>
      <c r="AC208" s="17">
        <v>1.0</v>
      </c>
      <c r="AD208" s="17">
        <v>0.85</v>
      </c>
      <c r="AE208" s="17">
        <v>2.62</v>
      </c>
      <c r="AF208" s="17">
        <v>2.08</v>
      </c>
      <c r="AG208" s="17">
        <v>13.0</v>
      </c>
      <c r="AH208" s="17">
        <v>13.0</v>
      </c>
      <c r="AI208" s="17">
        <v>425.8</v>
      </c>
      <c r="AJ208" s="17">
        <v>206.0</v>
      </c>
      <c r="AK208" s="17">
        <v>72.0</v>
      </c>
      <c r="AL208" s="17">
        <v>186.0</v>
      </c>
      <c r="AM208" s="17">
        <v>0.387</v>
      </c>
      <c r="AN208" s="17">
        <v>16.0</v>
      </c>
      <c r="AO208" s="17">
        <v>65.0</v>
      </c>
      <c r="AP208" s="17">
        <v>0.246</v>
      </c>
      <c r="AQ208" s="17">
        <v>30.0</v>
      </c>
      <c r="AR208" s="17">
        <v>48.0</v>
      </c>
      <c r="AS208" s="17">
        <v>0.625</v>
      </c>
      <c r="AT208" s="17">
        <v>15.0</v>
      </c>
      <c r="AU208" s="17">
        <v>78.0</v>
      </c>
      <c r="AV208" s="17">
        <v>93.0</v>
      </c>
      <c r="AW208" s="17">
        <v>35.0</v>
      </c>
      <c r="AX208" s="17">
        <v>13.0</v>
      </c>
      <c r="AY208" s="17">
        <v>11.0</v>
      </c>
      <c r="AZ208" s="17">
        <v>34.0</v>
      </c>
      <c r="BA208" s="17">
        <v>27.0</v>
      </c>
      <c r="BB208" s="48">
        <v>13.0</v>
      </c>
      <c r="BC208" s="17">
        <v>4.0</v>
      </c>
      <c r="BD208" s="17">
        <v>0.0</v>
      </c>
      <c r="BE208" s="17">
        <v>0.0</v>
      </c>
      <c r="BF208" s="17">
        <v>0.0</v>
      </c>
      <c r="BG208" s="17">
        <v>0.0</v>
      </c>
      <c r="BH208" s="17">
        <v>1.0</v>
      </c>
      <c r="BI208" s="17">
        <v>0.206</v>
      </c>
      <c r="BJ208" s="17">
        <v>1.03</v>
      </c>
      <c r="BK208" s="17">
        <v>0.38</v>
      </c>
      <c r="BL208" s="17">
        <v>0.26</v>
      </c>
      <c r="BM208" s="17">
        <v>7.0</v>
      </c>
      <c r="BN208" s="17">
        <v>6.0</v>
      </c>
      <c r="BO208" s="17">
        <v>0.538</v>
      </c>
      <c r="BP208" s="17">
        <v>-0.7</v>
      </c>
      <c r="BQ208" s="17">
        <v>0.48</v>
      </c>
      <c r="BR208" s="17">
        <v>-0.22</v>
      </c>
      <c r="BS208" s="48">
        <v>13.0</v>
      </c>
      <c r="BT208" s="17">
        <v>0.497</v>
      </c>
      <c r="BU208" s="17">
        <v>0.43</v>
      </c>
      <c r="BV208" s="17">
        <v>3.9</v>
      </c>
      <c r="BW208" s="17">
        <v>19.33</v>
      </c>
      <c r="BX208" s="17">
        <v>11.8</v>
      </c>
      <c r="BY208" s="17">
        <v>12.42</v>
      </c>
      <c r="BZ208" s="17">
        <v>14.1</v>
      </c>
      <c r="CA208" s="17">
        <v>1.49</v>
      </c>
      <c r="CB208" s="17">
        <v>2.31</v>
      </c>
      <c r="CC208" s="17">
        <v>24.2</v>
      </c>
      <c r="CD208" s="17">
        <v>125.83</v>
      </c>
      <c r="CE208" s="17">
        <v>-2.49</v>
      </c>
      <c r="CF208" s="17">
        <v>1.11</v>
      </c>
      <c r="CG208" s="17">
        <v>90.0</v>
      </c>
      <c r="CH208" s="17">
        <v>110.0</v>
      </c>
      <c r="CI208" s="17">
        <v>11.5</v>
      </c>
      <c r="CJ208" s="13"/>
      <c r="CK208" s="13"/>
      <c r="CL208" s="13"/>
      <c r="CM208" s="13"/>
      <c r="CN208" s="13"/>
    </row>
    <row r="209" ht="14.25" customHeight="1">
      <c r="A209" s="4" t="s">
        <v>570</v>
      </c>
      <c r="B209" s="53" t="s">
        <v>571</v>
      </c>
      <c r="C209" s="3">
        <v>0.0</v>
      </c>
      <c r="D209" s="3" t="s">
        <v>92</v>
      </c>
      <c r="E209" s="3" t="s">
        <v>86</v>
      </c>
      <c r="F209" s="3">
        <v>23.0</v>
      </c>
      <c r="G209" s="3" t="s">
        <v>572</v>
      </c>
      <c r="H209" s="6">
        <v>6.5</v>
      </c>
      <c r="I209" s="3">
        <v>179.0</v>
      </c>
      <c r="J209" s="3" t="s">
        <v>119</v>
      </c>
      <c r="K209" s="3" t="s">
        <v>95</v>
      </c>
      <c r="L209" s="19">
        <v>21.0</v>
      </c>
      <c r="M209" s="18">
        <v>21.0</v>
      </c>
      <c r="N209" s="19">
        <v>31.4</v>
      </c>
      <c r="O209" s="18">
        <v>16.62</v>
      </c>
      <c r="P209" s="19">
        <v>5.57</v>
      </c>
      <c r="Q209" s="18">
        <v>14.14</v>
      </c>
      <c r="R209" s="19">
        <v>0.394</v>
      </c>
      <c r="S209" s="18">
        <v>2.81</v>
      </c>
      <c r="T209" s="19">
        <v>8.0</v>
      </c>
      <c r="U209" s="18">
        <v>0.351</v>
      </c>
      <c r="V209" s="19">
        <v>2.67</v>
      </c>
      <c r="W209" s="18">
        <v>3.81</v>
      </c>
      <c r="X209" s="19">
        <v>0.7</v>
      </c>
      <c r="Y209" s="18">
        <v>0.95</v>
      </c>
      <c r="Z209" s="19">
        <v>3.14</v>
      </c>
      <c r="AA209" s="18">
        <v>4.1</v>
      </c>
      <c r="AB209" s="19">
        <v>1.24</v>
      </c>
      <c r="AC209" s="18">
        <v>1.52</v>
      </c>
      <c r="AD209" s="19">
        <v>0.14</v>
      </c>
      <c r="AE209" s="18">
        <v>1.52</v>
      </c>
      <c r="AF209" s="19">
        <v>1.76</v>
      </c>
      <c r="AG209" s="19">
        <v>21.0</v>
      </c>
      <c r="AH209" s="18">
        <v>21.0</v>
      </c>
      <c r="AI209" s="19">
        <v>31.4</v>
      </c>
      <c r="AJ209" s="18">
        <v>16.62</v>
      </c>
      <c r="AK209" s="19">
        <v>5.57</v>
      </c>
      <c r="AL209" s="18">
        <v>14.14</v>
      </c>
      <c r="AM209" s="19">
        <v>0.394</v>
      </c>
      <c r="AN209" s="18">
        <v>2.81</v>
      </c>
      <c r="AO209" s="19">
        <v>8.0</v>
      </c>
      <c r="AP209" s="18">
        <v>0.351</v>
      </c>
      <c r="AQ209" s="19">
        <v>2.67</v>
      </c>
      <c r="AR209" s="18">
        <v>3.81</v>
      </c>
      <c r="AS209" s="19">
        <v>0.7</v>
      </c>
      <c r="AT209" s="18">
        <v>0.95</v>
      </c>
      <c r="AU209" s="19">
        <v>3.14</v>
      </c>
      <c r="AV209" s="18">
        <v>4.1</v>
      </c>
      <c r="AW209" s="19">
        <v>1.24</v>
      </c>
      <c r="AX209" s="18">
        <v>1.52</v>
      </c>
      <c r="AY209" s="19">
        <v>0.14</v>
      </c>
      <c r="AZ209" s="18">
        <v>1.52</v>
      </c>
      <c r="BA209" s="19">
        <v>1.76</v>
      </c>
      <c r="BB209" s="19">
        <v>21.0</v>
      </c>
      <c r="BC209" s="18">
        <v>0.0</v>
      </c>
      <c r="BD209" s="19">
        <v>0.0</v>
      </c>
      <c r="BE209" s="18">
        <v>0.0</v>
      </c>
      <c r="BF209" s="19">
        <v>0.0</v>
      </c>
      <c r="BG209" s="18">
        <v>0.0</v>
      </c>
      <c r="BH209" s="19">
        <v>0.0</v>
      </c>
      <c r="BI209" s="18">
        <v>0.253</v>
      </c>
      <c r="BJ209" s="19">
        <v>0.81</v>
      </c>
      <c r="BK209" s="18">
        <v>1.0</v>
      </c>
      <c r="BL209" s="19">
        <v>0.27</v>
      </c>
      <c r="BM209" s="18">
        <v>6.0</v>
      </c>
      <c r="BN209" s="19">
        <v>15.0</v>
      </c>
      <c r="BO209" s="18">
        <v>0.286</v>
      </c>
      <c r="BP209" s="19">
        <v>1.44</v>
      </c>
      <c r="BQ209" s="18">
        <v>0.48</v>
      </c>
      <c r="BR209" s="19">
        <v>1.92</v>
      </c>
      <c r="BS209" s="19">
        <v>21.0</v>
      </c>
      <c r="BT209" s="18">
        <v>0.521</v>
      </c>
      <c r="BU209" s="19">
        <v>0.493</v>
      </c>
      <c r="BV209" s="18">
        <v>2.99</v>
      </c>
      <c r="BW209" s="19">
        <v>11.99</v>
      </c>
      <c r="BX209" s="18">
        <v>7.05</v>
      </c>
      <c r="BY209" s="19">
        <v>7.92</v>
      </c>
      <c r="BZ209" s="18">
        <v>8.72</v>
      </c>
      <c r="CA209" s="19">
        <v>2.58</v>
      </c>
      <c r="CB209" s="18">
        <v>0.5</v>
      </c>
      <c r="CC209" s="19">
        <v>25.12</v>
      </c>
      <c r="CD209" s="18">
        <v>144.51</v>
      </c>
      <c r="CE209" s="19">
        <v>-2.06</v>
      </c>
      <c r="CF209" s="18">
        <v>1.18</v>
      </c>
      <c r="CG209" s="19">
        <v>108.3</v>
      </c>
      <c r="CH209" s="18">
        <v>106.5</v>
      </c>
      <c r="CI209" s="19">
        <v>18.73</v>
      </c>
    </row>
    <row r="210" ht="14.25" customHeight="1">
      <c r="A210" s="4" t="s">
        <v>573</v>
      </c>
      <c r="B210" s="53" t="s">
        <v>574</v>
      </c>
      <c r="C210" s="3">
        <v>2.0</v>
      </c>
      <c r="D210" s="3" t="s">
        <v>92</v>
      </c>
      <c r="E210" s="3" t="s">
        <v>86</v>
      </c>
      <c r="F210" s="3">
        <v>24.0</v>
      </c>
      <c r="G210" s="3" t="s">
        <v>123</v>
      </c>
      <c r="H210" s="6">
        <v>6.416666666666667</v>
      </c>
      <c r="I210" s="3">
        <v>189.0</v>
      </c>
      <c r="J210" s="3" t="s">
        <v>99</v>
      </c>
      <c r="K210" s="3" t="s">
        <v>95</v>
      </c>
      <c r="L210" s="19">
        <v>21.0</v>
      </c>
      <c r="M210" s="18">
        <v>9.0</v>
      </c>
      <c r="N210" s="19">
        <v>25.7</v>
      </c>
      <c r="O210" s="18">
        <v>7.86</v>
      </c>
      <c r="P210" s="19">
        <v>2.71</v>
      </c>
      <c r="Q210" s="18">
        <v>6.1</v>
      </c>
      <c r="R210" s="19">
        <v>0.445</v>
      </c>
      <c r="S210" s="18">
        <v>0.67</v>
      </c>
      <c r="T210" s="19">
        <v>2.1</v>
      </c>
      <c r="U210" s="18">
        <v>0.318</v>
      </c>
      <c r="V210" s="19">
        <v>1.76</v>
      </c>
      <c r="W210" s="18">
        <v>2.62</v>
      </c>
      <c r="X210" s="19">
        <v>0.673</v>
      </c>
      <c r="Y210" s="18">
        <v>0.81</v>
      </c>
      <c r="Z210" s="19">
        <v>2.29</v>
      </c>
      <c r="AA210" s="18">
        <v>3.1</v>
      </c>
      <c r="AB210" s="19">
        <v>1.48</v>
      </c>
      <c r="AC210" s="18">
        <v>1.57</v>
      </c>
      <c r="AD210" s="19">
        <v>1.05</v>
      </c>
      <c r="AE210" s="18">
        <v>1.86</v>
      </c>
      <c r="AF210" s="19">
        <v>2.48</v>
      </c>
      <c r="AG210" s="19">
        <v>21.0</v>
      </c>
      <c r="AH210" s="18">
        <v>9.0</v>
      </c>
      <c r="AI210" s="19">
        <v>539.0</v>
      </c>
      <c r="AJ210" s="18">
        <v>165.0</v>
      </c>
      <c r="AK210" s="19">
        <v>57.0</v>
      </c>
      <c r="AL210" s="18">
        <v>128.0</v>
      </c>
      <c r="AM210" s="19">
        <v>0.445</v>
      </c>
      <c r="AN210" s="18">
        <v>14.0</v>
      </c>
      <c r="AO210" s="19">
        <v>44.0</v>
      </c>
      <c r="AP210" s="18">
        <v>0.318</v>
      </c>
      <c r="AQ210" s="19">
        <v>37.0</v>
      </c>
      <c r="AR210" s="18">
        <v>55.0</v>
      </c>
      <c r="AS210" s="19">
        <v>0.673</v>
      </c>
      <c r="AT210" s="18">
        <v>17.0</v>
      </c>
      <c r="AU210" s="19">
        <v>48.0</v>
      </c>
      <c r="AV210" s="18">
        <v>65.0</v>
      </c>
      <c r="AW210" s="19">
        <v>31.0</v>
      </c>
      <c r="AX210" s="18">
        <v>33.0</v>
      </c>
      <c r="AY210" s="19">
        <v>22.0</v>
      </c>
      <c r="AZ210" s="18">
        <v>39.0</v>
      </c>
      <c r="BA210" s="19">
        <v>52.0</v>
      </c>
      <c r="BB210" s="19">
        <v>21.0</v>
      </c>
      <c r="BC210" s="18">
        <v>1.0</v>
      </c>
      <c r="BD210" s="19">
        <v>0.0</v>
      </c>
      <c r="BE210" s="18">
        <v>0.0</v>
      </c>
      <c r="BF210" s="19">
        <v>0.0</v>
      </c>
      <c r="BG210" s="18">
        <v>0.0</v>
      </c>
      <c r="BH210" s="19">
        <v>0.0</v>
      </c>
      <c r="BI210" s="18">
        <v>0.161</v>
      </c>
      <c r="BJ210" s="19">
        <v>0.79</v>
      </c>
      <c r="BK210" s="18">
        <v>0.85</v>
      </c>
      <c r="BL210" s="19">
        <v>0.43</v>
      </c>
      <c r="BM210" s="18">
        <v>12.0</v>
      </c>
      <c r="BN210" s="19">
        <v>9.0</v>
      </c>
      <c r="BO210" s="18">
        <v>0.571</v>
      </c>
      <c r="BP210" s="19">
        <v>0.54</v>
      </c>
      <c r="BQ210" s="18">
        <v>0.87</v>
      </c>
      <c r="BR210" s="19">
        <v>1.4</v>
      </c>
      <c r="BS210" s="19">
        <v>21.0</v>
      </c>
      <c r="BT210" s="18">
        <v>0.535</v>
      </c>
      <c r="BU210" s="19">
        <v>0.5</v>
      </c>
      <c r="BV210" s="18">
        <v>4.02</v>
      </c>
      <c r="BW210" s="19">
        <v>9.91</v>
      </c>
      <c r="BX210" s="18">
        <v>7.17</v>
      </c>
      <c r="BY210" s="19">
        <v>10.6</v>
      </c>
      <c r="BZ210" s="18">
        <v>20.19</v>
      </c>
      <c r="CA210" s="19">
        <v>3.45</v>
      </c>
      <c r="CB210" s="18">
        <v>4.56</v>
      </c>
      <c r="CC210" s="19">
        <v>17.96</v>
      </c>
      <c r="CD210" s="18">
        <v>143.62</v>
      </c>
      <c r="CE210" s="19">
        <v>-3.36</v>
      </c>
      <c r="CF210" s="18">
        <v>1.29</v>
      </c>
      <c r="CG210" s="19">
        <v>100.2</v>
      </c>
      <c r="CH210" s="18">
        <v>97.6</v>
      </c>
      <c r="CI210" s="19">
        <v>14.96</v>
      </c>
    </row>
    <row r="211" ht="14.25" customHeight="1">
      <c r="A211" s="4" t="s">
        <v>575</v>
      </c>
      <c r="B211" s="53" t="s">
        <v>576</v>
      </c>
      <c r="C211" s="3">
        <v>2.0</v>
      </c>
      <c r="D211" s="3" t="s">
        <v>102</v>
      </c>
      <c r="E211" s="3" t="s">
        <v>86</v>
      </c>
      <c r="F211" s="3">
        <v>25.0</v>
      </c>
      <c r="G211" s="3" t="s">
        <v>115</v>
      </c>
      <c r="H211" s="6">
        <v>6.583333333333333</v>
      </c>
      <c r="I211" s="3">
        <v>232.0</v>
      </c>
      <c r="J211" s="3" t="s">
        <v>112</v>
      </c>
      <c r="K211" s="3" t="s">
        <v>95</v>
      </c>
      <c r="L211" s="19">
        <v>23.0</v>
      </c>
      <c r="M211" s="18">
        <v>23.0</v>
      </c>
      <c r="N211" s="19">
        <v>31.6</v>
      </c>
      <c r="O211" s="18">
        <v>13.09</v>
      </c>
      <c r="P211" s="19">
        <v>4.43</v>
      </c>
      <c r="Q211" s="18">
        <v>9.7</v>
      </c>
      <c r="R211" s="19">
        <v>0.457</v>
      </c>
      <c r="S211" s="18">
        <v>2.17</v>
      </c>
      <c r="T211" s="19">
        <v>5.04</v>
      </c>
      <c r="U211" s="18">
        <v>0.431</v>
      </c>
      <c r="V211" s="19">
        <v>2.04</v>
      </c>
      <c r="W211" s="18">
        <v>2.35</v>
      </c>
      <c r="X211" s="19">
        <v>0.87</v>
      </c>
      <c r="Y211" s="18">
        <v>1.09</v>
      </c>
      <c r="Z211" s="19">
        <v>4.91</v>
      </c>
      <c r="AA211" s="18">
        <v>6.0</v>
      </c>
      <c r="AB211" s="19">
        <v>2.0</v>
      </c>
      <c r="AC211" s="18">
        <v>0.57</v>
      </c>
      <c r="AD211" s="19">
        <v>0.74</v>
      </c>
      <c r="AE211" s="18">
        <v>1.13</v>
      </c>
      <c r="AF211" s="19">
        <v>1.61</v>
      </c>
      <c r="AG211" s="19">
        <v>23.0</v>
      </c>
      <c r="AH211" s="18">
        <v>23.0</v>
      </c>
      <c r="AI211" s="19">
        <v>727.0</v>
      </c>
      <c r="AJ211" s="18">
        <v>301.0</v>
      </c>
      <c r="AK211" s="19">
        <v>102.0</v>
      </c>
      <c r="AL211" s="18">
        <v>223.0</v>
      </c>
      <c r="AM211" s="19">
        <v>0.457</v>
      </c>
      <c r="AN211" s="18">
        <v>50.0</v>
      </c>
      <c r="AO211" s="19">
        <v>116.0</v>
      </c>
      <c r="AP211" s="18">
        <v>0.431</v>
      </c>
      <c r="AQ211" s="19">
        <v>47.0</v>
      </c>
      <c r="AR211" s="18">
        <v>54.0</v>
      </c>
      <c r="AS211" s="19">
        <v>0.87</v>
      </c>
      <c r="AT211" s="18">
        <v>25.0</v>
      </c>
      <c r="AU211" s="19">
        <v>113.0</v>
      </c>
      <c r="AV211" s="18">
        <v>138.0</v>
      </c>
      <c r="AW211" s="19">
        <v>46.0</v>
      </c>
      <c r="AX211" s="18">
        <v>13.0</v>
      </c>
      <c r="AY211" s="19">
        <v>17.0</v>
      </c>
      <c r="AZ211" s="18">
        <v>26.0</v>
      </c>
      <c r="BA211" s="19">
        <v>37.0</v>
      </c>
      <c r="BB211" s="19">
        <v>23.0</v>
      </c>
      <c r="BC211" s="18">
        <v>2.0</v>
      </c>
      <c r="BD211" s="19">
        <v>0.0</v>
      </c>
      <c r="BE211" s="18">
        <v>0.0</v>
      </c>
      <c r="BF211" s="19">
        <v>0.0</v>
      </c>
      <c r="BG211" s="18">
        <v>0.0</v>
      </c>
      <c r="BH211" s="19">
        <v>0.0</v>
      </c>
      <c r="BI211" s="18">
        <v>0.228</v>
      </c>
      <c r="BJ211" s="19">
        <v>1.77</v>
      </c>
      <c r="BK211" s="18">
        <v>0.5</v>
      </c>
      <c r="BL211" s="19">
        <v>0.24</v>
      </c>
      <c r="BM211" s="18">
        <v>20.0</v>
      </c>
      <c r="BN211" s="19">
        <v>3.0</v>
      </c>
      <c r="BO211" s="18">
        <v>0.87</v>
      </c>
      <c r="BP211" s="19">
        <v>2.36</v>
      </c>
      <c r="BQ211" s="18">
        <v>1.28</v>
      </c>
      <c r="BR211" s="19">
        <v>3.64</v>
      </c>
      <c r="BS211" s="19">
        <v>23.0</v>
      </c>
      <c r="BT211" s="18">
        <v>0.605</v>
      </c>
      <c r="BU211" s="19">
        <v>0.57</v>
      </c>
      <c r="BV211" s="18">
        <v>4.48</v>
      </c>
      <c r="BW211" s="19">
        <v>16.55</v>
      </c>
      <c r="BX211" s="18">
        <v>11.12</v>
      </c>
      <c r="BY211" s="19">
        <v>11.28</v>
      </c>
      <c r="BZ211" s="18">
        <v>9.47</v>
      </c>
      <c r="CA211" s="19">
        <v>1.05</v>
      </c>
      <c r="CB211" s="18">
        <v>2.3</v>
      </c>
      <c r="CC211" s="19">
        <v>19.74</v>
      </c>
      <c r="CD211" s="18">
        <v>175.88</v>
      </c>
      <c r="CE211" s="19">
        <v>0.66</v>
      </c>
      <c r="CF211" s="18">
        <v>1.35</v>
      </c>
      <c r="CG211" s="19">
        <v>124.6</v>
      </c>
      <c r="CH211" s="18">
        <v>96.0</v>
      </c>
      <c r="CI211" s="19">
        <v>21.39</v>
      </c>
    </row>
    <row r="212" ht="14.25" customHeight="1">
      <c r="A212" s="4" t="s">
        <v>577</v>
      </c>
      <c r="B212" s="53" t="s">
        <v>578</v>
      </c>
      <c r="C212" s="3">
        <v>2.0</v>
      </c>
      <c r="D212" s="3" t="s">
        <v>85</v>
      </c>
      <c r="E212" s="3" t="s">
        <v>86</v>
      </c>
      <c r="F212" s="3">
        <v>24.0</v>
      </c>
      <c r="G212" s="3" t="s">
        <v>579</v>
      </c>
      <c r="H212" s="6">
        <v>6.916666666666667</v>
      </c>
      <c r="I212" s="3">
        <v>240.0</v>
      </c>
      <c r="J212" s="3" t="s">
        <v>112</v>
      </c>
      <c r="K212" s="3" t="s">
        <v>580</v>
      </c>
      <c r="L212" s="19">
        <v>27.0</v>
      </c>
      <c r="M212" s="18">
        <v>27.0</v>
      </c>
      <c r="N212" s="19">
        <v>35.5</v>
      </c>
      <c r="O212" s="18">
        <v>17.52</v>
      </c>
      <c r="P212" s="19">
        <v>6.22</v>
      </c>
      <c r="Q212" s="18">
        <v>14.33</v>
      </c>
      <c r="R212" s="19">
        <v>0.434</v>
      </c>
      <c r="S212" s="18">
        <v>1.56</v>
      </c>
      <c r="T212" s="19">
        <v>4.63</v>
      </c>
      <c r="U212" s="18">
        <v>0.336</v>
      </c>
      <c r="V212" s="19">
        <v>3.52</v>
      </c>
      <c r="W212" s="18">
        <v>4.93</v>
      </c>
      <c r="X212" s="19">
        <v>0.714</v>
      </c>
      <c r="Y212" s="18">
        <v>1.85</v>
      </c>
      <c r="Z212" s="19">
        <v>5.7</v>
      </c>
      <c r="AA212" s="18">
        <v>7.56</v>
      </c>
      <c r="AB212" s="19">
        <v>3.22</v>
      </c>
      <c r="AC212" s="18">
        <v>1.07</v>
      </c>
      <c r="AD212" s="19">
        <v>0.56</v>
      </c>
      <c r="AE212" s="18">
        <v>3.3</v>
      </c>
      <c r="AF212" s="19">
        <v>1.74</v>
      </c>
      <c r="AG212" s="19">
        <v>27.0</v>
      </c>
      <c r="AH212" s="18">
        <v>27.0</v>
      </c>
      <c r="AI212" s="19">
        <v>959.0</v>
      </c>
      <c r="AJ212" s="18">
        <v>473.0</v>
      </c>
      <c r="AK212" s="19">
        <v>168.0</v>
      </c>
      <c r="AL212" s="18">
        <v>387.0</v>
      </c>
      <c r="AM212" s="19">
        <v>0.434</v>
      </c>
      <c r="AN212" s="18">
        <v>42.0</v>
      </c>
      <c r="AO212" s="19">
        <v>125.0</v>
      </c>
      <c r="AP212" s="18">
        <v>0.336</v>
      </c>
      <c r="AQ212" s="19">
        <v>95.0</v>
      </c>
      <c r="AR212" s="18">
        <v>133.0</v>
      </c>
      <c r="AS212" s="19">
        <v>0.714</v>
      </c>
      <c r="AT212" s="18">
        <v>50.0</v>
      </c>
      <c r="AU212" s="19">
        <v>154.0</v>
      </c>
      <c r="AV212" s="18">
        <v>204.0</v>
      </c>
      <c r="AW212" s="19">
        <v>87.0</v>
      </c>
      <c r="AX212" s="18">
        <v>29.0</v>
      </c>
      <c r="AY212" s="19">
        <v>15.0</v>
      </c>
      <c r="AZ212" s="18">
        <v>89.0</v>
      </c>
      <c r="BA212" s="19">
        <v>47.0</v>
      </c>
      <c r="BB212" s="19">
        <v>27.0</v>
      </c>
      <c r="BC212" s="18">
        <v>7.0</v>
      </c>
      <c r="BD212" s="19">
        <v>0.0</v>
      </c>
      <c r="BE212" s="18">
        <v>0.0</v>
      </c>
      <c r="BF212" s="19">
        <v>0.0</v>
      </c>
      <c r="BG212" s="18">
        <v>0.0</v>
      </c>
      <c r="BH212" s="19">
        <v>0.0</v>
      </c>
      <c r="BI212" s="18">
        <v>0.379</v>
      </c>
      <c r="BJ212" s="19">
        <v>0.98</v>
      </c>
      <c r="BK212" s="18">
        <v>0.33</v>
      </c>
      <c r="BL212" s="19">
        <v>0.34</v>
      </c>
      <c r="BM212" s="18">
        <v>14.0</v>
      </c>
      <c r="BN212" s="19">
        <v>13.0</v>
      </c>
      <c r="BO212" s="18">
        <v>0.519</v>
      </c>
      <c r="BP212" s="19">
        <v>1.86</v>
      </c>
      <c r="BQ212" s="18">
        <v>1.27</v>
      </c>
      <c r="BR212" s="19">
        <v>3.12</v>
      </c>
      <c r="BS212" s="19">
        <v>27.0</v>
      </c>
      <c r="BT212" s="18">
        <v>0.525</v>
      </c>
      <c r="BU212" s="19">
        <v>0.488</v>
      </c>
      <c r="BV212" s="18">
        <v>6.14</v>
      </c>
      <c r="BW212" s="19">
        <v>18.58</v>
      </c>
      <c r="BX212" s="18">
        <v>12.41</v>
      </c>
      <c r="BY212" s="19">
        <v>20.57</v>
      </c>
      <c r="BZ212" s="18">
        <v>16.51</v>
      </c>
      <c r="CA212" s="19">
        <v>1.78</v>
      </c>
      <c r="CB212" s="18">
        <v>1.65</v>
      </c>
      <c r="CC212" s="19">
        <v>28.78</v>
      </c>
      <c r="CD212" s="18">
        <v>148.44</v>
      </c>
      <c r="CE212" s="19">
        <v>-3.31</v>
      </c>
      <c r="CF212" s="18">
        <v>1.22</v>
      </c>
      <c r="CG212" s="19">
        <v>102.7</v>
      </c>
      <c r="CH212" s="18">
        <v>100.5</v>
      </c>
      <c r="CI212" s="19">
        <v>21.12</v>
      </c>
    </row>
    <row r="213" ht="14.25" customHeight="1">
      <c r="A213" s="4" t="s">
        <v>581</v>
      </c>
      <c r="B213" s="53" t="s">
        <v>582</v>
      </c>
      <c r="C213" s="3">
        <v>1.0</v>
      </c>
      <c r="D213" s="3" t="s">
        <v>92</v>
      </c>
      <c r="E213" s="3" t="s">
        <v>86</v>
      </c>
      <c r="F213" s="3">
        <v>23.0</v>
      </c>
      <c r="G213" s="3" t="s">
        <v>123</v>
      </c>
      <c r="H213" s="6">
        <v>6.416666666666667</v>
      </c>
      <c r="I213" s="3">
        <v>190.0</v>
      </c>
      <c r="J213" s="3" t="s">
        <v>99</v>
      </c>
      <c r="K213" s="3" t="s">
        <v>95</v>
      </c>
      <c r="L213" s="19">
        <v>24.0</v>
      </c>
      <c r="M213" s="18">
        <v>24.0</v>
      </c>
      <c r="N213" s="19">
        <v>32.4</v>
      </c>
      <c r="O213" s="18">
        <v>16.04</v>
      </c>
      <c r="P213" s="19">
        <v>5.54</v>
      </c>
      <c r="Q213" s="18">
        <v>12.08</v>
      </c>
      <c r="R213" s="19">
        <v>0.459</v>
      </c>
      <c r="S213" s="18">
        <v>1.88</v>
      </c>
      <c r="T213" s="19">
        <v>4.67</v>
      </c>
      <c r="U213" s="18">
        <v>0.402</v>
      </c>
      <c r="V213" s="19">
        <v>3.08</v>
      </c>
      <c r="W213" s="18">
        <v>3.71</v>
      </c>
      <c r="X213" s="19">
        <v>0.831</v>
      </c>
      <c r="Y213" s="18">
        <v>0.67</v>
      </c>
      <c r="Z213" s="19">
        <v>4.96</v>
      </c>
      <c r="AA213" s="18">
        <v>5.62</v>
      </c>
      <c r="AB213" s="19">
        <v>3.46</v>
      </c>
      <c r="AC213" s="18">
        <v>1.38</v>
      </c>
      <c r="AD213" s="19">
        <v>0.12</v>
      </c>
      <c r="AE213" s="18">
        <v>2.83</v>
      </c>
      <c r="AF213" s="19">
        <v>2.38</v>
      </c>
      <c r="AG213" s="19">
        <v>24.0</v>
      </c>
      <c r="AH213" s="18">
        <v>24.0</v>
      </c>
      <c r="AI213" s="19">
        <v>777.0</v>
      </c>
      <c r="AJ213" s="18">
        <v>385.0</v>
      </c>
      <c r="AK213" s="19">
        <v>133.0</v>
      </c>
      <c r="AL213" s="18">
        <v>290.0</v>
      </c>
      <c r="AM213" s="19">
        <v>0.459</v>
      </c>
      <c r="AN213" s="18">
        <v>45.0</v>
      </c>
      <c r="AO213" s="19">
        <v>112.0</v>
      </c>
      <c r="AP213" s="18">
        <v>0.402</v>
      </c>
      <c r="AQ213" s="19">
        <v>74.0</v>
      </c>
      <c r="AR213" s="18">
        <v>89.0</v>
      </c>
      <c r="AS213" s="19">
        <v>0.831</v>
      </c>
      <c r="AT213" s="18">
        <v>16.0</v>
      </c>
      <c r="AU213" s="19">
        <v>119.0</v>
      </c>
      <c r="AV213" s="18">
        <v>135.0</v>
      </c>
      <c r="AW213" s="19">
        <v>83.0</v>
      </c>
      <c r="AX213" s="18">
        <v>33.0</v>
      </c>
      <c r="AY213" s="19">
        <v>3.0</v>
      </c>
      <c r="AZ213" s="18">
        <v>68.0</v>
      </c>
      <c r="BA213" s="19">
        <v>57.0</v>
      </c>
      <c r="BB213" s="19">
        <v>24.0</v>
      </c>
      <c r="BC213" s="18">
        <v>1.0</v>
      </c>
      <c r="BD213" s="19">
        <v>0.0</v>
      </c>
      <c r="BE213" s="18">
        <v>0.0</v>
      </c>
      <c r="BF213" s="19">
        <v>0.0</v>
      </c>
      <c r="BG213" s="18">
        <v>0.0</v>
      </c>
      <c r="BH213" s="19">
        <v>0.0</v>
      </c>
      <c r="BI213" s="18">
        <v>0.336</v>
      </c>
      <c r="BJ213" s="19">
        <v>1.22</v>
      </c>
      <c r="BK213" s="18">
        <v>0.49</v>
      </c>
      <c r="BL213" s="19">
        <v>0.31</v>
      </c>
      <c r="BM213" s="18">
        <v>15.0</v>
      </c>
      <c r="BN213" s="19">
        <v>9.0</v>
      </c>
      <c r="BO213" s="18">
        <v>0.625</v>
      </c>
      <c r="BP213" s="19">
        <v>2.21</v>
      </c>
      <c r="BQ213" s="18">
        <v>1.18</v>
      </c>
      <c r="BR213" s="19">
        <v>3.39</v>
      </c>
      <c r="BS213" s="19">
        <v>24.0</v>
      </c>
      <c r="BT213" s="18">
        <v>0.579</v>
      </c>
      <c r="BU213" s="19">
        <v>0.536</v>
      </c>
      <c r="BV213" s="18">
        <v>2.58</v>
      </c>
      <c r="BW213" s="19">
        <v>16.83</v>
      </c>
      <c r="BX213" s="18">
        <v>10.18</v>
      </c>
      <c r="BY213" s="19">
        <v>21.54</v>
      </c>
      <c r="BZ213" s="18">
        <v>16.99</v>
      </c>
      <c r="CA213" s="19">
        <v>2.39</v>
      </c>
      <c r="CB213" s="18">
        <v>0.42</v>
      </c>
      <c r="CC213" s="19">
        <v>25.65</v>
      </c>
      <c r="CD213" s="18">
        <v>169.19</v>
      </c>
      <c r="CE213" s="19">
        <v>-1.61</v>
      </c>
      <c r="CF213" s="18">
        <v>1.33</v>
      </c>
      <c r="CG213" s="19">
        <v>112.0</v>
      </c>
      <c r="CH213" s="18">
        <v>98.4</v>
      </c>
      <c r="CI213" s="19">
        <v>21.94</v>
      </c>
    </row>
    <row r="214" ht="14.25" customHeight="1">
      <c r="A214" s="4" t="s">
        <v>583</v>
      </c>
      <c r="B214" s="53" t="s">
        <v>584</v>
      </c>
      <c r="C214" s="3">
        <v>2.0</v>
      </c>
      <c r="D214" s="3" t="s">
        <v>92</v>
      </c>
      <c r="E214" s="3" t="s">
        <v>86</v>
      </c>
      <c r="F214" s="3">
        <v>23.0</v>
      </c>
      <c r="G214" s="3" t="s">
        <v>585</v>
      </c>
      <c r="H214" s="6">
        <v>6.166666666666667</v>
      </c>
      <c r="I214" s="3">
        <v>200.0</v>
      </c>
      <c r="J214" s="3" t="s">
        <v>99</v>
      </c>
      <c r="K214" s="3" t="s">
        <v>95</v>
      </c>
      <c r="L214" s="19">
        <v>29.0</v>
      </c>
      <c r="M214" s="18">
        <v>28.0</v>
      </c>
      <c r="N214" s="19">
        <v>34.2</v>
      </c>
      <c r="O214" s="18">
        <v>15.79</v>
      </c>
      <c r="P214" s="19">
        <v>5.38</v>
      </c>
      <c r="Q214" s="18">
        <v>12.52</v>
      </c>
      <c r="R214" s="19">
        <v>0.43</v>
      </c>
      <c r="S214" s="18">
        <v>1.59</v>
      </c>
      <c r="T214" s="19">
        <v>3.83</v>
      </c>
      <c r="U214" s="18">
        <v>0.414</v>
      </c>
      <c r="V214" s="19">
        <v>3.45</v>
      </c>
      <c r="W214" s="18">
        <v>4.24</v>
      </c>
      <c r="X214" s="19">
        <v>0.813</v>
      </c>
      <c r="Y214" s="18">
        <v>1.17</v>
      </c>
      <c r="Z214" s="19">
        <v>2.72</v>
      </c>
      <c r="AA214" s="18">
        <v>3.9</v>
      </c>
      <c r="AB214" s="19">
        <v>4.86</v>
      </c>
      <c r="AC214" s="18">
        <v>1.9</v>
      </c>
      <c r="AD214" s="19">
        <v>0.31</v>
      </c>
      <c r="AE214" s="18">
        <v>1.83</v>
      </c>
      <c r="AF214" s="19">
        <v>1.69</v>
      </c>
      <c r="AG214" s="19">
        <v>29.0</v>
      </c>
      <c r="AH214" s="18">
        <v>28.0</v>
      </c>
      <c r="AI214" s="19">
        <v>993.0</v>
      </c>
      <c r="AJ214" s="18">
        <v>458.0</v>
      </c>
      <c r="AK214" s="19">
        <v>156.0</v>
      </c>
      <c r="AL214" s="18">
        <v>363.0</v>
      </c>
      <c r="AM214" s="19">
        <v>0.43</v>
      </c>
      <c r="AN214" s="18">
        <v>46.0</v>
      </c>
      <c r="AO214" s="19">
        <v>111.0</v>
      </c>
      <c r="AP214" s="18">
        <v>0.414</v>
      </c>
      <c r="AQ214" s="19">
        <v>100.0</v>
      </c>
      <c r="AR214" s="18">
        <v>123.0</v>
      </c>
      <c r="AS214" s="19">
        <v>0.813</v>
      </c>
      <c r="AT214" s="18">
        <v>34.0</v>
      </c>
      <c r="AU214" s="19">
        <v>79.0</v>
      </c>
      <c r="AV214" s="18">
        <v>113.0</v>
      </c>
      <c r="AW214" s="19">
        <v>141.0</v>
      </c>
      <c r="AX214" s="18">
        <v>55.0</v>
      </c>
      <c r="AY214" s="19">
        <v>9.0</v>
      </c>
      <c r="AZ214" s="18">
        <v>53.0</v>
      </c>
      <c r="BA214" s="19">
        <v>49.0</v>
      </c>
      <c r="BB214" s="19">
        <v>29.0</v>
      </c>
      <c r="BC214" s="18">
        <v>0.0</v>
      </c>
      <c r="BD214" s="19">
        <v>0.0</v>
      </c>
      <c r="BE214" s="18">
        <v>0.0</v>
      </c>
      <c r="BF214" s="19">
        <v>0.0</v>
      </c>
      <c r="BG214" s="18">
        <v>0.0</v>
      </c>
      <c r="BH214" s="19">
        <v>0.0</v>
      </c>
      <c r="BI214" s="18">
        <v>0.386</v>
      </c>
      <c r="BJ214" s="19">
        <v>2.66</v>
      </c>
      <c r="BK214" s="18">
        <v>1.04</v>
      </c>
      <c r="BL214" s="19">
        <v>0.34</v>
      </c>
      <c r="BM214" s="18">
        <v>19.0</v>
      </c>
      <c r="BN214" s="19">
        <v>10.0</v>
      </c>
      <c r="BO214" s="18">
        <v>0.655</v>
      </c>
      <c r="BP214" s="19">
        <v>3.49</v>
      </c>
      <c r="BQ214" s="18">
        <v>1.23</v>
      </c>
      <c r="BR214" s="19">
        <v>4.72</v>
      </c>
      <c r="BS214" s="19">
        <v>29.0</v>
      </c>
      <c r="BT214" s="18">
        <v>0.543</v>
      </c>
      <c r="BU214" s="19">
        <v>0.493</v>
      </c>
      <c r="BV214" s="18">
        <v>3.67</v>
      </c>
      <c r="BW214" s="19">
        <v>9.2</v>
      </c>
      <c r="BX214" s="18">
        <v>6.33</v>
      </c>
      <c r="BY214" s="19">
        <v>28.55</v>
      </c>
      <c r="BZ214" s="18">
        <v>11.17</v>
      </c>
      <c r="CA214" s="19">
        <v>3.15</v>
      </c>
      <c r="CB214" s="18">
        <v>1.0</v>
      </c>
      <c r="CC214" s="19">
        <v>22.79</v>
      </c>
      <c r="CD214" s="18">
        <v>165.72</v>
      </c>
      <c r="CE214" s="19">
        <v>4.09</v>
      </c>
      <c r="CF214" s="18">
        <v>1.26</v>
      </c>
      <c r="CG214" s="19">
        <v>120.5</v>
      </c>
      <c r="CH214" s="18">
        <v>101.3</v>
      </c>
      <c r="CI214" s="19">
        <v>23.41</v>
      </c>
    </row>
    <row r="215" ht="14.25" customHeight="1">
      <c r="A215" s="4" t="s">
        <v>586</v>
      </c>
      <c r="B215" s="57" t="s">
        <v>587</v>
      </c>
      <c r="C215" s="3">
        <v>0.0</v>
      </c>
      <c r="D215" s="3" t="s">
        <v>102</v>
      </c>
      <c r="E215" s="3" t="s">
        <v>86</v>
      </c>
      <c r="F215" s="3">
        <v>25.0</v>
      </c>
      <c r="G215" s="3" t="s">
        <v>588</v>
      </c>
      <c r="H215" s="6">
        <v>6.5</v>
      </c>
      <c r="I215" s="3">
        <v>235.0</v>
      </c>
      <c r="J215" s="3" t="s">
        <v>112</v>
      </c>
      <c r="K215" s="3" t="s">
        <v>95</v>
      </c>
      <c r="L215" s="19">
        <v>25.0</v>
      </c>
      <c r="M215" s="18">
        <v>24.0</v>
      </c>
      <c r="N215" s="19">
        <v>29.7</v>
      </c>
      <c r="O215" s="18">
        <v>15.44</v>
      </c>
      <c r="P215" s="19">
        <v>4.64</v>
      </c>
      <c r="Q215" s="18">
        <v>10.64</v>
      </c>
      <c r="R215" s="19">
        <v>0.436</v>
      </c>
      <c r="S215" s="18">
        <v>1.24</v>
      </c>
      <c r="T215" s="19">
        <v>3.68</v>
      </c>
      <c r="U215" s="18">
        <v>0.337</v>
      </c>
      <c r="V215" s="19">
        <v>4.92</v>
      </c>
      <c r="W215" s="18">
        <v>6.08</v>
      </c>
      <c r="X215" s="19">
        <v>0.809</v>
      </c>
      <c r="Y215" s="18">
        <v>0.92</v>
      </c>
      <c r="Z215" s="19">
        <v>4.64</v>
      </c>
      <c r="AA215" s="18">
        <v>5.56</v>
      </c>
      <c r="AB215" s="19">
        <v>1.96</v>
      </c>
      <c r="AC215" s="18">
        <v>1.44</v>
      </c>
      <c r="AD215" s="19">
        <v>0.24</v>
      </c>
      <c r="AE215" s="18">
        <v>2.28</v>
      </c>
      <c r="AF215" s="19">
        <v>2.32</v>
      </c>
      <c r="AG215" s="19">
        <v>25.0</v>
      </c>
      <c r="AH215" s="18">
        <v>24.0</v>
      </c>
      <c r="AI215" s="19">
        <v>742.0</v>
      </c>
      <c r="AJ215" s="18">
        <v>386.0</v>
      </c>
      <c r="AK215" s="19">
        <v>116.0</v>
      </c>
      <c r="AL215" s="18">
        <v>266.0</v>
      </c>
      <c r="AM215" s="19">
        <v>0.436</v>
      </c>
      <c r="AN215" s="18">
        <v>31.0</v>
      </c>
      <c r="AO215" s="19">
        <v>92.0</v>
      </c>
      <c r="AP215" s="18">
        <v>0.337</v>
      </c>
      <c r="AQ215" s="19">
        <v>123.0</v>
      </c>
      <c r="AR215" s="18">
        <v>152.0</v>
      </c>
      <c r="AS215" s="19">
        <v>0.809</v>
      </c>
      <c r="AT215" s="18">
        <v>23.0</v>
      </c>
      <c r="AU215" s="19">
        <v>116.0</v>
      </c>
      <c r="AV215" s="18">
        <v>139.0</v>
      </c>
      <c r="AW215" s="19">
        <v>49.0</v>
      </c>
      <c r="AX215" s="18">
        <v>36.0</v>
      </c>
      <c r="AY215" s="19">
        <v>6.0</v>
      </c>
      <c r="AZ215" s="18">
        <v>57.0</v>
      </c>
      <c r="BA215" s="19">
        <v>58.0</v>
      </c>
      <c r="BB215" s="19">
        <v>25.0</v>
      </c>
      <c r="BC215" s="18">
        <v>1.0</v>
      </c>
      <c r="BD215" s="19">
        <v>0.0</v>
      </c>
      <c r="BE215" s="18">
        <v>0.0</v>
      </c>
      <c r="BF215" s="19">
        <v>0.0</v>
      </c>
      <c r="BG215" s="18">
        <v>0.0</v>
      </c>
      <c r="BH215" s="19">
        <v>0.0</v>
      </c>
      <c r="BI215" s="18">
        <v>0.26</v>
      </c>
      <c r="BJ215" s="19">
        <v>0.86</v>
      </c>
      <c r="BK215" s="18">
        <v>0.63</v>
      </c>
      <c r="BL215" s="19">
        <v>0.57</v>
      </c>
      <c r="BM215" s="18">
        <v>21.0</v>
      </c>
      <c r="BN215" s="19">
        <v>4.0</v>
      </c>
      <c r="BO215" s="18">
        <v>0.84</v>
      </c>
      <c r="BP215" s="19">
        <v>2.15</v>
      </c>
      <c r="BQ215" s="18">
        <v>1.74</v>
      </c>
      <c r="BR215" s="19">
        <v>3.89</v>
      </c>
      <c r="BS215" s="19">
        <v>25.0</v>
      </c>
      <c r="BT215" s="18">
        <v>0.571</v>
      </c>
      <c r="BU215" s="19">
        <v>0.494</v>
      </c>
      <c r="BV215" s="18">
        <v>3.78</v>
      </c>
      <c r="BW215" s="19">
        <v>18.15</v>
      </c>
      <c r="BX215" s="18">
        <v>11.14</v>
      </c>
      <c r="BY215" s="19">
        <v>13.9</v>
      </c>
      <c r="BZ215" s="18">
        <v>14.42</v>
      </c>
      <c r="CA215" s="19">
        <v>2.92</v>
      </c>
      <c r="CB215" s="18">
        <v>1.14</v>
      </c>
      <c r="CC215" s="19">
        <v>28.18</v>
      </c>
      <c r="CD215" s="18">
        <v>158.23</v>
      </c>
      <c r="CE215" s="19">
        <v>-3.44</v>
      </c>
      <c r="CF215" s="18">
        <v>1.45</v>
      </c>
      <c r="CG215" s="19">
        <v>110.7</v>
      </c>
      <c r="CH215" s="18">
        <v>90.1</v>
      </c>
      <c r="CI215" s="19">
        <v>23.62</v>
      </c>
    </row>
    <row r="216" ht="14.25" customHeight="1">
      <c r="A216" s="4" t="s">
        <v>589</v>
      </c>
      <c r="B216" s="53" t="s">
        <v>590</v>
      </c>
      <c r="C216" s="3">
        <v>1.0</v>
      </c>
      <c r="D216" s="3" t="s">
        <v>92</v>
      </c>
      <c r="E216" s="3" t="s">
        <v>86</v>
      </c>
      <c r="F216" s="3">
        <v>25.0</v>
      </c>
      <c r="G216" s="3" t="s">
        <v>149</v>
      </c>
      <c r="H216" s="6">
        <v>6.083333333333333</v>
      </c>
      <c r="I216" s="3">
        <v>202.0</v>
      </c>
      <c r="J216" s="3" t="s">
        <v>119</v>
      </c>
      <c r="K216" s="3" t="s">
        <v>95</v>
      </c>
      <c r="L216" s="19">
        <v>30.0</v>
      </c>
      <c r="M216" s="18">
        <v>30.0</v>
      </c>
      <c r="N216" s="19">
        <v>32.4</v>
      </c>
      <c r="O216" s="18">
        <v>14.0</v>
      </c>
      <c r="P216" s="19">
        <v>5.27</v>
      </c>
      <c r="Q216" s="18">
        <v>10.3</v>
      </c>
      <c r="R216" s="19">
        <v>0.511</v>
      </c>
      <c r="S216" s="18">
        <v>2.1</v>
      </c>
      <c r="T216" s="19">
        <v>4.7</v>
      </c>
      <c r="U216" s="18">
        <v>0.447</v>
      </c>
      <c r="V216" s="19">
        <v>1.37</v>
      </c>
      <c r="W216" s="18">
        <v>2.13</v>
      </c>
      <c r="X216" s="19">
        <v>0.641</v>
      </c>
      <c r="Y216" s="18">
        <v>0.47</v>
      </c>
      <c r="Z216" s="19">
        <v>2.2</v>
      </c>
      <c r="AA216" s="18">
        <v>2.67</v>
      </c>
      <c r="AB216" s="19">
        <v>5.5</v>
      </c>
      <c r="AC216" s="18">
        <v>1.9</v>
      </c>
      <c r="AD216" s="19">
        <v>0.37</v>
      </c>
      <c r="AE216" s="18">
        <v>2.43</v>
      </c>
      <c r="AF216" s="19">
        <v>2.37</v>
      </c>
      <c r="AG216" s="19">
        <v>30.0</v>
      </c>
      <c r="AH216" s="18">
        <v>30.0</v>
      </c>
      <c r="AI216" s="19">
        <v>973.0</v>
      </c>
      <c r="AJ216" s="18">
        <v>420.0</v>
      </c>
      <c r="AK216" s="19">
        <v>158.0</v>
      </c>
      <c r="AL216" s="18">
        <v>309.0</v>
      </c>
      <c r="AM216" s="19">
        <v>0.511</v>
      </c>
      <c r="AN216" s="18">
        <v>63.0</v>
      </c>
      <c r="AO216" s="19">
        <v>141.0</v>
      </c>
      <c r="AP216" s="18">
        <v>0.447</v>
      </c>
      <c r="AQ216" s="19">
        <v>41.0</v>
      </c>
      <c r="AR216" s="18">
        <v>64.0</v>
      </c>
      <c r="AS216" s="19">
        <v>0.641</v>
      </c>
      <c r="AT216" s="18">
        <v>14.0</v>
      </c>
      <c r="AU216" s="19">
        <v>66.0</v>
      </c>
      <c r="AV216" s="18">
        <v>80.0</v>
      </c>
      <c r="AW216" s="19">
        <v>165.0</v>
      </c>
      <c r="AX216" s="18">
        <v>57.0</v>
      </c>
      <c r="AY216" s="19">
        <v>11.0</v>
      </c>
      <c r="AZ216" s="18">
        <v>73.0</v>
      </c>
      <c r="BA216" s="19">
        <v>71.0</v>
      </c>
      <c r="BB216" s="19">
        <v>30.0</v>
      </c>
      <c r="BC216" s="18">
        <v>2.0</v>
      </c>
      <c r="BD216" s="19">
        <v>0.0</v>
      </c>
      <c r="BE216" s="18">
        <v>0.0</v>
      </c>
      <c r="BF216" s="19">
        <v>0.0</v>
      </c>
      <c r="BG216" s="18">
        <v>0.0</v>
      </c>
      <c r="BH216" s="19">
        <v>0.0</v>
      </c>
      <c r="BI216" s="18">
        <v>0.352</v>
      </c>
      <c r="BJ216" s="19">
        <v>2.26</v>
      </c>
      <c r="BK216" s="18">
        <v>0.78</v>
      </c>
      <c r="BL216" s="19">
        <v>0.21</v>
      </c>
      <c r="BM216" s="18">
        <v>28.0</v>
      </c>
      <c r="BN216" s="19">
        <v>2.0</v>
      </c>
      <c r="BO216" s="18">
        <v>0.933</v>
      </c>
      <c r="BP216" s="19">
        <v>3.51</v>
      </c>
      <c r="BQ216" s="18">
        <v>1.8</v>
      </c>
      <c r="BR216" s="19">
        <v>5.31</v>
      </c>
      <c r="BS216" s="19">
        <v>30.0</v>
      </c>
      <c r="BT216" s="18">
        <v>0.619</v>
      </c>
      <c r="BU216" s="19">
        <v>0.613</v>
      </c>
      <c r="BV216" s="18">
        <v>1.69</v>
      </c>
      <c r="BW216" s="19">
        <v>8.18</v>
      </c>
      <c r="BX216" s="18">
        <v>4.9</v>
      </c>
      <c r="BY216" s="19">
        <v>28.27</v>
      </c>
      <c r="BZ216" s="18">
        <v>17.7</v>
      </c>
      <c r="CA216" s="19">
        <v>3.37</v>
      </c>
      <c r="CB216" s="18">
        <v>1.26</v>
      </c>
      <c r="CC216" s="19">
        <v>20.66</v>
      </c>
      <c r="CD216" s="18">
        <v>159.88</v>
      </c>
      <c r="CE216" s="19">
        <v>3.82</v>
      </c>
      <c r="CF216" s="18">
        <v>1.36</v>
      </c>
      <c r="CG216" s="19">
        <v>123.4</v>
      </c>
      <c r="CH216" s="18">
        <v>95.0</v>
      </c>
      <c r="CI216" s="19">
        <v>22.83</v>
      </c>
    </row>
    <row r="217" ht="14.25" customHeight="1">
      <c r="A217" s="4" t="s">
        <v>591</v>
      </c>
      <c r="B217" s="53" t="s">
        <v>592</v>
      </c>
      <c r="C217" s="3">
        <v>1.0</v>
      </c>
      <c r="D217" s="3" t="s">
        <v>85</v>
      </c>
      <c r="E217" s="3" t="s">
        <v>86</v>
      </c>
      <c r="F217" s="3">
        <v>22.0</v>
      </c>
      <c r="G217" s="3" t="s">
        <v>593</v>
      </c>
      <c r="H217" s="6">
        <v>7.083333333333333</v>
      </c>
      <c r="I217" s="3">
        <v>215.0</v>
      </c>
      <c r="J217" s="3" t="s">
        <v>94</v>
      </c>
      <c r="K217" s="3" t="s">
        <v>95</v>
      </c>
      <c r="L217" s="19">
        <v>33.0</v>
      </c>
      <c r="M217" s="18">
        <v>33.0</v>
      </c>
      <c r="N217" s="19">
        <v>33.8</v>
      </c>
      <c r="O217" s="18">
        <v>16.36</v>
      </c>
      <c r="P217" s="19">
        <v>5.97</v>
      </c>
      <c r="Q217" s="18">
        <v>10.33</v>
      </c>
      <c r="R217" s="19">
        <v>0.578</v>
      </c>
      <c r="S217" s="18">
        <v>0.36</v>
      </c>
      <c r="T217" s="19">
        <v>1.21</v>
      </c>
      <c r="U217" s="18">
        <v>0.3</v>
      </c>
      <c r="V217" s="19">
        <v>4.06</v>
      </c>
      <c r="W217" s="18">
        <v>5.85</v>
      </c>
      <c r="X217" s="19">
        <v>0.694</v>
      </c>
      <c r="Y217" s="18">
        <v>2.73</v>
      </c>
      <c r="Z217" s="19">
        <v>5.94</v>
      </c>
      <c r="AA217" s="18">
        <v>8.67</v>
      </c>
      <c r="AB217" s="19">
        <v>2.39</v>
      </c>
      <c r="AC217" s="18">
        <v>0.79</v>
      </c>
      <c r="AD217" s="19">
        <v>2.88</v>
      </c>
      <c r="AE217" s="18">
        <v>2.24</v>
      </c>
      <c r="AF217" s="19">
        <v>1.76</v>
      </c>
      <c r="AG217" s="19">
        <v>33.0</v>
      </c>
      <c r="AH217" s="18">
        <v>33.0</v>
      </c>
      <c r="AI217" s="31">
        <v>1116.0</v>
      </c>
      <c r="AJ217" s="18">
        <v>540.0</v>
      </c>
      <c r="AK217" s="19">
        <v>197.0</v>
      </c>
      <c r="AL217" s="18">
        <v>341.0</v>
      </c>
      <c r="AM217" s="19">
        <v>0.578</v>
      </c>
      <c r="AN217" s="18">
        <v>12.0</v>
      </c>
      <c r="AO217" s="19">
        <v>40.0</v>
      </c>
      <c r="AP217" s="18">
        <v>0.3</v>
      </c>
      <c r="AQ217" s="19">
        <v>134.0</v>
      </c>
      <c r="AR217" s="18">
        <v>193.0</v>
      </c>
      <c r="AS217" s="19">
        <v>0.694</v>
      </c>
      <c r="AT217" s="18">
        <v>90.0</v>
      </c>
      <c r="AU217" s="19">
        <v>196.0</v>
      </c>
      <c r="AV217" s="18">
        <v>286.0</v>
      </c>
      <c r="AW217" s="19">
        <v>79.0</v>
      </c>
      <c r="AX217" s="18">
        <v>26.0</v>
      </c>
      <c r="AY217" s="19">
        <v>95.0</v>
      </c>
      <c r="AZ217" s="18">
        <v>74.0</v>
      </c>
      <c r="BA217" s="19">
        <v>58.0</v>
      </c>
      <c r="BB217" s="19">
        <v>33.0</v>
      </c>
      <c r="BC217" s="18">
        <v>12.0</v>
      </c>
      <c r="BD217" s="19">
        <v>0.0</v>
      </c>
      <c r="BE217" s="18">
        <v>0.0</v>
      </c>
      <c r="BF217" s="19">
        <v>0.0</v>
      </c>
      <c r="BG217" s="18">
        <v>0.0</v>
      </c>
      <c r="BH217" s="19">
        <v>0.0</v>
      </c>
      <c r="BI217" s="18">
        <v>0.305</v>
      </c>
      <c r="BJ217" s="19">
        <v>1.07</v>
      </c>
      <c r="BK217" s="18">
        <v>0.35</v>
      </c>
      <c r="BL217" s="19">
        <v>0.57</v>
      </c>
      <c r="BM217" s="18">
        <v>25.0</v>
      </c>
      <c r="BN217" s="19">
        <v>8.0</v>
      </c>
      <c r="BO217" s="18">
        <v>0.758</v>
      </c>
      <c r="BP217" s="19">
        <v>4.34</v>
      </c>
      <c r="BQ217" s="18">
        <v>2.59</v>
      </c>
      <c r="BR217" s="19">
        <v>6.93</v>
      </c>
      <c r="BS217" s="19">
        <v>33.0</v>
      </c>
      <c r="BT217" s="18">
        <v>0.624</v>
      </c>
      <c r="BU217" s="19">
        <v>0.595</v>
      </c>
      <c r="BV217" s="18">
        <v>9.7</v>
      </c>
      <c r="BW217" s="19">
        <v>18.9</v>
      </c>
      <c r="BX217" s="18">
        <v>14.56</v>
      </c>
      <c r="BY217" s="19">
        <v>14.21</v>
      </c>
      <c r="BZ217" s="18">
        <v>14.61</v>
      </c>
      <c r="CA217" s="19">
        <v>1.38</v>
      </c>
      <c r="CB217" s="18">
        <v>8.79</v>
      </c>
      <c r="CC217" s="19">
        <v>22.91</v>
      </c>
      <c r="CD217" s="18">
        <v>157.2</v>
      </c>
      <c r="CE217" s="19">
        <v>-1.97</v>
      </c>
      <c r="CF217" s="18">
        <v>1.58</v>
      </c>
      <c r="CG217" s="19">
        <v>123.4</v>
      </c>
      <c r="CH217" s="18">
        <v>90.3</v>
      </c>
      <c r="CI217" s="19">
        <v>29.75</v>
      </c>
    </row>
    <row r="218" ht="14.25" customHeight="1">
      <c r="A218" s="4" t="s">
        <v>594</v>
      </c>
      <c r="B218" s="53" t="s">
        <v>595</v>
      </c>
      <c r="C218" s="3">
        <v>1.0</v>
      </c>
      <c r="D218" s="3" t="s">
        <v>92</v>
      </c>
      <c r="E218" s="3" t="s">
        <v>86</v>
      </c>
      <c r="F218" s="3">
        <v>21.0</v>
      </c>
      <c r="G218" s="3" t="s">
        <v>108</v>
      </c>
      <c r="H218" s="6">
        <v>6.416666666666667</v>
      </c>
      <c r="I218" s="3">
        <v>211.0</v>
      </c>
      <c r="J218" s="3" t="s">
        <v>94</v>
      </c>
      <c r="K218" s="3" t="s">
        <v>95</v>
      </c>
      <c r="L218" s="19">
        <v>32.0</v>
      </c>
      <c r="M218" s="18">
        <v>32.0</v>
      </c>
      <c r="N218" s="19">
        <v>33.7</v>
      </c>
      <c r="O218" s="18">
        <v>16.84</v>
      </c>
      <c r="P218" s="19">
        <v>5.16</v>
      </c>
      <c r="Q218" s="18">
        <v>12.06</v>
      </c>
      <c r="R218" s="19">
        <v>0.427</v>
      </c>
      <c r="S218" s="18">
        <v>1.81</v>
      </c>
      <c r="T218" s="19">
        <v>5.06</v>
      </c>
      <c r="U218" s="18">
        <v>0.358</v>
      </c>
      <c r="V218" s="19">
        <v>4.72</v>
      </c>
      <c r="W218" s="18">
        <v>5.81</v>
      </c>
      <c r="X218" s="19">
        <v>0.812</v>
      </c>
      <c r="Y218" s="18">
        <v>2.0</v>
      </c>
      <c r="Z218" s="19">
        <v>3.75</v>
      </c>
      <c r="AA218" s="18">
        <v>5.75</v>
      </c>
      <c r="AB218" s="19">
        <v>1.59</v>
      </c>
      <c r="AC218" s="18">
        <v>1.03</v>
      </c>
      <c r="AD218" s="19">
        <v>0.66</v>
      </c>
      <c r="AE218" s="18">
        <v>1.62</v>
      </c>
      <c r="AF218" s="19">
        <v>2.31</v>
      </c>
      <c r="AG218" s="19">
        <v>32.0</v>
      </c>
      <c r="AH218" s="18">
        <v>32.0</v>
      </c>
      <c r="AI218" s="31">
        <v>1079.0</v>
      </c>
      <c r="AJ218" s="18">
        <v>539.0</v>
      </c>
      <c r="AK218" s="19">
        <v>165.0</v>
      </c>
      <c r="AL218" s="18">
        <v>386.0</v>
      </c>
      <c r="AM218" s="19">
        <v>0.427</v>
      </c>
      <c r="AN218" s="18">
        <v>58.0</v>
      </c>
      <c r="AO218" s="19">
        <v>162.0</v>
      </c>
      <c r="AP218" s="18">
        <v>0.358</v>
      </c>
      <c r="AQ218" s="19">
        <v>151.0</v>
      </c>
      <c r="AR218" s="18">
        <v>186.0</v>
      </c>
      <c r="AS218" s="19">
        <v>0.812</v>
      </c>
      <c r="AT218" s="18">
        <v>64.0</v>
      </c>
      <c r="AU218" s="19">
        <v>120.0</v>
      </c>
      <c r="AV218" s="18">
        <v>184.0</v>
      </c>
      <c r="AW218" s="19">
        <v>51.0</v>
      </c>
      <c r="AX218" s="18">
        <v>33.0</v>
      </c>
      <c r="AY218" s="19">
        <v>21.0</v>
      </c>
      <c r="AZ218" s="18">
        <v>52.0</v>
      </c>
      <c r="BA218" s="19">
        <v>74.0</v>
      </c>
      <c r="BB218" s="19">
        <v>32.0</v>
      </c>
      <c r="BC218" s="18">
        <v>1.0</v>
      </c>
      <c r="BD218" s="19">
        <v>0.0</v>
      </c>
      <c r="BE218" s="18">
        <v>0.0</v>
      </c>
      <c r="BF218" s="19">
        <v>0.0</v>
      </c>
      <c r="BG218" s="18">
        <v>0.0</v>
      </c>
      <c r="BH218" s="19">
        <v>0.0</v>
      </c>
      <c r="BI218" s="18">
        <v>0.231</v>
      </c>
      <c r="BJ218" s="19">
        <v>0.98</v>
      </c>
      <c r="BK218" s="18">
        <v>0.63</v>
      </c>
      <c r="BL218" s="19">
        <v>0.48</v>
      </c>
      <c r="BM218" s="18">
        <v>25.0</v>
      </c>
      <c r="BN218" s="19">
        <v>7.0</v>
      </c>
      <c r="BO218" s="18">
        <v>0.781</v>
      </c>
      <c r="BP218" s="19">
        <v>3.47</v>
      </c>
      <c r="BQ218" s="18">
        <v>1.77</v>
      </c>
      <c r="BR218" s="19">
        <v>5.24</v>
      </c>
      <c r="BS218" s="19">
        <v>32.0</v>
      </c>
      <c r="BT218" s="18">
        <v>0.568</v>
      </c>
      <c r="BU218" s="19">
        <v>0.503</v>
      </c>
      <c r="BV218" s="18">
        <v>6.32</v>
      </c>
      <c r="BW218" s="19">
        <v>11.83</v>
      </c>
      <c r="BX218" s="18">
        <v>9.07</v>
      </c>
      <c r="BY218" s="19">
        <v>8.21</v>
      </c>
      <c r="BZ218" s="18">
        <v>9.88</v>
      </c>
      <c r="CA218" s="19">
        <v>1.64</v>
      </c>
      <c r="CB218" s="18">
        <v>2.05</v>
      </c>
      <c r="CC218" s="19">
        <v>22.32</v>
      </c>
      <c r="CD218" s="18">
        <v>159.73</v>
      </c>
      <c r="CE218" s="19">
        <v>-1.55</v>
      </c>
      <c r="CF218" s="18">
        <v>1.4</v>
      </c>
      <c r="CG218" s="19">
        <v>119.8</v>
      </c>
      <c r="CH218" s="18">
        <v>97.2</v>
      </c>
      <c r="CI218" s="19">
        <v>21.16</v>
      </c>
    </row>
    <row r="219" ht="14.25" customHeight="1">
      <c r="A219" s="4" t="s">
        <v>596</v>
      </c>
      <c r="B219" s="53" t="s">
        <v>597</v>
      </c>
      <c r="C219" s="3">
        <v>0.0</v>
      </c>
      <c r="D219" s="3" t="s">
        <v>92</v>
      </c>
      <c r="E219" s="3" t="s">
        <v>86</v>
      </c>
      <c r="F219" s="3">
        <v>23.0</v>
      </c>
      <c r="G219" s="3" t="s">
        <v>531</v>
      </c>
      <c r="H219" s="6">
        <v>6.75</v>
      </c>
      <c r="I219" s="3">
        <v>205.0</v>
      </c>
      <c r="J219" s="3" t="s">
        <v>119</v>
      </c>
      <c r="K219" s="3" t="s">
        <v>95</v>
      </c>
      <c r="L219" s="19">
        <v>25.0</v>
      </c>
      <c r="M219" s="18">
        <v>21.0</v>
      </c>
      <c r="N219" s="19">
        <v>29.6</v>
      </c>
      <c r="O219" s="18">
        <v>11.28</v>
      </c>
      <c r="P219" s="19">
        <v>3.84</v>
      </c>
      <c r="Q219" s="18">
        <v>7.64</v>
      </c>
      <c r="R219" s="19">
        <v>0.503</v>
      </c>
      <c r="S219" s="18">
        <v>2.08</v>
      </c>
      <c r="T219" s="19">
        <v>4.8</v>
      </c>
      <c r="U219" s="18">
        <v>0.433</v>
      </c>
      <c r="V219" s="19">
        <v>1.52</v>
      </c>
      <c r="W219" s="18">
        <v>1.64</v>
      </c>
      <c r="X219" s="19">
        <v>0.927</v>
      </c>
      <c r="Y219" s="18">
        <v>0.6</v>
      </c>
      <c r="Z219" s="19">
        <v>2.8</v>
      </c>
      <c r="AA219" s="18">
        <v>3.4</v>
      </c>
      <c r="AB219" s="19">
        <v>1.2</v>
      </c>
      <c r="AC219" s="18">
        <v>0.8</v>
      </c>
      <c r="AD219" s="19">
        <v>0.44</v>
      </c>
      <c r="AE219" s="18">
        <v>0.76</v>
      </c>
      <c r="AF219" s="19">
        <v>1.96</v>
      </c>
      <c r="AG219" s="19">
        <v>25.0</v>
      </c>
      <c r="AH219" s="18">
        <v>21.0</v>
      </c>
      <c r="AI219" s="19">
        <v>739.0</v>
      </c>
      <c r="AJ219" s="18">
        <v>282.0</v>
      </c>
      <c r="AK219" s="19">
        <v>96.0</v>
      </c>
      <c r="AL219" s="18">
        <v>191.0</v>
      </c>
      <c r="AM219" s="19">
        <v>0.503</v>
      </c>
      <c r="AN219" s="18">
        <v>52.0</v>
      </c>
      <c r="AO219" s="19">
        <v>120.0</v>
      </c>
      <c r="AP219" s="18">
        <v>0.433</v>
      </c>
      <c r="AQ219" s="19">
        <v>38.0</v>
      </c>
      <c r="AR219" s="18">
        <v>41.0</v>
      </c>
      <c r="AS219" s="19">
        <v>0.927</v>
      </c>
      <c r="AT219" s="18">
        <v>15.0</v>
      </c>
      <c r="AU219" s="19">
        <v>70.0</v>
      </c>
      <c r="AV219" s="18">
        <v>85.0</v>
      </c>
      <c r="AW219" s="19">
        <v>30.0</v>
      </c>
      <c r="AX219" s="18">
        <v>20.0</v>
      </c>
      <c r="AY219" s="19">
        <v>11.0</v>
      </c>
      <c r="AZ219" s="18">
        <v>19.0</v>
      </c>
      <c r="BA219" s="19">
        <v>49.0</v>
      </c>
      <c r="BB219" s="19">
        <v>25.0</v>
      </c>
      <c r="BC219" s="18">
        <v>0.0</v>
      </c>
      <c r="BD219" s="19">
        <v>0.0</v>
      </c>
      <c r="BE219" s="18">
        <v>0.0</v>
      </c>
      <c r="BF219" s="19">
        <v>0.0</v>
      </c>
      <c r="BG219" s="18">
        <v>0.0</v>
      </c>
      <c r="BH219" s="19">
        <v>0.0</v>
      </c>
      <c r="BI219" s="18">
        <v>0.2</v>
      </c>
      <c r="BJ219" s="19">
        <v>1.58</v>
      </c>
      <c r="BK219" s="18">
        <v>1.05</v>
      </c>
      <c r="BL219" s="19">
        <v>0.21</v>
      </c>
      <c r="BM219" s="18">
        <v>18.0</v>
      </c>
      <c r="BN219" s="19">
        <v>7.0</v>
      </c>
      <c r="BO219" s="18">
        <v>0.72</v>
      </c>
      <c r="BP219" s="19">
        <v>2.54</v>
      </c>
      <c r="BQ219" s="18">
        <v>0.93</v>
      </c>
      <c r="BR219" s="19">
        <v>3.47</v>
      </c>
      <c r="BS219" s="19">
        <v>25.0</v>
      </c>
      <c r="BT219" s="18">
        <v>0.67</v>
      </c>
      <c r="BU219" s="19">
        <v>0.639</v>
      </c>
      <c r="BV219" s="18">
        <v>2.83</v>
      </c>
      <c r="BW219" s="19">
        <v>11.71</v>
      </c>
      <c r="BX219" s="18">
        <v>7.54</v>
      </c>
      <c r="BY219" s="19">
        <v>8.16</v>
      </c>
      <c r="BZ219" s="18">
        <v>8.28</v>
      </c>
      <c r="CA219" s="19">
        <v>1.78</v>
      </c>
      <c r="CB219" s="18">
        <v>1.81</v>
      </c>
      <c r="CC219" s="19">
        <v>18.44</v>
      </c>
      <c r="CD219" s="18">
        <v>186.28</v>
      </c>
      <c r="CE219" s="19">
        <v>0.16</v>
      </c>
      <c r="CF219" s="18">
        <v>1.48</v>
      </c>
      <c r="CG219" s="19">
        <v>130.0</v>
      </c>
      <c r="CH219" s="18">
        <v>101.2</v>
      </c>
      <c r="CI219" s="19">
        <v>21.54</v>
      </c>
    </row>
    <row r="220" ht="14.25" customHeight="1">
      <c r="A220" s="4" t="s">
        <v>598</v>
      </c>
      <c r="B220" s="53" t="s">
        <v>599</v>
      </c>
      <c r="C220" s="3">
        <v>0.0</v>
      </c>
      <c r="D220" s="3" t="s">
        <v>92</v>
      </c>
      <c r="E220" s="3" t="s">
        <v>86</v>
      </c>
      <c r="F220" s="3">
        <v>25.0</v>
      </c>
      <c r="G220" s="3" t="s">
        <v>208</v>
      </c>
      <c r="H220" s="6">
        <v>6.416666666666667</v>
      </c>
      <c r="I220" s="3">
        <v>195.0</v>
      </c>
      <c r="J220" s="3" t="s">
        <v>112</v>
      </c>
      <c r="K220" s="3" t="s">
        <v>95</v>
      </c>
      <c r="L220" s="19">
        <v>24.0</v>
      </c>
      <c r="M220" s="18">
        <v>24.0</v>
      </c>
      <c r="N220" s="19">
        <v>35.0</v>
      </c>
      <c r="O220" s="18">
        <v>15.71</v>
      </c>
      <c r="P220" s="19">
        <v>5.33</v>
      </c>
      <c r="Q220" s="18">
        <v>13.33</v>
      </c>
      <c r="R220" s="19">
        <v>0.4</v>
      </c>
      <c r="S220" s="18">
        <v>1.54</v>
      </c>
      <c r="T220" s="19">
        <v>4.54</v>
      </c>
      <c r="U220" s="18">
        <v>0.339</v>
      </c>
      <c r="V220" s="19">
        <v>3.5</v>
      </c>
      <c r="W220" s="18">
        <v>4.5</v>
      </c>
      <c r="X220" s="19">
        <v>0.778</v>
      </c>
      <c r="Y220" s="18">
        <v>0.5</v>
      </c>
      <c r="Z220" s="19">
        <v>3.83</v>
      </c>
      <c r="AA220" s="18">
        <v>4.33</v>
      </c>
      <c r="AB220" s="19">
        <v>4.0</v>
      </c>
      <c r="AC220" s="18">
        <v>1.08</v>
      </c>
      <c r="AD220" s="19">
        <v>0.21</v>
      </c>
      <c r="AE220" s="18">
        <v>3.58</v>
      </c>
      <c r="AF220" s="19">
        <v>1.67</v>
      </c>
      <c r="AG220" s="19">
        <v>24.0</v>
      </c>
      <c r="AH220" s="18">
        <v>24.0</v>
      </c>
      <c r="AI220" s="19">
        <v>839.0</v>
      </c>
      <c r="AJ220" s="18">
        <v>377.0</v>
      </c>
      <c r="AK220" s="19">
        <v>128.0</v>
      </c>
      <c r="AL220" s="18">
        <v>320.0</v>
      </c>
      <c r="AM220" s="19">
        <v>0.4</v>
      </c>
      <c r="AN220" s="18">
        <v>37.0</v>
      </c>
      <c r="AO220" s="19">
        <v>109.0</v>
      </c>
      <c r="AP220" s="18">
        <v>0.339</v>
      </c>
      <c r="AQ220" s="19">
        <v>84.0</v>
      </c>
      <c r="AR220" s="18">
        <v>108.0</v>
      </c>
      <c r="AS220" s="19">
        <v>0.778</v>
      </c>
      <c r="AT220" s="18">
        <v>12.0</v>
      </c>
      <c r="AU220" s="19">
        <v>92.0</v>
      </c>
      <c r="AV220" s="18">
        <v>104.0</v>
      </c>
      <c r="AW220" s="19">
        <v>96.0</v>
      </c>
      <c r="AX220" s="18">
        <v>26.0</v>
      </c>
      <c r="AY220" s="19">
        <v>5.0</v>
      </c>
      <c r="AZ220" s="18">
        <v>86.0</v>
      </c>
      <c r="BA220" s="19">
        <v>40.0</v>
      </c>
      <c r="BB220" s="19">
        <v>24.0</v>
      </c>
      <c r="BC220" s="18">
        <v>0.0</v>
      </c>
      <c r="BD220" s="19">
        <v>0.0</v>
      </c>
      <c r="BE220" s="18">
        <v>0.0</v>
      </c>
      <c r="BF220" s="19">
        <v>0.0</v>
      </c>
      <c r="BG220" s="18">
        <v>0.0</v>
      </c>
      <c r="BH220" s="19">
        <v>0.0</v>
      </c>
      <c r="BI220" s="18">
        <v>0.39</v>
      </c>
      <c r="BJ220" s="19">
        <v>1.12</v>
      </c>
      <c r="BK220" s="18">
        <v>0.3</v>
      </c>
      <c r="BL220" s="19">
        <v>0.34</v>
      </c>
      <c r="BM220" s="18">
        <v>10.0</v>
      </c>
      <c r="BN220" s="19">
        <v>14.0</v>
      </c>
      <c r="BO220" s="18">
        <v>0.417</v>
      </c>
      <c r="BP220" s="19">
        <v>0.96</v>
      </c>
      <c r="BQ220" s="18">
        <v>0.46</v>
      </c>
      <c r="BR220" s="19">
        <v>1.42</v>
      </c>
      <c r="BS220" s="19">
        <v>24.0</v>
      </c>
      <c r="BT220" s="18">
        <v>0.508</v>
      </c>
      <c r="BU220" s="19">
        <v>0.458</v>
      </c>
      <c r="BV220" s="18">
        <v>1.73</v>
      </c>
      <c r="BW220" s="19">
        <v>12.75</v>
      </c>
      <c r="BX220" s="18">
        <v>7.34</v>
      </c>
      <c r="BY220" s="19">
        <v>25.78</v>
      </c>
      <c r="BZ220" s="18">
        <v>18.81</v>
      </c>
      <c r="CA220" s="19">
        <v>1.83</v>
      </c>
      <c r="CB220" s="18">
        <v>0.63</v>
      </c>
      <c r="CC220" s="19">
        <v>28.32</v>
      </c>
      <c r="CD220" s="18">
        <v>151.72</v>
      </c>
      <c r="CE220" s="19">
        <v>-2.71</v>
      </c>
      <c r="CF220" s="18">
        <v>1.18</v>
      </c>
      <c r="CG220" s="19">
        <v>97.1</v>
      </c>
      <c r="CH220" s="18">
        <v>108.3</v>
      </c>
      <c r="CI220" s="19">
        <v>16.37</v>
      </c>
    </row>
    <row r="221" ht="14.25" customHeight="1">
      <c r="A221" s="11" t="s">
        <v>600</v>
      </c>
      <c r="B221" s="13" t="s">
        <v>601</v>
      </c>
      <c r="C221" s="13">
        <v>0.0</v>
      </c>
      <c r="D221" s="13" t="s">
        <v>92</v>
      </c>
      <c r="E221" s="13" t="s">
        <v>86</v>
      </c>
      <c r="F221" s="13">
        <v>22.0</v>
      </c>
      <c r="G221" s="13" t="s">
        <v>87</v>
      </c>
      <c r="H221" s="14">
        <v>6.416666666666667</v>
      </c>
      <c r="I221" s="13">
        <v>226.0</v>
      </c>
      <c r="J221" s="13" t="s">
        <v>317</v>
      </c>
      <c r="K221" s="13" t="s">
        <v>95</v>
      </c>
      <c r="L221" s="17">
        <v>15.0</v>
      </c>
      <c r="M221" s="17">
        <v>2.0</v>
      </c>
      <c r="N221" s="17">
        <v>26.5</v>
      </c>
      <c r="O221" s="17">
        <v>8.8</v>
      </c>
      <c r="P221" s="17">
        <v>3.2</v>
      </c>
      <c r="Q221" s="17">
        <v>8.33</v>
      </c>
      <c r="R221" s="17">
        <v>0.384</v>
      </c>
      <c r="S221" s="17">
        <v>0.4</v>
      </c>
      <c r="T221" s="17">
        <v>2.27</v>
      </c>
      <c r="U221" s="17">
        <v>0.176</v>
      </c>
      <c r="V221" s="17">
        <v>1.33</v>
      </c>
      <c r="W221" s="17">
        <v>1.87</v>
      </c>
      <c r="X221" s="17">
        <v>0.714</v>
      </c>
      <c r="Y221" s="17">
        <v>0.8</v>
      </c>
      <c r="Z221" s="17">
        <v>4.53</v>
      </c>
      <c r="AA221" s="17">
        <v>5.33</v>
      </c>
      <c r="AB221" s="17">
        <v>5.27</v>
      </c>
      <c r="AC221" s="17">
        <v>1.0</v>
      </c>
      <c r="AD221" s="17">
        <v>0.2</v>
      </c>
      <c r="AE221" s="17">
        <v>2.87</v>
      </c>
      <c r="AF221" s="17">
        <v>1.6</v>
      </c>
      <c r="AG221" s="17">
        <v>15.0</v>
      </c>
      <c r="AH221" s="17">
        <v>2.0</v>
      </c>
      <c r="AI221" s="17">
        <v>398.1</v>
      </c>
      <c r="AJ221" s="17">
        <v>132.0</v>
      </c>
      <c r="AK221" s="17">
        <v>48.0</v>
      </c>
      <c r="AL221" s="17">
        <v>125.0</v>
      </c>
      <c r="AM221" s="17">
        <v>0.384</v>
      </c>
      <c r="AN221" s="17">
        <v>6.0</v>
      </c>
      <c r="AO221" s="17">
        <v>34.0</v>
      </c>
      <c r="AP221" s="17">
        <v>0.176</v>
      </c>
      <c r="AQ221" s="17">
        <v>20.0</v>
      </c>
      <c r="AR221" s="17">
        <v>28.0</v>
      </c>
      <c r="AS221" s="17">
        <v>0.714</v>
      </c>
      <c r="AT221" s="17">
        <v>12.0</v>
      </c>
      <c r="AU221" s="17">
        <v>68.0</v>
      </c>
      <c r="AV221" s="17">
        <v>80.0</v>
      </c>
      <c r="AW221" s="17">
        <v>79.0</v>
      </c>
      <c r="AX221" s="17">
        <v>15.0</v>
      </c>
      <c r="AY221" s="17">
        <v>3.0</v>
      </c>
      <c r="AZ221" s="17">
        <v>43.0</v>
      </c>
      <c r="BA221" s="17">
        <v>24.0</v>
      </c>
      <c r="BB221" s="48">
        <v>15.0</v>
      </c>
      <c r="BC221" s="17">
        <v>1.0</v>
      </c>
      <c r="BD221" s="17">
        <v>0.0</v>
      </c>
      <c r="BE221" s="17">
        <v>0.0</v>
      </c>
      <c r="BF221" s="17">
        <v>0.0</v>
      </c>
      <c r="BG221" s="17">
        <v>0.0</v>
      </c>
      <c r="BH221" s="17">
        <v>0.0</v>
      </c>
      <c r="BI221" s="17">
        <v>0.209</v>
      </c>
      <c r="BJ221" s="17">
        <v>1.84</v>
      </c>
      <c r="BK221" s="17">
        <v>0.35</v>
      </c>
      <c r="BL221" s="17">
        <v>0.22</v>
      </c>
      <c r="BM221" s="17">
        <v>8.0</v>
      </c>
      <c r="BN221" s="17">
        <v>7.0</v>
      </c>
      <c r="BO221" s="17">
        <v>0.533</v>
      </c>
      <c r="BP221" s="17">
        <v>-0.57</v>
      </c>
      <c r="BQ221" s="17">
        <v>0.4</v>
      </c>
      <c r="BR221" s="17">
        <v>-0.17</v>
      </c>
      <c r="BS221" s="48">
        <v>15.0</v>
      </c>
      <c r="BT221" s="17">
        <v>0.481</v>
      </c>
      <c r="BU221" s="17">
        <v>0.408</v>
      </c>
      <c r="BV221" s="17">
        <v>3.39</v>
      </c>
      <c r="BW221" s="17">
        <v>17.93</v>
      </c>
      <c r="BX221" s="17">
        <v>10.91</v>
      </c>
      <c r="BY221" s="17">
        <v>27.46</v>
      </c>
      <c r="BZ221" s="17">
        <v>23.85</v>
      </c>
      <c r="CA221" s="17">
        <v>1.84</v>
      </c>
      <c r="CB221" s="17">
        <v>0.69</v>
      </c>
      <c r="CC221" s="17">
        <v>19.49</v>
      </c>
      <c r="CD221" s="17">
        <v>127.48</v>
      </c>
      <c r="CE221" s="17">
        <v>2.42</v>
      </c>
      <c r="CF221" s="17">
        <v>1.06</v>
      </c>
      <c r="CG221" s="17">
        <v>90.4</v>
      </c>
      <c r="CH221" s="17">
        <v>111.1</v>
      </c>
      <c r="CI221" s="17">
        <v>10.66</v>
      </c>
      <c r="CJ221" s="13"/>
      <c r="CK221" s="13"/>
      <c r="CL221" s="13"/>
      <c r="CM221" s="13"/>
      <c r="CN221" s="13"/>
    </row>
    <row r="222" ht="14.25" customHeight="1">
      <c r="A222" s="11" t="s">
        <v>602</v>
      </c>
      <c r="B222" s="13" t="s">
        <v>603</v>
      </c>
      <c r="C222" s="13">
        <v>0.0</v>
      </c>
      <c r="D222" s="13" t="s">
        <v>85</v>
      </c>
      <c r="E222" s="13" t="s">
        <v>86</v>
      </c>
      <c r="F222" s="13">
        <v>23.0</v>
      </c>
      <c r="G222" s="13" t="s">
        <v>604</v>
      </c>
      <c r="H222" s="14">
        <v>6.916666666666667</v>
      </c>
      <c r="I222" s="13">
        <v>235.0</v>
      </c>
      <c r="J222" s="13" t="s">
        <v>104</v>
      </c>
      <c r="K222" s="13" t="s">
        <v>285</v>
      </c>
      <c r="L222" s="17">
        <v>32.0</v>
      </c>
      <c r="M222" s="17">
        <v>30.0</v>
      </c>
      <c r="N222" s="17">
        <v>30.1</v>
      </c>
      <c r="O222" s="17">
        <v>21.22</v>
      </c>
      <c r="P222" s="17">
        <v>7.72</v>
      </c>
      <c r="Q222" s="17">
        <v>13.72</v>
      </c>
      <c r="R222" s="17">
        <v>0.563</v>
      </c>
      <c r="S222" s="17">
        <v>1.34</v>
      </c>
      <c r="T222" s="17">
        <v>2.91</v>
      </c>
      <c r="U222" s="17">
        <v>0.462</v>
      </c>
      <c r="V222" s="17">
        <v>4.44</v>
      </c>
      <c r="W222" s="17">
        <v>6.22</v>
      </c>
      <c r="X222" s="17">
        <v>0.714</v>
      </c>
      <c r="Y222" s="17">
        <v>1.66</v>
      </c>
      <c r="Z222" s="17">
        <v>5.78</v>
      </c>
      <c r="AA222" s="17">
        <v>7.44</v>
      </c>
      <c r="AB222" s="17">
        <v>1.53</v>
      </c>
      <c r="AC222" s="17">
        <v>0.44</v>
      </c>
      <c r="AD222" s="17">
        <v>1.03</v>
      </c>
      <c r="AE222" s="17">
        <v>1.94</v>
      </c>
      <c r="AF222" s="17">
        <v>2.62</v>
      </c>
      <c r="AG222" s="17">
        <v>32.0</v>
      </c>
      <c r="AH222" s="17">
        <v>30.0</v>
      </c>
      <c r="AI222" s="17">
        <v>962.3</v>
      </c>
      <c r="AJ222" s="17">
        <v>679.0</v>
      </c>
      <c r="AK222" s="17">
        <v>247.0</v>
      </c>
      <c r="AL222" s="17">
        <v>439.0</v>
      </c>
      <c r="AM222" s="17">
        <v>0.563</v>
      </c>
      <c r="AN222" s="17">
        <v>43.0</v>
      </c>
      <c r="AO222" s="17">
        <v>93.0</v>
      </c>
      <c r="AP222" s="17">
        <v>0.462</v>
      </c>
      <c r="AQ222" s="17">
        <v>142.0</v>
      </c>
      <c r="AR222" s="17">
        <v>199.0</v>
      </c>
      <c r="AS222" s="17">
        <v>0.714</v>
      </c>
      <c r="AT222" s="17">
        <v>53.0</v>
      </c>
      <c r="AU222" s="17">
        <v>185.0</v>
      </c>
      <c r="AV222" s="17">
        <v>238.0</v>
      </c>
      <c r="AW222" s="17">
        <v>49.0</v>
      </c>
      <c r="AX222" s="17">
        <v>14.0</v>
      </c>
      <c r="AY222" s="17">
        <v>33.0</v>
      </c>
      <c r="AZ222" s="17">
        <v>62.0</v>
      </c>
      <c r="BA222" s="17">
        <v>84.0</v>
      </c>
      <c r="BB222" s="48">
        <v>32.0</v>
      </c>
      <c r="BC222" s="17">
        <v>7.0</v>
      </c>
      <c r="BD222" s="17">
        <v>0.0</v>
      </c>
      <c r="BE222" s="17">
        <v>0.0</v>
      </c>
      <c r="BF222" s="17">
        <v>0.0</v>
      </c>
      <c r="BG222" s="17">
        <v>0.0</v>
      </c>
      <c r="BH222" s="17">
        <v>0.0</v>
      </c>
      <c r="BI222" s="17">
        <v>0.321</v>
      </c>
      <c r="BJ222" s="17">
        <v>0.79</v>
      </c>
      <c r="BK222" s="17">
        <v>0.23</v>
      </c>
      <c r="BL222" s="17">
        <v>0.45</v>
      </c>
      <c r="BM222" s="17">
        <v>18.0</v>
      </c>
      <c r="BN222" s="17">
        <v>14.0</v>
      </c>
      <c r="BO222" s="17">
        <v>0.563</v>
      </c>
      <c r="BP222" s="17">
        <v>4.21</v>
      </c>
      <c r="BQ222" s="17">
        <v>1.07</v>
      </c>
      <c r="BR222" s="17">
        <v>5.28</v>
      </c>
      <c r="BS222" s="48">
        <v>32.0</v>
      </c>
      <c r="BT222" s="17">
        <v>0.645</v>
      </c>
      <c r="BU222" s="17">
        <v>0.612</v>
      </c>
      <c r="BV222" s="17">
        <v>7.37</v>
      </c>
      <c r="BW222" s="17">
        <v>21.91</v>
      </c>
      <c r="BX222" s="17">
        <v>15.22</v>
      </c>
      <c r="BY222" s="17">
        <v>11.07</v>
      </c>
      <c r="BZ222" s="17">
        <v>10.53</v>
      </c>
      <c r="CA222" s="17">
        <v>0.8</v>
      </c>
      <c r="CB222" s="17">
        <v>3.36</v>
      </c>
      <c r="CC222" s="17">
        <v>29.34</v>
      </c>
      <c r="CD222" s="17">
        <v>173.86</v>
      </c>
      <c r="CE222" s="17">
        <v>-3.14</v>
      </c>
      <c r="CF222" s="17">
        <v>1.55</v>
      </c>
      <c r="CG222" s="17">
        <v>121.7</v>
      </c>
      <c r="CH222" s="17">
        <v>108.2</v>
      </c>
      <c r="CI222" s="17">
        <v>24.51</v>
      </c>
      <c r="CJ222" s="13"/>
      <c r="CK222" s="13"/>
      <c r="CL222" s="13"/>
      <c r="CM222" s="13"/>
      <c r="CN222" s="13"/>
    </row>
    <row r="223" ht="14.25" customHeight="1">
      <c r="A223" s="4" t="s">
        <v>605</v>
      </c>
      <c r="B223" s="53" t="s">
        <v>606</v>
      </c>
      <c r="C223" s="3">
        <v>0.0</v>
      </c>
      <c r="D223" s="3" t="s">
        <v>92</v>
      </c>
      <c r="E223" s="3" t="s">
        <v>86</v>
      </c>
      <c r="F223" s="3">
        <v>25.0</v>
      </c>
      <c r="G223" s="3" t="s">
        <v>131</v>
      </c>
      <c r="H223" s="6">
        <v>6.416666666666667</v>
      </c>
      <c r="I223" s="3">
        <v>186.0</v>
      </c>
      <c r="J223" s="3" t="s">
        <v>112</v>
      </c>
      <c r="K223" s="3" t="s">
        <v>95</v>
      </c>
      <c r="L223" s="54">
        <v>32.0</v>
      </c>
      <c r="M223" s="55">
        <v>31.0</v>
      </c>
      <c r="N223" s="54">
        <v>31.3</v>
      </c>
      <c r="O223" s="55">
        <v>12.56</v>
      </c>
      <c r="P223" s="54">
        <v>4.34</v>
      </c>
      <c r="Q223" s="55">
        <v>10.34</v>
      </c>
      <c r="R223" s="54">
        <v>0.42</v>
      </c>
      <c r="S223" s="55">
        <v>2.41</v>
      </c>
      <c r="T223" s="54">
        <v>6.5</v>
      </c>
      <c r="U223" s="55">
        <v>0.37</v>
      </c>
      <c r="V223" s="54">
        <v>1.47</v>
      </c>
      <c r="W223" s="55">
        <v>2.0</v>
      </c>
      <c r="X223" s="54">
        <v>0.734</v>
      </c>
      <c r="Y223" s="55">
        <v>0.94</v>
      </c>
      <c r="Z223" s="54">
        <v>4.22</v>
      </c>
      <c r="AA223" s="55">
        <v>5.16</v>
      </c>
      <c r="AB223" s="54">
        <v>1.91</v>
      </c>
      <c r="AC223" s="55">
        <v>1.28</v>
      </c>
      <c r="AD223" s="54">
        <v>0.56</v>
      </c>
      <c r="AE223" s="55">
        <v>1.94</v>
      </c>
      <c r="AF223" s="54">
        <v>2.16</v>
      </c>
      <c r="AG223" s="54">
        <v>32.0</v>
      </c>
      <c r="AH223" s="55">
        <v>31.0</v>
      </c>
      <c r="AI223" s="56">
        <v>1002.0</v>
      </c>
      <c r="AJ223" s="55">
        <v>402.0</v>
      </c>
      <c r="AK223" s="54">
        <v>139.0</v>
      </c>
      <c r="AL223" s="55">
        <v>331.0</v>
      </c>
      <c r="AM223" s="54">
        <v>0.42</v>
      </c>
      <c r="AN223" s="55">
        <v>77.0</v>
      </c>
      <c r="AO223" s="54">
        <v>208.0</v>
      </c>
      <c r="AP223" s="55">
        <v>0.37</v>
      </c>
      <c r="AQ223" s="54">
        <v>47.0</v>
      </c>
      <c r="AR223" s="55">
        <v>64.0</v>
      </c>
      <c r="AS223" s="54">
        <v>0.734</v>
      </c>
      <c r="AT223" s="55">
        <v>30.0</v>
      </c>
      <c r="AU223" s="54">
        <v>135.0</v>
      </c>
      <c r="AV223" s="55">
        <v>165.0</v>
      </c>
      <c r="AW223" s="54">
        <v>61.0</v>
      </c>
      <c r="AX223" s="55">
        <v>41.0</v>
      </c>
      <c r="AY223" s="54">
        <v>18.0</v>
      </c>
      <c r="AZ223" s="55">
        <v>62.0</v>
      </c>
      <c r="BA223" s="54">
        <v>69.0</v>
      </c>
      <c r="BB223" s="54">
        <v>32.0</v>
      </c>
      <c r="BC223" s="55">
        <v>0.0</v>
      </c>
      <c r="BD223" s="54">
        <v>0.0</v>
      </c>
      <c r="BE223" s="55">
        <v>0.0</v>
      </c>
      <c r="BF223" s="54">
        <v>0.0</v>
      </c>
      <c r="BG223" s="55">
        <v>0.0</v>
      </c>
      <c r="BH223" s="54">
        <v>0.0</v>
      </c>
      <c r="BI223" s="55">
        <v>0.223</v>
      </c>
      <c r="BJ223" s="54">
        <v>0.98</v>
      </c>
      <c r="BK223" s="55">
        <v>0.66</v>
      </c>
      <c r="BL223" s="54">
        <v>0.19</v>
      </c>
      <c r="BM223" s="55">
        <v>25.0</v>
      </c>
      <c r="BN223" s="54">
        <v>7.0</v>
      </c>
      <c r="BO223" s="55">
        <v>0.781</v>
      </c>
      <c r="BP223" s="54">
        <v>1.84</v>
      </c>
      <c r="BQ223" s="55">
        <v>1.92</v>
      </c>
      <c r="BR223" s="54">
        <v>3.76</v>
      </c>
      <c r="BS223" s="54">
        <v>32.0</v>
      </c>
      <c r="BT223" s="55">
        <v>0.556</v>
      </c>
      <c r="BU223" s="54">
        <v>0.536</v>
      </c>
      <c r="BV223" s="55">
        <v>3.08</v>
      </c>
      <c r="BW223" s="54">
        <v>13.52</v>
      </c>
      <c r="BX223" s="55">
        <v>8.36</v>
      </c>
      <c r="BY223" s="54">
        <v>10.89</v>
      </c>
      <c r="BZ223" s="55">
        <v>14.64</v>
      </c>
      <c r="CA223" s="54">
        <v>2.19</v>
      </c>
      <c r="CB223" s="55">
        <v>1.74</v>
      </c>
      <c r="CC223" s="54">
        <v>19.43</v>
      </c>
      <c r="CD223" s="55">
        <v>152.45</v>
      </c>
      <c r="CE223" s="54">
        <v>-1.99</v>
      </c>
      <c r="CF223" s="55">
        <v>1.21</v>
      </c>
      <c r="CG223" s="54">
        <v>109.1</v>
      </c>
      <c r="CH223" s="55">
        <v>94.4</v>
      </c>
      <c r="CI223" s="54">
        <v>16.64</v>
      </c>
    </row>
    <row r="224" ht="14.25" customHeight="1">
      <c r="A224" s="4" t="s">
        <v>607</v>
      </c>
      <c r="B224" s="53" t="s">
        <v>608</v>
      </c>
      <c r="C224" s="3">
        <v>0.0</v>
      </c>
      <c r="D224" s="3" t="s">
        <v>102</v>
      </c>
      <c r="E224" s="3" t="s">
        <v>86</v>
      </c>
      <c r="F224" s="3">
        <v>24.0</v>
      </c>
      <c r="G224" s="3" t="s">
        <v>228</v>
      </c>
      <c r="H224" s="6">
        <v>6.5</v>
      </c>
      <c r="I224" s="3">
        <v>215.0</v>
      </c>
      <c r="J224" s="3" t="s">
        <v>112</v>
      </c>
      <c r="K224" s="3" t="s">
        <v>609</v>
      </c>
      <c r="L224" s="54">
        <v>26.0</v>
      </c>
      <c r="M224" s="55">
        <v>26.0</v>
      </c>
      <c r="N224" s="54">
        <v>28.7</v>
      </c>
      <c r="O224" s="55">
        <v>8.73</v>
      </c>
      <c r="P224" s="54">
        <v>3.46</v>
      </c>
      <c r="Q224" s="55">
        <v>7.42</v>
      </c>
      <c r="R224" s="54">
        <v>0.466</v>
      </c>
      <c r="S224" s="55">
        <v>0.65</v>
      </c>
      <c r="T224" s="54">
        <v>2.38</v>
      </c>
      <c r="U224" s="55">
        <v>0.274</v>
      </c>
      <c r="V224" s="54">
        <v>1.15</v>
      </c>
      <c r="W224" s="55">
        <v>1.46</v>
      </c>
      <c r="X224" s="54">
        <v>0.789</v>
      </c>
      <c r="Y224" s="55">
        <v>1.62</v>
      </c>
      <c r="Z224" s="54">
        <v>3.65</v>
      </c>
      <c r="AA224" s="55">
        <v>5.27</v>
      </c>
      <c r="AB224" s="54">
        <v>0.73</v>
      </c>
      <c r="AC224" s="55">
        <v>0.65</v>
      </c>
      <c r="AD224" s="54">
        <v>1.81</v>
      </c>
      <c r="AE224" s="55">
        <v>1.04</v>
      </c>
      <c r="AF224" s="54">
        <v>2.12</v>
      </c>
      <c r="AG224" s="54">
        <v>26.0</v>
      </c>
      <c r="AH224" s="55">
        <v>26.0</v>
      </c>
      <c r="AI224" s="54">
        <v>747.0</v>
      </c>
      <c r="AJ224" s="55">
        <v>227.0</v>
      </c>
      <c r="AK224" s="54">
        <v>90.0</v>
      </c>
      <c r="AL224" s="55">
        <v>193.0</v>
      </c>
      <c r="AM224" s="54">
        <v>0.466</v>
      </c>
      <c r="AN224" s="55">
        <v>17.0</v>
      </c>
      <c r="AO224" s="54">
        <v>62.0</v>
      </c>
      <c r="AP224" s="55">
        <v>0.274</v>
      </c>
      <c r="AQ224" s="54">
        <v>30.0</v>
      </c>
      <c r="AR224" s="55">
        <v>38.0</v>
      </c>
      <c r="AS224" s="54">
        <v>0.789</v>
      </c>
      <c r="AT224" s="55">
        <v>42.0</v>
      </c>
      <c r="AU224" s="54">
        <v>95.0</v>
      </c>
      <c r="AV224" s="55">
        <v>137.0</v>
      </c>
      <c r="AW224" s="54">
        <v>19.0</v>
      </c>
      <c r="AX224" s="55">
        <v>17.0</v>
      </c>
      <c r="AY224" s="54">
        <v>47.0</v>
      </c>
      <c r="AZ224" s="55">
        <v>27.0</v>
      </c>
      <c r="BA224" s="54">
        <v>55.0</v>
      </c>
      <c r="BB224" s="54">
        <v>26.0</v>
      </c>
      <c r="BC224" s="55">
        <v>1.0</v>
      </c>
      <c r="BD224" s="54">
        <v>0.0</v>
      </c>
      <c r="BE224" s="55">
        <v>0.0</v>
      </c>
      <c r="BF224" s="54">
        <v>0.0</v>
      </c>
      <c r="BG224" s="55">
        <v>0.0</v>
      </c>
      <c r="BH224" s="54">
        <v>0.0</v>
      </c>
      <c r="BI224" s="55">
        <v>0.166</v>
      </c>
      <c r="BJ224" s="54">
        <v>0.7</v>
      </c>
      <c r="BK224" s="55">
        <v>0.63</v>
      </c>
      <c r="BL224" s="54">
        <v>0.2</v>
      </c>
      <c r="BM224" s="55">
        <v>17.0</v>
      </c>
      <c r="BN224" s="54">
        <v>9.0</v>
      </c>
      <c r="BO224" s="55">
        <v>0.654</v>
      </c>
      <c r="BP224" s="54">
        <v>1.13</v>
      </c>
      <c r="BQ224" s="55">
        <v>1.63</v>
      </c>
      <c r="BR224" s="54">
        <v>2.77</v>
      </c>
      <c r="BS224" s="54">
        <v>26.0</v>
      </c>
      <c r="BT224" s="55">
        <v>0.538</v>
      </c>
      <c r="BU224" s="54">
        <v>0.51</v>
      </c>
      <c r="BV224" s="55">
        <v>6.37</v>
      </c>
      <c r="BW224" s="54">
        <v>14.47</v>
      </c>
      <c r="BX224" s="55">
        <v>10.41</v>
      </c>
      <c r="BY224" s="54">
        <v>4.96</v>
      </c>
      <c r="BZ224" s="55">
        <v>11.34</v>
      </c>
      <c r="CA224" s="54">
        <v>1.32</v>
      </c>
      <c r="CB224" s="55">
        <v>7.38</v>
      </c>
      <c r="CC224" s="54">
        <v>15.98</v>
      </c>
      <c r="CD224" s="55">
        <v>153.0</v>
      </c>
      <c r="CE224" s="54">
        <v>-1.95</v>
      </c>
      <c r="CF224" s="55">
        <v>1.18</v>
      </c>
      <c r="CG224" s="54">
        <v>109.2</v>
      </c>
      <c r="CH224" s="55">
        <v>91.7</v>
      </c>
      <c r="CI224" s="54">
        <v>16.33</v>
      </c>
    </row>
    <row r="225" ht="14.25" customHeight="1">
      <c r="A225" s="4" t="s">
        <v>610</v>
      </c>
      <c r="B225" s="53" t="s">
        <v>611</v>
      </c>
      <c r="C225" s="3">
        <v>2.0</v>
      </c>
      <c r="D225" s="3" t="s">
        <v>92</v>
      </c>
      <c r="E225" s="3" t="s">
        <v>86</v>
      </c>
      <c r="F225" s="3">
        <v>24.0</v>
      </c>
      <c r="G225" s="3" t="s">
        <v>612</v>
      </c>
      <c r="H225" s="6">
        <v>6.333333333333333</v>
      </c>
      <c r="I225" s="3">
        <v>187.0</v>
      </c>
      <c r="J225" s="3" t="s">
        <v>119</v>
      </c>
      <c r="K225" s="3" t="s">
        <v>95</v>
      </c>
      <c r="L225" s="19">
        <v>20.0</v>
      </c>
      <c r="M225" s="18">
        <v>19.0</v>
      </c>
      <c r="N225" s="19">
        <v>34.5</v>
      </c>
      <c r="O225" s="18">
        <v>15.7</v>
      </c>
      <c r="P225" s="19">
        <v>6.35</v>
      </c>
      <c r="Q225" s="18">
        <v>12.35</v>
      </c>
      <c r="R225" s="19">
        <v>0.514</v>
      </c>
      <c r="S225" s="18">
        <v>1.6</v>
      </c>
      <c r="T225" s="19">
        <v>4.1</v>
      </c>
      <c r="U225" s="18">
        <v>0.39</v>
      </c>
      <c r="V225" s="19">
        <v>1.4</v>
      </c>
      <c r="W225" s="18">
        <v>2.35</v>
      </c>
      <c r="X225" s="19">
        <v>0.596</v>
      </c>
      <c r="Y225" s="18">
        <v>1.05</v>
      </c>
      <c r="Z225" s="19">
        <v>6.2</v>
      </c>
      <c r="AA225" s="18">
        <v>7.25</v>
      </c>
      <c r="AB225" s="19">
        <v>7.25</v>
      </c>
      <c r="AC225" s="18">
        <v>1.45</v>
      </c>
      <c r="AD225" s="19">
        <v>0.25</v>
      </c>
      <c r="AE225" s="18">
        <v>3.0</v>
      </c>
      <c r="AF225" s="19">
        <v>1.35</v>
      </c>
      <c r="AG225" s="19">
        <v>20.0</v>
      </c>
      <c r="AH225" s="18">
        <v>19.0</v>
      </c>
      <c r="AI225" s="19">
        <v>690.0</v>
      </c>
      <c r="AJ225" s="18">
        <v>314.0</v>
      </c>
      <c r="AK225" s="19">
        <v>127.0</v>
      </c>
      <c r="AL225" s="18">
        <v>247.0</v>
      </c>
      <c r="AM225" s="19">
        <v>0.514</v>
      </c>
      <c r="AN225" s="18">
        <v>32.0</v>
      </c>
      <c r="AO225" s="19">
        <v>82.0</v>
      </c>
      <c r="AP225" s="18">
        <v>0.39</v>
      </c>
      <c r="AQ225" s="19">
        <v>28.0</v>
      </c>
      <c r="AR225" s="18">
        <v>47.0</v>
      </c>
      <c r="AS225" s="19">
        <v>0.596</v>
      </c>
      <c r="AT225" s="18">
        <v>21.0</v>
      </c>
      <c r="AU225" s="19">
        <v>124.0</v>
      </c>
      <c r="AV225" s="18">
        <v>145.0</v>
      </c>
      <c r="AW225" s="19">
        <v>145.0</v>
      </c>
      <c r="AX225" s="18">
        <v>29.0</v>
      </c>
      <c r="AY225" s="19">
        <v>5.0</v>
      </c>
      <c r="AZ225" s="18">
        <v>60.0</v>
      </c>
      <c r="BA225" s="19">
        <v>27.0</v>
      </c>
      <c r="BB225" s="19">
        <v>20.0</v>
      </c>
      <c r="BC225" s="18">
        <v>5.0</v>
      </c>
      <c r="BD225" s="19">
        <v>1.0</v>
      </c>
      <c r="BE225" s="18">
        <v>0.0</v>
      </c>
      <c r="BF225" s="19">
        <v>0.0</v>
      </c>
      <c r="BG225" s="18">
        <v>0.0</v>
      </c>
      <c r="BH225" s="19">
        <v>0.0</v>
      </c>
      <c r="BI225" s="18">
        <v>0.465</v>
      </c>
      <c r="BJ225" s="19">
        <v>2.42</v>
      </c>
      <c r="BK225" s="18">
        <v>0.48</v>
      </c>
      <c r="BL225" s="19">
        <v>0.19</v>
      </c>
      <c r="BM225" s="18">
        <v>14.0</v>
      </c>
      <c r="BN225" s="19">
        <v>6.0</v>
      </c>
      <c r="BO225" s="18">
        <v>0.7</v>
      </c>
      <c r="BP225" s="19">
        <v>2.28</v>
      </c>
      <c r="BQ225" s="18">
        <v>1.18</v>
      </c>
      <c r="BR225" s="19">
        <v>3.46</v>
      </c>
      <c r="BS225" s="19">
        <v>20.0</v>
      </c>
      <c r="BT225" s="18">
        <v>0.583</v>
      </c>
      <c r="BU225" s="19">
        <v>0.579</v>
      </c>
      <c r="BV225" s="18">
        <v>3.58</v>
      </c>
      <c r="BW225" s="19">
        <v>20.28</v>
      </c>
      <c r="BX225" s="18">
        <v>12.09</v>
      </c>
      <c r="BY225" s="19">
        <v>38.4</v>
      </c>
      <c r="BZ225" s="18">
        <v>18.22</v>
      </c>
      <c r="CA225" s="19">
        <v>2.34</v>
      </c>
      <c r="CB225" s="18">
        <v>0.8</v>
      </c>
      <c r="CC225" s="19">
        <v>23.24</v>
      </c>
      <c r="CD225" s="18">
        <v>150.02</v>
      </c>
      <c r="CE225" s="19">
        <v>5.15</v>
      </c>
      <c r="CF225" s="18">
        <v>1.27</v>
      </c>
      <c r="CG225" s="19">
        <v>116.2</v>
      </c>
      <c r="CH225" s="18">
        <v>96.5</v>
      </c>
      <c r="CI225" s="19">
        <v>24.86</v>
      </c>
    </row>
    <row r="226" ht="14.25" customHeight="1">
      <c r="A226" s="4" t="s">
        <v>613</v>
      </c>
      <c r="B226" s="57" t="s">
        <v>614</v>
      </c>
      <c r="C226" s="3">
        <v>1.0</v>
      </c>
      <c r="D226" s="3" t="s">
        <v>92</v>
      </c>
      <c r="E226" s="3" t="s">
        <v>86</v>
      </c>
      <c r="F226" s="3">
        <v>21.0</v>
      </c>
      <c r="G226" s="3" t="s">
        <v>131</v>
      </c>
      <c r="H226" s="6">
        <v>6.5</v>
      </c>
      <c r="I226" s="3">
        <v>190.0</v>
      </c>
      <c r="J226" s="3" t="s">
        <v>94</v>
      </c>
      <c r="K226" s="3" t="s">
        <v>95</v>
      </c>
      <c r="L226" s="54">
        <v>30.0</v>
      </c>
      <c r="M226" s="55">
        <v>19.0</v>
      </c>
      <c r="N226" s="54">
        <v>22.4</v>
      </c>
      <c r="O226" s="55">
        <v>8.13</v>
      </c>
      <c r="P226" s="54">
        <v>2.8</v>
      </c>
      <c r="Q226" s="55">
        <v>6.5</v>
      </c>
      <c r="R226" s="54">
        <v>0.431</v>
      </c>
      <c r="S226" s="55">
        <v>1.43</v>
      </c>
      <c r="T226" s="54">
        <v>3.77</v>
      </c>
      <c r="U226" s="55">
        <v>0.381</v>
      </c>
      <c r="V226" s="54">
        <v>1.1</v>
      </c>
      <c r="W226" s="55">
        <v>1.47</v>
      </c>
      <c r="X226" s="54">
        <v>0.75</v>
      </c>
      <c r="Y226" s="55">
        <v>1.03</v>
      </c>
      <c r="Z226" s="54">
        <v>2.33</v>
      </c>
      <c r="AA226" s="55">
        <v>3.37</v>
      </c>
      <c r="AB226" s="54">
        <v>0.83</v>
      </c>
      <c r="AC226" s="55">
        <v>0.57</v>
      </c>
      <c r="AD226" s="54">
        <v>0.3</v>
      </c>
      <c r="AE226" s="55">
        <v>1.37</v>
      </c>
      <c r="AF226" s="54">
        <v>1.67</v>
      </c>
      <c r="AG226" s="54">
        <v>30.0</v>
      </c>
      <c r="AH226" s="55">
        <v>19.0</v>
      </c>
      <c r="AI226" s="54">
        <v>671.0</v>
      </c>
      <c r="AJ226" s="55">
        <v>244.0</v>
      </c>
      <c r="AK226" s="54">
        <v>84.0</v>
      </c>
      <c r="AL226" s="55">
        <v>195.0</v>
      </c>
      <c r="AM226" s="54">
        <v>0.431</v>
      </c>
      <c r="AN226" s="55">
        <v>43.0</v>
      </c>
      <c r="AO226" s="54">
        <v>113.0</v>
      </c>
      <c r="AP226" s="55">
        <v>0.381</v>
      </c>
      <c r="AQ226" s="54">
        <v>33.0</v>
      </c>
      <c r="AR226" s="55">
        <v>44.0</v>
      </c>
      <c r="AS226" s="54">
        <v>0.75</v>
      </c>
      <c r="AT226" s="55">
        <v>31.0</v>
      </c>
      <c r="AU226" s="54">
        <v>70.0</v>
      </c>
      <c r="AV226" s="55">
        <v>101.0</v>
      </c>
      <c r="AW226" s="54">
        <v>25.0</v>
      </c>
      <c r="AX226" s="55">
        <v>17.0</v>
      </c>
      <c r="AY226" s="54">
        <v>9.0</v>
      </c>
      <c r="AZ226" s="55">
        <v>41.0</v>
      </c>
      <c r="BA226" s="54">
        <v>50.0</v>
      </c>
      <c r="BB226" s="54">
        <v>30.0</v>
      </c>
      <c r="BC226" s="55">
        <v>0.0</v>
      </c>
      <c r="BD226" s="54">
        <v>0.0</v>
      </c>
      <c r="BE226" s="55">
        <v>0.0</v>
      </c>
      <c r="BF226" s="54">
        <v>0.0</v>
      </c>
      <c r="BG226" s="55">
        <v>0.0</v>
      </c>
      <c r="BH226" s="54">
        <v>0.0</v>
      </c>
      <c r="BI226" s="55">
        <v>0.13</v>
      </c>
      <c r="BJ226" s="54">
        <v>0.61</v>
      </c>
      <c r="BK226" s="55">
        <v>0.41</v>
      </c>
      <c r="BL226" s="54">
        <v>0.23</v>
      </c>
      <c r="BM226" s="55">
        <v>23.0</v>
      </c>
      <c r="BN226" s="54">
        <v>7.0</v>
      </c>
      <c r="BO226" s="55">
        <v>0.767</v>
      </c>
      <c r="BP226" s="54">
        <v>1.05</v>
      </c>
      <c r="BQ226" s="55">
        <v>1.07</v>
      </c>
      <c r="BR226" s="54">
        <v>2.12</v>
      </c>
      <c r="BS226" s="54">
        <v>30.0</v>
      </c>
      <c r="BT226" s="55">
        <v>0.565</v>
      </c>
      <c r="BU226" s="54">
        <v>0.541</v>
      </c>
      <c r="BV226" s="55">
        <v>4.77</v>
      </c>
      <c r="BW226" s="54">
        <v>10.53</v>
      </c>
      <c r="BX226" s="55">
        <v>7.69</v>
      </c>
      <c r="BY226" s="54">
        <v>6.49</v>
      </c>
      <c r="BZ226" s="55">
        <v>15.96</v>
      </c>
      <c r="CA226" s="54">
        <v>1.35</v>
      </c>
      <c r="CB226" s="55">
        <v>1.32</v>
      </c>
      <c r="CC226" s="54">
        <v>17.6</v>
      </c>
      <c r="CD226" s="55">
        <v>156.13</v>
      </c>
      <c r="CE226" s="54">
        <v>-3.37</v>
      </c>
      <c r="CF226" s="55">
        <v>1.25</v>
      </c>
      <c r="CG226" s="54">
        <v>107.7</v>
      </c>
      <c r="CH226" s="55">
        <v>97.7</v>
      </c>
      <c r="CI226" s="54">
        <v>13.77</v>
      </c>
    </row>
    <row r="227" ht="14.25" customHeight="1">
      <c r="A227" s="4" t="s">
        <v>615</v>
      </c>
      <c r="B227" s="53" t="s">
        <v>616</v>
      </c>
      <c r="C227" s="3">
        <v>2.0</v>
      </c>
      <c r="D227" s="3" t="s">
        <v>85</v>
      </c>
      <c r="E227" s="3" t="s">
        <v>86</v>
      </c>
      <c r="F227" s="3">
        <v>24.0</v>
      </c>
      <c r="G227" s="3" t="s">
        <v>617</v>
      </c>
      <c r="H227" s="6">
        <v>7.083333333333333</v>
      </c>
      <c r="I227" s="3">
        <v>245.0</v>
      </c>
      <c r="J227" s="3" t="s">
        <v>119</v>
      </c>
      <c r="K227" s="3" t="s">
        <v>618</v>
      </c>
      <c r="L227" s="54">
        <v>29.0</v>
      </c>
      <c r="M227" s="55">
        <v>29.0</v>
      </c>
      <c r="N227" s="54">
        <v>30.0</v>
      </c>
      <c r="O227" s="55">
        <v>14.93</v>
      </c>
      <c r="P227" s="54">
        <v>5.76</v>
      </c>
      <c r="Q227" s="55">
        <v>10.31</v>
      </c>
      <c r="R227" s="54">
        <v>0.559</v>
      </c>
      <c r="S227" s="55">
        <v>0.0</v>
      </c>
      <c r="T227" s="54">
        <v>0.07</v>
      </c>
      <c r="U227" s="55">
        <v>0.0</v>
      </c>
      <c r="V227" s="54">
        <v>3.41</v>
      </c>
      <c r="W227" s="55">
        <v>4.83</v>
      </c>
      <c r="X227" s="54">
        <v>0.707</v>
      </c>
      <c r="Y227" s="55">
        <v>2.86</v>
      </c>
      <c r="Z227" s="54">
        <v>7.28</v>
      </c>
      <c r="AA227" s="55">
        <v>10.14</v>
      </c>
      <c r="AB227" s="54">
        <v>2.66</v>
      </c>
      <c r="AC227" s="55">
        <v>1.07</v>
      </c>
      <c r="AD227" s="54">
        <v>3.34</v>
      </c>
      <c r="AE227" s="55">
        <v>2.38</v>
      </c>
      <c r="AF227" s="54">
        <v>2.38</v>
      </c>
      <c r="AG227" s="54">
        <v>29.0</v>
      </c>
      <c r="AH227" s="55">
        <v>29.0</v>
      </c>
      <c r="AI227" s="54">
        <v>870.0</v>
      </c>
      <c r="AJ227" s="55">
        <v>433.0</v>
      </c>
      <c r="AK227" s="54">
        <v>167.0</v>
      </c>
      <c r="AL227" s="55">
        <v>299.0</v>
      </c>
      <c r="AM227" s="54">
        <v>0.559</v>
      </c>
      <c r="AN227" s="55">
        <v>0.0</v>
      </c>
      <c r="AO227" s="54">
        <v>2.0</v>
      </c>
      <c r="AP227" s="55">
        <v>0.0</v>
      </c>
      <c r="AQ227" s="54">
        <v>99.0</v>
      </c>
      <c r="AR227" s="55">
        <v>140.0</v>
      </c>
      <c r="AS227" s="54">
        <v>0.707</v>
      </c>
      <c r="AT227" s="55">
        <v>83.0</v>
      </c>
      <c r="AU227" s="54">
        <v>211.0</v>
      </c>
      <c r="AV227" s="55">
        <v>294.0</v>
      </c>
      <c r="AW227" s="54">
        <v>77.0</v>
      </c>
      <c r="AX227" s="55">
        <v>31.0</v>
      </c>
      <c r="AY227" s="54">
        <v>97.0</v>
      </c>
      <c r="AZ227" s="55">
        <v>69.0</v>
      </c>
      <c r="BA227" s="54">
        <v>69.0</v>
      </c>
      <c r="BB227" s="54">
        <v>29.0</v>
      </c>
      <c r="BC227" s="55">
        <v>16.0</v>
      </c>
      <c r="BD227" s="54">
        <v>0.0</v>
      </c>
      <c r="BE227" s="55">
        <v>0.0</v>
      </c>
      <c r="BF227" s="54">
        <v>0.0</v>
      </c>
      <c r="BG227" s="55">
        <v>0.0</v>
      </c>
      <c r="BH227" s="54">
        <v>0.0</v>
      </c>
      <c r="BI227" s="55">
        <v>0.316</v>
      </c>
      <c r="BJ227" s="54">
        <v>1.12</v>
      </c>
      <c r="BK227" s="55">
        <v>0.45</v>
      </c>
      <c r="BL227" s="54">
        <v>0.47</v>
      </c>
      <c r="BM227" s="55">
        <v>20.0</v>
      </c>
      <c r="BN227" s="54">
        <v>9.0</v>
      </c>
      <c r="BO227" s="55">
        <v>0.69</v>
      </c>
      <c r="BP227" s="54">
        <v>2.87</v>
      </c>
      <c r="BQ227" s="55">
        <v>2.89</v>
      </c>
      <c r="BR227" s="54">
        <v>5.76</v>
      </c>
      <c r="BS227" s="54">
        <v>29.0</v>
      </c>
      <c r="BT227" s="55">
        <v>0.592</v>
      </c>
      <c r="BU227" s="54">
        <v>0.559</v>
      </c>
      <c r="BV227" s="55">
        <v>10.84</v>
      </c>
      <c r="BW227" s="54">
        <v>27.05</v>
      </c>
      <c r="BX227" s="55">
        <v>19.02</v>
      </c>
      <c r="BY227" s="54">
        <v>18.66</v>
      </c>
      <c r="BZ227" s="55">
        <v>15.88</v>
      </c>
      <c r="CA227" s="54">
        <v>2.06</v>
      </c>
      <c r="CB227" s="55">
        <v>13.25</v>
      </c>
      <c r="CC227" s="54">
        <v>24.33</v>
      </c>
      <c r="CD227" s="55">
        <v>126.57</v>
      </c>
      <c r="CE227" s="54">
        <v>-2.04</v>
      </c>
      <c r="CF227" s="55">
        <v>1.45</v>
      </c>
      <c r="CG227" s="54">
        <v>116.4</v>
      </c>
      <c r="CH227" s="55">
        <v>80.0</v>
      </c>
      <c r="CI227" s="54">
        <v>31.15</v>
      </c>
    </row>
    <row r="228" ht="14.25" customHeight="1">
      <c r="A228" s="4" t="s">
        <v>619</v>
      </c>
      <c r="B228" s="53" t="s">
        <v>620</v>
      </c>
      <c r="C228" s="3">
        <v>0.0</v>
      </c>
      <c r="D228" s="3" t="s">
        <v>92</v>
      </c>
      <c r="E228" s="3" t="s">
        <v>86</v>
      </c>
      <c r="F228" s="3">
        <v>25.0</v>
      </c>
      <c r="G228" s="3" t="s">
        <v>621</v>
      </c>
      <c r="H228" s="6">
        <v>6.416666666666667</v>
      </c>
      <c r="I228" s="3">
        <v>197.0</v>
      </c>
      <c r="J228" s="3" t="s">
        <v>112</v>
      </c>
      <c r="K228" s="3" t="s">
        <v>95</v>
      </c>
      <c r="L228" s="19">
        <v>25.0</v>
      </c>
      <c r="M228" s="18">
        <v>25.0</v>
      </c>
      <c r="N228" s="19">
        <v>34.6</v>
      </c>
      <c r="O228" s="18">
        <v>18.28</v>
      </c>
      <c r="P228" s="19">
        <v>5.56</v>
      </c>
      <c r="Q228" s="18">
        <v>12.56</v>
      </c>
      <c r="R228" s="19">
        <v>0.443</v>
      </c>
      <c r="S228" s="18">
        <v>1.28</v>
      </c>
      <c r="T228" s="19">
        <v>4.2</v>
      </c>
      <c r="U228" s="18">
        <v>0.305</v>
      </c>
      <c r="V228" s="19">
        <v>5.88</v>
      </c>
      <c r="W228" s="18">
        <v>6.8</v>
      </c>
      <c r="X228" s="19">
        <v>0.865</v>
      </c>
      <c r="Y228" s="18">
        <v>0.84</v>
      </c>
      <c r="Z228" s="19">
        <v>4.64</v>
      </c>
      <c r="AA228" s="18">
        <v>5.48</v>
      </c>
      <c r="AB228" s="19">
        <v>4.64</v>
      </c>
      <c r="AC228" s="18">
        <v>0.92</v>
      </c>
      <c r="AD228" s="19">
        <v>0.32</v>
      </c>
      <c r="AE228" s="18">
        <v>3.0</v>
      </c>
      <c r="AF228" s="19">
        <v>1.68</v>
      </c>
      <c r="AG228" s="19">
        <v>25.0</v>
      </c>
      <c r="AH228" s="18">
        <v>25.0</v>
      </c>
      <c r="AI228" s="19">
        <v>864.0</v>
      </c>
      <c r="AJ228" s="18">
        <v>457.0</v>
      </c>
      <c r="AK228" s="19">
        <v>139.0</v>
      </c>
      <c r="AL228" s="18">
        <v>314.0</v>
      </c>
      <c r="AM228" s="19">
        <v>0.443</v>
      </c>
      <c r="AN228" s="18">
        <v>32.0</v>
      </c>
      <c r="AO228" s="19">
        <v>105.0</v>
      </c>
      <c r="AP228" s="18">
        <v>0.305</v>
      </c>
      <c r="AQ228" s="19">
        <v>147.0</v>
      </c>
      <c r="AR228" s="18">
        <v>170.0</v>
      </c>
      <c r="AS228" s="19">
        <v>0.865</v>
      </c>
      <c r="AT228" s="18">
        <v>21.0</v>
      </c>
      <c r="AU228" s="19">
        <v>116.0</v>
      </c>
      <c r="AV228" s="18">
        <v>137.0</v>
      </c>
      <c r="AW228" s="19">
        <v>116.0</v>
      </c>
      <c r="AX228" s="18">
        <v>23.0</v>
      </c>
      <c r="AY228" s="19">
        <v>8.0</v>
      </c>
      <c r="AZ228" s="18">
        <v>75.0</v>
      </c>
      <c r="BA228" s="19">
        <v>42.0</v>
      </c>
      <c r="BB228" s="19">
        <v>25.0</v>
      </c>
      <c r="BC228" s="18">
        <v>1.0</v>
      </c>
      <c r="BD228" s="19">
        <v>0.0</v>
      </c>
      <c r="BE228" s="18">
        <v>0.0</v>
      </c>
      <c r="BF228" s="19">
        <v>0.0</v>
      </c>
      <c r="BG228" s="18">
        <v>0.0</v>
      </c>
      <c r="BH228" s="19">
        <v>0.0</v>
      </c>
      <c r="BI228" s="18">
        <v>0.376</v>
      </c>
      <c r="BJ228" s="19">
        <v>1.55</v>
      </c>
      <c r="BK228" s="18">
        <v>0.31</v>
      </c>
      <c r="BL228" s="19">
        <v>0.54</v>
      </c>
      <c r="BM228" s="18">
        <v>15.0</v>
      </c>
      <c r="BN228" s="19">
        <v>10.0</v>
      </c>
      <c r="BO228" s="18">
        <v>0.6</v>
      </c>
      <c r="BP228" s="19">
        <v>2.96</v>
      </c>
      <c r="BQ228" s="18">
        <v>0.98</v>
      </c>
      <c r="BR228" s="19">
        <v>3.94</v>
      </c>
      <c r="BS228" s="19">
        <v>25.0</v>
      </c>
      <c r="BT228" s="18">
        <v>0.579</v>
      </c>
      <c r="BU228" s="19">
        <v>0.494</v>
      </c>
      <c r="BV228" s="18">
        <v>2.77</v>
      </c>
      <c r="BW228" s="19">
        <v>15.06</v>
      </c>
      <c r="BX228" s="18">
        <v>8.97</v>
      </c>
      <c r="BY228" s="19">
        <v>26.42</v>
      </c>
      <c r="BZ228" s="18">
        <v>15.97</v>
      </c>
      <c r="CA228" s="19">
        <v>1.53</v>
      </c>
      <c r="CB228" s="18">
        <v>1.0</v>
      </c>
      <c r="CC228" s="19">
        <v>27.63</v>
      </c>
      <c r="CD228" s="18">
        <v>161.21</v>
      </c>
      <c r="CE228" s="19">
        <v>0.27</v>
      </c>
      <c r="CF228" s="18">
        <v>1.46</v>
      </c>
      <c r="CG228" s="19">
        <v>114.1</v>
      </c>
      <c r="CH228" s="18">
        <v>102.4</v>
      </c>
      <c r="CI228" s="19">
        <v>24.22</v>
      </c>
    </row>
    <row r="229" ht="14.25" customHeight="1">
      <c r="A229" s="4" t="s">
        <v>622</v>
      </c>
      <c r="B229" s="53" t="s">
        <v>623</v>
      </c>
      <c r="C229" s="3">
        <v>2.0</v>
      </c>
      <c r="D229" s="3" t="s">
        <v>102</v>
      </c>
      <c r="E229" s="3" t="s">
        <v>86</v>
      </c>
      <c r="F229" s="3">
        <v>23.0</v>
      </c>
      <c r="G229" s="3" t="s">
        <v>298</v>
      </c>
      <c r="H229" s="6">
        <v>6.75</v>
      </c>
      <c r="I229" s="3">
        <v>230.0</v>
      </c>
      <c r="J229" s="3" t="s">
        <v>99</v>
      </c>
      <c r="K229" s="3" t="s">
        <v>95</v>
      </c>
      <c r="L229" s="19">
        <v>25.0</v>
      </c>
      <c r="M229" s="18">
        <v>25.0</v>
      </c>
      <c r="N229" s="19">
        <v>34.4</v>
      </c>
      <c r="O229" s="18">
        <v>15.72</v>
      </c>
      <c r="P229" s="19">
        <v>6.2</v>
      </c>
      <c r="Q229" s="18">
        <v>12.48</v>
      </c>
      <c r="R229" s="19">
        <v>0.497</v>
      </c>
      <c r="S229" s="18">
        <v>0.92</v>
      </c>
      <c r="T229" s="19">
        <v>3.28</v>
      </c>
      <c r="U229" s="18">
        <v>0.28</v>
      </c>
      <c r="V229" s="19">
        <v>2.4</v>
      </c>
      <c r="W229" s="18">
        <v>3.36</v>
      </c>
      <c r="X229" s="19">
        <v>0.714</v>
      </c>
      <c r="Y229" s="18">
        <v>2.48</v>
      </c>
      <c r="Z229" s="19">
        <v>6.0</v>
      </c>
      <c r="AA229" s="18">
        <v>8.48</v>
      </c>
      <c r="AB229" s="19">
        <v>2.2</v>
      </c>
      <c r="AC229" s="18">
        <v>0.96</v>
      </c>
      <c r="AD229" s="19">
        <v>0.64</v>
      </c>
      <c r="AE229" s="18">
        <v>1.64</v>
      </c>
      <c r="AF229" s="19">
        <v>2.28</v>
      </c>
      <c r="AG229" s="19">
        <v>25.0</v>
      </c>
      <c r="AH229" s="18">
        <v>25.0</v>
      </c>
      <c r="AI229" s="19">
        <v>860.0</v>
      </c>
      <c r="AJ229" s="18">
        <v>393.0</v>
      </c>
      <c r="AK229" s="19">
        <v>155.0</v>
      </c>
      <c r="AL229" s="18">
        <v>312.0</v>
      </c>
      <c r="AM229" s="19">
        <v>0.497</v>
      </c>
      <c r="AN229" s="18">
        <v>23.0</v>
      </c>
      <c r="AO229" s="19">
        <v>82.0</v>
      </c>
      <c r="AP229" s="18">
        <v>0.28</v>
      </c>
      <c r="AQ229" s="19">
        <v>60.0</v>
      </c>
      <c r="AR229" s="18">
        <v>84.0</v>
      </c>
      <c r="AS229" s="19">
        <v>0.714</v>
      </c>
      <c r="AT229" s="18">
        <v>62.0</v>
      </c>
      <c r="AU229" s="19">
        <v>150.0</v>
      </c>
      <c r="AV229" s="18">
        <v>212.0</v>
      </c>
      <c r="AW229" s="19">
        <v>55.0</v>
      </c>
      <c r="AX229" s="18">
        <v>24.0</v>
      </c>
      <c r="AY229" s="19">
        <v>16.0</v>
      </c>
      <c r="AZ229" s="18">
        <v>41.0</v>
      </c>
      <c r="BA229" s="19">
        <v>57.0</v>
      </c>
      <c r="BB229" s="19">
        <v>25.0</v>
      </c>
      <c r="BC229" s="18">
        <v>7.0</v>
      </c>
      <c r="BD229" s="19">
        <v>0.0</v>
      </c>
      <c r="BE229" s="18">
        <v>0.0</v>
      </c>
      <c r="BF229" s="19">
        <v>0.0</v>
      </c>
      <c r="BG229" s="18">
        <v>0.0</v>
      </c>
      <c r="BH229" s="19">
        <v>0.0</v>
      </c>
      <c r="BI229" s="18">
        <v>0.321</v>
      </c>
      <c r="BJ229" s="19">
        <v>1.34</v>
      </c>
      <c r="BK229" s="18">
        <v>0.59</v>
      </c>
      <c r="BL229" s="19">
        <v>0.27</v>
      </c>
      <c r="BM229" s="18">
        <v>18.0</v>
      </c>
      <c r="BN229" s="19">
        <v>7.0</v>
      </c>
      <c r="BO229" s="18">
        <v>0.72</v>
      </c>
      <c r="BP229" s="19">
        <v>2.73</v>
      </c>
      <c r="BQ229" s="18">
        <v>1.33</v>
      </c>
      <c r="BR229" s="19">
        <v>4.06</v>
      </c>
      <c r="BS229" s="19">
        <v>25.0</v>
      </c>
      <c r="BT229" s="18">
        <v>0.558</v>
      </c>
      <c r="BU229" s="19">
        <v>0.534</v>
      </c>
      <c r="BV229" s="18">
        <v>8.63</v>
      </c>
      <c r="BW229" s="19">
        <v>21.25</v>
      </c>
      <c r="BX229" s="18">
        <v>14.88</v>
      </c>
      <c r="BY229" s="19">
        <v>13.54</v>
      </c>
      <c r="BZ229" s="18">
        <v>10.44</v>
      </c>
      <c r="CA229" s="19">
        <v>1.7</v>
      </c>
      <c r="CB229" s="18">
        <v>2.26</v>
      </c>
      <c r="CC229" s="19">
        <v>24.42</v>
      </c>
      <c r="CD229" s="18">
        <v>149.16</v>
      </c>
      <c r="CE229" s="19">
        <v>-0.54</v>
      </c>
      <c r="CF229" s="18">
        <v>1.26</v>
      </c>
      <c r="CG229" s="19">
        <v>116.0</v>
      </c>
      <c r="CH229" s="18">
        <v>98.2</v>
      </c>
      <c r="CI229" s="19">
        <v>24.24</v>
      </c>
    </row>
    <row r="230" ht="14.25" customHeight="1">
      <c r="A230" s="58" t="s">
        <v>624</v>
      </c>
      <c r="B230" s="12" t="s">
        <v>625</v>
      </c>
      <c r="C230" s="13">
        <v>1.0</v>
      </c>
      <c r="D230" s="13" t="s">
        <v>85</v>
      </c>
      <c r="E230" s="13" t="s">
        <v>86</v>
      </c>
      <c r="F230" s="13">
        <v>21.0</v>
      </c>
      <c r="G230" s="13" t="s">
        <v>626</v>
      </c>
      <c r="H230" s="14">
        <v>6.75</v>
      </c>
      <c r="I230" s="13">
        <v>240.0</v>
      </c>
      <c r="J230" s="13" t="s">
        <v>104</v>
      </c>
      <c r="K230" s="13" t="s">
        <v>105</v>
      </c>
      <c r="L230" s="17">
        <v>37.0</v>
      </c>
      <c r="M230" s="17">
        <v>34.0</v>
      </c>
      <c r="N230" s="17">
        <v>28.2</v>
      </c>
      <c r="O230" s="17">
        <v>18.97</v>
      </c>
      <c r="P230" s="17">
        <v>6.78</v>
      </c>
      <c r="Q230" s="17">
        <v>10.73</v>
      </c>
      <c r="R230" s="17">
        <v>0.632</v>
      </c>
      <c r="S230" s="17">
        <v>0.19</v>
      </c>
      <c r="T230" s="17">
        <v>0.95</v>
      </c>
      <c r="U230" s="17">
        <v>0.2</v>
      </c>
      <c r="V230" s="17">
        <v>5.22</v>
      </c>
      <c r="W230" s="17">
        <v>6.57</v>
      </c>
      <c r="X230" s="17">
        <v>0.794</v>
      </c>
      <c r="Y230" s="17">
        <v>3.62</v>
      </c>
      <c r="Z230" s="17">
        <v>5.11</v>
      </c>
      <c r="AA230" s="17">
        <v>8.73</v>
      </c>
      <c r="AB230" s="17">
        <v>2.7</v>
      </c>
      <c r="AC230" s="17">
        <v>1.32</v>
      </c>
      <c r="AD230" s="17">
        <v>1.57</v>
      </c>
      <c r="AE230" s="17">
        <v>2.43</v>
      </c>
      <c r="AF230" s="17">
        <v>3.14</v>
      </c>
      <c r="AG230" s="17">
        <v>37.0</v>
      </c>
      <c r="AH230" s="17">
        <v>34.0</v>
      </c>
      <c r="AI230" s="37">
        <v>1042.5</v>
      </c>
      <c r="AJ230" s="17">
        <v>702.0</v>
      </c>
      <c r="AK230" s="17">
        <v>251.0</v>
      </c>
      <c r="AL230" s="17">
        <v>397.0</v>
      </c>
      <c r="AM230" s="17">
        <v>0.632</v>
      </c>
      <c r="AN230" s="17">
        <v>7.0</v>
      </c>
      <c r="AO230" s="17">
        <v>35.0</v>
      </c>
      <c r="AP230" s="17">
        <v>0.2</v>
      </c>
      <c r="AQ230" s="17">
        <v>193.0</v>
      </c>
      <c r="AR230" s="17">
        <v>243.0</v>
      </c>
      <c r="AS230" s="17">
        <v>0.794</v>
      </c>
      <c r="AT230" s="17">
        <v>134.0</v>
      </c>
      <c r="AU230" s="17">
        <v>189.0</v>
      </c>
      <c r="AV230" s="17">
        <v>323.0</v>
      </c>
      <c r="AW230" s="17">
        <v>100.0</v>
      </c>
      <c r="AX230" s="17">
        <v>49.0</v>
      </c>
      <c r="AY230" s="17">
        <v>58.0</v>
      </c>
      <c r="AZ230" s="17">
        <v>90.0</v>
      </c>
      <c r="BA230" s="17">
        <v>116.0</v>
      </c>
      <c r="BB230" s="48">
        <v>37.0</v>
      </c>
      <c r="BC230" s="17">
        <v>12.0</v>
      </c>
      <c r="BD230" s="17">
        <v>0.0</v>
      </c>
      <c r="BE230" s="17">
        <v>0.0</v>
      </c>
      <c r="BF230" s="17">
        <v>0.0</v>
      </c>
      <c r="BG230" s="17">
        <v>0.0</v>
      </c>
      <c r="BH230" s="17">
        <v>0.0</v>
      </c>
      <c r="BI230" s="17">
        <v>0.308</v>
      </c>
      <c r="BJ230" s="17">
        <v>1.11</v>
      </c>
      <c r="BK230" s="17">
        <v>0.54</v>
      </c>
      <c r="BL230" s="17">
        <v>0.61</v>
      </c>
      <c r="BM230" s="17">
        <v>21.0</v>
      </c>
      <c r="BN230" s="17">
        <v>16.0</v>
      </c>
      <c r="BO230" s="17">
        <v>0.568</v>
      </c>
      <c r="BP230" s="17">
        <v>6.85</v>
      </c>
      <c r="BQ230" s="17">
        <v>1.4</v>
      </c>
      <c r="BR230" s="17">
        <v>8.24</v>
      </c>
      <c r="BS230" s="48">
        <v>37.0</v>
      </c>
      <c r="BT230" s="17">
        <v>0.697</v>
      </c>
      <c r="BU230" s="17">
        <v>0.641</v>
      </c>
      <c r="BV230" s="17">
        <v>17.46</v>
      </c>
      <c r="BW230" s="17">
        <v>23.41</v>
      </c>
      <c r="BX230" s="17">
        <v>20.51</v>
      </c>
      <c r="BY230" s="17">
        <v>18.2</v>
      </c>
      <c r="BZ230" s="17">
        <v>15.15</v>
      </c>
      <c r="CA230" s="17">
        <v>2.58</v>
      </c>
      <c r="CB230" s="17">
        <v>5.85</v>
      </c>
      <c r="CC230" s="17">
        <v>26.7</v>
      </c>
      <c r="CD230" s="17">
        <v>162.65</v>
      </c>
      <c r="CE230" s="17">
        <v>-2.29</v>
      </c>
      <c r="CF230" s="17">
        <v>1.77</v>
      </c>
      <c r="CG230" s="17">
        <v>132.4</v>
      </c>
      <c r="CH230" s="17">
        <v>106.7</v>
      </c>
      <c r="CI230" s="17">
        <v>30.92</v>
      </c>
      <c r="CJ230" s="13"/>
      <c r="CK230" s="13"/>
      <c r="CL230" s="13"/>
      <c r="CM230" s="13"/>
      <c r="CN230" s="13"/>
    </row>
    <row r="231" ht="14.25" customHeight="1">
      <c r="A231" s="4" t="s">
        <v>627</v>
      </c>
      <c r="B231" s="53" t="s">
        <v>628</v>
      </c>
      <c r="C231" s="3">
        <v>1.0</v>
      </c>
      <c r="D231" s="3" t="s">
        <v>85</v>
      </c>
      <c r="E231" s="3" t="s">
        <v>86</v>
      </c>
      <c r="F231" s="3">
        <v>22.0</v>
      </c>
      <c r="G231" s="3" t="s">
        <v>629</v>
      </c>
      <c r="H231" s="6">
        <v>6.916666666666667</v>
      </c>
      <c r="I231" s="3">
        <v>265.0</v>
      </c>
      <c r="J231" s="3" t="s">
        <v>94</v>
      </c>
      <c r="K231" s="3" t="s">
        <v>95</v>
      </c>
      <c r="L231" s="20">
        <v>29.0</v>
      </c>
      <c r="M231" s="20">
        <v>4.0</v>
      </c>
      <c r="N231" s="20">
        <v>19.2</v>
      </c>
      <c r="O231" s="20">
        <v>9.48</v>
      </c>
      <c r="P231" s="20">
        <v>3.86</v>
      </c>
      <c r="Q231" s="20">
        <v>7.45</v>
      </c>
      <c r="R231" s="20">
        <v>0.519</v>
      </c>
      <c r="S231" s="20">
        <v>0.0</v>
      </c>
      <c r="T231" s="20">
        <v>0.07</v>
      </c>
      <c r="U231" s="20">
        <v>0.0</v>
      </c>
      <c r="V231" s="20">
        <v>1.76</v>
      </c>
      <c r="W231" s="20">
        <v>3.48</v>
      </c>
      <c r="X231" s="20">
        <v>0.505</v>
      </c>
      <c r="Y231" s="20">
        <v>3.34</v>
      </c>
      <c r="Z231" s="20">
        <v>4.21</v>
      </c>
      <c r="AA231" s="20">
        <v>7.55</v>
      </c>
      <c r="AB231" s="20">
        <v>1.45</v>
      </c>
      <c r="AC231" s="20">
        <v>0.79</v>
      </c>
      <c r="AD231" s="20">
        <v>0.9</v>
      </c>
      <c r="AE231" s="20">
        <v>1.97</v>
      </c>
      <c r="AF231" s="20">
        <v>2.03</v>
      </c>
      <c r="AG231" s="19">
        <v>29.0</v>
      </c>
      <c r="AH231" s="18">
        <v>4.0</v>
      </c>
      <c r="AI231" s="19">
        <v>557.0</v>
      </c>
      <c r="AJ231" s="18">
        <v>275.0</v>
      </c>
      <c r="AK231" s="19">
        <v>112.0</v>
      </c>
      <c r="AL231" s="18">
        <v>216.0</v>
      </c>
      <c r="AM231" s="19">
        <v>0.519</v>
      </c>
      <c r="AN231" s="18">
        <v>0.0</v>
      </c>
      <c r="AO231" s="19">
        <v>2.0</v>
      </c>
      <c r="AP231" s="18">
        <v>0.0</v>
      </c>
      <c r="AQ231" s="19">
        <v>51.0</v>
      </c>
      <c r="AR231" s="18">
        <v>101.0</v>
      </c>
      <c r="AS231" s="19">
        <v>0.505</v>
      </c>
      <c r="AT231" s="18">
        <v>97.0</v>
      </c>
      <c r="AU231" s="19">
        <v>122.0</v>
      </c>
      <c r="AV231" s="18">
        <v>219.0</v>
      </c>
      <c r="AW231" s="19">
        <v>42.0</v>
      </c>
      <c r="AX231" s="18">
        <v>23.0</v>
      </c>
      <c r="AY231" s="19">
        <v>26.0</v>
      </c>
      <c r="AZ231" s="18">
        <v>57.0</v>
      </c>
      <c r="BA231" s="19">
        <v>59.0</v>
      </c>
      <c r="BB231" s="19">
        <v>29.0</v>
      </c>
      <c r="BC231" s="18">
        <v>5.0</v>
      </c>
      <c r="BD231" s="19">
        <v>0.0</v>
      </c>
      <c r="BE231" s="18">
        <v>0.0</v>
      </c>
      <c r="BF231" s="19">
        <v>0.0</v>
      </c>
      <c r="BG231" s="18">
        <v>0.0</v>
      </c>
      <c r="BH231" s="19">
        <v>0.0</v>
      </c>
      <c r="BI231" s="18">
        <v>0.192</v>
      </c>
      <c r="BJ231" s="19">
        <v>0.74</v>
      </c>
      <c r="BK231" s="18">
        <v>0.4</v>
      </c>
      <c r="BL231" s="19">
        <v>0.47</v>
      </c>
      <c r="BM231" s="18">
        <v>18.0</v>
      </c>
      <c r="BN231" s="19">
        <v>11.0</v>
      </c>
      <c r="BO231" s="18">
        <v>0.621</v>
      </c>
      <c r="BP231" s="19">
        <v>1.19</v>
      </c>
      <c r="BQ231" s="18">
        <v>1.18</v>
      </c>
      <c r="BR231" s="19">
        <v>2.37</v>
      </c>
      <c r="BS231" s="19">
        <v>29.0</v>
      </c>
      <c r="BT231" s="18">
        <v>0.521</v>
      </c>
      <c r="BU231" s="19">
        <v>0.519</v>
      </c>
      <c r="BV231" s="18">
        <v>18.05</v>
      </c>
      <c r="BW231" s="19">
        <v>23.79</v>
      </c>
      <c r="BX231" s="18">
        <v>20.86</v>
      </c>
      <c r="BY231" s="19">
        <v>15.39</v>
      </c>
      <c r="BZ231" s="18">
        <v>17.76</v>
      </c>
      <c r="CA231" s="19">
        <v>2.31</v>
      </c>
      <c r="CB231" s="18">
        <v>5.06</v>
      </c>
      <c r="CC231" s="19">
        <v>26.25</v>
      </c>
      <c r="CD231" s="18">
        <v>102.35</v>
      </c>
      <c r="CE231" s="19">
        <v>-5.06</v>
      </c>
      <c r="CF231" s="18">
        <v>1.27</v>
      </c>
      <c r="CG231" s="19">
        <v>104.8</v>
      </c>
      <c r="CH231" s="18">
        <v>92.4</v>
      </c>
      <c r="CI231" s="19">
        <v>26.0</v>
      </c>
    </row>
    <row r="232" ht="14.25" customHeight="1">
      <c r="A232" s="4" t="s">
        <v>630</v>
      </c>
      <c r="B232" s="53" t="s">
        <v>631</v>
      </c>
      <c r="C232" s="3">
        <v>2.0</v>
      </c>
      <c r="D232" s="3" t="s">
        <v>102</v>
      </c>
      <c r="E232" s="3" t="s">
        <v>86</v>
      </c>
      <c r="F232" s="3">
        <v>25.0</v>
      </c>
      <c r="G232" s="3" t="s">
        <v>479</v>
      </c>
      <c r="H232" s="6">
        <v>6.833333333333333</v>
      </c>
      <c r="I232" s="3">
        <v>245.0</v>
      </c>
      <c r="J232" s="3" t="s">
        <v>112</v>
      </c>
      <c r="K232" s="3" t="s">
        <v>95</v>
      </c>
      <c r="L232" s="20">
        <v>26.0</v>
      </c>
      <c r="M232" s="20">
        <v>26.0</v>
      </c>
      <c r="N232" s="20">
        <v>24.7</v>
      </c>
      <c r="O232" s="20">
        <v>9.23</v>
      </c>
      <c r="P232" s="20">
        <v>3.62</v>
      </c>
      <c r="Q232" s="20">
        <v>5.23</v>
      </c>
      <c r="R232" s="20">
        <v>0.691</v>
      </c>
      <c r="S232" s="20">
        <v>0.0</v>
      </c>
      <c r="T232" s="20">
        <v>0.0</v>
      </c>
      <c r="U232" s="20">
        <v>0.0</v>
      </c>
      <c r="V232" s="20">
        <v>2.0</v>
      </c>
      <c r="W232" s="20">
        <v>3.85</v>
      </c>
      <c r="X232" s="20">
        <v>0.52</v>
      </c>
      <c r="Y232" s="20">
        <v>2.15</v>
      </c>
      <c r="Z232" s="20">
        <v>5.08</v>
      </c>
      <c r="AA232" s="20">
        <v>7.23</v>
      </c>
      <c r="AB232" s="20">
        <v>0.65</v>
      </c>
      <c r="AC232" s="20">
        <v>0.73</v>
      </c>
      <c r="AD232" s="20">
        <v>1.08</v>
      </c>
      <c r="AE232" s="20">
        <v>1.62</v>
      </c>
      <c r="AF232" s="20">
        <v>2.54</v>
      </c>
      <c r="AG232" s="20">
        <v>26.0</v>
      </c>
      <c r="AH232" s="20">
        <v>26.0</v>
      </c>
      <c r="AI232" s="20">
        <v>641.0</v>
      </c>
      <c r="AJ232" s="20">
        <v>240.0</v>
      </c>
      <c r="AK232" s="20">
        <v>94.0</v>
      </c>
      <c r="AL232" s="20">
        <v>136.0</v>
      </c>
      <c r="AM232" s="20">
        <v>0.691</v>
      </c>
      <c r="AN232" s="20">
        <v>0.0</v>
      </c>
      <c r="AO232" s="20">
        <v>0.0</v>
      </c>
      <c r="AP232" s="20">
        <v>0.0</v>
      </c>
      <c r="AQ232" s="20">
        <v>52.0</v>
      </c>
      <c r="AR232" s="20">
        <v>100.0</v>
      </c>
      <c r="AS232" s="20">
        <v>0.52</v>
      </c>
      <c r="AT232" s="20">
        <v>56.0</v>
      </c>
      <c r="AU232" s="20">
        <v>132.0</v>
      </c>
      <c r="AV232" s="20">
        <v>188.0</v>
      </c>
      <c r="AW232" s="20">
        <v>17.0</v>
      </c>
      <c r="AX232" s="20">
        <v>19.0</v>
      </c>
      <c r="AY232" s="20">
        <v>28.0</v>
      </c>
      <c r="AZ232" s="20">
        <v>42.0</v>
      </c>
      <c r="BA232" s="20">
        <v>66.0</v>
      </c>
      <c r="BB232" s="20">
        <v>26.0</v>
      </c>
      <c r="BC232" s="20">
        <v>5.0</v>
      </c>
      <c r="BD232" s="20">
        <v>0.0</v>
      </c>
      <c r="BE232" s="20">
        <v>0.0</v>
      </c>
      <c r="BF232" s="20">
        <v>0.0</v>
      </c>
      <c r="BG232" s="20">
        <v>0.0</v>
      </c>
      <c r="BH232" s="20">
        <v>0.0</v>
      </c>
      <c r="BI232" s="20">
        <v>0.165</v>
      </c>
      <c r="BJ232" s="20">
        <v>0.4</v>
      </c>
      <c r="BK232" s="20">
        <v>0.45</v>
      </c>
      <c r="BL232" s="20">
        <v>0.74</v>
      </c>
      <c r="BM232" s="20">
        <v>19.0</v>
      </c>
      <c r="BN232" s="20">
        <v>7.0</v>
      </c>
      <c r="BO232" s="20">
        <v>0.731</v>
      </c>
      <c r="BP232" s="20">
        <v>1.56</v>
      </c>
      <c r="BQ232" s="20">
        <v>1.35</v>
      </c>
      <c r="BR232" s="20">
        <v>2.91</v>
      </c>
      <c r="BS232" s="20">
        <v>26.0</v>
      </c>
      <c r="BT232" s="20">
        <v>0.654</v>
      </c>
      <c r="BU232" s="20">
        <v>0.691</v>
      </c>
      <c r="BV232" s="20">
        <v>10.34</v>
      </c>
      <c r="BW232" s="20">
        <v>22.12</v>
      </c>
      <c r="BX232" s="20">
        <v>16.52</v>
      </c>
      <c r="BY232" s="20">
        <v>5.41</v>
      </c>
      <c r="BZ232" s="20">
        <v>18.63</v>
      </c>
      <c r="CA232" s="20">
        <v>1.71</v>
      </c>
      <c r="CB232" s="20">
        <v>4.52</v>
      </c>
      <c r="CC232" s="20">
        <v>17.68</v>
      </c>
      <c r="CD232" s="20">
        <v>121.12</v>
      </c>
      <c r="CE232" s="20">
        <v>-4.83</v>
      </c>
      <c r="CF232" s="20">
        <v>1.76</v>
      </c>
      <c r="CG232" s="20">
        <v>116.8</v>
      </c>
      <c r="CH232" s="20">
        <v>92.4</v>
      </c>
      <c r="CI232" s="20">
        <v>22.13</v>
      </c>
    </row>
    <row r="233" ht="14.25" customHeight="1">
      <c r="A233" s="4" t="s">
        <v>632</v>
      </c>
      <c r="B233" s="53" t="s">
        <v>633</v>
      </c>
      <c r="C233" s="3">
        <v>1.0</v>
      </c>
      <c r="D233" s="3" t="s">
        <v>92</v>
      </c>
      <c r="E233" s="3" t="s">
        <v>86</v>
      </c>
      <c r="F233" s="3">
        <v>21.0</v>
      </c>
      <c r="G233" s="3" t="s">
        <v>228</v>
      </c>
      <c r="H233" s="6">
        <v>6.333333333333333</v>
      </c>
      <c r="I233" s="3">
        <v>205.0</v>
      </c>
      <c r="J233" s="3" t="s">
        <v>94</v>
      </c>
      <c r="K233" s="3" t="s">
        <v>95</v>
      </c>
      <c r="L233" s="20">
        <v>25.0</v>
      </c>
      <c r="M233" s="20">
        <v>15.0</v>
      </c>
      <c r="N233" s="20">
        <v>26.0</v>
      </c>
      <c r="O233" s="20">
        <v>12.52</v>
      </c>
      <c r="P233" s="20">
        <v>4.24</v>
      </c>
      <c r="Q233" s="20">
        <v>9.08</v>
      </c>
      <c r="R233" s="20">
        <v>0.467</v>
      </c>
      <c r="S233" s="20">
        <v>0.8</v>
      </c>
      <c r="T233" s="20">
        <v>1.84</v>
      </c>
      <c r="U233" s="20">
        <v>0.435</v>
      </c>
      <c r="V233" s="20">
        <v>3.24</v>
      </c>
      <c r="W233" s="20">
        <v>4.0</v>
      </c>
      <c r="X233" s="20">
        <v>0.81</v>
      </c>
      <c r="Y233" s="20">
        <v>1.04</v>
      </c>
      <c r="Z233" s="20">
        <v>2.48</v>
      </c>
      <c r="AA233" s="20">
        <v>3.52</v>
      </c>
      <c r="AB233" s="20">
        <v>2.92</v>
      </c>
      <c r="AC233" s="20">
        <v>1.2</v>
      </c>
      <c r="AD233" s="20">
        <v>0.44</v>
      </c>
      <c r="AE233" s="20">
        <v>2.4</v>
      </c>
      <c r="AF233" s="20">
        <v>2.04</v>
      </c>
      <c r="AG233" s="20">
        <v>25.0</v>
      </c>
      <c r="AH233" s="20">
        <v>15.0</v>
      </c>
      <c r="AI233" s="20">
        <v>649.0</v>
      </c>
      <c r="AJ233" s="20">
        <v>313.0</v>
      </c>
      <c r="AK233" s="20">
        <v>106.0</v>
      </c>
      <c r="AL233" s="20">
        <v>227.0</v>
      </c>
      <c r="AM233" s="20">
        <v>0.467</v>
      </c>
      <c r="AN233" s="20">
        <v>20.0</v>
      </c>
      <c r="AO233" s="20">
        <v>46.0</v>
      </c>
      <c r="AP233" s="20">
        <v>0.435</v>
      </c>
      <c r="AQ233" s="20">
        <v>81.0</v>
      </c>
      <c r="AR233" s="20">
        <v>100.0</v>
      </c>
      <c r="AS233" s="20">
        <v>0.81</v>
      </c>
      <c r="AT233" s="20">
        <v>26.0</v>
      </c>
      <c r="AU233" s="20">
        <v>62.0</v>
      </c>
      <c r="AV233" s="20">
        <v>88.0</v>
      </c>
      <c r="AW233" s="20">
        <v>73.0</v>
      </c>
      <c r="AX233" s="20">
        <v>30.0</v>
      </c>
      <c r="AY233" s="20">
        <v>11.0</v>
      </c>
      <c r="AZ233" s="20">
        <v>60.0</v>
      </c>
      <c r="BA233" s="20">
        <v>51.0</v>
      </c>
      <c r="BB233" s="20">
        <v>25.0</v>
      </c>
      <c r="BC233" s="20">
        <v>0.0</v>
      </c>
      <c r="BD233" s="20">
        <v>0.0</v>
      </c>
      <c r="BE233" s="20">
        <v>0.0</v>
      </c>
      <c r="BF233" s="20">
        <v>0.0</v>
      </c>
      <c r="BG233" s="20">
        <v>0.0</v>
      </c>
      <c r="BH233" s="20">
        <v>0.0</v>
      </c>
      <c r="BI233" s="20">
        <v>0.278</v>
      </c>
      <c r="BJ233" s="20">
        <v>1.22</v>
      </c>
      <c r="BK233" s="20">
        <v>0.5</v>
      </c>
      <c r="BL233" s="20">
        <v>0.44</v>
      </c>
      <c r="BM233" s="20">
        <v>18.0</v>
      </c>
      <c r="BN233" s="20">
        <v>7.0</v>
      </c>
      <c r="BO233" s="20">
        <v>0.72</v>
      </c>
      <c r="BP233" s="20">
        <v>1.64</v>
      </c>
      <c r="BQ233" s="20">
        <v>1.39</v>
      </c>
      <c r="BR233" s="20">
        <v>3.03</v>
      </c>
      <c r="BS233" s="20">
        <v>25.0</v>
      </c>
      <c r="BT233" s="20">
        <v>0.57</v>
      </c>
      <c r="BU233" s="20">
        <v>0.511</v>
      </c>
      <c r="BV233" s="20">
        <v>4.64</v>
      </c>
      <c r="BW233" s="20">
        <v>10.8</v>
      </c>
      <c r="BX233" s="20">
        <v>7.76</v>
      </c>
      <c r="BY233" s="20">
        <v>23.31</v>
      </c>
      <c r="BZ233" s="20">
        <v>17.94</v>
      </c>
      <c r="CA233" s="20">
        <v>2.67</v>
      </c>
      <c r="CB233" s="20">
        <v>2.01</v>
      </c>
      <c r="CC233" s="20">
        <v>25.94</v>
      </c>
      <c r="CD233" s="20">
        <v>171.17</v>
      </c>
      <c r="CE233" s="20">
        <v>-1.76</v>
      </c>
      <c r="CF233" s="20">
        <v>1.38</v>
      </c>
      <c r="CG233" s="20">
        <v>108.9</v>
      </c>
      <c r="CH233" s="20">
        <v>92.1</v>
      </c>
      <c r="CI233" s="20">
        <v>21.47</v>
      </c>
    </row>
    <row r="234" ht="14.25" customHeight="1">
      <c r="A234" s="4" t="s">
        <v>634</v>
      </c>
      <c r="B234" s="53" t="s">
        <v>635</v>
      </c>
      <c r="C234" s="3">
        <v>0.0</v>
      </c>
      <c r="D234" s="3" t="s">
        <v>92</v>
      </c>
      <c r="E234" s="3" t="s">
        <v>86</v>
      </c>
      <c r="F234" s="3">
        <v>22.0</v>
      </c>
      <c r="G234" s="3" t="s">
        <v>199</v>
      </c>
      <c r="H234" s="6">
        <v>6.166666666666667</v>
      </c>
      <c r="I234" s="3">
        <v>163.0</v>
      </c>
      <c r="J234" s="3" t="s">
        <v>94</v>
      </c>
      <c r="K234" s="3" t="s">
        <v>95</v>
      </c>
      <c r="L234" s="20">
        <v>24.0</v>
      </c>
      <c r="M234" s="20">
        <v>22.0</v>
      </c>
      <c r="N234" s="20">
        <v>30.8</v>
      </c>
      <c r="O234" s="20">
        <v>13.0</v>
      </c>
      <c r="P234" s="20">
        <v>4.71</v>
      </c>
      <c r="Q234" s="20">
        <v>11.04</v>
      </c>
      <c r="R234" s="20">
        <v>0.426</v>
      </c>
      <c r="S234" s="20">
        <v>1.79</v>
      </c>
      <c r="T234" s="20">
        <v>5.25</v>
      </c>
      <c r="U234" s="20">
        <v>0.341</v>
      </c>
      <c r="V234" s="20">
        <v>1.79</v>
      </c>
      <c r="W234" s="20">
        <v>2.21</v>
      </c>
      <c r="X234" s="20">
        <v>0.811</v>
      </c>
      <c r="Y234" s="20">
        <v>1.21</v>
      </c>
      <c r="Z234" s="20">
        <v>2.75</v>
      </c>
      <c r="AA234" s="20">
        <v>3.96</v>
      </c>
      <c r="AB234" s="20">
        <v>2.38</v>
      </c>
      <c r="AC234" s="20">
        <v>1.08</v>
      </c>
      <c r="AD234" s="20">
        <v>0.58</v>
      </c>
      <c r="AE234" s="20">
        <v>2.0</v>
      </c>
      <c r="AF234" s="20">
        <v>1.21</v>
      </c>
      <c r="AG234" s="20">
        <v>24.0</v>
      </c>
      <c r="AH234" s="20">
        <v>22.0</v>
      </c>
      <c r="AI234" s="20">
        <v>740.0</v>
      </c>
      <c r="AJ234" s="20">
        <v>312.0</v>
      </c>
      <c r="AK234" s="20">
        <v>113.0</v>
      </c>
      <c r="AL234" s="20">
        <v>265.0</v>
      </c>
      <c r="AM234" s="20">
        <v>0.426</v>
      </c>
      <c r="AN234" s="20">
        <v>43.0</v>
      </c>
      <c r="AO234" s="20">
        <v>126.0</v>
      </c>
      <c r="AP234" s="20">
        <v>0.341</v>
      </c>
      <c r="AQ234" s="20">
        <v>43.0</v>
      </c>
      <c r="AR234" s="20">
        <v>53.0</v>
      </c>
      <c r="AS234" s="20">
        <v>0.811</v>
      </c>
      <c r="AT234" s="20">
        <v>29.0</v>
      </c>
      <c r="AU234" s="20">
        <v>66.0</v>
      </c>
      <c r="AV234" s="20">
        <v>95.0</v>
      </c>
      <c r="AW234" s="20">
        <v>57.0</v>
      </c>
      <c r="AX234" s="20">
        <v>26.0</v>
      </c>
      <c r="AY234" s="20">
        <v>14.0</v>
      </c>
      <c r="AZ234" s="20">
        <v>48.0</v>
      </c>
      <c r="BA234" s="20">
        <v>29.0</v>
      </c>
      <c r="BB234" s="20">
        <v>24.0</v>
      </c>
      <c r="BC234" s="20">
        <v>0.0</v>
      </c>
      <c r="BD234" s="20">
        <v>0.0</v>
      </c>
      <c r="BE234" s="20">
        <v>0.0</v>
      </c>
      <c r="BF234" s="20">
        <v>0.0</v>
      </c>
      <c r="BG234" s="20">
        <v>0.0</v>
      </c>
      <c r="BH234" s="20">
        <v>0.0</v>
      </c>
      <c r="BI234" s="20">
        <v>0.246</v>
      </c>
      <c r="BJ234" s="20">
        <v>1.19</v>
      </c>
      <c r="BK234" s="20">
        <v>0.54</v>
      </c>
      <c r="BL234" s="20">
        <v>0.2</v>
      </c>
      <c r="BM234" s="20">
        <v>13.0</v>
      </c>
      <c r="BN234" s="20">
        <v>11.0</v>
      </c>
      <c r="BO234" s="20">
        <v>0.542</v>
      </c>
      <c r="BP234" s="20">
        <v>1.52</v>
      </c>
      <c r="BQ234" s="20">
        <v>0.66</v>
      </c>
      <c r="BR234" s="20">
        <v>2.18</v>
      </c>
      <c r="BS234" s="20">
        <v>24.0</v>
      </c>
      <c r="BT234" s="20">
        <v>0.538</v>
      </c>
      <c r="BU234" s="20">
        <v>0.508</v>
      </c>
      <c r="BV234" s="20">
        <v>4.5</v>
      </c>
      <c r="BW234" s="20">
        <v>10.58</v>
      </c>
      <c r="BX234" s="20">
        <v>7.49</v>
      </c>
      <c r="BY234" s="20">
        <v>13.72</v>
      </c>
      <c r="BZ234" s="20">
        <v>14.19</v>
      </c>
      <c r="CA234" s="20">
        <v>2.04</v>
      </c>
      <c r="CB234" s="20">
        <v>1.98</v>
      </c>
      <c r="CC234" s="20">
        <v>22.7</v>
      </c>
      <c r="CD234" s="20">
        <v>157.9</v>
      </c>
      <c r="CE234" s="20">
        <v>-1.36</v>
      </c>
      <c r="CF234" s="20">
        <v>1.18</v>
      </c>
      <c r="CG234" s="20">
        <v>108.0</v>
      </c>
      <c r="CH234" s="20">
        <v>104.9</v>
      </c>
      <c r="CI234" s="20">
        <v>18.22</v>
      </c>
    </row>
    <row r="235" ht="14.25" customHeight="1">
      <c r="A235" s="4" t="s">
        <v>636</v>
      </c>
      <c r="B235" s="53" t="s">
        <v>637</v>
      </c>
      <c r="C235" s="3">
        <v>1.0</v>
      </c>
      <c r="D235" s="3" t="s">
        <v>92</v>
      </c>
      <c r="E235" s="3" t="s">
        <v>86</v>
      </c>
      <c r="F235" s="3">
        <v>22.0</v>
      </c>
      <c r="G235" s="3" t="s">
        <v>265</v>
      </c>
      <c r="H235" s="6">
        <v>6.333333333333333</v>
      </c>
      <c r="I235" s="3">
        <v>205.0</v>
      </c>
      <c r="J235" s="3" t="s">
        <v>94</v>
      </c>
      <c r="K235" s="3" t="s">
        <v>95</v>
      </c>
      <c r="L235" s="20">
        <v>30.0</v>
      </c>
      <c r="M235" s="20">
        <v>30.0</v>
      </c>
      <c r="N235" s="20">
        <v>28.9</v>
      </c>
      <c r="O235" s="20">
        <v>14.37</v>
      </c>
      <c r="P235" s="20">
        <v>5.17</v>
      </c>
      <c r="Q235" s="20">
        <v>10.27</v>
      </c>
      <c r="R235" s="20">
        <v>0.503</v>
      </c>
      <c r="S235" s="20">
        <v>1.17</v>
      </c>
      <c r="T235" s="20">
        <v>3.47</v>
      </c>
      <c r="U235" s="20">
        <v>0.337</v>
      </c>
      <c r="V235" s="20">
        <v>2.87</v>
      </c>
      <c r="W235" s="20">
        <v>3.77</v>
      </c>
      <c r="X235" s="20">
        <v>0.761</v>
      </c>
      <c r="Y235" s="20">
        <v>0.6</v>
      </c>
      <c r="Z235" s="20">
        <v>4.73</v>
      </c>
      <c r="AA235" s="20">
        <v>5.33</v>
      </c>
      <c r="AB235" s="20">
        <v>4.53</v>
      </c>
      <c r="AC235" s="20">
        <v>1.9</v>
      </c>
      <c r="AD235" s="20">
        <v>0.33</v>
      </c>
      <c r="AE235" s="20">
        <v>2.93</v>
      </c>
      <c r="AF235" s="20">
        <v>2.6</v>
      </c>
      <c r="AG235" s="20">
        <v>30.0</v>
      </c>
      <c r="AH235" s="20">
        <v>30.0</v>
      </c>
      <c r="AI235" s="20">
        <v>868.0</v>
      </c>
      <c r="AJ235" s="20">
        <v>431.0</v>
      </c>
      <c r="AK235" s="20">
        <v>155.0</v>
      </c>
      <c r="AL235" s="20">
        <v>308.0</v>
      </c>
      <c r="AM235" s="20">
        <v>0.503</v>
      </c>
      <c r="AN235" s="20">
        <v>35.0</v>
      </c>
      <c r="AO235" s="20">
        <v>104.0</v>
      </c>
      <c r="AP235" s="20">
        <v>0.337</v>
      </c>
      <c r="AQ235" s="20">
        <v>86.0</v>
      </c>
      <c r="AR235" s="20">
        <v>113.0</v>
      </c>
      <c r="AS235" s="20">
        <v>0.761</v>
      </c>
      <c r="AT235" s="20">
        <v>18.0</v>
      </c>
      <c r="AU235" s="20">
        <v>142.0</v>
      </c>
      <c r="AV235" s="20">
        <v>160.0</v>
      </c>
      <c r="AW235" s="20">
        <v>136.0</v>
      </c>
      <c r="AX235" s="20">
        <v>57.0</v>
      </c>
      <c r="AY235" s="20">
        <v>10.0</v>
      </c>
      <c r="AZ235" s="20">
        <v>88.0</v>
      </c>
      <c r="BA235" s="20">
        <v>78.0</v>
      </c>
      <c r="BB235" s="20">
        <v>30.0</v>
      </c>
      <c r="BC235" s="20">
        <v>2.0</v>
      </c>
      <c r="BD235" s="20">
        <v>0.0</v>
      </c>
      <c r="BE235" s="20">
        <v>0.0</v>
      </c>
      <c r="BF235" s="20">
        <v>0.0</v>
      </c>
      <c r="BG235" s="20">
        <v>0.0</v>
      </c>
      <c r="BH235" s="20">
        <v>0.0</v>
      </c>
      <c r="BI235" s="20">
        <v>0.29</v>
      </c>
      <c r="BJ235" s="20">
        <v>1.55</v>
      </c>
      <c r="BK235" s="20">
        <v>0.65</v>
      </c>
      <c r="BL235" s="20">
        <v>0.37</v>
      </c>
      <c r="BM235" s="20">
        <v>29.0</v>
      </c>
      <c r="BN235" s="20">
        <v>1.0</v>
      </c>
      <c r="BO235" s="20">
        <v>0.967</v>
      </c>
      <c r="BP235" s="20">
        <v>2.57</v>
      </c>
      <c r="BQ235" s="20">
        <v>1.97</v>
      </c>
      <c r="BR235" s="20">
        <v>4.54</v>
      </c>
      <c r="BS235" s="20">
        <v>30.0</v>
      </c>
      <c r="BT235" s="20">
        <v>0.596</v>
      </c>
      <c r="BU235" s="20">
        <v>0.56</v>
      </c>
      <c r="BV235" s="20">
        <v>2.71</v>
      </c>
      <c r="BW235" s="20">
        <v>17.97</v>
      </c>
      <c r="BX235" s="20">
        <v>11.0</v>
      </c>
      <c r="BY235" s="20">
        <v>23.89</v>
      </c>
      <c r="BZ235" s="20">
        <v>19.57</v>
      </c>
      <c r="CA235" s="20">
        <v>3.52</v>
      </c>
      <c r="CB235" s="20">
        <v>1.13</v>
      </c>
      <c r="CC235" s="20">
        <v>24.83</v>
      </c>
      <c r="CD235" s="20">
        <v>160.08</v>
      </c>
      <c r="CE235" s="20">
        <v>0.29</v>
      </c>
      <c r="CF235" s="20">
        <v>1.4</v>
      </c>
      <c r="CG235" s="20">
        <v>112.8</v>
      </c>
      <c r="CH235" s="20">
        <v>90.8</v>
      </c>
      <c r="CI235" s="20">
        <v>23.46</v>
      </c>
    </row>
    <row r="236" ht="14.25" customHeight="1">
      <c r="A236" s="11" t="s">
        <v>638</v>
      </c>
      <c r="B236" s="13" t="s">
        <v>639</v>
      </c>
      <c r="C236" s="13">
        <v>0.0</v>
      </c>
      <c r="D236" s="13" t="s">
        <v>85</v>
      </c>
      <c r="E236" s="13" t="s">
        <v>86</v>
      </c>
      <c r="F236" s="13">
        <v>22.0</v>
      </c>
      <c r="G236" s="13" t="s">
        <v>640</v>
      </c>
      <c r="H236" s="14">
        <v>6.75</v>
      </c>
      <c r="I236" s="13">
        <v>190.0</v>
      </c>
      <c r="J236" s="13" t="s">
        <v>104</v>
      </c>
      <c r="K236" s="13" t="s">
        <v>158</v>
      </c>
      <c r="L236" s="17">
        <v>38.0</v>
      </c>
      <c r="M236" s="17">
        <v>11.0</v>
      </c>
      <c r="N236" s="17">
        <v>20.3</v>
      </c>
      <c r="O236" s="17">
        <v>8.68</v>
      </c>
      <c r="P236" s="17">
        <v>3.55</v>
      </c>
      <c r="Q236" s="17">
        <v>7.13</v>
      </c>
      <c r="R236" s="17">
        <v>0.498</v>
      </c>
      <c r="S236" s="17">
        <v>0.18</v>
      </c>
      <c r="T236" s="17">
        <v>1.08</v>
      </c>
      <c r="U236" s="17">
        <v>0.171</v>
      </c>
      <c r="V236" s="17">
        <v>1.39</v>
      </c>
      <c r="W236" s="17">
        <v>2.11</v>
      </c>
      <c r="X236" s="17">
        <v>0.663</v>
      </c>
      <c r="Y236" s="17">
        <v>1.76</v>
      </c>
      <c r="Z236" s="17">
        <v>3.92</v>
      </c>
      <c r="AA236" s="17">
        <v>5.68</v>
      </c>
      <c r="AB236" s="17">
        <v>0.58</v>
      </c>
      <c r="AC236" s="17">
        <v>0.53</v>
      </c>
      <c r="AD236" s="17">
        <v>1.05</v>
      </c>
      <c r="AE236" s="17">
        <v>1.18</v>
      </c>
      <c r="AF236" s="17">
        <v>1.74</v>
      </c>
      <c r="AG236" s="17">
        <v>38.0</v>
      </c>
      <c r="AH236" s="17">
        <v>11.0</v>
      </c>
      <c r="AI236" s="17">
        <v>773.2</v>
      </c>
      <c r="AJ236" s="17">
        <v>330.0</v>
      </c>
      <c r="AK236" s="17">
        <v>135.0</v>
      </c>
      <c r="AL236" s="17">
        <v>271.0</v>
      </c>
      <c r="AM236" s="17">
        <v>0.498</v>
      </c>
      <c r="AN236" s="17">
        <v>7.0</v>
      </c>
      <c r="AO236" s="17">
        <v>41.0</v>
      </c>
      <c r="AP236" s="17">
        <v>0.171</v>
      </c>
      <c r="AQ236" s="17">
        <v>53.0</v>
      </c>
      <c r="AR236" s="17">
        <v>80.0</v>
      </c>
      <c r="AS236" s="17">
        <v>0.663</v>
      </c>
      <c r="AT236" s="17">
        <v>67.0</v>
      </c>
      <c r="AU236" s="17">
        <v>149.0</v>
      </c>
      <c r="AV236" s="17">
        <v>216.0</v>
      </c>
      <c r="AW236" s="17">
        <v>22.0</v>
      </c>
      <c r="AX236" s="17">
        <v>20.0</v>
      </c>
      <c r="AY236" s="17">
        <v>40.0</v>
      </c>
      <c r="AZ236" s="17">
        <v>45.0</v>
      </c>
      <c r="BA236" s="48">
        <v>66.0</v>
      </c>
      <c r="BB236" s="48">
        <v>38.0</v>
      </c>
      <c r="BC236" s="17">
        <v>0.0</v>
      </c>
      <c r="BD236" s="17">
        <v>0.0</v>
      </c>
      <c r="BE236" s="17">
        <v>0.0</v>
      </c>
      <c r="BF236" s="17">
        <v>0.0</v>
      </c>
      <c r="BG236" s="17">
        <v>0.0</v>
      </c>
      <c r="BH236" s="17">
        <v>0.0</v>
      </c>
      <c r="BI236" s="17">
        <v>0.145</v>
      </c>
      <c r="BJ236" s="17">
        <v>0.49</v>
      </c>
      <c r="BK236" s="17">
        <v>0.44</v>
      </c>
      <c r="BL236" s="17">
        <v>0.3</v>
      </c>
      <c r="BM236" s="17">
        <v>29.0</v>
      </c>
      <c r="BN236" s="17">
        <v>9.0</v>
      </c>
      <c r="BO236" s="17">
        <v>0.763</v>
      </c>
      <c r="BP236" s="17">
        <v>0.91</v>
      </c>
      <c r="BQ236" s="17">
        <v>2.31</v>
      </c>
      <c r="BR236" s="17">
        <v>3.22</v>
      </c>
      <c r="BS236" s="48">
        <v>38.0</v>
      </c>
      <c r="BT236" s="17">
        <v>0.539</v>
      </c>
      <c r="BU236" s="17">
        <v>0.511</v>
      </c>
      <c r="BV236" s="17">
        <v>12.36</v>
      </c>
      <c r="BW236" s="17">
        <v>23.92</v>
      </c>
      <c r="BX236" s="17">
        <v>18.54</v>
      </c>
      <c r="BY236" s="17">
        <v>5.33</v>
      </c>
      <c r="BZ236" s="17">
        <v>12.81</v>
      </c>
      <c r="CA236" s="17">
        <v>1.47</v>
      </c>
      <c r="CB236" s="17">
        <v>5.75</v>
      </c>
      <c r="CC236" s="17">
        <v>22.59</v>
      </c>
      <c r="CD236" s="17">
        <v>133.14</v>
      </c>
      <c r="CE236" s="17">
        <v>-4.16</v>
      </c>
      <c r="CF236" s="17">
        <v>1.22</v>
      </c>
      <c r="CG236" s="17">
        <v>106.3</v>
      </c>
      <c r="CH236" s="17">
        <v>95.2</v>
      </c>
      <c r="CI236" s="48">
        <v>16.96</v>
      </c>
      <c r="CJ236" s="13"/>
      <c r="CK236" s="13"/>
      <c r="CL236" s="13"/>
      <c r="CM236" s="13"/>
      <c r="CN236" s="13"/>
    </row>
    <row r="237" ht="14.25" customHeight="1">
      <c r="A237" s="4" t="s">
        <v>641</v>
      </c>
      <c r="B237" s="53" t="s">
        <v>642</v>
      </c>
      <c r="C237" s="3">
        <v>0.0</v>
      </c>
      <c r="D237" s="3" t="s">
        <v>92</v>
      </c>
      <c r="E237" s="3" t="s">
        <v>86</v>
      </c>
      <c r="F237" s="3">
        <v>22.0</v>
      </c>
      <c r="G237" s="3" t="s">
        <v>353</v>
      </c>
      <c r="H237" s="6">
        <v>6.333333333333333</v>
      </c>
      <c r="I237" s="3">
        <v>210.0</v>
      </c>
      <c r="J237" s="3" t="s">
        <v>94</v>
      </c>
      <c r="K237" s="3" t="s">
        <v>95</v>
      </c>
      <c r="L237" s="54">
        <v>29.0</v>
      </c>
      <c r="M237" s="55">
        <v>29.0</v>
      </c>
      <c r="N237" s="54">
        <v>33.9</v>
      </c>
      <c r="O237" s="55">
        <v>23.03</v>
      </c>
      <c r="P237" s="54">
        <v>7.0</v>
      </c>
      <c r="Q237" s="55">
        <v>17.24</v>
      </c>
      <c r="R237" s="54">
        <v>0.406</v>
      </c>
      <c r="S237" s="55">
        <v>2.34</v>
      </c>
      <c r="T237" s="54">
        <v>7.21</v>
      </c>
      <c r="U237" s="55">
        <v>0.325</v>
      </c>
      <c r="V237" s="54">
        <v>6.69</v>
      </c>
      <c r="W237" s="55">
        <v>7.59</v>
      </c>
      <c r="X237" s="54">
        <v>0.882</v>
      </c>
      <c r="Y237" s="55">
        <v>0.62</v>
      </c>
      <c r="Z237" s="54">
        <v>2.76</v>
      </c>
      <c r="AA237" s="55">
        <v>3.38</v>
      </c>
      <c r="AB237" s="54">
        <v>1.45</v>
      </c>
      <c r="AC237" s="55">
        <v>0.86</v>
      </c>
      <c r="AD237" s="54">
        <v>0.21</v>
      </c>
      <c r="AE237" s="55">
        <v>1.69</v>
      </c>
      <c r="AF237" s="54">
        <v>1.38</v>
      </c>
      <c r="AG237" s="54">
        <v>29.0</v>
      </c>
      <c r="AH237" s="55">
        <v>29.0</v>
      </c>
      <c r="AI237" s="54">
        <v>983.0</v>
      </c>
      <c r="AJ237" s="55">
        <v>668.0</v>
      </c>
      <c r="AK237" s="54">
        <v>203.0</v>
      </c>
      <c r="AL237" s="55">
        <v>500.0</v>
      </c>
      <c r="AM237" s="54">
        <v>0.406</v>
      </c>
      <c r="AN237" s="55">
        <v>68.0</v>
      </c>
      <c r="AO237" s="54">
        <v>209.0</v>
      </c>
      <c r="AP237" s="55">
        <v>0.325</v>
      </c>
      <c r="AQ237" s="54">
        <v>194.0</v>
      </c>
      <c r="AR237" s="55">
        <v>220.0</v>
      </c>
      <c r="AS237" s="54">
        <v>0.882</v>
      </c>
      <c r="AT237" s="55">
        <v>18.0</v>
      </c>
      <c r="AU237" s="54">
        <v>80.0</v>
      </c>
      <c r="AV237" s="55">
        <v>98.0</v>
      </c>
      <c r="AW237" s="54">
        <v>42.0</v>
      </c>
      <c r="AX237" s="55">
        <v>25.0</v>
      </c>
      <c r="AY237" s="54">
        <v>6.0</v>
      </c>
      <c r="AZ237" s="55">
        <v>49.0</v>
      </c>
      <c r="BA237" s="54">
        <v>40.0</v>
      </c>
      <c r="BB237" s="54">
        <v>29.0</v>
      </c>
      <c r="BC237" s="55">
        <v>1.0</v>
      </c>
      <c r="BD237" s="54">
        <v>0.0</v>
      </c>
      <c r="BE237" s="55">
        <v>0.0</v>
      </c>
      <c r="BF237" s="54">
        <v>0.0</v>
      </c>
      <c r="BG237" s="55">
        <v>0.0</v>
      </c>
      <c r="BH237" s="54">
        <v>0.0</v>
      </c>
      <c r="BI237" s="55">
        <v>0.293</v>
      </c>
      <c r="BJ237" s="54">
        <v>0.86</v>
      </c>
      <c r="BK237" s="55">
        <v>0.51</v>
      </c>
      <c r="BL237" s="54">
        <v>0.44</v>
      </c>
      <c r="BM237" s="55">
        <v>19.0</v>
      </c>
      <c r="BN237" s="54">
        <v>10.0</v>
      </c>
      <c r="BO237" s="55">
        <v>0.655</v>
      </c>
      <c r="BP237" s="54">
        <v>4.02</v>
      </c>
      <c r="BQ237" s="55">
        <v>0.56</v>
      </c>
      <c r="BR237" s="54">
        <v>4.58</v>
      </c>
      <c r="BS237" s="54">
        <v>29.0</v>
      </c>
      <c r="BT237" s="55">
        <v>0.553</v>
      </c>
      <c r="BU237" s="54">
        <v>0.474</v>
      </c>
      <c r="BV237" s="55">
        <v>2.01</v>
      </c>
      <c r="BW237" s="54">
        <v>8.27</v>
      </c>
      <c r="BX237" s="55">
        <v>5.26</v>
      </c>
      <c r="BY237" s="54">
        <v>8.34</v>
      </c>
      <c r="BZ237" s="55">
        <v>7.5</v>
      </c>
      <c r="CA237" s="54">
        <v>1.4</v>
      </c>
      <c r="CB237" s="55">
        <v>0.69</v>
      </c>
      <c r="CC237" s="54">
        <v>31.59</v>
      </c>
      <c r="CD237" s="55">
        <v>161.32</v>
      </c>
      <c r="CE237" s="54">
        <v>-2.05</v>
      </c>
      <c r="CF237" s="55">
        <v>1.34</v>
      </c>
      <c r="CG237" s="54">
        <v>118.0</v>
      </c>
      <c r="CH237" s="55">
        <v>108.1</v>
      </c>
      <c r="CI237" s="54">
        <v>25.04</v>
      </c>
    </row>
    <row r="238" ht="14.25" customHeight="1">
      <c r="A238" s="4" t="s">
        <v>643</v>
      </c>
      <c r="B238" s="53" t="s">
        <v>644</v>
      </c>
      <c r="C238" s="3">
        <v>2.0</v>
      </c>
      <c r="D238" s="3" t="s">
        <v>102</v>
      </c>
      <c r="E238" s="3" t="s">
        <v>86</v>
      </c>
      <c r="F238" s="3">
        <v>21.0</v>
      </c>
      <c r="G238" s="3" t="s">
        <v>376</v>
      </c>
      <c r="H238" s="6">
        <v>6.833333333333333</v>
      </c>
      <c r="I238" s="3">
        <v>205.0</v>
      </c>
      <c r="J238" s="3" t="s">
        <v>94</v>
      </c>
      <c r="K238" s="3" t="s">
        <v>95</v>
      </c>
      <c r="L238" s="20">
        <v>27.0</v>
      </c>
      <c r="M238" s="20">
        <v>27.0</v>
      </c>
      <c r="N238" s="20">
        <v>23.1</v>
      </c>
      <c r="O238" s="20">
        <v>9.37</v>
      </c>
      <c r="P238" s="20">
        <v>3.11</v>
      </c>
      <c r="Q238" s="20">
        <v>7.07</v>
      </c>
      <c r="R238" s="20">
        <v>0.44</v>
      </c>
      <c r="S238" s="20">
        <v>0.81</v>
      </c>
      <c r="T238" s="20">
        <v>2.74</v>
      </c>
      <c r="U238" s="20">
        <v>0.297</v>
      </c>
      <c r="V238" s="20">
        <v>2.33</v>
      </c>
      <c r="W238" s="20">
        <v>3.15</v>
      </c>
      <c r="X238" s="20">
        <v>0.741</v>
      </c>
      <c r="Y238" s="20">
        <v>1.63</v>
      </c>
      <c r="Z238" s="20">
        <v>3.41</v>
      </c>
      <c r="AA238" s="20">
        <v>5.04</v>
      </c>
      <c r="AB238" s="20">
        <v>0.85</v>
      </c>
      <c r="AC238" s="20">
        <v>0.81</v>
      </c>
      <c r="AD238" s="20">
        <v>1.37</v>
      </c>
      <c r="AE238" s="20">
        <v>1.56</v>
      </c>
      <c r="AF238" s="20">
        <v>2.04</v>
      </c>
      <c r="AG238" s="20">
        <v>27.0</v>
      </c>
      <c r="AH238" s="20">
        <v>27.0</v>
      </c>
      <c r="AI238" s="20">
        <v>625.0</v>
      </c>
      <c r="AJ238" s="20">
        <v>253.0</v>
      </c>
      <c r="AK238" s="20">
        <v>84.0</v>
      </c>
      <c r="AL238" s="20">
        <v>191.0</v>
      </c>
      <c r="AM238" s="20">
        <v>0.44</v>
      </c>
      <c r="AN238" s="20">
        <v>22.0</v>
      </c>
      <c r="AO238" s="20">
        <v>74.0</v>
      </c>
      <c r="AP238" s="20">
        <v>0.297</v>
      </c>
      <c r="AQ238" s="20">
        <v>63.0</v>
      </c>
      <c r="AR238" s="20">
        <v>85.0</v>
      </c>
      <c r="AS238" s="20">
        <v>0.741</v>
      </c>
      <c r="AT238" s="20">
        <v>44.0</v>
      </c>
      <c r="AU238" s="20">
        <v>92.0</v>
      </c>
      <c r="AV238" s="20">
        <v>136.0</v>
      </c>
      <c r="AW238" s="20">
        <v>23.0</v>
      </c>
      <c r="AX238" s="20">
        <v>22.0</v>
      </c>
      <c r="AY238" s="20">
        <v>37.0</v>
      </c>
      <c r="AZ238" s="20">
        <v>42.0</v>
      </c>
      <c r="BA238" s="20">
        <v>55.0</v>
      </c>
      <c r="BB238" s="20">
        <v>27.0</v>
      </c>
      <c r="BC238" s="20">
        <v>0.0</v>
      </c>
      <c r="BD238" s="20">
        <v>0.0</v>
      </c>
      <c r="BE238" s="20">
        <v>0.0</v>
      </c>
      <c r="BF238" s="20">
        <v>0.0</v>
      </c>
      <c r="BG238" s="20">
        <v>0.0</v>
      </c>
      <c r="BH238" s="20">
        <v>0.0</v>
      </c>
      <c r="BI238" s="20">
        <v>0.15</v>
      </c>
      <c r="BJ238" s="20">
        <v>0.55</v>
      </c>
      <c r="BK238" s="20">
        <v>0.52</v>
      </c>
      <c r="BL238" s="20">
        <v>0.45</v>
      </c>
      <c r="BM238" s="20">
        <v>13.0</v>
      </c>
      <c r="BN238" s="20">
        <v>14.0</v>
      </c>
      <c r="BO238" s="20">
        <v>0.481</v>
      </c>
      <c r="BP238" s="20">
        <v>1.18</v>
      </c>
      <c r="BQ238" s="20">
        <v>0.82</v>
      </c>
      <c r="BR238" s="20">
        <v>2.0</v>
      </c>
      <c r="BS238" s="20">
        <v>27.0</v>
      </c>
      <c r="BT238" s="20">
        <v>0.547</v>
      </c>
      <c r="BU238" s="20">
        <v>0.497</v>
      </c>
      <c r="BV238" s="20">
        <v>7.71</v>
      </c>
      <c r="BW238" s="20">
        <v>15.28</v>
      </c>
      <c r="BX238" s="20">
        <v>11.6</v>
      </c>
      <c r="BY238" s="20">
        <v>7.1</v>
      </c>
      <c r="BZ238" s="20">
        <v>15.36</v>
      </c>
      <c r="CA238" s="20">
        <v>1.92</v>
      </c>
      <c r="CB238" s="20">
        <v>5.85</v>
      </c>
      <c r="CC238" s="20">
        <v>20.3</v>
      </c>
      <c r="CD238" s="20">
        <v>147.83</v>
      </c>
      <c r="CE238" s="20">
        <v>-4.05</v>
      </c>
      <c r="CF238" s="20">
        <v>1.32</v>
      </c>
      <c r="CG238" s="20">
        <v>108.7</v>
      </c>
      <c r="CH238" s="20">
        <v>100.6</v>
      </c>
      <c r="CI238" s="20">
        <v>18.6</v>
      </c>
    </row>
    <row r="239" ht="14.25" customHeight="1">
      <c r="A239" s="21" t="s">
        <v>645</v>
      </c>
      <c r="B239" s="23" t="s">
        <v>646</v>
      </c>
      <c r="C239" s="23">
        <v>2.0</v>
      </c>
      <c r="D239" s="23" t="s">
        <v>102</v>
      </c>
      <c r="E239" s="23" t="s">
        <v>86</v>
      </c>
      <c r="F239" s="23">
        <v>22.0</v>
      </c>
      <c r="G239" s="23" t="s">
        <v>87</v>
      </c>
      <c r="H239" s="24">
        <v>6.833333333333333</v>
      </c>
      <c r="I239" s="23">
        <v>219.0</v>
      </c>
      <c r="J239" s="23" t="s">
        <v>317</v>
      </c>
      <c r="K239" s="23" t="s">
        <v>95</v>
      </c>
      <c r="L239" s="25">
        <v>15.0</v>
      </c>
      <c r="M239" s="25">
        <v>2.0</v>
      </c>
      <c r="N239" s="25">
        <v>24.4</v>
      </c>
      <c r="O239" s="25">
        <v>12.33</v>
      </c>
      <c r="P239" s="25">
        <v>4.87</v>
      </c>
      <c r="Q239" s="25">
        <v>11.13</v>
      </c>
      <c r="R239" s="25">
        <v>0.437</v>
      </c>
      <c r="S239" s="25">
        <v>1.13</v>
      </c>
      <c r="T239" s="25">
        <v>3.13</v>
      </c>
      <c r="U239" s="25">
        <v>0.362</v>
      </c>
      <c r="V239" s="25">
        <v>0.93</v>
      </c>
      <c r="W239" s="25">
        <v>1.13</v>
      </c>
      <c r="X239" s="25">
        <v>0.824</v>
      </c>
      <c r="Y239" s="25">
        <v>0.8</v>
      </c>
      <c r="Z239" s="25">
        <v>4.07</v>
      </c>
      <c r="AA239" s="25">
        <v>4.87</v>
      </c>
      <c r="AB239" s="25">
        <v>0.8</v>
      </c>
      <c r="AC239" s="25">
        <v>0.47</v>
      </c>
      <c r="AD239" s="25">
        <v>0.73</v>
      </c>
      <c r="AE239" s="25">
        <v>1.53</v>
      </c>
      <c r="AF239" s="25">
        <v>2.53</v>
      </c>
      <c r="AG239" s="25">
        <v>15.0</v>
      </c>
      <c r="AH239" s="25">
        <v>2.0</v>
      </c>
      <c r="AI239" s="25">
        <v>365.5</v>
      </c>
      <c r="AJ239" s="25">
        <v>185.0</v>
      </c>
      <c r="AK239" s="25">
        <v>73.0</v>
      </c>
      <c r="AL239" s="25">
        <v>167.0</v>
      </c>
      <c r="AM239" s="25">
        <v>0.437</v>
      </c>
      <c r="AN239" s="25">
        <v>17.0</v>
      </c>
      <c r="AO239" s="25">
        <v>47.0</v>
      </c>
      <c r="AP239" s="25">
        <v>0.362</v>
      </c>
      <c r="AQ239" s="25">
        <v>14.0</v>
      </c>
      <c r="AR239" s="25">
        <v>17.0</v>
      </c>
      <c r="AS239" s="25">
        <v>0.824</v>
      </c>
      <c r="AT239" s="25">
        <v>12.0</v>
      </c>
      <c r="AU239" s="25">
        <v>61.0</v>
      </c>
      <c r="AV239" s="25">
        <v>73.0</v>
      </c>
      <c r="AW239" s="25">
        <v>12.0</v>
      </c>
      <c r="AX239" s="25">
        <v>7.0</v>
      </c>
      <c r="AY239" s="25">
        <v>11.0</v>
      </c>
      <c r="AZ239" s="25">
        <v>23.0</v>
      </c>
      <c r="BA239" s="25">
        <v>38.0</v>
      </c>
      <c r="BB239" s="59">
        <v>15.0</v>
      </c>
      <c r="BC239" s="25">
        <v>1.0</v>
      </c>
      <c r="BD239" s="25">
        <v>0.0</v>
      </c>
      <c r="BE239" s="25">
        <v>0.0</v>
      </c>
      <c r="BF239" s="25">
        <v>0.0</v>
      </c>
      <c r="BG239" s="25">
        <v>0.0</v>
      </c>
      <c r="BH239" s="25">
        <v>1.0</v>
      </c>
      <c r="BI239" s="25">
        <v>0.14</v>
      </c>
      <c r="BJ239" s="25">
        <v>0.52</v>
      </c>
      <c r="BK239" s="25">
        <v>0.3</v>
      </c>
      <c r="BL239" s="25">
        <v>0.1</v>
      </c>
      <c r="BM239" s="25">
        <v>8.0</v>
      </c>
      <c r="BN239" s="25">
        <v>7.0</v>
      </c>
      <c r="BO239" s="25">
        <v>0.533</v>
      </c>
      <c r="BP239" s="25">
        <v>-0.31</v>
      </c>
      <c r="BQ239" s="25">
        <v>0.33</v>
      </c>
      <c r="BR239" s="25">
        <v>0.02</v>
      </c>
      <c r="BS239" s="59">
        <v>15.0</v>
      </c>
      <c r="BT239" s="25">
        <v>0.53</v>
      </c>
      <c r="BU239" s="25">
        <v>0.488</v>
      </c>
      <c r="BV239" s="25">
        <v>3.69</v>
      </c>
      <c r="BW239" s="25">
        <v>17.49</v>
      </c>
      <c r="BX239" s="25">
        <v>10.83</v>
      </c>
      <c r="BY239" s="25">
        <v>5.09</v>
      </c>
      <c r="BZ239" s="25">
        <v>11.65</v>
      </c>
      <c r="CA239" s="25">
        <v>0.94</v>
      </c>
      <c r="CB239" s="25">
        <v>2.75</v>
      </c>
      <c r="CC239" s="25">
        <v>23.21</v>
      </c>
      <c r="CD239" s="25">
        <v>162.24</v>
      </c>
      <c r="CE239" s="25">
        <v>-4.09</v>
      </c>
      <c r="CF239" s="25">
        <v>1.11</v>
      </c>
      <c r="CG239" s="25">
        <v>95.1</v>
      </c>
      <c r="CH239" s="25">
        <v>111.9</v>
      </c>
      <c r="CI239" s="25">
        <v>12.27</v>
      </c>
      <c r="CJ239" s="23"/>
      <c r="CK239" s="23"/>
      <c r="CL239" s="23"/>
      <c r="CM239" s="23"/>
      <c r="CN239" s="23"/>
    </row>
    <row r="240" ht="14.25" customHeight="1">
      <c r="A240" s="4" t="s">
        <v>647</v>
      </c>
      <c r="B240" s="53" t="s">
        <v>648</v>
      </c>
      <c r="C240" s="3">
        <v>1.0</v>
      </c>
      <c r="D240" s="3" t="s">
        <v>92</v>
      </c>
      <c r="E240" s="3" t="s">
        <v>102</v>
      </c>
      <c r="F240" s="3">
        <v>22.0</v>
      </c>
      <c r="G240" s="3" t="s">
        <v>115</v>
      </c>
      <c r="H240" s="6">
        <v>6.75</v>
      </c>
      <c r="I240" s="3">
        <v>220.0</v>
      </c>
      <c r="J240" s="3" t="s">
        <v>99</v>
      </c>
      <c r="K240" s="3" t="s">
        <v>366</v>
      </c>
      <c r="L240" s="19">
        <v>28.0</v>
      </c>
      <c r="M240" s="18">
        <v>26.0</v>
      </c>
      <c r="N240" s="19">
        <v>31.8</v>
      </c>
      <c r="O240" s="18">
        <v>12.46</v>
      </c>
      <c r="P240" s="19">
        <v>4.43</v>
      </c>
      <c r="Q240" s="18">
        <v>9.29</v>
      </c>
      <c r="R240" s="19">
        <v>0.477</v>
      </c>
      <c r="S240" s="18">
        <v>1.25</v>
      </c>
      <c r="T240" s="19">
        <v>3.64</v>
      </c>
      <c r="U240" s="18">
        <v>0.343</v>
      </c>
      <c r="V240" s="19">
        <v>2.36</v>
      </c>
      <c r="W240" s="18">
        <v>2.82</v>
      </c>
      <c r="X240" s="19">
        <v>0.835</v>
      </c>
      <c r="Y240" s="18">
        <v>0.71</v>
      </c>
      <c r="Z240" s="19">
        <v>5.82</v>
      </c>
      <c r="AA240" s="18">
        <v>6.54</v>
      </c>
      <c r="AB240" s="19">
        <v>3.0</v>
      </c>
      <c r="AC240" s="18">
        <v>1.25</v>
      </c>
      <c r="AD240" s="19">
        <v>1.04</v>
      </c>
      <c r="AE240" s="18">
        <v>1.29</v>
      </c>
      <c r="AF240" s="19">
        <v>2.21</v>
      </c>
      <c r="AG240" s="19">
        <v>28.0</v>
      </c>
      <c r="AH240" s="18">
        <v>26.0</v>
      </c>
      <c r="AI240" s="19">
        <v>890.0</v>
      </c>
      <c r="AJ240" s="18">
        <v>349.0</v>
      </c>
      <c r="AK240" s="19">
        <v>124.0</v>
      </c>
      <c r="AL240" s="18">
        <v>260.0</v>
      </c>
      <c r="AM240" s="19">
        <v>0.477</v>
      </c>
      <c r="AN240" s="18">
        <v>35.0</v>
      </c>
      <c r="AO240" s="19">
        <v>102.0</v>
      </c>
      <c r="AP240" s="18">
        <v>0.343</v>
      </c>
      <c r="AQ240" s="19">
        <v>66.0</v>
      </c>
      <c r="AR240" s="18">
        <v>79.0</v>
      </c>
      <c r="AS240" s="19">
        <v>0.835</v>
      </c>
      <c r="AT240" s="18">
        <v>20.0</v>
      </c>
      <c r="AU240" s="19">
        <v>163.0</v>
      </c>
      <c r="AV240" s="18">
        <v>183.0</v>
      </c>
      <c r="AW240" s="19">
        <v>84.0</v>
      </c>
      <c r="AX240" s="18">
        <v>35.0</v>
      </c>
      <c r="AY240" s="19">
        <v>29.0</v>
      </c>
      <c r="AZ240" s="18">
        <v>36.0</v>
      </c>
      <c r="BA240" s="19">
        <v>62.0</v>
      </c>
      <c r="BB240" s="19">
        <v>28.0</v>
      </c>
      <c r="BC240" s="18">
        <v>3.0</v>
      </c>
      <c r="BD240" s="19">
        <v>0.0</v>
      </c>
      <c r="BE240" s="18">
        <v>0.0</v>
      </c>
      <c r="BF240" s="19">
        <v>0.0</v>
      </c>
      <c r="BG240" s="18">
        <v>0.0</v>
      </c>
      <c r="BH240" s="19">
        <v>0.0</v>
      </c>
      <c r="BI240" s="18">
        <v>0.27</v>
      </c>
      <c r="BJ240" s="19">
        <v>2.33</v>
      </c>
      <c r="BK240" s="18">
        <v>0.97</v>
      </c>
      <c r="BL240" s="19">
        <v>0.3</v>
      </c>
      <c r="BM240" s="18">
        <v>23.0</v>
      </c>
      <c r="BN240" s="19">
        <v>5.0</v>
      </c>
      <c r="BO240" s="18">
        <v>0.821</v>
      </c>
      <c r="BP240" s="19">
        <v>2.72</v>
      </c>
      <c r="BQ240" s="18">
        <v>1.97</v>
      </c>
      <c r="BR240" s="19">
        <v>4.69</v>
      </c>
      <c r="BS240" s="19">
        <v>28.0</v>
      </c>
      <c r="BT240" s="18">
        <v>0.587</v>
      </c>
      <c r="BU240" s="19">
        <v>0.544</v>
      </c>
      <c r="BV240" s="18">
        <v>2.92</v>
      </c>
      <c r="BW240" s="19">
        <v>19.55</v>
      </c>
      <c r="BX240" s="18">
        <v>12.06</v>
      </c>
      <c r="BY240" s="19">
        <v>17.27</v>
      </c>
      <c r="BZ240" s="18">
        <v>10.79</v>
      </c>
      <c r="CA240" s="19">
        <v>2.31</v>
      </c>
      <c r="CB240" s="18">
        <v>3.17</v>
      </c>
      <c r="CC240" s="19">
        <v>19.65</v>
      </c>
      <c r="CD240" s="18">
        <v>165.55</v>
      </c>
      <c r="CE240" s="19">
        <v>2.32</v>
      </c>
      <c r="CF240" s="18">
        <v>1.34</v>
      </c>
      <c r="CG240" s="19">
        <v>121.8</v>
      </c>
      <c r="CH240" s="18">
        <v>91.3</v>
      </c>
      <c r="CI240" s="19">
        <v>22.88</v>
      </c>
    </row>
    <row r="241" ht="14.25" customHeight="1">
      <c r="A241" s="4" t="s">
        <v>649</v>
      </c>
      <c r="B241" s="53" t="s">
        <v>650</v>
      </c>
      <c r="C241" s="3">
        <v>0.0</v>
      </c>
      <c r="D241" s="3" t="s">
        <v>102</v>
      </c>
      <c r="E241" s="3" t="s">
        <v>86</v>
      </c>
      <c r="F241" s="3">
        <v>26.0</v>
      </c>
      <c r="G241" s="3" t="s">
        <v>334</v>
      </c>
      <c r="H241" s="6">
        <v>6.416666666666667</v>
      </c>
      <c r="I241" s="3">
        <v>213.0</v>
      </c>
      <c r="J241" s="3" t="s">
        <v>112</v>
      </c>
      <c r="K241" s="3" t="s">
        <v>95</v>
      </c>
      <c r="L241" s="20">
        <v>24.0</v>
      </c>
      <c r="M241" s="20">
        <v>23.0</v>
      </c>
      <c r="N241" s="20">
        <v>29.0</v>
      </c>
      <c r="O241" s="20">
        <v>12.21</v>
      </c>
      <c r="P241" s="20">
        <v>3.96</v>
      </c>
      <c r="Q241" s="20">
        <v>9.08</v>
      </c>
      <c r="R241" s="20">
        <v>0.436</v>
      </c>
      <c r="S241" s="20">
        <v>1.83</v>
      </c>
      <c r="T241" s="20">
        <v>4.33</v>
      </c>
      <c r="U241" s="20">
        <v>0.423</v>
      </c>
      <c r="V241" s="20">
        <v>2.46</v>
      </c>
      <c r="W241" s="20">
        <v>3.08</v>
      </c>
      <c r="X241" s="20">
        <v>0.797</v>
      </c>
      <c r="Y241" s="20">
        <v>0.46</v>
      </c>
      <c r="Z241" s="20">
        <v>2.0</v>
      </c>
      <c r="AA241" s="20">
        <v>2.46</v>
      </c>
      <c r="AB241" s="20">
        <v>2.54</v>
      </c>
      <c r="AC241" s="20">
        <v>0.88</v>
      </c>
      <c r="AD241" s="20">
        <v>0.38</v>
      </c>
      <c r="AE241" s="20">
        <v>2.58</v>
      </c>
      <c r="AF241" s="20">
        <v>2.21</v>
      </c>
      <c r="AG241" s="20">
        <v>24.0</v>
      </c>
      <c r="AH241" s="20">
        <v>23.0</v>
      </c>
      <c r="AI241" s="20">
        <v>697.0</v>
      </c>
      <c r="AJ241" s="20">
        <v>293.0</v>
      </c>
      <c r="AK241" s="20">
        <v>95.0</v>
      </c>
      <c r="AL241" s="20">
        <v>218.0</v>
      </c>
      <c r="AM241" s="20">
        <v>0.436</v>
      </c>
      <c r="AN241" s="20">
        <v>44.0</v>
      </c>
      <c r="AO241" s="20">
        <v>104.0</v>
      </c>
      <c r="AP241" s="20">
        <v>0.423</v>
      </c>
      <c r="AQ241" s="20">
        <v>59.0</v>
      </c>
      <c r="AR241" s="20">
        <v>74.0</v>
      </c>
      <c r="AS241" s="20">
        <v>0.797</v>
      </c>
      <c r="AT241" s="20">
        <v>11.0</v>
      </c>
      <c r="AU241" s="20">
        <v>48.0</v>
      </c>
      <c r="AV241" s="20">
        <v>59.0</v>
      </c>
      <c r="AW241" s="20">
        <v>61.0</v>
      </c>
      <c r="AX241" s="20">
        <v>21.0</v>
      </c>
      <c r="AY241" s="20">
        <v>9.0</v>
      </c>
      <c r="AZ241" s="20">
        <v>62.0</v>
      </c>
      <c r="BA241" s="20">
        <v>53.0</v>
      </c>
      <c r="BB241" s="20">
        <v>24.0</v>
      </c>
      <c r="BC241" s="20">
        <v>0.0</v>
      </c>
      <c r="BD241" s="20">
        <v>0.0</v>
      </c>
      <c r="BE241" s="20">
        <v>0.0</v>
      </c>
      <c r="BF241" s="20">
        <v>0.0</v>
      </c>
      <c r="BG241" s="20">
        <v>0.0</v>
      </c>
      <c r="BH241" s="20">
        <v>0.0</v>
      </c>
      <c r="BI241" s="20">
        <v>0.238</v>
      </c>
      <c r="BJ241" s="20">
        <v>0.98</v>
      </c>
      <c r="BK241" s="20">
        <v>0.34</v>
      </c>
      <c r="BL241" s="20">
        <v>0.34</v>
      </c>
      <c r="BM241" s="20">
        <v>17.0</v>
      </c>
      <c r="BN241" s="20">
        <v>7.0</v>
      </c>
      <c r="BO241" s="20">
        <v>0.708</v>
      </c>
      <c r="BP241" s="20">
        <v>1.39</v>
      </c>
      <c r="BQ241" s="20">
        <v>0.74</v>
      </c>
      <c r="BR241" s="20">
        <v>2.13</v>
      </c>
      <c r="BS241" s="20">
        <v>24.0</v>
      </c>
      <c r="BT241" s="20">
        <v>0.579</v>
      </c>
      <c r="BU241" s="20">
        <v>0.537</v>
      </c>
      <c r="BV241" s="20">
        <v>1.98</v>
      </c>
      <c r="BW241" s="20">
        <v>7.49</v>
      </c>
      <c r="BX241" s="20">
        <v>4.93</v>
      </c>
      <c r="BY241" s="20">
        <v>16.19</v>
      </c>
      <c r="BZ241" s="20">
        <v>19.67</v>
      </c>
      <c r="CA241" s="20">
        <v>1.73</v>
      </c>
      <c r="CB241" s="20">
        <v>1.49</v>
      </c>
      <c r="CC241" s="20">
        <v>22.32</v>
      </c>
      <c r="CD241" s="20">
        <v>165.62</v>
      </c>
      <c r="CE241" s="20">
        <v>-3.06</v>
      </c>
      <c r="CF241" s="20">
        <v>1.34</v>
      </c>
      <c r="CG241" s="20">
        <v>107.6</v>
      </c>
      <c r="CH241" s="20">
        <v>103.1</v>
      </c>
      <c r="CI241" s="20">
        <v>15.76</v>
      </c>
    </row>
    <row r="242" ht="14.25" customHeight="1">
      <c r="A242" s="4" t="s">
        <v>651</v>
      </c>
      <c r="B242" s="53" t="s">
        <v>652</v>
      </c>
      <c r="C242" s="3">
        <v>0.0</v>
      </c>
      <c r="D242" s="3" t="s">
        <v>102</v>
      </c>
      <c r="E242" s="3" t="s">
        <v>86</v>
      </c>
      <c r="F242" s="3">
        <v>23.0</v>
      </c>
      <c r="G242" s="3" t="s">
        <v>353</v>
      </c>
      <c r="H242" s="6">
        <v>6.75</v>
      </c>
      <c r="I242" s="3">
        <v>237.0</v>
      </c>
      <c r="J242" s="3" t="s">
        <v>99</v>
      </c>
      <c r="K242" s="3" t="s">
        <v>95</v>
      </c>
      <c r="L242" s="20">
        <v>28.0</v>
      </c>
      <c r="M242" s="20">
        <v>28.0</v>
      </c>
      <c r="N242" s="20">
        <v>34.5</v>
      </c>
      <c r="O242" s="20">
        <v>16.32</v>
      </c>
      <c r="P242" s="20">
        <v>6.07</v>
      </c>
      <c r="Q242" s="20">
        <v>12.64</v>
      </c>
      <c r="R242" s="20">
        <v>0.48</v>
      </c>
      <c r="S242" s="20">
        <v>0.64</v>
      </c>
      <c r="T242" s="20">
        <v>2.04</v>
      </c>
      <c r="U242" s="20">
        <v>0.316</v>
      </c>
      <c r="V242" s="20">
        <v>3.54</v>
      </c>
      <c r="W242" s="20">
        <v>5.43</v>
      </c>
      <c r="X242" s="20">
        <v>0.651</v>
      </c>
      <c r="Y242" s="20">
        <v>1.68</v>
      </c>
      <c r="Z242" s="20">
        <v>5.71</v>
      </c>
      <c r="AA242" s="20">
        <v>7.39</v>
      </c>
      <c r="AB242" s="20">
        <v>2.93</v>
      </c>
      <c r="AC242" s="20">
        <v>1.11</v>
      </c>
      <c r="AD242" s="20">
        <v>0.61</v>
      </c>
      <c r="AE242" s="20">
        <v>2.64</v>
      </c>
      <c r="AF242" s="20">
        <v>2.5</v>
      </c>
      <c r="AG242" s="20">
        <v>28.0</v>
      </c>
      <c r="AH242" s="20">
        <v>28.0</v>
      </c>
      <c r="AI242" s="20">
        <v>967.0</v>
      </c>
      <c r="AJ242" s="20">
        <v>457.0</v>
      </c>
      <c r="AK242" s="20">
        <v>170.0</v>
      </c>
      <c r="AL242" s="20">
        <v>354.0</v>
      </c>
      <c r="AM242" s="20">
        <v>0.48</v>
      </c>
      <c r="AN242" s="20">
        <v>18.0</v>
      </c>
      <c r="AO242" s="20">
        <v>57.0</v>
      </c>
      <c r="AP242" s="20">
        <v>0.316</v>
      </c>
      <c r="AQ242" s="20">
        <v>99.0</v>
      </c>
      <c r="AR242" s="20">
        <v>152.0</v>
      </c>
      <c r="AS242" s="20">
        <v>0.651</v>
      </c>
      <c r="AT242" s="20">
        <v>47.0</v>
      </c>
      <c r="AU242" s="20">
        <v>160.0</v>
      </c>
      <c r="AV242" s="20">
        <v>207.0</v>
      </c>
      <c r="AW242" s="20">
        <v>82.0</v>
      </c>
      <c r="AX242" s="20">
        <v>31.0</v>
      </c>
      <c r="AY242" s="20">
        <v>17.0</v>
      </c>
      <c r="AZ242" s="20">
        <v>74.0</v>
      </c>
      <c r="BA242" s="20">
        <v>70.0</v>
      </c>
      <c r="BB242" s="20">
        <v>28.0</v>
      </c>
      <c r="BC242" s="20">
        <v>6.0</v>
      </c>
      <c r="BD242" s="20">
        <v>0.0</v>
      </c>
      <c r="BE242" s="20">
        <v>0.0</v>
      </c>
      <c r="BF242" s="20">
        <v>0.0</v>
      </c>
      <c r="BG242" s="20">
        <v>0.0</v>
      </c>
      <c r="BH242" s="20">
        <v>0.0</v>
      </c>
      <c r="BI242" s="20">
        <v>0.314</v>
      </c>
      <c r="BJ242" s="20">
        <v>1.11</v>
      </c>
      <c r="BK242" s="20">
        <v>0.42</v>
      </c>
      <c r="BL242" s="20">
        <v>0.43</v>
      </c>
      <c r="BM242" s="20">
        <v>18.0</v>
      </c>
      <c r="BN242" s="20">
        <v>10.0</v>
      </c>
      <c r="BO242" s="20">
        <v>0.643</v>
      </c>
      <c r="BP242" s="20">
        <v>2.27</v>
      </c>
      <c r="BQ242" s="20">
        <v>1.02</v>
      </c>
      <c r="BR242" s="20">
        <v>3.29</v>
      </c>
      <c r="BS242" s="20">
        <v>28.0</v>
      </c>
      <c r="BT242" s="20">
        <v>0.536</v>
      </c>
      <c r="BU242" s="20">
        <v>0.506</v>
      </c>
      <c r="BV242" s="20">
        <v>5.34</v>
      </c>
      <c r="BW242" s="20">
        <v>16.86</v>
      </c>
      <c r="BX242" s="20">
        <v>11.32</v>
      </c>
      <c r="BY242" s="20">
        <v>15.73</v>
      </c>
      <c r="BZ242" s="20">
        <v>14.79</v>
      </c>
      <c r="CA242" s="20">
        <v>1.77</v>
      </c>
      <c r="CB242" s="20">
        <v>1.97</v>
      </c>
      <c r="CC242" s="20">
        <v>24.68</v>
      </c>
      <c r="CD242" s="20">
        <v>144.73</v>
      </c>
      <c r="CE242" s="20">
        <v>-1.92</v>
      </c>
      <c r="CF242" s="20">
        <v>1.29</v>
      </c>
      <c r="CG242" s="20">
        <v>108.3</v>
      </c>
      <c r="CH242" s="20">
        <v>103.2</v>
      </c>
      <c r="CI242" s="20">
        <v>21.01</v>
      </c>
    </row>
    <row r="243" ht="14.25" customHeight="1">
      <c r="A243" s="4" t="s">
        <v>653</v>
      </c>
      <c r="B243" s="53" t="s">
        <v>654</v>
      </c>
      <c r="C243" s="3">
        <v>0.0</v>
      </c>
      <c r="D243" s="3" t="s">
        <v>102</v>
      </c>
      <c r="E243" s="3" t="s">
        <v>86</v>
      </c>
      <c r="F243" s="3">
        <v>22.0</v>
      </c>
      <c r="G243" s="3" t="s">
        <v>655</v>
      </c>
      <c r="H243" s="6">
        <v>6.583333333333333</v>
      </c>
      <c r="I243" s="3">
        <v>210.0</v>
      </c>
      <c r="J243" s="40" t="s">
        <v>99</v>
      </c>
      <c r="K243" s="3" t="s">
        <v>95</v>
      </c>
      <c r="L243" s="20">
        <v>18.0</v>
      </c>
      <c r="M243" s="20">
        <v>15.0</v>
      </c>
      <c r="N243" s="20">
        <v>28.9</v>
      </c>
      <c r="O243" s="20">
        <v>7.28</v>
      </c>
      <c r="P243" s="20">
        <v>2.78</v>
      </c>
      <c r="Q243" s="20">
        <v>7.39</v>
      </c>
      <c r="R243" s="20">
        <v>0.376</v>
      </c>
      <c r="S243" s="20">
        <v>0.83</v>
      </c>
      <c r="T243" s="20">
        <v>2.28</v>
      </c>
      <c r="U243" s="20">
        <v>0.366</v>
      </c>
      <c r="V243" s="20">
        <v>0.89</v>
      </c>
      <c r="W243" s="20">
        <v>1.28</v>
      </c>
      <c r="X243" s="20">
        <v>0.696</v>
      </c>
      <c r="Y243" s="20">
        <v>1.33</v>
      </c>
      <c r="Z243" s="20">
        <v>3.67</v>
      </c>
      <c r="AA243" s="20">
        <v>5.0</v>
      </c>
      <c r="AB243" s="20">
        <v>0.89</v>
      </c>
      <c r="AC243" s="20">
        <v>1.28</v>
      </c>
      <c r="AD243" s="20">
        <v>0.61</v>
      </c>
      <c r="AE243" s="20">
        <v>2.33</v>
      </c>
      <c r="AF243" s="20">
        <v>2.67</v>
      </c>
      <c r="AG243" s="20">
        <v>18.0</v>
      </c>
      <c r="AH243" s="20">
        <v>15.0</v>
      </c>
      <c r="AI243" s="20">
        <v>520.0</v>
      </c>
      <c r="AJ243" s="20">
        <v>131.0</v>
      </c>
      <c r="AK243" s="20">
        <v>50.0</v>
      </c>
      <c r="AL243" s="20">
        <v>133.0</v>
      </c>
      <c r="AM243" s="20">
        <v>0.376</v>
      </c>
      <c r="AN243" s="20">
        <v>15.0</v>
      </c>
      <c r="AO243" s="20">
        <v>41.0</v>
      </c>
      <c r="AP243" s="20">
        <v>0.366</v>
      </c>
      <c r="AQ243" s="20">
        <v>16.0</v>
      </c>
      <c r="AR243" s="20">
        <v>23.0</v>
      </c>
      <c r="AS243" s="20">
        <v>0.696</v>
      </c>
      <c r="AT243" s="20">
        <v>24.0</v>
      </c>
      <c r="AU243" s="20">
        <v>66.0</v>
      </c>
      <c r="AV243" s="20">
        <v>90.0</v>
      </c>
      <c r="AW243" s="20">
        <v>16.0</v>
      </c>
      <c r="AX243" s="20">
        <v>23.0</v>
      </c>
      <c r="AY243" s="20">
        <v>11.0</v>
      </c>
      <c r="AZ243" s="20">
        <v>42.0</v>
      </c>
      <c r="BA243" s="20">
        <v>48.0</v>
      </c>
      <c r="BB243" s="20">
        <v>18.0</v>
      </c>
      <c r="BC243" s="20">
        <v>1.0</v>
      </c>
      <c r="BD243" s="20">
        <v>0.0</v>
      </c>
      <c r="BE243" s="20">
        <v>0.0</v>
      </c>
      <c r="BF243" s="20">
        <v>0.0</v>
      </c>
      <c r="BG243" s="20">
        <v>0.0</v>
      </c>
      <c r="BH243" s="20">
        <v>0.0</v>
      </c>
      <c r="BI243" s="20">
        <v>0.148</v>
      </c>
      <c r="BJ243" s="20">
        <v>0.38</v>
      </c>
      <c r="BK243" s="20">
        <v>0.55</v>
      </c>
      <c r="BL243" s="20">
        <v>0.17</v>
      </c>
      <c r="BM243" s="20">
        <v>4.0</v>
      </c>
      <c r="BN243" s="20">
        <v>14.0</v>
      </c>
      <c r="BO243" s="20">
        <v>0.222</v>
      </c>
      <c r="BP243" s="20">
        <v>-0.27</v>
      </c>
      <c r="BQ243" s="20">
        <v>0.74</v>
      </c>
      <c r="BR243" s="20">
        <v>0.47</v>
      </c>
      <c r="BS243" s="20">
        <v>18.0</v>
      </c>
      <c r="BT243" s="20">
        <v>0.455</v>
      </c>
      <c r="BU243" s="20">
        <v>0.432</v>
      </c>
      <c r="BV243" s="20">
        <v>4.87</v>
      </c>
      <c r="BW243" s="20">
        <v>13.89</v>
      </c>
      <c r="BX243" s="20">
        <v>9.3</v>
      </c>
      <c r="BY243" s="20">
        <v>5.98</v>
      </c>
      <c r="BZ243" s="20">
        <v>22.59</v>
      </c>
      <c r="CA243" s="20">
        <v>2.51</v>
      </c>
      <c r="CB243" s="20">
        <v>2.45</v>
      </c>
      <c r="CC243" s="20">
        <v>17.42</v>
      </c>
      <c r="CD243" s="20">
        <v>143.74</v>
      </c>
      <c r="CE243" s="20">
        <v>-5.98</v>
      </c>
      <c r="CF243" s="20">
        <v>0.98</v>
      </c>
      <c r="CG243" s="20">
        <v>82.4</v>
      </c>
      <c r="CH243" s="20">
        <v>99.5</v>
      </c>
      <c r="CI243" s="20">
        <v>9.24</v>
      </c>
    </row>
    <row r="244" ht="14.25" customHeight="1">
      <c r="A244" s="4" t="s">
        <v>656</v>
      </c>
      <c r="B244" s="53" t="s">
        <v>657</v>
      </c>
      <c r="C244" s="3">
        <v>2.0</v>
      </c>
      <c r="D244" s="3" t="s">
        <v>92</v>
      </c>
      <c r="E244" s="3" t="s">
        <v>86</v>
      </c>
      <c r="F244" s="3">
        <v>24.0</v>
      </c>
      <c r="G244" s="3" t="s">
        <v>222</v>
      </c>
      <c r="H244" s="6">
        <v>6.5</v>
      </c>
      <c r="I244" s="3">
        <v>212.0</v>
      </c>
      <c r="J244" s="3" t="s">
        <v>119</v>
      </c>
      <c r="K244" s="3" t="s">
        <v>95</v>
      </c>
      <c r="L244" s="20">
        <v>31.0</v>
      </c>
      <c r="M244" s="20">
        <v>31.0</v>
      </c>
      <c r="N244" s="20">
        <v>29.3</v>
      </c>
      <c r="O244" s="20">
        <v>14.84</v>
      </c>
      <c r="P244" s="20">
        <v>5.19</v>
      </c>
      <c r="Q244" s="20">
        <v>10.58</v>
      </c>
      <c r="R244" s="20">
        <v>0.491</v>
      </c>
      <c r="S244" s="20">
        <v>2.35</v>
      </c>
      <c r="T244" s="20">
        <v>5.1</v>
      </c>
      <c r="U244" s="20">
        <v>0.462</v>
      </c>
      <c r="V244" s="20">
        <v>2.1</v>
      </c>
      <c r="W244" s="20">
        <v>3.1</v>
      </c>
      <c r="X244" s="20">
        <v>0.677</v>
      </c>
      <c r="Y244" s="20">
        <v>1.19</v>
      </c>
      <c r="Z244" s="20">
        <v>5.45</v>
      </c>
      <c r="AA244" s="20">
        <v>6.65</v>
      </c>
      <c r="AB244" s="20">
        <v>1.71</v>
      </c>
      <c r="AC244" s="20">
        <v>0.94</v>
      </c>
      <c r="AD244" s="20">
        <v>0.32</v>
      </c>
      <c r="AE244" s="20">
        <v>1.39</v>
      </c>
      <c r="AF244" s="20">
        <v>1.55</v>
      </c>
      <c r="AG244" s="20">
        <v>31.0</v>
      </c>
      <c r="AH244" s="20">
        <v>31.0</v>
      </c>
      <c r="AI244" s="20">
        <v>907.0</v>
      </c>
      <c r="AJ244" s="20">
        <v>460.0</v>
      </c>
      <c r="AK244" s="20">
        <v>161.0</v>
      </c>
      <c r="AL244" s="20">
        <v>328.0</v>
      </c>
      <c r="AM244" s="20">
        <v>0.491</v>
      </c>
      <c r="AN244" s="20">
        <v>73.0</v>
      </c>
      <c r="AO244" s="20">
        <v>158.0</v>
      </c>
      <c r="AP244" s="20">
        <v>0.462</v>
      </c>
      <c r="AQ244" s="20">
        <v>65.0</v>
      </c>
      <c r="AR244" s="20">
        <v>96.0</v>
      </c>
      <c r="AS244" s="20">
        <v>0.677</v>
      </c>
      <c r="AT244" s="20">
        <v>37.0</v>
      </c>
      <c r="AU244" s="20">
        <v>169.0</v>
      </c>
      <c r="AV244" s="20">
        <v>206.0</v>
      </c>
      <c r="AW244" s="20">
        <v>53.0</v>
      </c>
      <c r="AX244" s="20">
        <v>29.0</v>
      </c>
      <c r="AY244" s="20">
        <v>10.0</v>
      </c>
      <c r="AZ244" s="20">
        <v>43.0</v>
      </c>
      <c r="BA244" s="20">
        <v>48.0</v>
      </c>
      <c r="BB244" s="20">
        <v>31.0</v>
      </c>
      <c r="BC244" s="20">
        <v>4.0</v>
      </c>
      <c r="BD244" s="20">
        <v>0.0</v>
      </c>
      <c r="BE244" s="20">
        <v>0.0</v>
      </c>
      <c r="BF244" s="20">
        <v>0.0</v>
      </c>
      <c r="BG244" s="20">
        <v>0.0</v>
      </c>
      <c r="BH244" s="20">
        <v>0.0</v>
      </c>
      <c r="BI244" s="20">
        <v>0.232</v>
      </c>
      <c r="BJ244" s="20">
        <v>1.23</v>
      </c>
      <c r="BK244" s="20">
        <v>0.67</v>
      </c>
      <c r="BL244" s="20">
        <v>0.29</v>
      </c>
      <c r="BM244" s="20">
        <v>22.0</v>
      </c>
      <c r="BN244" s="20">
        <v>9.0</v>
      </c>
      <c r="BO244" s="20">
        <v>0.71</v>
      </c>
      <c r="BP244" s="20">
        <v>2.92</v>
      </c>
      <c r="BQ244" s="20">
        <v>1.19</v>
      </c>
      <c r="BR244" s="20">
        <v>4.12</v>
      </c>
      <c r="BS244" s="20">
        <v>31.0</v>
      </c>
      <c r="BT244" s="20">
        <v>0.616</v>
      </c>
      <c r="BU244" s="20">
        <v>0.602</v>
      </c>
      <c r="BV244" s="20">
        <v>4.48</v>
      </c>
      <c r="BW244" s="20">
        <v>18.63</v>
      </c>
      <c r="BX244" s="20">
        <v>11.89</v>
      </c>
      <c r="BY244" s="20">
        <v>10.35</v>
      </c>
      <c r="BZ244" s="20">
        <v>10.32</v>
      </c>
      <c r="CA244" s="20">
        <v>1.8</v>
      </c>
      <c r="CB244" s="20">
        <v>1.13</v>
      </c>
      <c r="CC244" s="20">
        <v>22.38</v>
      </c>
      <c r="CD244" s="20">
        <v>163.0</v>
      </c>
      <c r="CE244" s="20">
        <v>-0.83</v>
      </c>
      <c r="CF244" s="20">
        <v>1.4</v>
      </c>
      <c r="CG244" s="20">
        <v>120.6</v>
      </c>
      <c r="CH244" s="20">
        <v>100.5</v>
      </c>
      <c r="CI244" s="20">
        <v>23.62</v>
      </c>
    </row>
    <row r="245" ht="14.25" customHeight="1">
      <c r="A245" s="4" t="s">
        <v>658</v>
      </c>
      <c r="B245" s="53" t="s">
        <v>659</v>
      </c>
      <c r="C245" s="3">
        <v>2.0</v>
      </c>
      <c r="D245" s="3" t="s">
        <v>92</v>
      </c>
      <c r="E245" s="3" t="s">
        <v>86</v>
      </c>
      <c r="F245" s="3">
        <v>25.0</v>
      </c>
      <c r="G245" s="3" t="s">
        <v>660</v>
      </c>
      <c r="H245" s="6">
        <v>6.5</v>
      </c>
      <c r="I245" s="3">
        <v>200.0</v>
      </c>
      <c r="J245" s="3" t="s">
        <v>119</v>
      </c>
      <c r="K245" s="3" t="s">
        <v>95</v>
      </c>
      <c r="L245" s="20">
        <v>31.0</v>
      </c>
      <c r="M245" s="20">
        <v>30.0</v>
      </c>
      <c r="N245" s="20">
        <v>33.0</v>
      </c>
      <c r="O245" s="20">
        <v>14.45</v>
      </c>
      <c r="P245" s="20">
        <v>5.32</v>
      </c>
      <c r="Q245" s="20">
        <v>11.94</v>
      </c>
      <c r="R245" s="20">
        <v>0.446</v>
      </c>
      <c r="S245" s="20">
        <v>1.84</v>
      </c>
      <c r="T245" s="20">
        <v>5.16</v>
      </c>
      <c r="U245" s="20">
        <v>0.356</v>
      </c>
      <c r="V245" s="20">
        <v>1.97</v>
      </c>
      <c r="W245" s="20">
        <v>2.55</v>
      </c>
      <c r="X245" s="20">
        <v>0.772</v>
      </c>
      <c r="Y245" s="20">
        <v>1.13</v>
      </c>
      <c r="Z245" s="20">
        <v>4.71</v>
      </c>
      <c r="AA245" s="20">
        <v>5.84</v>
      </c>
      <c r="AB245" s="20">
        <v>2.55</v>
      </c>
      <c r="AC245" s="20">
        <v>1.13</v>
      </c>
      <c r="AD245" s="20">
        <v>0.55</v>
      </c>
      <c r="AE245" s="20">
        <v>1.97</v>
      </c>
      <c r="AF245" s="20">
        <v>2.03</v>
      </c>
      <c r="AG245" s="20">
        <v>31.0</v>
      </c>
      <c r="AH245" s="20">
        <v>30.0</v>
      </c>
      <c r="AI245" s="39">
        <v>1023.0</v>
      </c>
      <c r="AJ245" s="20">
        <v>448.0</v>
      </c>
      <c r="AK245" s="20">
        <v>165.0</v>
      </c>
      <c r="AL245" s="20">
        <v>370.0</v>
      </c>
      <c r="AM245" s="20">
        <v>0.446</v>
      </c>
      <c r="AN245" s="20">
        <v>57.0</v>
      </c>
      <c r="AO245" s="20">
        <v>160.0</v>
      </c>
      <c r="AP245" s="20">
        <v>0.356</v>
      </c>
      <c r="AQ245" s="20">
        <v>61.0</v>
      </c>
      <c r="AR245" s="20">
        <v>79.0</v>
      </c>
      <c r="AS245" s="20">
        <v>0.772</v>
      </c>
      <c r="AT245" s="20">
        <v>35.0</v>
      </c>
      <c r="AU245" s="20">
        <v>146.0</v>
      </c>
      <c r="AV245" s="20">
        <v>181.0</v>
      </c>
      <c r="AW245" s="20">
        <v>79.0</v>
      </c>
      <c r="AX245" s="20">
        <v>35.0</v>
      </c>
      <c r="AY245" s="20">
        <v>17.0</v>
      </c>
      <c r="AZ245" s="20">
        <v>61.0</v>
      </c>
      <c r="BA245" s="20">
        <v>63.0</v>
      </c>
      <c r="BB245" s="20">
        <v>31.0</v>
      </c>
      <c r="BC245" s="20">
        <v>5.0</v>
      </c>
      <c r="BD245" s="20">
        <v>0.0</v>
      </c>
      <c r="BE245" s="20">
        <v>0.0</v>
      </c>
      <c r="BF245" s="20">
        <v>0.0</v>
      </c>
      <c r="BG245" s="20">
        <v>0.0</v>
      </c>
      <c r="BH245" s="20">
        <v>0.0</v>
      </c>
      <c r="BI245" s="20">
        <v>0.324</v>
      </c>
      <c r="BJ245" s="20">
        <v>1.3</v>
      </c>
      <c r="BK245" s="20">
        <v>0.57</v>
      </c>
      <c r="BL245" s="20">
        <v>0.21</v>
      </c>
      <c r="BM245" s="20">
        <v>17.0</v>
      </c>
      <c r="BN245" s="20">
        <v>14.0</v>
      </c>
      <c r="BO245" s="20">
        <v>0.548</v>
      </c>
      <c r="BP245" s="20">
        <v>2.17</v>
      </c>
      <c r="BQ245" s="20">
        <v>1.58</v>
      </c>
      <c r="BR245" s="20">
        <v>3.75</v>
      </c>
      <c r="BS245" s="20">
        <v>31.0</v>
      </c>
      <c r="BT245" s="20">
        <v>0.55</v>
      </c>
      <c r="BU245" s="20">
        <v>0.523</v>
      </c>
      <c r="BV245" s="20">
        <v>4.43</v>
      </c>
      <c r="BW245" s="20">
        <v>16.06</v>
      </c>
      <c r="BX245" s="20">
        <v>10.65</v>
      </c>
      <c r="BY245" s="20">
        <v>17.28</v>
      </c>
      <c r="BZ245" s="20">
        <v>13.02</v>
      </c>
      <c r="CA245" s="20">
        <v>2.07</v>
      </c>
      <c r="CB245" s="20">
        <v>1.99</v>
      </c>
      <c r="CC245" s="20">
        <v>25.37</v>
      </c>
      <c r="CD245" s="20">
        <v>157.43</v>
      </c>
      <c r="CE245" s="20">
        <v>-0.86</v>
      </c>
      <c r="CF245" s="20">
        <v>1.21</v>
      </c>
      <c r="CG245" s="20">
        <v>106.2</v>
      </c>
      <c r="CH245" s="20">
        <v>98.2</v>
      </c>
      <c r="CI245" s="20">
        <v>20.75</v>
      </c>
    </row>
    <row r="246" ht="14.25" customHeight="1">
      <c r="A246" s="4" t="s">
        <v>661</v>
      </c>
      <c r="B246" s="53" t="s">
        <v>662</v>
      </c>
      <c r="C246" s="3">
        <v>1.0</v>
      </c>
      <c r="D246" s="3" t="s">
        <v>102</v>
      </c>
      <c r="E246" s="3" t="s">
        <v>86</v>
      </c>
      <c r="F246" s="3">
        <v>22.0</v>
      </c>
      <c r="G246" s="3" t="s">
        <v>663</v>
      </c>
      <c r="H246" s="6">
        <v>6.666666666666667</v>
      </c>
      <c r="I246" s="3">
        <v>185.0</v>
      </c>
      <c r="J246" s="3" t="s">
        <v>94</v>
      </c>
      <c r="K246" s="3" t="s">
        <v>95</v>
      </c>
      <c r="L246" s="20">
        <v>20.0</v>
      </c>
      <c r="M246" s="20">
        <v>14.0</v>
      </c>
      <c r="N246" s="20">
        <v>27.8</v>
      </c>
      <c r="O246" s="20">
        <v>10.7</v>
      </c>
      <c r="P246" s="20">
        <v>3.8</v>
      </c>
      <c r="Q246" s="20">
        <v>10.15</v>
      </c>
      <c r="R246" s="20">
        <v>0.374</v>
      </c>
      <c r="S246" s="20">
        <v>1.15</v>
      </c>
      <c r="T246" s="20">
        <v>3.95</v>
      </c>
      <c r="U246" s="20">
        <v>0.291</v>
      </c>
      <c r="V246" s="20">
        <v>1.95</v>
      </c>
      <c r="W246" s="20">
        <v>2.45</v>
      </c>
      <c r="X246" s="20">
        <v>0.796</v>
      </c>
      <c r="Y246" s="20">
        <v>0.5</v>
      </c>
      <c r="Z246" s="20">
        <v>4.05</v>
      </c>
      <c r="AA246" s="20">
        <v>4.55</v>
      </c>
      <c r="AB246" s="20">
        <v>2.2</v>
      </c>
      <c r="AC246" s="20">
        <v>0.85</v>
      </c>
      <c r="AD246" s="20">
        <v>0.55</v>
      </c>
      <c r="AE246" s="20">
        <v>2.9</v>
      </c>
      <c r="AF246" s="20">
        <v>2.4</v>
      </c>
      <c r="AG246" s="20">
        <v>20.0</v>
      </c>
      <c r="AH246" s="20">
        <v>14.0</v>
      </c>
      <c r="AI246" s="20">
        <v>555.0</v>
      </c>
      <c r="AJ246" s="20">
        <v>214.0</v>
      </c>
      <c r="AK246" s="20">
        <v>76.0</v>
      </c>
      <c r="AL246" s="20">
        <v>203.0</v>
      </c>
      <c r="AM246" s="20">
        <v>0.374</v>
      </c>
      <c r="AN246" s="20">
        <v>23.0</v>
      </c>
      <c r="AO246" s="20">
        <v>79.0</v>
      </c>
      <c r="AP246" s="20">
        <v>0.291</v>
      </c>
      <c r="AQ246" s="20">
        <v>39.0</v>
      </c>
      <c r="AR246" s="20">
        <v>49.0</v>
      </c>
      <c r="AS246" s="20">
        <v>0.796</v>
      </c>
      <c r="AT246" s="20">
        <v>10.0</v>
      </c>
      <c r="AU246" s="20">
        <v>81.0</v>
      </c>
      <c r="AV246" s="20">
        <v>91.0</v>
      </c>
      <c r="AW246" s="20">
        <v>44.0</v>
      </c>
      <c r="AX246" s="20">
        <v>17.0</v>
      </c>
      <c r="AY246" s="20">
        <v>11.0</v>
      </c>
      <c r="AZ246" s="20">
        <v>58.0</v>
      </c>
      <c r="BA246" s="20">
        <v>48.0</v>
      </c>
      <c r="BB246" s="20">
        <v>20.0</v>
      </c>
      <c r="BC246" s="20">
        <v>1.0</v>
      </c>
      <c r="BD246" s="20">
        <v>1.0</v>
      </c>
      <c r="BE246" s="20">
        <v>0.0</v>
      </c>
      <c r="BF246" s="20">
        <v>0.0</v>
      </c>
      <c r="BG246" s="20">
        <v>0.0</v>
      </c>
      <c r="BH246" s="20">
        <v>0.0</v>
      </c>
      <c r="BI246" s="20">
        <v>0.237</v>
      </c>
      <c r="BJ246" s="20">
        <v>0.76</v>
      </c>
      <c r="BK246" s="20">
        <v>0.29</v>
      </c>
      <c r="BL246" s="20">
        <v>0.24</v>
      </c>
      <c r="BM246" s="20">
        <v>10.0</v>
      </c>
      <c r="BN246" s="20">
        <v>10.0</v>
      </c>
      <c r="BO246" s="20">
        <v>0.5</v>
      </c>
      <c r="BP246" s="20">
        <v>-0.15</v>
      </c>
      <c r="BQ246" s="20">
        <v>0.93</v>
      </c>
      <c r="BR246" s="20">
        <v>0.78</v>
      </c>
      <c r="BS246" s="20">
        <v>20.0</v>
      </c>
      <c r="BT246" s="20">
        <v>0.473</v>
      </c>
      <c r="BU246" s="20">
        <v>0.431</v>
      </c>
      <c r="BV246" s="20">
        <v>2.28</v>
      </c>
      <c r="BW246" s="20">
        <v>15.74</v>
      </c>
      <c r="BX246" s="20">
        <v>9.54</v>
      </c>
      <c r="BY246" s="20">
        <v>16.31</v>
      </c>
      <c r="BZ246" s="20">
        <v>20.4</v>
      </c>
      <c r="CA246" s="20">
        <v>1.73</v>
      </c>
      <c r="CB246" s="20">
        <v>2.23</v>
      </c>
      <c r="CC246" s="20">
        <v>26.09</v>
      </c>
      <c r="CD246" s="20">
        <v>146.14</v>
      </c>
      <c r="CE246" s="20">
        <v>-5.1</v>
      </c>
      <c r="CF246" s="20">
        <v>1.05</v>
      </c>
      <c r="CG246" s="20">
        <v>86.5</v>
      </c>
      <c r="CH246" s="20">
        <v>96.9</v>
      </c>
      <c r="CI246" s="20">
        <v>11.91</v>
      </c>
    </row>
    <row r="247" ht="14.25" customHeight="1">
      <c r="A247" s="4" t="s">
        <v>664</v>
      </c>
      <c r="B247" s="53" t="s">
        <v>665</v>
      </c>
      <c r="C247" s="3">
        <v>0.0</v>
      </c>
      <c r="D247" s="3" t="s">
        <v>102</v>
      </c>
      <c r="E247" s="3" t="s">
        <v>86</v>
      </c>
      <c r="F247" s="3">
        <v>25.0</v>
      </c>
      <c r="G247" s="3" t="s">
        <v>666</v>
      </c>
      <c r="H247" s="6">
        <v>6.75</v>
      </c>
      <c r="I247" s="3">
        <v>233.0</v>
      </c>
      <c r="J247" s="3" t="s">
        <v>112</v>
      </c>
      <c r="K247" s="3" t="s">
        <v>95</v>
      </c>
      <c r="L247" s="20">
        <v>25.0</v>
      </c>
      <c r="M247" s="20">
        <v>25.0</v>
      </c>
      <c r="N247" s="20">
        <v>35.4</v>
      </c>
      <c r="O247" s="20">
        <v>17.4</v>
      </c>
      <c r="P247" s="20">
        <v>7.0</v>
      </c>
      <c r="Q247" s="20">
        <v>13.2</v>
      </c>
      <c r="R247" s="20">
        <v>0.53</v>
      </c>
      <c r="S247" s="20">
        <v>0.48</v>
      </c>
      <c r="T247" s="20">
        <v>1.16</v>
      </c>
      <c r="U247" s="20">
        <v>0.414</v>
      </c>
      <c r="V247" s="20">
        <v>2.92</v>
      </c>
      <c r="W247" s="20">
        <v>4.44</v>
      </c>
      <c r="X247" s="20">
        <v>0.658</v>
      </c>
      <c r="Y247" s="20">
        <v>3.16</v>
      </c>
      <c r="Z247" s="20">
        <v>4.88</v>
      </c>
      <c r="AA247" s="20">
        <v>8.04</v>
      </c>
      <c r="AB247" s="20">
        <v>2.28</v>
      </c>
      <c r="AC247" s="20">
        <v>1.48</v>
      </c>
      <c r="AD247" s="20">
        <v>1.64</v>
      </c>
      <c r="AE247" s="20">
        <v>1.64</v>
      </c>
      <c r="AF247" s="20">
        <v>2.64</v>
      </c>
      <c r="AG247" s="20">
        <v>25.0</v>
      </c>
      <c r="AH247" s="20">
        <v>25.0</v>
      </c>
      <c r="AI247" s="20">
        <v>885.0</v>
      </c>
      <c r="AJ247" s="20">
        <v>435.0</v>
      </c>
      <c r="AK247" s="20">
        <v>175.0</v>
      </c>
      <c r="AL247" s="20">
        <v>330.0</v>
      </c>
      <c r="AM247" s="20">
        <v>0.53</v>
      </c>
      <c r="AN247" s="20">
        <v>12.0</v>
      </c>
      <c r="AO247" s="20">
        <v>29.0</v>
      </c>
      <c r="AP247" s="20">
        <v>0.414</v>
      </c>
      <c r="AQ247" s="20">
        <v>73.0</v>
      </c>
      <c r="AR247" s="20">
        <v>111.0</v>
      </c>
      <c r="AS247" s="20">
        <v>0.658</v>
      </c>
      <c r="AT247" s="20">
        <v>79.0</v>
      </c>
      <c r="AU247" s="20">
        <v>122.0</v>
      </c>
      <c r="AV247" s="20">
        <v>201.0</v>
      </c>
      <c r="AW247" s="20">
        <v>57.0</v>
      </c>
      <c r="AX247" s="20">
        <v>37.0</v>
      </c>
      <c r="AY247" s="20">
        <v>41.0</v>
      </c>
      <c r="AZ247" s="20">
        <v>41.0</v>
      </c>
      <c r="BA247" s="20">
        <v>66.0</v>
      </c>
      <c r="BB247" s="20">
        <v>25.0</v>
      </c>
      <c r="BC247" s="20">
        <v>7.0</v>
      </c>
      <c r="BD247" s="20">
        <v>0.0</v>
      </c>
      <c r="BE247" s="20">
        <v>0.0</v>
      </c>
      <c r="BF247" s="20">
        <v>0.0</v>
      </c>
      <c r="BG247" s="20">
        <v>0.0</v>
      </c>
      <c r="BH247" s="20">
        <v>0.0</v>
      </c>
      <c r="BI247" s="20">
        <v>0.334</v>
      </c>
      <c r="BJ247" s="20">
        <v>1.39</v>
      </c>
      <c r="BK247" s="20">
        <v>0.9</v>
      </c>
      <c r="BL247" s="20">
        <v>0.34</v>
      </c>
      <c r="BM247" s="20">
        <v>17.0</v>
      </c>
      <c r="BN247" s="20">
        <v>8.0</v>
      </c>
      <c r="BO247" s="20">
        <v>0.68</v>
      </c>
      <c r="BP247" s="20">
        <v>3.1</v>
      </c>
      <c r="BQ247" s="20">
        <v>1.39</v>
      </c>
      <c r="BR247" s="20">
        <v>4.49</v>
      </c>
      <c r="BS247" s="20">
        <v>25.0</v>
      </c>
      <c r="BT247" s="20">
        <v>0.568</v>
      </c>
      <c r="BU247" s="20">
        <v>0.548</v>
      </c>
      <c r="BV247" s="20">
        <v>11.1</v>
      </c>
      <c r="BW247" s="20">
        <v>17.57</v>
      </c>
      <c r="BX247" s="20">
        <v>14.3</v>
      </c>
      <c r="BY247" s="20">
        <v>13.41</v>
      </c>
      <c r="BZ247" s="20">
        <v>9.68</v>
      </c>
      <c r="CA247" s="20">
        <v>2.45</v>
      </c>
      <c r="CB247" s="20">
        <v>5.18</v>
      </c>
      <c r="CC247" s="20">
        <v>25.21</v>
      </c>
      <c r="CD247" s="20">
        <v>160.18</v>
      </c>
      <c r="CE247" s="20">
        <v>-0.35</v>
      </c>
      <c r="CF247" s="20">
        <v>1.32</v>
      </c>
      <c r="CG247" s="20">
        <v>117.7</v>
      </c>
      <c r="CH247" s="20">
        <v>97.9</v>
      </c>
      <c r="CI247" s="20">
        <v>27.08</v>
      </c>
    </row>
    <row r="248" ht="14.25" customHeight="1">
      <c r="A248" s="4" t="s">
        <v>667</v>
      </c>
      <c r="B248" s="53" t="s">
        <v>668</v>
      </c>
      <c r="C248" s="3">
        <v>0.0</v>
      </c>
      <c r="D248" s="3" t="s">
        <v>92</v>
      </c>
      <c r="E248" s="3" t="s">
        <v>86</v>
      </c>
      <c r="F248" s="3">
        <v>25.0</v>
      </c>
      <c r="G248" s="3" t="s">
        <v>440</v>
      </c>
      <c r="H248" s="6">
        <v>6.083333333333333</v>
      </c>
      <c r="I248" s="3">
        <v>196.0</v>
      </c>
      <c r="J248" s="3" t="s">
        <v>112</v>
      </c>
      <c r="K248" s="3" t="s">
        <v>95</v>
      </c>
      <c r="L248" s="20">
        <v>32.0</v>
      </c>
      <c r="M248" s="20">
        <v>32.0</v>
      </c>
      <c r="N248" s="20">
        <v>32.5</v>
      </c>
      <c r="O248" s="20">
        <v>15.22</v>
      </c>
      <c r="P248" s="20">
        <v>5.56</v>
      </c>
      <c r="Q248" s="20">
        <v>11.59</v>
      </c>
      <c r="R248" s="20">
        <v>0.48</v>
      </c>
      <c r="S248" s="20">
        <v>0.88</v>
      </c>
      <c r="T248" s="20">
        <v>2.91</v>
      </c>
      <c r="U248" s="20">
        <v>0.301</v>
      </c>
      <c r="V248" s="20">
        <v>3.22</v>
      </c>
      <c r="W248" s="20">
        <v>3.81</v>
      </c>
      <c r="X248" s="20">
        <v>0.844</v>
      </c>
      <c r="Y248" s="20">
        <v>0.84</v>
      </c>
      <c r="Z248" s="20">
        <v>3.5</v>
      </c>
      <c r="AA248" s="20">
        <v>4.34</v>
      </c>
      <c r="AB248" s="20">
        <v>5.69</v>
      </c>
      <c r="AC248" s="20">
        <v>1.06</v>
      </c>
      <c r="AD248" s="20">
        <v>0.28</v>
      </c>
      <c r="AE248" s="20">
        <v>2.12</v>
      </c>
      <c r="AF248" s="20">
        <v>1.56</v>
      </c>
      <c r="AG248" s="20">
        <v>32.0</v>
      </c>
      <c r="AH248" s="20">
        <v>32.0</v>
      </c>
      <c r="AI248" s="39">
        <v>1040.0</v>
      </c>
      <c r="AJ248" s="20">
        <v>487.0</v>
      </c>
      <c r="AK248" s="20">
        <v>178.0</v>
      </c>
      <c r="AL248" s="20">
        <v>371.0</v>
      </c>
      <c r="AM248" s="20">
        <v>0.48</v>
      </c>
      <c r="AN248" s="20">
        <v>28.0</v>
      </c>
      <c r="AO248" s="20">
        <v>93.0</v>
      </c>
      <c r="AP248" s="20">
        <v>0.301</v>
      </c>
      <c r="AQ248" s="20">
        <v>103.0</v>
      </c>
      <c r="AR248" s="20">
        <v>122.0</v>
      </c>
      <c r="AS248" s="20">
        <v>0.844</v>
      </c>
      <c r="AT248" s="20">
        <v>27.0</v>
      </c>
      <c r="AU248" s="20">
        <v>112.0</v>
      </c>
      <c r="AV248" s="20">
        <v>139.0</v>
      </c>
      <c r="AW248" s="20">
        <v>182.0</v>
      </c>
      <c r="AX248" s="20">
        <v>34.0</v>
      </c>
      <c r="AY248" s="20">
        <v>9.0</v>
      </c>
      <c r="AZ248" s="20">
        <v>68.0</v>
      </c>
      <c r="BA248" s="20">
        <v>50.0</v>
      </c>
      <c r="BB248" s="20">
        <v>32.0</v>
      </c>
      <c r="BC248" s="20">
        <v>4.0</v>
      </c>
      <c r="BD248" s="20">
        <v>0.0</v>
      </c>
      <c r="BE248" s="20">
        <v>0.0</v>
      </c>
      <c r="BF248" s="20">
        <v>0.0</v>
      </c>
      <c r="BG248" s="20">
        <v>0.0</v>
      </c>
      <c r="BH248" s="20">
        <v>0.0</v>
      </c>
      <c r="BI248" s="20">
        <v>0.435</v>
      </c>
      <c r="BJ248" s="20">
        <v>2.68</v>
      </c>
      <c r="BK248" s="20">
        <v>0.5</v>
      </c>
      <c r="BL248" s="20">
        <v>0.33</v>
      </c>
      <c r="BM248" s="20">
        <v>23.0</v>
      </c>
      <c r="BN248" s="20">
        <v>9.0</v>
      </c>
      <c r="BO248" s="20">
        <v>0.719</v>
      </c>
      <c r="BP248" s="20">
        <v>4.2</v>
      </c>
      <c r="BQ248" s="20">
        <v>1.76</v>
      </c>
      <c r="BR248" s="20">
        <v>5.96</v>
      </c>
      <c r="BS248" s="20">
        <v>32.0</v>
      </c>
      <c r="BT248" s="20">
        <v>0.568</v>
      </c>
      <c r="BU248" s="20">
        <v>0.518</v>
      </c>
      <c r="BV248" s="20">
        <v>3.26</v>
      </c>
      <c r="BW248" s="20">
        <v>12.82</v>
      </c>
      <c r="BX248" s="20">
        <v>8.17</v>
      </c>
      <c r="BY248" s="20">
        <v>36.75</v>
      </c>
      <c r="BZ248" s="20">
        <v>13.68</v>
      </c>
      <c r="CA248" s="20">
        <v>1.96</v>
      </c>
      <c r="CB248" s="20">
        <v>0.98</v>
      </c>
      <c r="CC248" s="20">
        <v>25.12</v>
      </c>
      <c r="CD248" s="20">
        <v>162.51</v>
      </c>
      <c r="CE248" s="20">
        <v>5.38</v>
      </c>
      <c r="CF248" s="20">
        <v>1.31</v>
      </c>
      <c r="CG248" s="20">
        <v>120.8</v>
      </c>
      <c r="CH248" s="20">
        <v>96.7</v>
      </c>
      <c r="CI248" s="20">
        <v>25.48</v>
      </c>
    </row>
    <row r="249" ht="14.25" customHeight="1">
      <c r="A249" s="4" t="s">
        <v>669</v>
      </c>
      <c r="B249" s="57" t="s">
        <v>670</v>
      </c>
      <c r="C249" s="3">
        <v>2.0</v>
      </c>
      <c r="D249" s="3" t="s">
        <v>92</v>
      </c>
      <c r="E249" s="3" t="s">
        <v>86</v>
      </c>
      <c r="F249" s="3">
        <v>25.0</v>
      </c>
      <c r="G249" s="3" t="s">
        <v>248</v>
      </c>
      <c r="H249" s="6">
        <v>6.166666666666667</v>
      </c>
      <c r="I249" s="3">
        <v>180.0</v>
      </c>
      <c r="J249" s="3" t="s">
        <v>119</v>
      </c>
      <c r="K249" s="3" t="s">
        <v>95</v>
      </c>
      <c r="L249" s="20">
        <v>29.0</v>
      </c>
      <c r="M249" s="20">
        <v>29.0</v>
      </c>
      <c r="N249" s="20">
        <v>33.6</v>
      </c>
      <c r="O249" s="20">
        <v>15.83</v>
      </c>
      <c r="P249" s="20">
        <v>5.59</v>
      </c>
      <c r="Q249" s="20">
        <v>12.03</v>
      </c>
      <c r="R249" s="20">
        <v>0.464</v>
      </c>
      <c r="S249" s="20">
        <v>2.76</v>
      </c>
      <c r="T249" s="20">
        <v>6.55</v>
      </c>
      <c r="U249" s="20">
        <v>0.421</v>
      </c>
      <c r="V249" s="20">
        <v>1.9</v>
      </c>
      <c r="W249" s="20">
        <v>2.41</v>
      </c>
      <c r="X249" s="20">
        <v>0.786</v>
      </c>
      <c r="Y249" s="20">
        <v>0.31</v>
      </c>
      <c r="Z249" s="20">
        <v>3.31</v>
      </c>
      <c r="AA249" s="20">
        <v>3.62</v>
      </c>
      <c r="AB249" s="20">
        <v>4.31</v>
      </c>
      <c r="AC249" s="20">
        <v>1.28</v>
      </c>
      <c r="AD249" s="20">
        <v>0.07</v>
      </c>
      <c r="AE249" s="20">
        <v>2.14</v>
      </c>
      <c r="AF249" s="20">
        <v>1.9</v>
      </c>
      <c r="AG249" s="20">
        <v>29.0</v>
      </c>
      <c r="AH249" s="20">
        <v>29.0</v>
      </c>
      <c r="AI249" s="20">
        <v>975.0</v>
      </c>
      <c r="AJ249" s="20">
        <v>459.0</v>
      </c>
      <c r="AK249" s="20">
        <v>162.0</v>
      </c>
      <c r="AL249" s="20">
        <v>349.0</v>
      </c>
      <c r="AM249" s="20">
        <v>0.464</v>
      </c>
      <c r="AN249" s="20">
        <v>80.0</v>
      </c>
      <c r="AO249" s="20">
        <v>190.0</v>
      </c>
      <c r="AP249" s="20">
        <v>0.421</v>
      </c>
      <c r="AQ249" s="20">
        <v>55.0</v>
      </c>
      <c r="AR249" s="20">
        <v>70.0</v>
      </c>
      <c r="AS249" s="20">
        <v>0.786</v>
      </c>
      <c r="AT249" s="20">
        <v>9.0</v>
      </c>
      <c r="AU249" s="20">
        <v>96.0</v>
      </c>
      <c r="AV249" s="20">
        <v>105.0</v>
      </c>
      <c r="AW249" s="20">
        <v>125.0</v>
      </c>
      <c r="AX249" s="20">
        <v>37.0</v>
      </c>
      <c r="AY249" s="20">
        <v>2.0</v>
      </c>
      <c r="AZ249" s="20">
        <v>62.0</v>
      </c>
      <c r="BA249" s="20">
        <v>55.0</v>
      </c>
      <c r="BB249" s="20">
        <v>29.0</v>
      </c>
      <c r="BC249" s="20">
        <v>2.0</v>
      </c>
      <c r="BD249" s="20">
        <v>0.0</v>
      </c>
      <c r="BE249" s="20">
        <v>0.0</v>
      </c>
      <c r="BF249" s="20">
        <v>0.0</v>
      </c>
      <c r="BG249" s="20">
        <v>0.0</v>
      </c>
      <c r="BH249" s="20">
        <v>0.0</v>
      </c>
      <c r="BI249" s="20">
        <v>0.352</v>
      </c>
      <c r="BJ249" s="20">
        <v>2.02</v>
      </c>
      <c r="BK249" s="20">
        <v>0.6</v>
      </c>
      <c r="BL249" s="20">
        <v>0.2</v>
      </c>
      <c r="BM249" s="20">
        <v>21.0</v>
      </c>
      <c r="BN249" s="20">
        <v>8.0</v>
      </c>
      <c r="BO249" s="20">
        <v>0.724</v>
      </c>
      <c r="BP249" s="20">
        <v>3.0</v>
      </c>
      <c r="BQ249" s="20">
        <v>1.38</v>
      </c>
      <c r="BR249" s="20">
        <v>4.37</v>
      </c>
      <c r="BS249" s="20">
        <v>29.0</v>
      </c>
      <c r="BT249" s="20">
        <v>0.6</v>
      </c>
      <c r="BU249" s="20">
        <v>0.579</v>
      </c>
      <c r="BV249" s="20">
        <v>1.08</v>
      </c>
      <c r="BW249" s="20">
        <v>10.41</v>
      </c>
      <c r="BX249" s="20">
        <v>5.98</v>
      </c>
      <c r="BY249" s="20">
        <v>23.97</v>
      </c>
      <c r="BZ249" s="20">
        <v>13.96</v>
      </c>
      <c r="CA249" s="20">
        <v>2.18</v>
      </c>
      <c r="CB249" s="20">
        <v>0.23</v>
      </c>
      <c r="CC249" s="20">
        <v>23.36</v>
      </c>
      <c r="CD249" s="20">
        <v>167.1</v>
      </c>
      <c r="CE249" s="20">
        <v>2.19</v>
      </c>
      <c r="CF249" s="20">
        <v>1.32</v>
      </c>
      <c r="CG249" s="20">
        <v>116.0</v>
      </c>
      <c r="CH249" s="20">
        <v>99.6</v>
      </c>
      <c r="CI249" s="20">
        <v>21.63</v>
      </c>
    </row>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 r:id="rId43" ref="A44"/>
    <hyperlink r:id="rId44" ref="A45"/>
    <hyperlink r:id="rId45" ref="A46"/>
    <hyperlink r:id="rId46" ref="A47"/>
    <hyperlink r:id="rId47" ref="A48"/>
    <hyperlink r:id="rId48" ref="A49"/>
    <hyperlink r:id="rId49" ref="A50"/>
    <hyperlink r:id="rId50" ref="A51"/>
    <hyperlink r:id="rId51" ref="A52"/>
    <hyperlink r:id="rId52" ref="A53"/>
    <hyperlink r:id="rId53" ref="A54"/>
    <hyperlink r:id="rId54" ref="A55"/>
    <hyperlink r:id="rId55" ref="A56"/>
    <hyperlink r:id="rId56" ref="A57"/>
    <hyperlink r:id="rId57" ref="A58"/>
    <hyperlink r:id="rId58" ref="A59"/>
    <hyperlink r:id="rId59" ref="A60"/>
    <hyperlink r:id="rId60" ref="A61"/>
    <hyperlink r:id="rId61" ref="A62"/>
    <hyperlink r:id="rId62" ref="A63"/>
    <hyperlink r:id="rId63" ref="A64"/>
    <hyperlink r:id="rId64" ref="A65"/>
    <hyperlink r:id="rId65" ref="A66"/>
    <hyperlink r:id="rId66" ref="A67"/>
    <hyperlink r:id="rId67" ref="A68"/>
    <hyperlink r:id="rId68" ref="A69"/>
    <hyperlink r:id="rId69" ref="A70"/>
    <hyperlink r:id="rId70" ref="A71"/>
    <hyperlink r:id="rId71" ref="A72"/>
    <hyperlink r:id="rId72" ref="A73"/>
    <hyperlink r:id="rId73" ref="A74"/>
    <hyperlink r:id="rId74" ref="A75"/>
    <hyperlink r:id="rId75" ref="A76"/>
    <hyperlink r:id="rId76" ref="A77"/>
    <hyperlink r:id="rId77" ref="A78"/>
    <hyperlink r:id="rId78" ref="A79"/>
    <hyperlink r:id="rId79" ref="A80"/>
    <hyperlink r:id="rId80" ref="A81"/>
    <hyperlink r:id="rId81" ref="A82"/>
    <hyperlink r:id="rId82" ref="A83"/>
    <hyperlink r:id="rId83" ref="A167"/>
    <hyperlink r:id="rId84" ref="A168"/>
    <hyperlink r:id="rId85" ref="A169"/>
    <hyperlink r:id="rId86" ref="A170"/>
    <hyperlink r:id="rId87" ref="A171"/>
    <hyperlink r:id="rId88" ref="A172"/>
    <hyperlink r:id="rId89" ref="A173"/>
    <hyperlink r:id="rId90" ref="A174"/>
    <hyperlink r:id="rId91" ref="A175"/>
    <hyperlink r:id="rId92" ref="A176"/>
    <hyperlink r:id="rId93" ref="A177"/>
    <hyperlink r:id="rId94" ref="A178"/>
    <hyperlink r:id="rId95" ref="A179"/>
    <hyperlink r:id="rId96" ref="A180"/>
    <hyperlink r:id="rId97" ref="A181"/>
    <hyperlink r:id="rId98" ref="A182"/>
    <hyperlink r:id="rId99" ref="A183"/>
    <hyperlink r:id="rId100" ref="A184"/>
    <hyperlink r:id="rId101" ref="A185"/>
    <hyperlink r:id="rId102" ref="A186"/>
    <hyperlink r:id="rId103" ref="A187"/>
    <hyperlink r:id="rId104" ref="A188"/>
    <hyperlink r:id="rId105" ref="A189"/>
    <hyperlink r:id="rId106" ref="A190"/>
    <hyperlink r:id="rId107" ref="A191"/>
    <hyperlink r:id="rId108" ref="A192"/>
    <hyperlink r:id="rId109" ref="A193"/>
    <hyperlink r:id="rId110" ref="A194"/>
    <hyperlink r:id="rId111" ref="A195"/>
    <hyperlink r:id="rId112" ref="A196"/>
    <hyperlink r:id="rId113" ref="A197"/>
    <hyperlink r:id="rId114" ref="A198"/>
    <hyperlink r:id="rId115" ref="A199"/>
    <hyperlink r:id="rId116" ref="A200"/>
    <hyperlink r:id="rId117" ref="A201"/>
    <hyperlink r:id="rId118" ref="A202"/>
    <hyperlink r:id="rId119" ref="A203"/>
    <hyperlink r:id="rId120" ref="A204"/>
    <hyperlink r:id="rId121" ref="A205"/>
    <hyperlink r:id="rId122" ref="A206"/>
    <hyperlink r:id="rId123" ref="A207"/>
    <hyperlink r:id="rId124" ref="A208"/>
    <hyperlink r:id="rId125" ref="A209"/>
    <hyperlink r:id="rId126" ref="A210"/>
    <hyperlink r:id="rId127" ref="A211"/>
    <hyperlink r:id="rId128" ref="A212"/>
    <hyperlink r:id="rId129" ref="A213"/>
    <hyperlink r:id="rId130" ref="A214"/>
    <hyperlink r:id="rId131" ref="A215"/>
    <hyperlink r:id="rId132" ref="A216"/>
    <hyperlink r:id="rId133" ref="A217"/>
    <hyperlink r:id="rId134" ref="A218"/>
    <hyperlink r:id="rId135" ref="A219"/>
    <hyperlink r:id="rId136" ref="A220"/>
    <hyperlink r:id="rId137" ref="A221"/>
    <hyperlink r:id="rId138" ref="A222"/>
    <hyperlink r:id="rId139" ref="A223"/>
    <hyperlink r:id="rId140" ref="A224"/>
    <hyperlink r:id="rId141" ref="A225"/>
    <hyperlink r:id="rId142" ref="A226"/>
    <hyperlink r:id="rId143" ref="A227"/>
    <hyperlink r:id="rId144" ref="A228"/>
    <hyperlink r:id="rId145" ref="A229"/>
    <hyperlink r:id="rId146" ref="A230"/>
    <hyperlink r:id="rId147" ref="A231"/>
    <hyperlink r:id="rId148" ref="A232"/>
    <hyperlink r:id="rId149" ref="A233"/>
    <hyperlink r:id="rId150" ref="A234"/>
    <hyperlink r:id="rId151" ref="A235"/>
    <hyperlink r:id="rId152" ref="A236"/>
    <hyperlink r:id="rId153" ref="A237"/>
    <hyperlink r:id="rId154" ref="A238"/>
    <hyperlink r:id="rId155" ref="A239"/>
    <hyperlink r:id="rId156" ref="A240"/>
    <hyperlink r:id="rId157" ref="A241"/>
    <hyperlink r:id="rId158" ref="A242"/>
    <hyperlink r:id="rId159" ref="A243"/>
    <hyperlink r:id="rId160" ref="A244"/>
    <hyperlink r:id="rId161" ref="A245"/>
    <hyperlink r:id="rId162" ref="A246"/>
    <hyperlink r:id="rId163" ref="A247"/>
    <hyperlink r:id="rId164" ref="A248"/>
    <hyperlink r:id="rId165" ref="A249"/>
  </hyperlinks>
  <printOptions/>
  <pageMargins bottom="0.75" footer="0.0" header="0.0" left="0.7" right="0.7" top="0.75"/>
  <pageSetup orientation="landscape"/>
  <drawing r:id="rId1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4" max="4" width="44.75"/>
    <col customWidth="1" min="5" max="5" width="27.75"/>
  </cols>
  <sheetData>
    <row r="2">
      <c r="B2" s="60" t="s">
        <v>671</v>
      </c>
      <c r="C2" s="61" t="s">
        <v>672</v>
      </c>
      <c r="D2" s="62" t="s">
        <v>673</v>
      </c>
      <c r="E2" s="63" t="s">
        <v>674</v>
      </c>
    </row>
    <row r="3">
      <c r="B3" s="64" t="s">
        <v>675</v>
      </c>
      <c r="C3" s="65" t="s">
        <v>676</v>
      </c>
      <c r="D3" s="66" t="s">
        <v>677</v>
      </c>
      <c r="E3" s="67"/>
    </row>
    <row r="4">
      <c r="B4" s="68"/>
      <c r="C4" s="65" t="s">
        <v>678</v>
      </c>
      <c r="D4" s="66" t="s">
        <v>679</v>
      </c>
      <c r="E4" s="67"/>
    </row>
    <row r="5">
      <c r="B5" s="68"/>
      <c r="C5" s="65" t="s">
        <v>680</v>
      </c>
      <c r="D5" s="66" t="s">
        <v>681</v>
      </c>
      <c r="E5" s="67"/>
    </row>
    <row r="6">
      <c r="B6" s="68"/>
      <c r="C6" s="65" t="s">
        <v>682</v>
      </c>
      <c r="D6" s="66" t="s">
        <v>682</v>
      </c>
      <c r="E6" s="67"/>
    </row>
    <row r="7">
      <c r="B7" s="68"/>
      <c r="C7" s="65" t="s">
        <v>683</v>
      </c>
      <c r="D7" s="66" t="s">
        <v>684</v>
      </c>
      <c r="E7" s="67"/>
    </row>
    <row r="8">
      <c r="B8" s="68"/>
      <c r="C8" s="65" t="s">
        <v>5</v>
      </c>
      <c r="D8" s="66" t="s">
        <v>685</v>
      </c>
      <c r="E8" s="67"/>
    </row>
    <row r="9">
      <c r="B9" s="68"/>
      <c r="C9" s="69" t="s">
        <v>7</v>
      </c>
      <c r="D9" s="70" t="s">
        <v>686</v>
      </c>
      <c r="E9" s="71"/>
    </row>
    <row r="10">
      <c r="B10" s="68"/>
      <c r="C10" s="65" t="s">
        <v>8</v>
      </c>
      <c r="D10" s="66" t="s">
        <v>687</v>
      </c>
      <c r="E10" s="67"/>
    </row>
    <row r="11">
      <c r="B11" s="68"/>
      <c r="C11" s="65" t="s">
        <v>9</v>
      </c>
      <c r="D11" s="66" t="s">
        <v>688</v>
      </c>
      <c r="E11" s="67"/>
    </row>
    <row r="12">
      <c r="B12" s="72"/>
      <c r="C12" s="73" t="s">
        <v>10</v>
      </c>
      <c r="D12" s="74" t="s">
        <v>689</v>
      </c>
      <c r="E12" s="75"/>
    </row>
    <row r="13">
      <c r="B13" s="64" t="s">
        <v>690</v>
      </c>
      <c r="C13" s="65" t="s">
        <v>92</v>
      </c>
      <c r="D13" s="66" t="s">
        <v>691</v>
      </c>
      <c r="E13" s="67"/>
    </row>
    <row r="14">
      <c r="B14" s="68"/>
      <c r="C14" s="65" t="s">
        <v>692</v>
      </c>
      <c r="D14" s="66" t="s">
        <v>693</v>
      </c>
      <c r="E14" s="67"/>
    </row>
    <row r="15">
      <c r="B15" s="68"/>
      <c r="C15" s="65" t="s">
        <v>694</v>
      </c>
      <c r="D15" s="66" t="s">
        <v>695</v>
      </c>
      <c r="E15" s="67"/>
    </row>
    <row r="16">
      <c r="B16" s="68"/>
      <c r="C16" s="65" t="s">
        <v>696</v>
      </c>
      <c r="D16" s="66" t="s">
        <v>697</v>
      </c>
      <c r="E16" s="67"/>
    </row>
    <row r="17">
      <c r="B17" s="68"/>
      <c r="C17" s="65" t="s">
        <v>698</v>
      </c>
      <c r="D17" s="66" t="s">
        <v>699</v>
      </c>
      <c r="E17" s="67"/>
    </row>
    <row r="18">
      <c r="B18" s="68"/>
      <c r="C18" s="65" t="s">
        <v>700</v>
      </c>
      <c r="D18" s="66" t="s">
        <v>701</v>
      </c>
      <c r="E18" s="67"/>
    </row>
    <row r="19">
      <c r="B19" s="68"/>
      <c r="C19" s="65" t="s">
        <v>702</v>
      </c>
      <c r="D19" s="66" t="s">
        <v>703</v>
      </c>
      <c r="E19" s="67"/>
    </row>
    <row r="20">
      <c r="B20" s="68"/>
      <c r="C20" s="65" t="s">
        <v>704</v>
      </c>
      <c r="D20" s="66" t="s">
        <v>705</v>
      </c>
      <c r="E20" s="76" t="s">
        <v>706</v>
      </c>
    </row>
    <row r="21">
      <c r="B21" s="68"/>
      <c r="C21" s="65" t="s">
        <v>32</v>
      </c>
      <c r="D21" s="66" t="s">
        <v>707</v>
      </c>
      <c r="E21" s="67"/>
    </row>
    <row r="22">
      <c r="B22" s="68"/>
      <c r="C22" s="65" t="s">
        <v>33</v>
      </c>
      <c r="D22" s="66" t="s">
        <v>708</v>
      </c>
      <c r="E22" s="67"/>
    </row>
    <row r="23">
      <c r="B23" s="68"/>
      <c r="C23" s="65" t="s">
        <v>709</v>
      </c>
      <c r="D23" s="66" t="s">
        <v>710</v>
      </c>
      <c r="E23" s="76" t="s">
        <v>711</v>
      </c>
    </row>
    <row r="24">
      <c r="B24" s="68"/>
      <c r="C24" s="65" t="s">
        <v>712</v>
      </c>
      <c r="D24" s="77" t="s">
        <v>713</v>
      </c>
      <c r="E24" s="67"/>
    </row>
    <row r="25">
      <c r="B25" s="68"/>
      <c r="C25" s="65" t="s">
        <v>714</v>
      </c>
      <c r="D25" s="66" t="s">
        <v>715</v>
      </c>
      <c r="E25" s="67"/>
    </row>
    <row r="26">
      <c r="B26" s="68"/>
      <c r="C26" s="78" t="s">
        <v>716</v>
      </c>
      <c r="D26" s="66" t="s">
        <v>717</v>
      </c>
      <c r="E26" s="67"/>
    </row>
    <row r="27">
      <c r="B27" s="68"/>
      <c r="C27" s="65" t="s">
        <v>718</v>
      </c>
      <c r="D27" s="66" t="s">
        <v>719</v>
      </c>
      <c r="E27" s="67"/>
    </row>
    <row r="28">
      <c r="B28" s="68"/>
      <c r="C28" s="65" t="s">
        <v>720</v>
      </c>
      <c r="D28" s="66" t="s">
        <v>721</v>
      </c>
      <c r="E28" s="67"/>
    </row>
    <row r="29">
      <c r="B29" s="68"/>
      <c r="C29" s="78" t="s">
        <v>722</v>
      </c>
      <c r="D29" s="66" t="s">
        <v>723</v>
      </c>
      <c r="E29" s="67"/>
    </row>
    <row r="30">
      <c r="B30" s="68"/>
      <c r="C30" s="65" t="s">
        <v>724</v>
      </c>
      <c r="D30" s="66" t="s">
        <v>725</v>
      </c>
      <c r="E30" s="67"/>
    </row>
    <row r="31">
      <c r="B31" s="68"/>
      <c r="C31" s="65" t="s">
        <v>726</v>
      </c>
      <c r="D31" s="66" t="s">
        <v>727</v>
      </c>
      <c r="E31" s="67"/>
    </row>
    <row r="32">
      <c r="B32" s="68"/>
      <c r="C32" s="65" t="s">
        <v>728</v>
      </c>
      <c r="D32" s="66" t="s">
        <v>729</v>
      </c>
      <c r="E32" s="67"/>
    </row>
    <row r="33">
      <c r="B33" s="68"/>
      <c r="C33" s="65" t="s">
        <v>730</v>
      </c>
      <c r="D33" s="66" t="s">
        <v>731</v>
      </c>
      <c r="E33" s="67"/>
    </row>
    <row r="34">
      <c r="B34" s="68"/>
      <c r="C34" s="65" t="s">
        <v>732</v>
      </c>
      <c r="D34" s="66" t="s">
        <v>733</v>
      </c>
      <c r="E34" s="67"/>
    </row>
    <row r="35">
      <c r="B35" s="68"/>
      <c r="C35" s="65" t="s">
        <v>692</v>
      </c>
      <c r="D35" s="66" t="s">
        <v>693</v>
      </c>
      <c r="E35" s="67"/>
    </row>
    <row r="36">
      <c r="B36" s="68"/>
      <c r="C36" s="65" t="s">
        <v>694</v>
      </c>
      <c r="D36" s="66" t="s">
        <v>695</v>
      </c>
      <c r="E36" s="67"/>
    </row>
    <row r="37">
      <c r="B37" s="68"/>
      <c r="C37" s="65" t="s">
        <v>696</v>
      </c>
      <c r="D37" s="66" t="s">
        <v>697</v>
      </c>
      <c r="E37" s="67"/>
    </row>
    <row r="38">
      <c r="B38" s="68"/>
      <c r="C38" s="65" t="s">
        <v>698</v>
      </c>
      <c r="D38" s="66" t="s">
        <v>699</v>
      </c>
      <c r="E38" s="67"/>
    </row>
    <row r="39">
      <c r="B39" s="68"/>
      <c r="C39" s="65" t="s">
        <v>700</v>
      </c>
      <c r="D39" s="66" t="s">
        <v>701</v>
      </c>
      <c r="E39" s="67"/>
    </row>
    <row r="40">
      <c r="B40" s="68"/>
      <c r="C40" s="65" t="s">
        <v>734</v>
      </c>
      <c r="D40" s="66" t="s">
        <v>735</v>
      </c>
      <c r="E40" s="67"/>
    </row>
    <row r="41">
      <c r="B41" s="72"/>
      <c r="C41" s="73" t="s">
        <v>736</v>
      </c>
      <c r="D41" s="74" t="s">
        <v>737</v>
      </c>
      <c r="E41" s="75"/>
    </row>
    <row r="42">
      <c r="B42" s="64" t="s">
        <v>738</v>
      </c>
      <c r="C42" s="65" t="s">
        <v>739</v>
      </c>
      <c r="D42" s="66" t="s">
        <v>740</v>
      </c>
      <c r="E42" s="76" t="s">
        <v>741</v>
      </c>
    </row>
    <row r="43">
      <c r="B43" s="68"/>
      <c r="C43" s="65" t="s">
        <v>742</v>
      </c>
      <c r="D43" s="66" t="s">
        <v>743</v>
      </c>
      <c r="E43" s="76" t="s">
        <v>744</v>
      </c>
    </row>
    <row r="44">
      <c r="B44" s="68"/>
      <c r="C44" s="69" t="s">
        <v>745</v>
      </c>
      <c r="D44" s="69"/>
      <c r="E44" s="79" t="s">
        <v>746</v>
      </c>
    </row>
    <row r="45">
      <c r="B45" s="68"/>
      <c r="C45" s="65" t="s">
        <v>747</v>
      </c>
      <c r="D45" s="65"/>
      <c r="E45" s="76" t="s">
        <v>748</v>
      </c>
    </row>
    <row r="46">
      <c r="B46" s="68"/>
      <c r="C46" s="65" t="s">
        <v>749</v>
      </c>
      <c r="D46" s="65"/>
      <c r="E46" s="76" t="s">
        <v>750</v>
      </c>
    </row>
    <row r="47">
      <c r="B47" s="68"/>
      <c r="C47" s="65" t="s">
        <v>751</v>
      </c>
      <c r="D47" s="66" t="s">
        <v>752</v>
      </c>
      <c r="E47" s="67"/>
    </row>
    <row r="48">
      <c r="B48" s="68"/>
      <c r="C48" s="65" t="s">
        <v>753</v>
      </c>
      <c r="D48" s="66" t="s">
        <v>754</v>
      </c>
      <c r="E48" s="76" t="s">
        <v>755</v>
      </c>
    </row>
    <row r="49">
      <c r="B49" s="68"/>
      <c r="C49" s="65" t="s">
        <v>756</v>
      </c>
      <c r="D49" s="66" t="s">
        <v>757</v>
      </c>
      <c r="E49" s="76" t="s">
        <v>758</v>
      </c>
    </row>
    <row r="50">
      <c r="B50" s="68"/>
      <c r="C50" s="65" t="s">
        <v>759</v>
      </c>
      <c r="D50" s="66" t="s">
        <v>760</v>
      </c>
      <c r="E50" s="76" t="s">
        <v>761</v>
      </c>
    </row>
    <row r="51">
      <c r="B51" s="68"/>
      <c r="C51" s="65" t="s">
        <v>762</v>
      </c>
      <c r="D51" s="66" t="s">
        <v>763</v>
      </c>
      <c r="E51" s="67"/>
    </row>
    <row r="52">
      <c r="B52" s="68"/>
      <c r="C52" s="69" t="s">
        <v>61</v>
      </c>
      <c r="D52" s="69"/>
      <c r="E52" s="71"/>
    </row>
    <row r="53">
      <c r="B53" s="68"/>
      <c r="C53" s="65" t="s">
        <v>62</v>
      </c>
      <c r="D53" s="65"/>
      <c r="E53" s="67"/>
    </row>
    <row r="54">
      <c r="B54" s="68"/>
      <c r="C54" s="69" t="s">
        <v>63</v>
      </c>
      <c r="D54" s="70" t="s">
        <v>764</v>
      </c>
      <c r="E54" s="71"/>
    </row>
    <row r="55">
      <c r="B55" s="68"/>
      <c r="C55" s="65" t="s">
        <v>64</v>
      </c>
      <c r="D55" s="66" t="s">
        <v>765</v>
      </c>
      <c r="E55" s="67"/>
    </row>
    <row r="56">
      <c r="B56" s="68"/>
      <c r="C56" s="69" t="s">
        <v>65</v>
      </c>
      <c r="D56" s="70" t="s">
        <v>766</v>
      </c>
      <c r="E56" s="71"/>
    </row>
    <row r="57">
      <c r="B57" s="72"/>
      <c r="C57" s="73" t="s">
        <v>66</v>
      </c>
      <c r="D57" s="74" t="s">
        <v>767</v>
      </c>
      <c r="E57" s="75"/>
    </row>
    <row r="58">
      <c r="B58" s="64" t="s">
        <v>768</v>
      </c>
      <c r="C58" s="65" t="s">
        <v>769</v>
      </c>
      <c r="D58" s="66" t="s">
        <v>770</v>
      </c>
      <c r="E58" s="76" t="s">
        <v>771</v>
      </c>
    </row>
    <row r="59">
      <c r="B59" s="68"/>
      <c r="C59" s="65" t="s">
        <v>772</v>
      </c>
      <c r="D59" s="66" t="s">
        <v>773</v>
      </c>
      <c r="E59" s="76" t="s">
        <v>774</v>
      </c>
    </row>
    <row r="60">
      <c r="B60" s="68"/>
      <c r="C60" s="65" t="s">
        <v>775</v>
      </c>
      <c r="D60" s="66" t="s">
        <v>776</v>
      </c>
      <c r="E60" s="76" t="s">
        <v>777</v>
      </c>
    </row>
    <row r="61">
      <c r="B61" s="68"/>
      <c r="C61" s="65" t="s">
        <v>778</v>
      </c>
      <c r="D61" s="66" t="s">
        <v>779</v>
      </c>
      <c r="E61" s="76" t="s">
        <v>780</v>
      </c>
    </row>
    <row r="62">
      <c r="B62" s="68"/>
      <c r="C62" s="65" t="s">
        <v>781</v>
      </c>
      <c r="D62" s="66" t="s">
        <v>782</v>
      </c>
      <c r="E62" s="76" t="s">
        <v>783</v>
      </c>
    </row>
    <row r="63">
      <c r="B63" s="68"/>
      <c r="C63" s="65" t="s">
        <v>784</v>
      </c>
      <c r="D63" s="66" t="s">
        <v>785</v>
      </c>
      <c r="E63" s="76" t="s">
        <v>786</v>
      </c>
    </row>
    <row r="64">
      <c r="B64" s="68"/>
      <c r="C64" s="69" t="s">
        <v>787</v>
      </c>
      <c r="D64" s="70" t="s">
        <v>788</v>
      </c>
      <c r="E64" s="79" t="s">
        <v>789</v>
      </c>
    </row>
    <row r="65">
      <c r="B65" s="68"/>
      <c r="C65" s="69" t="s">
        <v>790</v>
      </c>
      <c r="D65" s="70" t="s">
        <v>791</v>
      </c>
      <c r="E65" s="79" t="s">
        <v>792</v>
      </c>
    </row>
    <row r="66">
      <c r="B66" s="68"/>
      <c r="C66" s="80" t="s">
        <v>793</v>
      </c>
      <c r="D66" s="66" t="s">
        <v>794</v>
      </c>
      <c r="E66" s="76" t="s">
        <v>795</v>
      </c>
    </row>
    <row r="67">
      <c r="B67" s="68"/>
      <c r="C67" s="65" t="s">
        <v>796</v>
      </c>
      <c r="D67" s="66" t="s">
        <v>797</v>
      </c>
      <c r="E67" s="76" t="s">
        <v>798</v>
      </c>
    </row>
    <row r="68">
      <c r="B68" s="68"/>
      <c r="C68" s="65" t="s">
        <v>799</v>
      </c>
      <c r="D68" s="66" t="s">
        <v>800</v>
      </c>
      <c r="E68" s="76" t="s">
        <v>801</v>
      </c>
    </row>
    <row r="69">
      <c r="B69" s="68"/>
      <c r="C69" s="65" t="s">
        <v>802</v>
      </c>
      <c r="D69" s="66" t="s">
        <v>803</v>
      </c>
      <c r="E69" s="76" t="s">
        <v>804</v>
      </c>
    </row>
    <row r="70">
      <c r="B70" s="68"/>
      <c r="C70" s="65" t="s">
        <v>805</v>
      </c>
      <c r="D70" s="66" t="s">
        <v>806</v>
      </c>
      <c r="E70" s="76" t="s">
        <v>807</v>
      </c>
    </row>
    <row r="71">
      <c r="B71" s="68"/>
      <c r="C71" s="65" t="s">
        <v>808</v>
      </c>
      <c r="D71" s="66" t="s">
        <v>809</v>
      </c>
      <c r="E71" s="76" t="s">
        <v>810</v>
      </c>
    </row>
    <row r="72">
      <c r="B72" s="68"/>
      <c r="C72" s="65" t="s">
        <v>811</v>
      </c>
      <c r="D72" s="66" t="s">
        <v>812</v>
      </c>
      <c r="E72" s="76" t="s">
        <v>813</v>
      </c>
    </row>
    <row r="73">
      <c r="B73" s="68"/>
      <c r="C73" s="65" t="s">
        <v>814</v>
      </c>
      <c r="D73" s="66" t="s">
        <v>815</v>
      </c>
      <c r="E73" s="81" t="s">
        <v>816</v>
      </c>
    </row>
    <row r="74">
      <c r="B74" s="72"/>
      <c r="C74" s="73" t="s">
        <v>817</v>
      </c>
      <c r="D74" s="74" t="s">
        <v>818</v>
      </c>
      <c r="E74" s="82"/>
    </row>
  </sheetData>
  <mergeCells count="4">
    <mergeCell ref="B3:B12"/>
    <mergeCell ref="B13:B41"/>
    <mergeCell ref="B42:B57"/>
    <mergeCell ref="B58:B74"/>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5" t="s">
        <v>819</v>
      </c>
      <c r="B1" s="9"/>
    </row>
    <row r="2">
      <c r="A2" s="41" t="s">
        <v>820</v>
      </c>
      <c r="B2" s="83"/>
    </row>
    <row r="3">
      <c r="A3" s="84" t="s">
        <v>821</v>
      </c>
      <c r="B3" s="85"/>
    </row>
    <row r="4">
      <c r="A4" s="3"/>
    </row>
    <row r="5">
      <c r="A5" s="86" t="s">
        <v>822</v>
      </c>
      <c r="B5" s="87"/>
    </row>
    <row r="6">
      <c r="A6" s="4" t="s">
        <v>823</v>
      </c>
    </row>
    <row r="7">
      <c r="A7" s="3" t="s">
        <v>824</v>
      </c>
    </row>
    <row r="11">
      <c r="A11" s="2" t="s">
        <v>825</v>
      </c>
    </row>
    <row r="12">
      <c r="A12" s="3" t="s">
        <v>826</v>
      </c>
    </row>
    <row r="13">
      <c r="A13" s="3" t="s">
        <v>827</v>
      </c>
    </row>
    <row r="14">
      <c r="A14" s="3" t="s">
        <v>828</v>
      </c>
    </row>
    <row r="15">
      <c r="A15" s="3" t="s">
        <v>829</v>
      </c>
    </row>
    <row r="17">
      <c r="A17" s="2" t="s">
        <v>830</v>
      </c>
    </row>
    <row r="18">
      <c r="A18" s="3"/>
    </row>
    <row r="19">
      <c r="A19" s="3" t="s">
        <v>831</v>
      </c>
    </row>
    <row r="21">
      <c r="A21" s="3" t="s">
        <v>832</v>
      </c>
    </row>
  </sheetData>
  <hyperlinks>
    <hyperlink r:id="rId1" ref="A6"/>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13"/>
    <col customWidth="1" min="2" max="9" width="8.63"/>
    <col customWidth="1" min="10" max="10" width="20.75"/>
    <col customWidth="1" min="11" max="12" width="5.25"/>
    <col customWidth="1" min="13" max="13" width="4.13"/>
    <col customWidth="1" min="14" max="14" width="21.75"/>
    <col customWidth="1" min="15" max="16" width="8.63"/>
    <col customWidth="1" min="18" max="18" width="10.38"/>
    <col customWidth="1" min="19" max="19" width="15.0"/>
    <col customWidth="1" min="21" max="26" width="8.63"/>
  </cols>
  <sheetData>
    <row r="1" ht="14.25" customHeight="1">
      <c r="A1" s="88" t="s">
        <v>1</v>
      </c>
      <c r="B1" s="88" t="s">
        <v>683</v>
      </c>
      <c r="C1" s="88" t="s">
        <v>5</v>
      </c>
      <c r="D1" s="88" t="s">
        <v>6</v>
      </c>
      <c r="E1" s="88" t="s">
        <v>7</v>
      </c>
      <c r="F1" s="88" t="s">
        <v>8</v>
      </c>
      <c r="G1" s="88" t="s">
        <v>9</v>
      </c>
      <c r="H1" s="88" t="s">
        <v>10</v>
      </c>
      <c r="J1" s="3" t="s">
        <v>1</v>
      </c>
      <c r="K1" s="3" t="s">
        <v>833</v>
      </c>
      <c r="L1" s="3" t="s">
        <v>834</v>
      </c>
      <c r="M1" s="3" t="s">
        <v>5</v>
      </c>
      <c r="N1" s="3" t="s">
        <v>6</v>
      </c>
      <c r="O1" s="3" t="s">
        <v>7</v>
      </c>
      <c r="P1" s="3" t="s">
        <v>8</v>
      </c>
      <c r="Q1" s="3" t="s">
        <v>9</v>
      </c>
      <c r="R1" s="3" t="s">
        <v>10</v>
      </c>
      <c r="T1" s="3" t="s">
        <v>1</v>
      </c>
      <c r="W1" s="89" t="s">
        <v>682</v>
      </c>
    </row>
    <row r="2" ht="14.25" customHeight="1">
      <c r="A2" s="90" t="s">
        <v>84</v>
      </c>
      <c r="B2" s="91" t="s">
        <v>85</v>
      </c>
      <c r="C2" s="91">
        <v>22.0</v>
      </c>
      <c r="D2" s="91" t="s">
        <v>87</v>
      </c>
      <c r="E2" s="92">
        <v>45453.0</v>
      </c>
      <c r="F2" s="91" t="s">
        <v>835</v>
      </c>
      <c r="G2" s="91" t="s">
        <v>88</v>
      </c>
      <c r="H2" s="91" t="s">
        <v>89</v>
      </c>
      <c r="I2" s="3">
        <v>1.0</v>
      </c>
      <c r="J2" s="4" t="str">
        <f t="shared" ref="J2:J249" si="3">A2</f>
        <v>Efe Abogidi</v>
      </c>
      <c r="K2" s="3" t="str">
        <f t="shared" ref="K2:K249" si="4">LEFT(B2,1)</f>
        <v>C</v>
      </c>
      <c r="L2" s="3" t="str">
        <f t="shared" ref="L2:L249" si="5">RIGHT(B2,1)</f>
        <v>C</v>
      </c>
      <c r="M2" s="3">
        <f t="shared" ref="M2:N2" si="1">C2</f>
        <v>22</v>
      </c>
      <c r="N2" s="3" t="str">
        <f t="shared" si="1"/>
        <v>G League Ignite</v>
      </c>
      <c r="O2" s="6">
        <v>6.833333333333333</v>
      </c>
      <c r="P2" s="93" t="str">
        <f t="shared" ref="P2:P249" si="7">LEFT(F2,3)</f>
        <v>225</v>
      </c>
      <c r="Q2" s="3" t="str">
        <f t="shared" ref="Q2:R2" si="2">G2</f>
        <v>G League</v>
      </c>
      <c r="R2" s="3" t="str">
        <f t="shared" si="2"/>
        <v>Nigeria</v>
      </c>
      <c r="S2" s="3" t="str">
        <f t="shared" ref="S2:S5" si="9">LOOKUP(W2,T:T)</f>
        <v>Aaron Wiggins</v>
      </c>
      <c r="T2" s="3" t="s">
        <v>84</v>
      </c>
      <c r="U2" s="3">
        <v>1.0</v>
      </c>
      <c r="V2" s="3">
        <v>1.0</v>
      </c>
      <c r="W2" s="94" t="s">
        <v>293</v>
      </c>
      <c r="Y2" s="3">
        <v>1.0</v>
      </c>
    </row>
    <row r="3" ht="14.25" customHeight="1">
      <c r="A3" s="90" t="s">
        <v>91</v>
      </c>
      <c r="B3" s="91" t="s">
        <v>92</v>
      </c>
      <c r="C3" s="91">
        <v>20.0</v>
      </c>
      <c r="D3" s="91" t="s">
        <v>93</v>
      </c>
      <c r="E3" s="92">
        <v>45446.0</v>
      </c>
      <c r="F3" s="91" t="s">
        <v>836</v>
      </c>
      <c r="G3" s="91" t="s">
        <v>94</v>
      </c>
      <c r="H3" s="91" t="s">
        <v>95</v>
      </c>
      <c r="I3" s="3">
        <v>2.0</v>
      </c>
      <c r="J3" s="4" t="str">
        <f t="shared" si="3"/>
        <v>Amari Bailey</v>
      </c>
      <c r="K3" s="3" t="str">
        <f t="shared" si="4"/>
        <v>G</v>
      </c>
      <c r="L3" s="3" t="str">
        <f t="shared" si="5"/>
        <v>G</v>
      </c>
      <c r="M3" s="3">
        <f t="shared" ref="M3:N3" si="6">C3</f>
        <v>20</v>
      </c>
      <c r="N3" s="3" t="str">
        <f t="shared" si="6"/>
        <v>UCLA</v>
      </c>
      <c r="O3" s="6">
        <v>6.25</v>
      </c>
      <c r="P3" s="93" t="str">
        <f t="shared" si="7"/>
        <v>191</v>
      </c>
      <c r="Q3" s="3" t="str">
        <f t="shared" ref="Q3:R3" si="8">G3</f>
        <v>Freshman</v>
      </c>
      <c r="R3" s="3" t="str">
        <f t="shared" si="8"/>
        <v>USA</v>
      </c>
      <c r="S3" s="3" t="str">
        <f t="shared" si="9"/>
        <v>#N/A</v>
      </c>
      <c r="T3" s="3" t="s">
        <v>91</v>
      </c>
      <c r="U3" s="3">
        <v>1.0</v>
      </c>
      <c r="V3" s="3">
        <v>2.0</v>
      </c>
      <c r="W3" s="94" t="s">
        <v>210</v>
      </c>
      <c r="Y3" s="3">
        <v>2.0</v>
      </c>
    </row>
    <row r="4" ht="14.25" customHeight="1">
      <c r="A4" s="90" t="s">
        <v>97</v>
      </c>
      <c r="B4" s="91" t="s">
        <v>92</v>
      </c>
      <c r="C4" s="91">
        <v>20.0</v>
      </c>
      <c r="D4" s="91" t="s">
        <v>98</v>
      </c>
      <c r="E4" s="92">
        <v>45452.0</v>
      </c>
      <c r="F4" s="91" t="s">
        <v>837</v>
      </c>
      <c r="G4" s="91" t="s">
        <v>99</v>
      </c>
      <c r="H4" s="91" t="s">
        <v>95</v>
      </c>
      <c r="I4" s="3">
        <v>3.0</v>
      </c>
      <c r="J4" s="4" t="str">
        <f t="shared" si="3"/>
        <v>Emoni Bates</v>
      </c>
      <c r="K4" s="3" t="str">
        <f t="shared" si="4"/>
        <v>G</v>
      </c>
      <c r="L4" s="3" t="str">
        <f t="shared" si="5"/>
        <v>G</v>
      </c>
      <c r="M4" s="3">
        <f t="shared" ref="M4:N4" si="10">C4</f>
        <v>20</v>
      </c>
      <c r="N4" s="3" t="str">
        <f t="shared" si="10"/>
        <v>Eastern Michigan</v>
      </c>
      <c r="O4" s="6">
        <v>6.75</v>
      </c>
      <c r="P4" s="93" t="str">
        <f t="shared" si="7"/>
        <v>190</v>
      </c>
      <c r="Q4" s="3" t="str">
        <f t="shared" ref="Q4:R4" si="11">G4</f>
        <v>Sophomore</v>
      </c>
      <c r="R4" s="3" t="str">
        <f t="shared" si="11"/>
        <v>USA</v>
      </c>
      <c r="S4" s="3" t="str">
        <f t="shared" si="9"/>
        <v>M.J. Walker</v>
      </c>
      <c r="T4" s="3" t="s">
        <v>97</v>
      </c>
      <c r="U4" s="3">
        <v>1.0</v>
      </c>
      <c r="V4" s="3">
        <v>3.0</v>
      </c>
      <c r="W4" s="94" t="s">
        <v>163</v>
      </c>
      <c r="Y4" s="3">
        <v>3.0</v>
      </c>
    </row>
    <row r="5" ht="14.25" customHeight="1">
      <c r="A5" s="90" t="s">
        <v>101</v>
      </c>
      <c r="B5" s="91" t="s">
        <v>102</v>
      </c>
      <c r="C5" s="91">
        <v>23.0</v>
      </c>
      <c r="D5" s="91" t="s">
        <v>103</v>
      </c>
      <c r="E5" s="92">
        <v>45450.0</v>
      </c>
      <c r="F5" s="91" t="s">
        <v>838</v>
      </c>
      <c r="G5" s="91" t="s">
        <v>104</v>
      </c>
      <c r="H5" s="91" t="s">
        <v>105</v>
      </c>
      <c r="I5" s="3">
        <v>4.0</v>
      </c>
      <c r="J5" s="4" t="str">
        <f t="shared" si="3"/>
        <v>Tarik Biberovic</v>
      </c>
      <c r="K5" s="3" t="str">
        <f t="shared" si="4"/>
        <v>F</v>
      </c>
      <c r="L5" s="3" t="str">
        <f t="shared" si="5"/>
        <v>F</v>
      </c>
      <c r="M5" s="3">
        <f t="shared" ref="M5:N5" si="12">C5</f>
        <v>23</v>
      </c>
      <c r="N5" s="3" t="str">
        <f t="shared" si="12"/>
        <v>Fenerbahce (Turkey)</v>
      </c>
      <c r="O5" s="6">
        <v>6.583333333333333</v>
      </c>
      <c r="P5" s="93" t="str">
        <f t="shared" si="7"/>
        <v>218</v>
      </c>
      <c r="Q5" s="3" t="str">
        <f t="shared" ref="Q5:R5" si="13">G5</f>
        <v>International</v>
      </c>
      <c r="R5" s="3" t="str">
        <f t="shared" si="13"/>
        <v>Turkey</v>
      </c>
      <c r="S5" s="3" t="str">
        <f t="shared" si="9"/>
        <v>#N/A</v>
      </c>
      <c r="T5" s="3" t="s">
        <v>101</v>
      </c>
      <c r="U5" s="3">
        <v>1.0</v>
      </c>
      <c r="V5" s="3">
        <v>4.0</v>
      </c>
      <c r="W5" s="94" t="s">
        <v>269</v>
      </c>
      <c r="Y5" s="3">
        <v>4.0</v>
      </c>
    </row>
    <row r="6" ht="14.25" customHeight="1">
      <c r="A6" s="90" t="s">
        <v>107</v>
      </c>
      <c r="B6" s="91" t="s">
        <v>92</v>
      </c>
      <c r="C6" s="91">
        <v>20.0</v>
      </c>
      <c r="D6" s="91" t="s">
        <v>108</v>
      </c>
      <c r="E6" s="92">
        <v>45448.0</v>
      </c>
      <c r="F6" s="91" t="s">
        <v>839</v>
      </c>
      <c r="G6" s="91" t="s">
        <v>94</v>
      </c>
      <c r="H6" s="91" t="s">
        <v>95</v>
      </c>
      <c r="I6" s="3">
        <v>5.0</v>
      </c>
      <c r="J6" s="4" t="str">
        <f t="shared" si="3"/>
        <v>Anthony Black</v>
      </c>
      <c r="K6" s="3" t="str">
        <f t="shared" si="4"/>
        <v>G</v>
      </c>
      <c r="L6" s="3" t="str">
        <f t="shared" si="5"/>
        <v>G</v>
      </c>
      <c r="M6" s="3">
        <f t="shared" ref="M6:N6" si="14">C6</f>
        <v>20</v>
      </c>
      <c r="N6" s="3" t="str">
        <f t="shared" si="14"/>
        <v>Arkansas</v>
      </c>
      <c r="O6" s="6">
        <v>6.416666666666667</v>
      </c>
      <c r="P6" s="93" t="str">
        <f t="shared" si="7"/>
        <v>210</v>
      </c>
      <c r="Q6" s="3" t="str">
        <f t="shared" ref="Q6:R6" si="15">G6</f>
        <v>Freshman</v>
      </c>
      <c r="R6" s="3" t="str">
        <f t="shared" si="15"/>
        <v>USA</v>
      </c>
      <c r="S6" s="3">
        <f t="shared" ref="S6:S249" si="18">LOOKUP(J6,$W$2:$W$177,$U$2:$U$177)</f>
        <v>2</v>
      </c>
      <c r="T6" s="3" t="s">
        <v>107</v>
      </c>
      <c r="U6" s="3">
        <v>1.0</v>
      </c>
      <c r="V6" s="3">
        <v>5.0</v>
      </c>
      <c r="W6" s="94" t="s">
        <v>267</v>
      </c>
      <c r="Y6" s="3">
        <v>5.0</v>
      </c>
    </row>
    <row r="7" ht="14.25" customHeight="1">
      <c r="A7" s="90" t="s">
        <v>110</v>
      </c>
      <c r="B7" s="91" t="s">
        <v>840</v>
      </c>
      <c r="C7" s="91">
        <v>24.0</v>
      </c>
      <c r="D7" s="91" t="s">
        <v>111</v>
      </c>
      <c r="E7" s="92">
        <v>45450.0</v>
      </c>
      <c r="F7" s="91" t="s">
        <v>841</v>
      </c>
      <c r="G7" s="91" t="s">
        <v>112</v>
      </c>
      <c r="H7" s="91" t="s">
        <v>95</v>
      </c>
      <c r="I7" s="3">
        <v>6.0</v>
      </c>
      <c r="J7" s="4" t="str">
        <f t="shared" si="3"/>
        <v>Kobe Brown</v>
      </c>
      <c r="K7" s="3" t="str">
        <f t="shared" si="4"/>
        <v>G</v>
      </c>
      <c r="L7" s="3" t="str">
        <f t="shared" si="5"/>
        <v>F</v>
      </c>
      <c r="M7" s="3">
        <f t="shared" ref="M7:N7" si="16">C7</f>
        <v>24</v>
      </c>
      <c r="N7" s="3" t="str">
        <f t="shared" si="16"/>
        <v>Missouri</v>
      </c>
      <c r="O7" s="6">
        <v>6.583333333333333</v>
      </c>
      <c r="P7" s="93" t="str">
        <f t="shared" si="7"/>
        <v>252</v>
      </c>
      <c r="Q7" s="3" t="str">
        <f t="shared" ref="Q7:R7" si="17">G7</f>
        <v>Senior</v>
      </c>
      <c r="R7" s="3" t="str">
        <f t="shared" si="17"/>
        <v>USA</v>
      </c>
      <c r="S7" s="3">
        <f t="shared" si="18"/>
        <v>1</v>
      </c>
      <c r="T7" s="3" t="s">
        <v>110</v>
      </c>
      <c r="U7" s="3">
        <v>1.0</v>
      </c>
      <c r="V7" s="3">
        <v>6.0</v>
      </c>
      <c r="W7" s="94" t="s">
        <v>107</v>
      </c>
      <c r="Y7" s="3">
        <v>6.0</v>
      </c>
    </row>
    <row r="8" ht="14.25" customHeight="1">
      <c r="A8" s="90" t="s">
        <v>114</v>
      </c>
      <c r="B8" s="91" t="s">
        <v>92</v>
      </c>
      <c r="C8" s="91">
        <v>20.0</v>
      </c>
      <c r="D8" s="91" t="s">
        <v>115</v>
      </c>
      <c r="E8" s="92">
        <v>45447.0</v>
      </c>
      <c r="F8" s="91" t="s">
        <v>842</v>
      </c>
      <c r="G8" s="91" t="s">
        <v>99</v>
      </c>
      <c r="H8" s="91" t="s">
        <v>95</v>
      </c>
      <c r="I8" s="3">
        <v>7.0</v>
      </c>
      <c r="J8" s="4" t="str">
        <f t="shared" si="3"/>
        <v>Kobe Bufkin</v>
      </c>
      <c r="K8" s="3" t="str">
        <f t="shared" si="4"/>
        <v>G</v>
      </c>
      <c r="L8" s="3" t="str">
        <f t="shared" si="5"/>
        <v>G</v>
      </c>
      <c r="M8" s="3">
        <f t="shared" ref="M8:N8" si="19">C8</f>
        <v>20</v>
      </c>
      <c r="N8" s="3" t="str">
        <f t="shared" si="19"/>
        <v>Michigan</v>
      </c>
      <c r="O8" s="6">
        <v>6.333333333333333</v>
      </c>
      <c r="P8" s="93" t="str">
        <f t="shared" si="7"/>
        <v>187</v>
      </c>
      <c r="Q8" s="3" t="str">
        <f t="shared" ref="Q8:R8" si="20">G8</f>
        <v>Sophomore</v>
      </c>
      <c r="R8" s="3" t="str">
        <f t="shared" si="20"/>
        <v>USA</v>
      </c>
      <c r="S8" s="3">
        <f t="shared" si="18"/>
        <v>1</v>
      </c>
      <c r="T8" s="3" t="s">
        <v>114</v>
      </c>
      <c r="U8" s="3">
        <v>1.0</v>
      </c>
      <c r="V8" s="3">
        <v>7.0</v>
      </c>
      <c r="W8" s="94" t="s">
        <v>133</v>
      </c>
      <c r="Y8" s="3">
        <v>7.0</v>
      </c>
    </row>
    <row r="9" ht="14.25" customHeight="1">
      <c r="A9" s="90" t="s">
        <v>117</v>
      </c>
      <c r="B9" s="91" t="s">
        <v>102</v>
      </c>
      <c r="C9" s="91">
        <v>23.0</v>
      </c>
      <c r="D9" s="91" t="s">
        <v>118</v>
      </c>
      <c r="E9" s="92">
        <v>45451.0</v>
      </c>
      <c r="F9" s="91" t="s">
        <v>843</v>
      </c>
      <c r="G9" s="91" t="s">
        <v>119</v>
      </c>
      <c r="H9" s="91" t="s">
        <v>120</v>
      </c>
      <c r="I9" s="3">
        <v>8.0</v>
      </c>
      <c r="J9" s="4" t="str">
        <f t="shared" si="3"/>
        <v>Toumani Camara</v>
      </c>
      <c r="K9" s="3" t="str">
        <f t="shared" si="4"/>
        <v>F</v>
      </c>
      <c r="L9" s="3" t="str">
        <f t="shared" si="5"/>
        <v>F</v>
      </c>
      <c r="M9" s="3">
        <f t="shared" ref="M9:N9" si="21">C9</f>
        <v>23</v>
      </c>
      <c r="N9" s="3" t="str">
        <f t="shared" si="21"/>
        <v>Dayton</v>
      </c>
      <c r="O9" s="6">
        <v>6.666666666666667</v>
      </c>
      <c r="P9" s="93" t="str">
        <f t="shared" si="7"/>
        <v>220</v>
      </c>
      <c r="Q9" s="3" t="str">
        <f t="shared" ref="Q9:R9" si="22">G9</f>
        <v>Junior</v>
      </c>
      <c r="R9" s="3" t="str">
        <f t="shared" si="22"/>
        <v>Belgium</v>
      </c>
      <c r="S9" s="3">
        <f t="shared" si="18"/>
        <v>1</v>
      </c>
      <c r="T9" s="3" t="s">
        <v>117</v>
      </c>
      <c r="U9" s="3">
        <v>1.0</v>
      </c>
      <c r="V9" s="3">
        <v>8.0</v>
      </c>
      <c r="W9" s="94" t="s">
        <v>287</v>
      </c>
      <c r="Y9" s="3">
        <v>8.0</v>
      </c>
    </row>
    <row r="10" ht="14.25" customHeight="1">
      <c r="A10" s="90" t="s">
        <v>122</v>
      </c>
      <c r="B10" s="91" t="s">
        <v>102</v>
      </c>
      <c r="C10" s="91">
        <v>23.0</v>
      </c>
      <c r="D10" s="91" t="s">
        <v>123</v>
      </c>
      <c r="E10" s="92">
        <v>45454.0</v>
      </c>
      <c r="F10" s="91" t="s">
        <v>844</v>
      </c>
      <c r="G10" s="91" t="s">
        <v>112</v>
      </c>
      <c r="H10" s="91" t="s">
        <v>95</v>
      </c>
      <c r="I10" s="3">
        <v>9.0</v>
      </c>
      <c r="J10" s="4" t="str">
        <f t="shared" si="3"/>
        <v>Colin Castleton</v>
      </c>
      <c r="K10" s="3" t="str">
        <f t="shared" si="4"/>
        <v>F</v>
      </c>
      <c r="L10" s="3" t="str">
        <f t="shared" si="5"/>
        <v>F</v>
      </c>
      <c r="M10" s="3">
        <f t="shared" ref="M10:N10" si="23">C10</f>
        <v>23</v>
      </c>
      <c r="N10" s="3" t="str">
        <f t="shared" si="23"/>
        <v>Florida</v>
      </c>
      <c r="O10" s="6">
        <v>6.916666666666667</v>
      </c>
      <c r="P10" s="93" t="str">
        <f t="shared" si="7"/>
        <v>230</v>
      </c>
      <c r="Q10" s="3" t="str">
        <f t="shared" ref="Q10:R10" si="24">G10</f>
        <v>Senior</v>
      </c>
      <c r="R10" s="3" t="str">
        <f t="shared" si="24"/>
        <v>USA</v>
      </c>
      <c r="S10" s="3">
        <f t="shared" si="18"/>
        <v>2</v>
      </c>
      <c r="T10" s="3" t="s">
        <v>122</v>
      </c>
      <c r="U10" s="3">
        <v>1.0</v>
      </c>
      <c r="V10" s="3">
        <v>9.0</v>
      </c>
      <c r="W10" s="94" t="s">
        <v>165</v>
      </c>
      <c r="Y10" s="3">
        <v>9.0</v>
      </c>
    </row>
    <row r="11" ht="14.25" customHeight="1">
      <c r="A11" s="90" t="s">
        <v>125</v>
      </c>
      <c r="B11" s="91" t="s">
        <v>102</v>
      </c>
      <c r="C11" s="91">
        <v>20.0</v>
      </c>
      <c r="D11" s="91" t="s">
        <v>87</v>
      </c>
      <c r="E11" s="92">
        <v>45448.0</v>
      </c>
      <c r="F11" s="91" t="s">
        <v>845</v>
      </c>
      <c r="G11" s="91" t="s">
        <v>88</v>
      </c>
      <c r="H11" s="91" t="s">
        <v>126</v>
      </c>
      <c r="I11" s="3">
        <v>10.0</v>
      </c>
      <c r="J11" s="4" t="str">
        <f t="shared" si="3"/>
        <v>Sidy Cissoko</v>
      </c>
      <c r="K11" s="3" t="str">
        <f t="shared" si="4"/>
        <v>F</v>
      </c>
      <c r="L11" s="3" t="str">
        <f t="shared" si="5"/>
        <v>F</v>
      </c>
      <c r="M11" s="3">
        <f t="shared" ref="M11:N11" si="25">C11</f>
        <v>20</v>
      </c>
      <c r="N11" s="3" t="str">
        <f t="shared" si="25"/>
        <v>G League Ignite</v>
      </c>
      <c r="O11" s="6">
        <v>6.416666666666667</v>
      </c>
      <c r="P11" s="93" t="str">
        <f t="shared" si="7"/>
        <v>224</v>
      </c>
      <c r="Q11" s="3" t="str">
        <f t="shared" ref="Q11:R11" si="26">G11</f>
        <v>G League</v>
      </c>
      <c r="R11" s="3" t="str">
        <f t="shared" si="26"/>
        <v>France</v>
      </c>
      <c r="S11" s="3">
        <f t="shared" si="18"/>
        <v>1</v>
      </c>
      <c r="T11" s="3" t="s">
        <v>125</v>
      </c>
      <c r="U11" s="3">
        <v>1.0</v>
      </c>
      <c r="V11" s="3">
        <v>10.0</v>
      </c>
      <c r="W11" s="94" t="s">
        <v>289</v>
      </c>
      <c r="Y11" s="3">
        <v>10.0</v>
      </c>
    </row>
    <row r="12" ht="14.25" customHeight="1">
      <c r="A12" s="90" t="s">
        <v>128</v>
      </c>
      <c r="B12" s="91" t="s">
        <v>92</v>
      </c>
      <c r="C12" s="91">
        <v>22.0</v>
      </c>
      <c r="D12" s="91" t="s">
        <v>93</v>
      </c>
      <c r="E12" s="92">
        <v>45448.0</v>
      </c>
      <c r="F12" s="91" t="s">
        <v>846</v>
      </c>
      <c r="G12" s="91" t="s">
        <v>119</v>
      </c>
      <c r="H12" s="91" t="s">
        <v>95</v>
      </c>
      <c r="I12" s="3">
        <v>11.0</v>
      </c>
      <c r="J12" s="4" t="str">
        <f t="shared" si="3"/>
        <v>Jaylen Clark</v>
      </c>
      <c r="K12" s="3" t="str">
        <f t="shared" si="4"/>
        <v>G</v>
      </c>
      <c r="L12" s="3" t="str">
        <f t="shared" si="5"/>
        <v>G</v>
      </c>
      <c r="M12" s="3">
        <f t="shared" ref="M12:N12" si="27">C12</f>
        <v>22</v>
      </c>
      <c r="N12" s="3" t="str">
        <f t="shared" si="27"/>
        <v>UCLA</v>
      </c>
      <c r="O12" s="6">
        <v>6.416666666666667</v>
      </c>
      <c r="P12" s="93" t="str">
        <f t="shared" si="7"/>
        <v>205</v>
      </c>
      <c r="Q12" s="3" t="str">
        <f t="shared" ref="Q12:R12" si="28">G12</f>
        <v>Junior</v>
      </c>
      <c r="R12" s="3" t="str">
        <f t="shared" si="28"/>
        <v>USA</v>
      </c>
      <c r="S12" s="3">
        <f t="shared" si="18"/>
        <v>2</v>
      </c>
      <c r="T12" s="3" t="s">
        <v>128</v>
      </c>
      <c r="U12" s="3">
        <v>1.0</v>
      </c>
      <c r="V12" s="3">
        <v>11.0</v>
      </c>
      <c r="W12" s="94" t="s">
        <v>171</v>
      </c>
      <c r="Y12" s="3">
        <v>11.0</v>
      </c>
    </row>
    <row r="13" ht="14.25" customHeight="1">
      <c r="A13" s="90" t="s">
        <v>130</v>
      </c>
      <c r="B13" s="91" t="s">
        <v>847</v>
      </c>
      <c r="C13" s="91">
        <v>19.0</v>
      </c>
      <c r="D13" s="91" t="s">
        <v>131</v>
      </c>
      <c r="E13" s="92">
        <v>45453.0</v>
      </c>
      <c r="F13" s="91" t="s">
        <v>839</v>
      </c>
      <c r="G13" s="91" t="s">
        <v>94</v>
      </c>
      <c r="H13" s="91" t="s">
        <v>95</v>
      </c>
      <c r="I13" s="3">
        <v>12.0</v>
      </c>
      <c r="J13" s="4" t="str">
        <f t="shared" si="3"/>
        <v>Noah Clowney</v>
      </c>
      <c r="K13" s="3" t="str">
        <f t="shared" si="4"/>
        <v>F</v>
      </c>
      <c r="L13" s="3" t="str">
        <f t="shared" si="5"/>
        <v>C</v>
      </c>
      <c r="M13" s="3">
        <f t="shared" ref="M13:N13" si="29">C13</f>
        <v>19</v>
      </c>
      <c r="N13" s="3" t="str">
        <f t="shared" si="29"/>
        <v>Alabama</v>
      </c>
      <c r="O13" s="6">
        <v>6.833333333333333</v>
      </c>
      <c r="P13" s="93" t="str">
        <f t="shared" si="7"/>
        <v>210</v>
      </c>
      <c r="Q13" s="3" t="str">
        <f t="shared" ref="Q13:R13" si="30">G13</f>
        <v>Freshman</v>
      </c>
      <c r="R13" s="3" t="str">
        <f t="shared" si="30"/>
        <v>USA</v>
      </c>
      <c r="S13" s="3">
        <f t="shared" si="18"/>
        <v>1</v>
      </c>
      <c r="T13" s="3" t="s">
        <v>130</v>
      </c>
      <c r="U13" s="3">
        <v>1.0</v>
      </c>
      <c r="V13" s="3">
        <v>12.0</v>
      </c>
      <c r="W13" s="94" t="s">
        <v>198</v>
      </c>
      <c r="Y13" s="3">
        <v>12.0</v>
      </c>
    </row>
    <row r="14" ht="14.25" customHeight="1">
      <c r="A14" s="90" t="s">
        <v>133</v>
      </c>
      <c r="B14" s="91" t="s">
        <v>102</v>
      </c>
      <c r="C14" s="91">
        <v>19.0</v>
      </c>
      <c r="D14" s="91" t="s">
        <v>134</v>
      </c>
      <c r="E14" s="92">
        <v>45449.0</v>
      </c>
      <c r="F14" s="91" t="s">
        <v>848</v>
      </c>
      <c r="G14" s="91" t="s">
        <v>104</v>
      </c>
      <c r="H14" s="91" t="s">
        <v>126</v>
      </c>
      <c r="I14" s="3">
        <v>13.0</v>
      </c>
      <c r="J14" s="4" t="str">
        <f t="shared" si="3"/>
        <v>Bilal Coulibaly</v>
      </c>
      <c r="K14" s="3" t="str">
        <f t="shared" si="4"/>
        <v>F</v>
      </c>
      <c r="L14" s="3" t="str">
        <f t="shared" si="5"/>
        <v>F</v>
      </c>
      <c r="M14" s="3">
        <f t="shared" ref="M14:N14" si="31">C14</f>
        <v>19</v>
      </c>
      <c r="N14" s="3" t="str">
        <f t="shared" si="31"/>
        <v>Metropolitans 92 (France)</v>
      </c>
      <c r="O14" s="6">
        <v>6.5</v>
      </c>
      <c r="P14" s="93" t="str">
        <f t="shared" si="7"/>
        <v>195</v>
      </c>
      <c r="Q14" s="3" t="str">
        <f t="shared" ref="Q14:R14" si="32">G14</f>
        <v>International</v>
      </c>
      <c r="R14" s="3" t="str">
        <f t="shared" si="32"/>
        <v>France</v>
      </c>
      <c r="S14" s="3">
        <f t="shared" si="18"/>
        <v>2</v>
      </c>
      <c r="T14" s="3" t="s">
        <v>133</v>
      </c>
      <c r="U14" s="3">
        <v>1.0</v>
      </c>
      <c r="V14" s="3">
        <v>13.0</v>
      </c>
      <c r="W14" s="94" t="s">
        <v>138</v>
      </c>
      <c r="Y14" s="3">
        <v>13.0</v>
      </c>
    </row>
    <row r="15" ht="14.25" customHeight="1">
      <c r="A15" s="90" t="s">
        <v>136</v>
      </c>
      <c r="B15" s="91" t="s">
        <v>840</v>
      </c>
      <c r="C15" s="91">
        <v>22.0</v>
      </c>
      <c r="D15" s="91" t="s">
        <v>108</v>
      </c>
      <c r="E15" s="92">
        <v>45448.0</v>
      </c>
      <c r="F15" s="91" t="s">
        <v>849</v>
      </c>
      <c r="G15" s="91" t="s">
        <v>119</v>
      </c>
      <c r="H15" s="91" t="s">
        <v>95</v>
      </c>
      <c r="I15" s="3">
        <v>14.0</v>
      </c>
      <c r="J15" s="4" t="str">
        <f t="shared" si="3"/>
        <v>Ricky Council IV</v>
      </c>
      <c r="K15" s="3" t="str">
        <f t="shared" si="4"/>
        <v>G</v>
      </c>
      <c r="L15" s="3" t="str">
        <f t="shared" si="5"/>
        <v>F</v>
      </c>
      <c r="M15" s="3">
        <f t="shared" ref="M15:N15" si="33">C15</f>
        <v>22</v>
      </c>
      <c r="N15" s="3" t="str">
        <f t="shared" si="33"/>
        <v>Arkansas</v>
      </c>
      <c r="O15" s="6">
        <v>6.416666666666667</v>
      </c>
      <c r="P15" s="93" t="str">
        <f t="shared" si="7"/>
        <v>208</v>
      </c>
      <c r="Q15" s="3" t="str">
        <f t="shared" ref="Q15:R15" si="34">G15</f>
        <v>Junior</v>
      </c>
      <c r="R15" s="3" t="str">
        <f t="shared" si="34"/>
        <v>USA</v>
      </c>
      <c r="S15" s="3">
        <f t="shared" si="18"/>
        <v>1</v>
      </c>
      <c r="T15" s="3" t="s">
        <v>136</v>
      </c>
      <c r="U15" s="3">
        <v>1.0</v>
      </c>
      <c r="V15" s="3">
        <v>14.0</v>
      </c>
      <c r="W15" s="94" t="s">
        <v>160</v>
      </c>
      <c r="Y15" s="3">
        <v>14.0</v>
      </c>
    </row>
    <row r="16" ht="14.25" customHeight="1">
      <c r="A16" s="90" t="s">
        <v>138</v>
      </c>
      <c r="B16" s="91" t="s">
        <v>840</v>
      </c>
      <c r="C16" s="91">
        <v>20.0</v>
      </c>
      <c r="D16" s="91" t="s">
        <v>139</v>
      </c>
      <c r="E16" s="92">
        <v>45451.0</v>
      </c>
      <c r="F16" s="91" t="s">
        <v>846</v>
      </c>
      <c r="G16" s="91" t="s">
        <v>94</v>
      </c>
      <c r="H16" s="91" t="s">
        <v>95</v>
      </c>
      <c r="I16" s="3">
        <v>15.0</v>
      </c>
      <c r="J16" s="4" t="str">
        <f t="shared" si="3"/>
        <v>Gradey Dick</v>
      </c>
      <c r="K16" s="3" t="str">
        <f t="shared" si="4"/>
        <v>G</v>
      </c>
      <c r="L16" s="3" t="str">
        <f t="shared" si="5"/>
        <v>F</v>
      </c>
      <c r="M16" s="3">
        <f t="shared" ref="M16:N16" si="35">C16</f>
        <v>20</v>
      </c>
      <c r="N16" s="3" t="str">
        <f t="shared" si="35"/>
        <v>Kansas</v>
      </c>
      <c r="O16" s="6">
        <v>6.666666666666667</v>
      </c>
      <c r="P16" s="93" t="str">
        <f t="shared" si="7"/>
        <v>205</v>
      </c>
      <c r="Q16" s="3" t="str">
        <f t="shared" ref="Q16:R16" si="36">G16</f>
        <v>Freshman</v>
      </c>
      <c r="R16" s="3" t="str">
        <f t="shared" si="36"/>
        <v>USA</v>
      </c>
      <c r="S16" s="3">
        <f t="shared" si="18"/>
        <v>2</v>
      </c>
      <c r="T16" s="3" t="s">
        <v>138</v>
      </c>
      <c r="U16" s="3">
        <v>1.0</v>
      </c>
      <c r="V16" s="3">
        <v>15.0</v>
      </c>
      <c r="W16" s="94" t="s">
        <v>114</v>
      </c>
      <c r="Y16" s="3">
        <v>15.0</v>
      </c>
    </row>
    <row r="17" ht="14.25" customHeight="1">
      <c r="A17" s="90" t="s">
        <v>141</v>
      </c>
      <c r="B17" s="91" t="s">
        <v>102</v>
      </c>
      <c r="C17" s="91">
        <v>20.0</v>
      </c>
      <c r="D17" s="91" t="s">
        <v>142</v>
      </c>
      <c r="E17" s="92">
        <v>45451.0</v>
      </c>
      <c r="F17" s="91" t="s">
        <v>838</v>
      </c>
      <c r="G17" s="91" t="s">
        <v>104</v>
      </c>
      <c r="H17" s="91" t="s">
        <v>120</v>
      </c>
      <c r="I17" s="3">
        <v>16.0</v>
      </c>
      <c r="J17" s="4" t="str">
        <f t="shared" si="3"/>
        <v>Nikola Durisic</v>
      </c>
      <c r="K17" s="3" t="str">
        <f t="shared" si="4"/>
        <v>F</v>
      </c>
      <c r="L17" s="3" t="str">
        <f t="shared" si="5"/>
        <v>F</v>
      </c>
      <c r="M17" s="3">
        <f t="shared" ref="M17:N17" si="37">C17</f>
        <v>20</v>
      </c>
      <c r="N17" s="3" t="str">
        <f t="shared" si="37"/>
        <v>Mega Bemax (Belgium)</v>
      </c>
      <c r="O17" s="6">
        <v>6.666666666666667</v>
      </c>
      <c r="P17" s="93" t="str">
        <f t="shared" si="7"/>
        <v>218</v>
      </c>
      <c r="Q17" s="3" t="str">
        <f t="shared" ref="Q17:R17" si="38">G17</f>
        <v>International</v>
      </c>
      <c r="R17" s="3" t="str">
        <f t="shared" si="38"/>
        <v>Belgium</v>
      </c>
      <c r="S17" s="3">
        <f t="shared" si="18"/>
        <v>1</v>
      </c>
      <c r="T17" s="3" t="s">
        <v>141</v>
      </c>
      <c r="U17" s="3">
        <v>1.0</v>
      </c>
      <c r="V17" s="3">
        <v>16.0</v>
      </c>
      <c r="W17" s="94" t="s">
        <v>151</v>
      </c>
      <c r="Y17" s="3">
        <v>16.0</v>
      </c>
    </row>
    <row r="18" ht="14.25" customHeight="1">
      <c r="A18" s="90" t="s">
        <v>144</v>
      </c>
      <c r="B18" s="91" t="s">
        <v>102</v>
      </c>
      <c r="C18" s="91">
        <v>23.0</v>
      </c>
      <c r="D18" s="91" t="s">
        <v>145</v>
      </c>
      <c r="E18" s="92">
        <v>45451.0</v>
      </c>
      <c r="F18" s="91" t="s">
        <v>850</v>
      </c>
      <c r="G18" s="91" t="s">
        <v>112</v>
      </c>
      <c r="H18" s="91" t="s">
        <v>146</v>
      </c>
      <c r="I18" s="3">
        <v>17.0</v>
      </c>
      <c r="J18" s="4" t="str">
        <f t="shared" si="3"/>
        <v>Tosan Evbuomwan</v>
      </c>
      <c r="K18" s="3" t="str">
        <f t="shared" si="4"/>
        <v>F</v>
      </c>
      <c r="L18" s="3" t="str">
        <f t="shared" si="5"/>
        <v>F</v>
      </c>
      <c r="M18" s="3">
        <f t="shared" ref="M18:N18" si="39">C18</f>
        <v>23</v>
      </c>
      <c r="N18" s="3" t="str">
        <f t="shared" si="39"/>
        <v>Princeton</v>
      </c>
      <c r="O18" s="6">
        <v>6.666666666666667</v>
      </c>
      <c r="P18" s="93" t="str">
        <f t="shared" si="7"/>
        <v>217</v>
      </c>
      <c r="Q18" s="3" t="str">
        <f t="shared" ref="Q18:R18" si="40">G18</f>
        <v>Senior</v>
      </c>
      <c r="R18" s="3" t="str">
        <f t="shared" si="40"/>
        <v>England</v>
      </c>
      <c r="S18" s="3">
        <f t="shared" si="18"/>
        <v>1</v>
      </c>
      <c r="T18" s="3" t="s">
        <v>144</v>
      </c>
      <c r="U18" s="3">
        <v>1.0</v>
      </c>
      <c r="V18" s="3">
        <v>17.0</v>
      </c>
      <c r="W18" s="94" t="s">
        <v>168</v>
      </c>
      <c r="Y18" s="3">
        <v>17.0</v>
      </c>
    </row>
    <row r="19" ht="14.25" customHeight="1">
      <c r="A19" s="90" t="s">
        <v>148</v>
      </c>
      <c r="B19" s="91" t="s">
        <v>92</v>
      </c>
      <c r="C19" s="91">
        <v>24.0</v>
      </c>
      <c r="D19" s="91" t="s">
        <v>149</v>
      </c>
      <c r="E19" s="92">
        <v>45446.0</v>
      </c>
      <c r="F19" s="91" t="s">
        <v>851</v>
      </c>
      <c r="G19" s="91" t="s">
        <v>112</v>
      </c>
      <c r="H19" s="91" t="s">
        <v>95</v>
      </c>
      <c r="I19" s="3">
        <v>18.0</v>
      </c>
      <c r="J19" s="4" t="str">
        <f t="shared" si="3"/>
        <v>Adam Flagler</v>
      </c>
      <c r="K19" s="3" t="str">
        <f t="shared" si="4"/>
        <v>G</v>
      </c>
      <c r="L19" s="3" t="str">
        <f t="shared" si="5"/>
        <v>G</v>
      </c>
      <c r="M19" s="3">
        <f t="shared" ref="M19:N19" si="41">C19</f>
        <v>24</v>
      </c>
      <c r="N19" s="3" t="str">
        <f t="shared" si="41"/>
        <v>Baylor</v>
      </c>
      <c r="O19" s="6">
        <v>6.25</v>
      </c>
      <c r="P19" s="93" t="str">
        <f t="shared" si="7"/>
        <v>185</v>
      </c>
      <c r="Q19" s="3" t="str">
        <f t="shared" ref="Q19:R19" si="42">G19</f>
        <v>Senior</v>
      </c>
      <c r="R19" s="3" t="str">
        <f t="shared" si="42"/>
        <v>USA</v>
      </c>
      <c r="S19" s="3" t="str">
        <f t="shared" si="18"/>
        <v>#N/A</v>
      </c>
      <c r="T19" s="3" t="s">
        <v>148</v>
      </c>
      <c r="U19" s="3">
        <v>1.0</v>
      </c>
      <c r="V19" s="3">
        <v>18.0</v>
      </c>
      <c r="W19" s="94" t="s">
        <v>184</v>
      </c>
      <c r="Y19" s="3">
        <v>18.0</v>
      </c>
    </row>
    <row r="20" ht="14.25" customHeight="1">
      <c r="A20" s="90" t="s">
        <v>151</v>
      </c>
      <c r="B20" s="91" t="s">
        <v>92</v>
      </c>
      <c r="C20" s="91">
        <v>20.0</v>
      </c>
      <c r="D20" s="91" t="s">
        <v>149</v>
      </c>
      <c r="E20" s="92">
        <v>45447.0</v>
      </c>
      <c r="F20" s="91" t="s">
        <v>851</v>
      </c>
      <c r="G20" s="91" t="s">
        <v>94</v>
      </c>
      <c r="H20" s="91" t="s">
        <v>95</v>
      </c>
      <c r="I20" s="3">
        <v>19.0</v>
      </c>
      <c r="J20" s="4" t="str">
        <f t="shared" si="3"/>
        <v>Keyonte George</v>
      </c>
      <c r="K20" s="3" t="str">
        <f t="shared" si="4"/>
        <v>G</v>
      </c>
      <c r="L20" s="3" t="str">
        <f t="shared" si="5"/>
        <v>G</v>
      </c>
      <c r="M20" s="3">
        <f t="shared" ref="M20:N20" si="43">C20</f>
        <v>20</v>
      </c>
      <c r="N20" s="3" t="str">
        <f t="shared" si="43"/>
        <v>Baylor</v>
      </c>
      <c r="O20" s="6">
        <v>6.333333333333333</v>
      </c>
      <c r="P20" s="93" t="str">
        <f t="shared" si="7"/>
        <v>185</v>
      </c>
      <c r="Q20" s="3" t="str">
        <f t="shared" ref="Q20:R20" si="44">G20</f>
        <v>Freshman</v>
      </c>
      <c r="R20" s="3" t="str">
        <f t="shared" si="44"/>
        <v>USA</v>
      </c>
      <c r="S20" s="3">
        <f t="shared" si="18"/>
        <v>1</v>
      </c>
      <c r="T20" s="3" t="s">
        <v>151</v>
      </c>
      <c r="U20" s="3">
        <v>1.0</v>
      </c>
      <c r="V20" s="3">
        <v>19.0</v>
      </c>
      <c r="W20" s="94" t="s">
        <v>232</v>
      </c>
      <c r="Y20" s="3">
        <v>19.0</v>
      </c>
    </row>
    <row r="21" ht="14.25" customHeight="1">
      <c r="A21" s="90" t="s">
        <v>153</v>
      </c>
      <c r="B21" s="91" t="s">
        <v>92</v>
      </c>
      <c r="C21" s="91">
        <v>20.0</v>
      </c>
      <c r="D21" s="91" t="s">
        <v>154</v>
      </c>
      <c r="E21" s="92">
        <v>45445.0</v>
      </c>
      <c r="F21" s="91" t="s">
        <v>852</v>
      </c>
      <c r="G21" s="91" t="s">
        <v>154</v>
      </c>
      <c r="H21" s="91" t="s">
        <v>95</v>
      </c>
      <c r="I21" s="3">
        <v>20.0</v>
      </c>
      <c r="J21" s="4" t="str">
        <f t="shared" si="3"/>
        <v>Jazian Gortman</v>
      </c>
      <c r="K21" s="3" t="str">
        <f t="shared" si="4"/>
        <v>G</v>
      </c>
      <c r="L21" s="3" t="str">
        <f t="shared" si="5"/>
        <v>G</v>
      </c>
      <c r="M21" s="3">
        <f t="shared" ref="M21:N21" si="45">C21</f>
        <v>20</v>
      </c>
      <c r="N21" s="3" t="str">
        <f t="shared" si="45"/>
        <v>Overtime Elite</v>
      </c>
      <c r="O21" s="6">
        <v>6.166666666666667</v>
      </c>
      <c r="P21" s="93" t="str">
        <f t="shared" si="7"/>
        <v>170</v>
      </c>
      <c r="Q21" s="3" t="str">
        <f t="shared" ref="Q21:R21" si="46">G21</f>
        <v>Overtime Elite</v>
      </c>
      <c r="R21" s="3" t="str">
        <f t="shared" si="46"/>
        <v>USA</v>
      </c>
      <c r="S21" s="3">
        <f t="shared" si="18"/>
        <v>2</v>
      </c>
      <c r="T21" s="3" t="s">
        <v>153</v>
      </c>
      <c r="U21" s="3">
        <v>1.0</v>
      </c>
      <c r="V21" s="3">
        <v>20.0</v>
      </c>
      <c r="W21" s="94" t="s">
        <v>297</v>
      </c>
      <c r="Y21" s="3">
        <v>20.0</v>
      </c>
    </row>
    <row r="22" ht="14.25" customHeight="1">
      <c r="A22" s="90" t="s">
        <v>156</v>
      </c>
      <c r="B22" s="91" t="s">
        <v>85</v>
      </c>
      <c r="C22" s="91">
        <v>23.0</v>
      </c>
      <c r="D22" s="91" t="s">
        <v>157</v>
      </c>
      <c r="E22" s="92">
        <v>45454.0</v>
      </c>
      <c r="F22" s="91" t="s">
        <v>853</v>
      </c>
      <c r="G22" s="91" t="s">
        <v>99</v>
      </c>
      <c r="H22" s="91" t="s">
        <v>158</v>
      </c>
      <c r="I22" s="3">
        <v>21.0</v>
      </c>
      <c r="J22" s="4" t="str">
        <f t="shared" si="3"/>
        <v>Mouhamed Gueye</v>
      </c>
      <c r="K22" s="3" t="str">
        <f t="shared" si="4"/>
        <v>C</v>
      </c>
      <c r="L22" s="3" t="str">
        <f t="shared" si="5"/>
        <v>C</v>
      </c>
      <c r="M22" s="3">
        <f t="shared" ref="M22:N22" si="47">C22</f>
        <v>23</v>
      </c>
      <c r="N22" s="3" t="str">
        <f t="shared" si="47"/>
        <v>Washington State</v>
      </c>
      <c r="O22" s="6">
        <v>6.916666666666667</v>
      </c>
      <c r="P22" s="93" t="str">
        <f t="shared" si="7"/>
        <v>213</v>
      </c>
      <c r="Q22" s="3" t="str">
        <f t="shared" ref="Q22:R22" si="48">G22</f>
        <v>Sophomore</v>
      </c>
      <c r="R22" s="3" t="str">
        <f t="shared" si="48"/>
        <v>Senegal</v>
      </c>
      <c r="S22" s="3">
        <f t="shared" si="18"/>
        <v>1</v>
      </c>
      <c r="T22" s="3" t="s">
        <v>156</v>
      </c>
      <c r="U22" s="3">
        <v>1.0</v>
      </c>
      <c r="V22" s="3">
        <v>21.0</v>
      </c>
      <c r="W22" s="94" t="s">
        <v>130</v>
      </c>
      <c r="Y22" s="3">
        <v>21.0</v>
      </c>
    </row>
    <row r="23" ht="14.25" customHeight="1">
      <c r="A23" s="90" t="s">
        <v>160</v>
      </c>
      <c r="B23" s="91" t="s">
        <v>92</v>
      </c>
      <c r="C23" s="91">
        <v>21.0</v>
      </c>
      <c r="D23" s="91" t="s">
        <v>161</v>
      </c>
      <c r="E23" s="92">
        <v>45447.0</v>
      </c>
      <c r="F23" s="91" t="s">
        <v>854</v>
      </c>
      <c r="G23" s="91" t="s">
        <v>99</v>
      </c>
      <c r="H23" s="91" t="s">
        <v>95</v>
      </c>
      <c r="I23" s="3">
        <v>22.0</v>
      </c>
      <c r="J23" s="4" t="str">
        <f t="shared" si="3"/>
        <v>Jordan Hawkins</v>
      </c>
      <c r="K23" s="3" t="str">
        <f t="shared" si="4"/>
        <v>G</v>
      </c>
      <c r="L23" s="3" t="str">
        <f t="shared" si="5"/>
        <v>G</v>
      </c>
      <c r="M23" s="3">
        <f t="shared" ref="M23:N23" si="49">C23</f>
        <v>21</v>
      </c>
      <c r="N23" s="3" t="str">
        <f t="shared" si="49"/>
        <v>Connecticut</v>
      </c>
      <c r="O23" s="6">
        <v>6.333333333333333</v>
      </c>
      <c r="P23" s="93" t="str">
        <f t="shared" si="7"/>
        <v>186</v>
      </c>
      <c r="Q23" s="3" t="str">
        <f t="shared" ref="Q23:R23" si="50">G23</f>
        <v>Sophomore</v>
      </c>
      <c r="R23" s="3" t="str">
        <f t="shared" si="50"/>
        <v>USA</v>
      </c>
      <c r="S23" s="3">
        <f t="shared" si="18"/>
        <v>1</v>
      </c>
      <c r="T23" s="3" t="s">
        <v>160</v>
      </c>
      <c r="U23" s="3">
        <v>1.0</v>
      </c>
      <c r="V23" s="3">
        <v>22.0</v>
      </c>
      <c r="W23" s="94" t="s">
        <v>295</v>
      </c>
      <c r="Y23" s="3">
        <v>22.0</v>
      </c>
    </row>
    <row r="24" ht="14.25" customHeight="1">
      <c r="A24" s="90" t="s">
        <v>163</v>
      </c>
      <c r="B24" s="91" t="s">
        <v>92</v>
      </c>
      <c r="C24" s="91">
        <v>20.0</v>
      </c>
      <c r="D24" s="91" t="s">
        <v>87</v>
      </c>
      <c r="E24" s="92">
        <v>45445.0</v>
      </c>
      <c r="F24" s="91" t="s">
        <v>848</v>
      </c>
      <c r="G24" s="91" t="s">
        <v>88</v>
      </c>
      <c r="H24" s="91" t="s">
        <v>95</v>
      </c>
      <c r="I24" s="3">
        <v>23.0</v>
      </c>
      <c r="J24" s="4" t="str">
        <f t="shared" si="3"/>
        <v>Scoot Henderson</v>
      </c>
      <c r="K24" s="3" t="str">
        <f t="shared" si="4"/>
        <v>G</v>
      </c>
      <c r="L24" s="3" t="str">
        <f t="shared" si="5"/>
        <v>G</v>
      </c>
      <c r="M24" s="3">
        <f t="shared" ref="M24:N24" si="51">C24</f>
        <v>20</v>
      </c>
      <c r="N24" s="3" t="str">
        <f t="shared" si="51"/>
        <v>G League Ignite</v>
      </c>
      <c r="O24" s="6">
        <v>6.166666666666667</v>
      </c>
      <c r="P24" s="93" t="str">
        <f t="shared" si="7"/>
        <v>195</v>
      </c>
      <c r="Q24" s="3" t="str">
        <f t="shared" ref="Q24:R24" si="52">G24</f>
        <v>G League</v>
      </c>
      <c r="R24" s="3" t="str">
        <f t="shared" si="52"/>
        <v>USA</v>
      </c>
      <c r="S24" s="3">
        <f t="shared" si="18"/>
        <v>1</v>
      </c>
      <c r="T24" s="3" t="s">
        <v>163</v>
      </c>
      <c r="U24" s="3">
        <v>1.0</v>
      </c>
      <c r="V24" s="3">
        <v>23.0</v>
      </c>
      <c r="W24" s="94" t="s">
        <v>221</v>
      </c>
      <c r="Y24" s="3">
        <v>23.0</v>
      </c>
    </row>
    <row r="25" ht="14.25" customHeight="1">
      <c r="A25" s="90" t="s">
        <v>165</v>
      </c>
      <c r="B25" s="91" t="s">
        <v>102</v>
      </c>
      <c r="C25" s="91">
        <v>20.0</v>
      </c>
      <c r="D25" s="91" t="s">
        <v>166</v>
      </c>
      <c r="E25" s="92">
        <v>45453.0</v>
      </c>
      <c r="F25" s="91" t="s">
        <v>855</v>
      </c>
      <c r="G25" s="91" t="s">
        <v>94</v>
      </c>
      <c r="H25" s="91" t="s">
        <v>95</v>
      </c>
      <c r="I25" s="3">
        <v>24.0</v>
      </c>
      <c r="J25" s="4" t="str">
        <f t="shared" si="3"/>
        <v>Taylor Hendricks</v>
      </c>
      <c r="K25" s="3" t="str">
        <f t="shared" si="4"/>
        <v>F</v>
      </c>
      <c r="L25" s="3" t="str">
        <f t="shared" si="5"/>
        <v>F</v>
      </c>
      <c r="M25" s="3">
        <f t="shared" ref="M25:N25" si="53">C25</f>
        <v>20</v>
      </c>
      <c r="N25" s="3" t="str">
        <f t="shared" si="53"/>
        <v>Central Florida</v>
      </c>
      <c r="O25" s="6">
        <v>6.833333333333333</v>
      </c>
      <c r="P25" s="93" t="str">
        <f t="shared" si="7"/>
        <v>215</v>
      </c>
      <c r="Q25" s="3" t="str">
        <f t="shared" ref="Q25:R25" si="54">G25</f>
        <v>Freshman</v>
      </c>
      <c r="R25" s="3" t="str">
        <f t="shared" si="54"/>
        <v>USA</v>
      </c>
      <c r="S25" s="3">
        <f t="shared" si="18"/>
        <v>1</v>
      </c>
      <c r="T25" s="3" t="s">
        <v>165</v>
      </c>
      <c r="U25" s="3">
        <v>1.0</v>
      </c>
      <c r="V25" s="3">
        <v>24.0</v>
      </c>
      <c r="W25" s="94" t="s">
        <v>235</v>
      </c>
      <c r="Y25" s="3">
        <v>24.0</v>
      </c>
    </row>
    <row r="26" ht="14.25" customHeight="1">
      <c r="A26" s="90" t="s">
        <v>168</v>
      </c>
      <c r="B26" s="91" t="s">
        <v>92</v>
      </c>
      <c r="C26" s="91">
        <v>20.0</v>
      </c>
      <c r="D26" s="91" t="s">
        <v>169</v>
      </c>
      <c r="E26" s="92">
        <v>45447.0</v>
      </c>
      <c r="F26" s="91" t="s">
        <v>856</v>
      </c>
      <c r="G26" s="91" t="s">
        <v>94</v>
      </c>
      <c r="H26" s="91" t="s">
        <v>95</v>
      </c>
      <c r="I26" s="3">
        <v>25.0</v>
      </c>
      <c r="J26" s="4" t="str">
        <f t="shared" si="3"/>
        <v>Jalen Hood-Schifino</v>
      </c>
      <c r="K26" s="3" t="str">
        <f t="shared" si="4"/>
        <v>G</v>
      </c>
      <c r="L26" s="3" t="str">
        <f t="shared" si="5"/>
        <v>G</v>
      </c>
      <c r="M26" s="3">
        <f t="shared" ref="M26:N26" si="55">C26</f>
        <v>20</v>
      </c>
      <c r="N26" s="3" t="str">
        <f t="shared" si="55"/>
        <v>Indiana</v>
      </c>
      <c r="O26" s="6">
        <v>6.333333333333333</v>
      </c>
      <c r="P26" s="93" t="str">
        <f t="shared" si="7"/>
        <v>216</v>
      </c>
      <c r="Q26" s="3" t="str">
        <f t="shared" ref="Q26:R26" si="56">G26</f>
        <v>Freshman</v>
      </c>
      <c r="R26" s="3" t="str">
        <f t="shared" si="56"/>
        <v>USA</v>
      </c>
      <c r="S26" s="3">
        <f t="shared" si="18"/>
        <v>2</v>
      </c>
      <c r="T26" s="3" t="s">
        <v>168</v>
      </c>
      <c r="U26" s="3">
        <v>1.0</v>
      </c>
      <c r="V26" s="3">
        <v>25.0</v>
      </c>
      <c r="W26" s="94" t="s">
        <v>244</v>
      </c>
      <c r="Y26" s="3">
        <v>25.0</v>
      </c>
    </row>
    <row r="27" ht="14.25" customHeight="1">
      <c r="A27" s="90" t="s">
        <v>171</v>
      </c>
      <c r="B27" s="91" t="s">
        <v>92</v>
      </c>
      <c r="C27" s="91">
        <v>20.0</v>
      </c>
      <c r="D27" s="91" t="s">
        <v>115</v>
      </c>
      <c r="E27" s="92">
        <v>45451.0</v>
      </c>
      <c r="F27" s="91" t="s">
        <v>855</v>
      </c>
      <c r="G27" s="91" t="s">
        <v>94</v>
      </c>
      <c r="H27" s="91" t="s">
        <v>95</v>
      </c>
      <c r="I27" s="3">
        <v>26.0</v>
      </c>
      <c r="J27" s="4" t="str">
        <f t="shared" si="3"/>
        <v>Jett Howard</v>
      </c>
      <c r="K27" s="3" t="str">
        <f t="shared" si="4"/>
        <v>G</v>
      </c>
      <c r="L27" s="3" t="str">
        <f t="shared" si="5"/>
        <v>G</v>
      </c>
      <c r="M27" s="3">
        <f t="shared" ref="M27:N27" si="57">C27</f>
        <v>20</v>
      </c>
      <c r="N27" s="3" t="str">
        <f t="shared" si="57"/>
        <v>Michigan</v>
      </c>
      <c r="O27" s="6">
        <v>6.666666666666667</v>
      </c>
      <c r="P27" s="93" t="str">
        <f t="shared" si="7"/>
        <v>215</v>
      </c>
      <c r="Q27" s="3" t="str">
        <f t="shared" ref="Q27:R27" si="58">G27</f>
        <v>Freshman</v>
      </c>
      <c r="R27" s="3" t="str">
        <f t="shared" si="58"/>
        <v>USA</v>
      </c>
      <c r="S27" s="3">
        <f t="shared" si="18"/>
        <v>1</v>
      </c>
      <c r="T27" s="3" t="s">
        <v>171</v>
      </c>
      <c r="U27" s="3">
        <v>1.0</v>
      </c>
      <c r="V27" s="3">
        <v>26.0</v>
      </c>
      <c r="W27" s="94" t="s">
        <v>253</v>
      </c>
      <c r="Y27" s="3">
        <v>26.0</v>
      </c>
    </row>
    <row r="28" ht="14.25" customHeight="1">
      <c r="A28" s="90" t="s">
        <v>173</v>
      </c>
      <c r="B28" s="91" t="s">
        <v>85</v>
      </c>
      <c r="C28" s="91">
        <v>20.0</v>
      </c>
      <c r="D28" s="91" t="s">
        <v>174</v>
      </c>
      <c r="E28" s="92">
        <v>45475.0</v>
      </c>
      <c r="F28" s="91" t="s">
        <v>843</v>
      </c>
      <c r="G28" s="91" t="s">
        <v>104</v>
      </c>
      <c r="H28" s="91" t="s">
        <v>175</v>
      </c>
      <c r="I28" s="3">
        <v>27.0</v>
      </c>
      <c r="J28" s="4" t="str">
        <f t="shared" si="3"/>
        <v>Zvonimir Ivisic</v>
      </c>
      <c r="K28" s="3" t="str">
        <f t="shared" si="4"/>
        <v>C</v>
      </c>
      <c r="L28" s="3" t="str">
        <f t="shared" si="5"/>
        <v>C</v>
      </c>
      <c r="M28" s="3">
        <f t="shared" ref="M28:N28" si="59">C28</f>
        <v>20</v>
      </c>
      <c r="N28" s="3" t="str">
        <f t="shared" si="59"/>
        <v>Studentski Centar (Montenegro)</v>
      </c>
      <c r="O28" s="6">
        <v>7.166666666666667</v>
      </c>
      <c r="P28" s="93" t="str">
        <f t="shared" si="7"/>
        <v>220</v>
      </c>
      <c r="Q28" s="3" t="str">
        <f t="shared" ref="Q28:R28" si="60">G28</f>
        <v>International</v>
      </c>
      <c r="R28" s="3" t="str">
        <f t="shared" si="60"/>
        <v>Croatia</v>
      </c>
      <c r="S28" s="3">
        <f t="shared" si="18"/>
        <v>2</v>
      </c>
      <c r="T28" s="3" t="s">
        <v>173</v>
      </c>
      <c r="U28" s="3">
        <v>1.0</v>
      </c>
      <c r="V28" s="3">
        <v>27.0</v>
      </c>
      <c r="W28" s="94" t="s">
        <v>262</v>
      </c>
      <c r="Y28" s="3">
        <v>27.0</v>
      </c>
    </row>
    <row r="29" ht="14.25" customHeight="1">
      <c r="A29" s="90" t="s">
        <v>177</v>
      </c>
      <c r="B29" s="91" t="s">
        <v>102</v>
      </c>
      <c r="C29" s="91">
        <v>19.0</v>
      </c>
      <c r="D29" s="91" t="s">
        <v>178</v>
      </c>
      <c r="E29" s="92">
        <v>45451.0</v>
      </c>
      <c r="F29" s="91" t="s">
        <v>857</v>
      </c>
      <c r="G29" s="91" t="s">
        <v>94</v>
      </c>
      <c r="H29" s="91" t="s">
        <v>95</v>
      </c>
      <c r="I29" s="3">
        <v>28.0</v>
      </c>
      <c r="J29" s="4" t="str">
        <f t="shared" si="3"/>
        <v>Gregory Jackson II</v>
      </c>
      <c r="K29" s="3" t="str">
        <f t="shared" si="4"/>
        <v>F</v>
      </c>
      <c r="L29" s="3" t="str">
        <f t="shared" si="5"/>
        <v>F</v>
      </c>
      <c r="M29" s="3">
        <f t="shared" ref="M29:N29" si="61">C29</f>
        <v>19</v>
      </c>
      <c r="N29" s="3" t="str">
        <f t="shared" si="61"/>
        <v>South Carolina</v>
      </c>
      <c r="O29" s="6">
        <v>6.666666666666667</v>
      </c>
      <c r="P29" s="93" t="str">
        <f t="shared" si="7"/>
        <v>214</v>
      </c>
      <c r="Q29" s="3" t="str">
        <f t="shared" ref="Q29:R29" si="62">G29</f>
        <v>Freshman</v>
      </c>
      <c r="R29" s="3" t="str">
        <f t="shared" si="62"/>
        <v>USA</v>
      </c>
      <c r="S29" s="3">
        <f t="shared" si="18"/>
        <v>2</v>
      </c>
      <c r="T29" s="3" t="s">
        <v>177</v>
      </c>
      <c r="U29" s="3">
        <v>1.0</v>
      </c>
      <c r="V29" s="3">
        <v>28.0</v>
      </c>
      <c r="W29" s="94" t="s">
        <v>250</v>
      </c>
      <c r="Y29" s="3">
        <v>28.0</v>
      </c>
    </row>
    <row r="30" ht="14.25" customHeight="1">
      <c r="A30" s="90" t="s">
        <v>180</v>
      </c>
      <c r="B30" s="91" t="s">
        <v>840</v>
      </c>
      <c r="C30" s="91">
        <v>22.0</v>
      </c>
      <c r="D30" s="91" t="s">
        <v>161</v>
      </c>
      <c r="E30" s="92">
        <v>45449.0</v>
      </c>
      <c r="F30" s="91" t="s">
        <v>858</v>
      </c>
      <c r="G30" s="91" t="s">
        <v>119</v>
      </c>
      <c r="H30" s="91" t="s">
        <v>95</v>
      </c>
      <c r="I30" s="3">
        <v>29.0</v>
      </c>
      <c r="J30" s="4" t="str">
        <f t="shared" si="3"/>
        <v>Andre Jackson Jr.</v>
      </c>
      <c r="K30" s="3" t="str">
        <f t="shared" si="4"/>
        <v>G</v>
      </c>
      <c r="L30" s="3" t="str">
        <f t="shared" si="5"/>
        <v>F</v>
      </c>
      <c r="M30" s="3">
        <f t="shared" ref="M30:N30" si="63">C30</f>
        <v>22</v>
      </c>
      <c r="N30" s="3" t="str">
        <f t="shared" si="63"/>
        <v>Connecticut</v>
      </c>
      <c r="O30" s="6">
        <v>6.5</v>
      </c>
      <c r="P30" s="93" t="str">
        <f t="shared" si="7"/>
        <v>198</v>
      </c>
      <c r="Q30" s="3" t="str">
        <f t="shared" ref="Q30:R30" si="64">G30</f>
        <v>Junior</v>
      </c>
      <c r="R30" s="3" t="str">
        <f t="shared" si="64"/>
        <v>USA</v>
      </c>
      <c r="S30" s="3" t="str">
        <f t="shared" si="18"/>
        <v>#N/A</v>
      </c>
      <c r="T30" s="3" t="s">
        <v>180</v>
      </c>
      <c r="U30" s="3">
        <v>1.0</v>
      </c>
      <c r="V30" s="3">
        <v>29.0</v>
      </c>
      <c r="W30" s="94" t="s">
        <v>264</v>
      </c>
      <c r="Y30" s="3">
        <v>29.0</v>
      </c>
    </row>
    <row r="31" ht="14.25" customHeight="1">
      <c r="A31" s="90" t="s">
        <v>182</v>
      </c>
      <c r="B31" s="91" t="s">
        <v>847</v>
      </c>
      <c r="C31" s="91">
        <v>24.0</v>
      </c>
      <c r="D31" s="91" t="s">
        <v>169</v>
      </c>
      <c r="E31" s="92">
        <v>45451.0</v>
      </c>
      <c r="F31" s="91" t="s">
        <v>859</v>
      </c>
      <c r="G31" s="91" t="s">
        <v>112</v>
      </c>
      <c r="H31" s="91" t="s">
        <v>95</v>
      </c>
      <c r="I31" s="3">
        <v>30.0</v>
      </c>
      <c r="J31" s="4" t="str">
        <f t="shared" si="3"/>
        <v>Trayce Jackson-Davis</v>
      </c>
      <c r="K31" s="3" t="str">
        <f t="shared" si="4"/>
        <v>F</v>
      </c>
      <c r="L31" s="3" t="str">
        <f t="shared" si="5"/>
        <v>C</v>
      </c>
      <c r="M31" s="3">
        <f t="shared" ref="M31:N31" si="65">C31</f>
        <v>24</v>
      </c>
      <c r="N31" s="3" t="str">
        <f t="shared" si="65"/>
        <v>Indiana</v>
      </c>
      <c r="O31" s="6">
        <v>6.666666666666667</v>
      </c>
      <c r="P31" s="93" t="str">
        <f t="shared" si="7"/>
        <v>240</v>
      </c>
      <c r="Q31" s="3" t="str">
        <f t="shared" ref="Q31:R31" si="66">G31</f>
        <v>Senior</v>
      </c>
      <c r="R31" s="3" t="str">
        <f t="shared" si="66"/>
        <v>USA</v>
      </c>
      <c r="S31" s="3">
        <f t="shared" si="18"/>
        <v>1</v>
      </c>
      <c r="T31" s="3" t="s">
        <v>182</v>
      </c>
      <c r="U31" s="3">
        <v>1.0</v>
      </c>
      <c r="V31" s="3">
        <v>30.0</v>
      </c>
      <c r="W31" s="94" t="s">
        <v>110</v>
      </c>
      <c r="Y31" s="3">
        <v>30.0</v>
      </c>
    </row>
    <row r="32" ht="14.25" customHeight="1">
      <c r="A32" s="90" t="s">
        <v>184</v>
      </c>
      <c r="B32" s="91" t="s">
        <v>102</v>
      </c>
      <c r="C32" s="91">
        <v>23.0</v>
      </c>
      <c r="D32" s="91" t="s">
        <v>93</v>
      </c>
      <c r="E32" s="92">
        <v>45449.0</v>
      </c>
      <c r="F32" s="91" t="s">
        <v>860</v>
      </c>
      <c r="G32" s="91" t="s">
        <v>112</v>
      </c>
      <c r="H32" s="91" t="s">
        <v>95</v>
      </c>
      <c r="I32" s="3">
        <v>31.0</v>
      </c>
      <c r="J32" s="4" t="str">
        <f t="shared" si="3"/>
        <v>Jaime Jaquez Jr.</v>
      </c>
      <c r="K32" s="3" t="str">
        <f t="shared" si="4"/>
        <v>F</v>
      </c>
      <c r="L32" s="3" t="str">
        <f t="shared" si="5"/>
        <v>F</v>
      </c>
      <c r="M32" s="3">
        <f t="shared" ref="M32:N32" si="67">C32</f>
        <v>23</v>
      </c>
      <c r="N32" s="3" t="str">
        <f t="shared" si="67"/>
        <v>UCLA</v>
      </c>
      <c r="O32" s="6">
        <v>6.5</v>
      </c>
      <c r="P32" s="93" t="str">
        <f t="shared" si="7"/>
        <v>226</v>
      </c>
      <c r="Q32" s="3" t="str">
        <f t="shared" ref="Q32:R32" si="68">G32</f>
        <v>Senior</v>
      </c>
      <c r="R32" s="3" t="str">
        <f t="shared" si="68"/>
        <v>USA</v>
      </c>
      <c r="S32" s="3">
        <f t="shared" si="18"/>
        <v>2</v>
      </c>
      <c r="T32" s="3" t="s">
        <v>184</v>
      </c>
      <c r="U32" s="3">
        <v>2.0</v>
      </c>
      <c r="V32" s="3">
        <v>31.0</v>
      </c>
      <c r="W32" s="94" t="s">
        <v>224</v>
      </c>
      <c r="Y32" s="3">
        <v>31.0</v>
      </c>
    </row>
    <row r="33" ht="14.25" customHeight="1">
      <c r="A33" s="90" t="s">
        <v>186</v>
      </c>
      <c r="B33" s="91" t="s">
        <v>840</v>
      </c>
      <c r="C33" s="91">
        <v>24.0</v>
      </c>
      <c r="D33" s="91" t="s">
        <v>187</v>
      </c>
      <c r="E33" s="92">
        <v>45447.0</v>
      </c>
      <c r="F33" s="91" t="s">
        <v>861</v>
      </c>
      <c r="G33" s="91" t="s">
        <v>112</v>
      </c>
      <c r="H33" s="91" t="s">
        <v>95</v>
      </c>
      <c r="I33" s="3">
        <v>32.0</v>
      </c>
      <c r="J33" s="4" t="str">
        <f t="shared" si="3"/>
        <v>Keyontae Johnson</v>
      </c>
      <c r="K33" s="3" t="str">
        <f t="shared" si="4"/>
        <v>G</v>
      </c>
      <c r="L33" s="3" t="str">
        <f t="shared" si="5"/>
        <v>F</v>
      </c>
      <c r="M33" s="3">
        <f t="shared" ref="M33:N33" si="69">C33</f>
        <v>24</v>
      </c>
      <c r="N33" s="3" t="str">
        <f t="shared" si="69"/>
        <v>Kansas State</v>
      </c>
      <c r="O33" s="6">
        <v>6.333333333333333</v>
      </c>
      <c r="P33" s="93" t="str">
        <f t="shared" si="7"/>
        <v>239</v>
      </c>
      <c r="Q33" s="3" t="str">
        <f t="shared" ref="Q33:R33" si="70">G33</f>
        <v>Senior</v>
      </c>
      <c r="R33" s="3" t="str">
        <f t="shared" si="70"/>
        <v>USA</v>
      </c>
      <c r="S33" s="3">
        <f t="shared" si="18"/>
        <v>1</v>
      </c>
      <c r="T33" s="3" t="s">
        <v>186</v>
      </c>
      <c r="U33" s="3">
        <v>2.0</v>
      </c>
      <c r="V33" s="3">
        <v>32.0</v>
      </c>
      <c r="W33" s="94" t="s">
        <v>230</v>
      </c>
      <c r="Y33" s="3">
        <v>32.0</v>
      </c>
    </row>
    <row r="34" ht="14.25" customHeight="1">
      <c r="A34" s="90" t="s">
        <v>189</v>
      </c>
      <c r="B34" s="91" t="s">
        <v>840</v>
      </c>
      <c r="C34" s="91">
        <v>21.0</v>
      </c>
      <c r="D34" s="91" t="s">
        <v>190</v>
      </c>
      <c r="E34" s="92">
        <v>45447.0</v>
      </c>
      <c r="F34" s="91" t="s">
        <v>862</v>
      </c>
      <c r="G34" s="91" t="s">
        <v>119</v>
      </c>
      <c r="H34" s="91" t="s">
        <v>95</v>
      </c>
      <c r="I34" s="3">
        <v>33.0</v>
      </c>
      <c r="J34" s="4" t="str">
        <f t="shared" si="3"/>
        <v>Colby Jones</v>
      </c>
      <c r="K34" s="3" t="str">
        <f t="shared" si="4"/>
        <v>G</v>
      </c>
      <c r="L34" s="3" t="str">
        <f t="shared" si="5"/>
        <v>F</v>
      </c>
      <c r="M34" s="3">
        <f t="shared" ref="M34:N34" si="71">C34</f>
        <v>21</v>
      </c>
      <c r="N34" s="3" t="str">
        <f t="shared" si="71"/>
        <v>Xavier</v>
      </c>
      <c r="O34" s="6">
        <v>6.333333333333333</v>
      </c>
      <c r="P34" s="93" t="str">
        <f t="shared" si="7"/>
        <v>199</v>
      </c>
      <c r="Q34" s="3" t="str">
        <f t="shared" ref="Q34:R34" si="72">G34</f>
        <v>Junior</v>
      </c>
      <c r="R34" s="3" t="str">
        <f t="shared" si="72"/>
        <v>USA</v>
      </c>
      <c r="S34" s="3">
        <f t="shared" si="18"/>
        <v>2</v>
      </c>
      <c r="T34" s="3" t="s">
        <v>189</v>
      </c>
      <c r="U34" s="3">
        <v>2.0</v>
      </c>
      <c r="V34" s="3">
        <v>33.0</v>
      </c>
      <c r="W34" s="94" t="s">
        <v>215</v>
      </c>
      <c r="Y34" s="3">
        <v>33.0</v>
      </c>
    </row>
    <row r="35" ht="14.25" customHeight="1">
      <c r="A35" s="90" t="s">
        <v>192</v>
      </c>
      <c r="B35" s="91" t="s">
        <v>92</v>
      </c>
      <c r="C35" s="91">
        <v>21.0</v>
      </c>
      <c r="D35" s="91" t="s">
        <v>87</v>
      </c>
      <c r="E35" s="92">
        <v>45448.0</v>
      </c>
      <c r="F35" s="91" t="s">
        <v>848</v>
      </c>
      <c r="G35" s="91" t="s">
        <v>88</v>
      </c>
      <c r="H35" s="91" t="s">
        <v>193</v>
      </c>
      <c r="I35" s="3">
        <v>34.0</v>
      </c>
      <c r="J35" s="4" t="str">
        <f t="shared" si="3"/>
        <v>Mojave King</v>
      </c>
      <c r="K35" s="3" t="str">
        <f t="shared" si="4"/>
        <v>G</v>
      </c>
      <c r="L35" s="3" t="str">
        <f t="shared" si="5"/>
        <v>G</v>
      </c>
      <c r="M35" s="3">
        <f t="shared" ref="M35:N35" si="73">C35</f>
        <v>21</v>
      </c>
      <c r="N35" s="3" t="str">
        <f t="shared" si="73"/>
        <v>G League Ignite</v>
      </c>
      <c r="O35" s="6">
        <v>6.416666666666667</v>
      </c>
      <c r="P35" s="93" t="str">
        <f t="shared" si="7"/>
        <v>195</v>
      </c>
      <c r="Q35" s="3" t="str">
        <f t="shared" ref="Q35:R35" si="74">G35</f>
        <v>G League</v>
      </c>
      <c r="R35" s="3" t="str">
        <f t="shared" si="74"/>
        <v>New Zealand</v>
      </c>
      <c r="S35" s="3">
        <f t="shared" si="18"/>
        <v>1</v>
      </c>
      <c r="T35" s="3" t="s">
        <v>192</v>
      </c>
      <c r="U35" s="3">
        <v>2.0</v>
      </c>
      <c r="V35" s="3">
        <v>34.0</v>
      </c>
      <c r="W35" s="94" t="s">
        <v>189</v>
      </c>
      <c r="Y35" s="3">
        <v>34.0</v>
      </c>
    </row>
    <row r="36" ht="14.25" customHeight="1">
      <c r="A36" s="90" t="s">
        <v>195</v>
      </c>
      <c r="B36" s="91" t="s">
        <v>102</v>
      </c>
      <c r="C36" s="91">
        <v>21.0</v>
      </c>
      <c r="D36" s="91" t="s">
        <v>196</v>
      </c>
      <c r="E36" s="92">
        <v>45449.0</v>
      </c>
      <c r="F36" s="91" t="s">
        <v>863</v>
      </c>
      <c r="G36" s="91" t="s">
        <v>99</v>
      </c>
      <c r="H36" s="91" t="s">
        <v>95</v>
      </c>
      <c r="I36" s="3">
        <v>35.0</v>
      </c>
      <c r="J36" s="4" t="str">
        <f t="shared" si="3"/>
        <v>Maxwell Lewis</v>
      </c>
      <c r="K36" s="3" t="str">
        <f t="shared" si="4"/>
        <v>F</v>
      </c>
      <c r="L36" s="3" t="str">
        <f t="shared" si="5"/>
        <v>F</v>
      </c>
      <c r="M36" s="3">
        <f t="shared" ref="M36:N36" si="75">C36</f>
        <v>21</v>
      </c>
      <c r="N36" s="3" t="str">
        <f t="shared" si="75"/>
        <v>Pepperdine</v>
      </c>
      <c r="O36" s="6">
        <v>6.5</v>
      </c>
      <c r="P36" s="93" t="str">
        <f t="shared" si="7"/>
        <v>207</v>
      </c>
      <c r="Q36" s="3" t="str">
        <f t="shared" ref="Q36:R36" si="76">G36</f>
        <v>Sophomore</v>
      </c>
      <c r="R36" s="3" t="str">
        <f t="shared" si="76"/>
        <v>USA</v>
      </c>
      <c r="S36" s="3">
        <f t="shared" si="18"/>
        <v>1</v>
      </c>
      <c r="T36" s="3" t="s">
        <v>195</v>
      </c>
      <c r="U36" s="3">
        <v>2.0</v>
      </c>
      <c r="V36" s="3">
        <v>35.0</v>
      </c>
      <c r="W36" s="94" t="s">
        <v>227</v>
      </c>
      <c r="Y36" s="3">
        <v>35.0</v>
      </c>
    </row>
    <row r="37" ht="14.25" customHeight="1">
      <c r="A37" s="90" t="s">
        <v>198</v>
      </c>
      <c r="B37" s="91" t="s">
        <v>85</v>
      </c>
      <c r="C37" s="91">
        <v>20.0</v>
      </c>
      <c r="D37" s="91" t="s">
        <v>199</v>
      </c>
      <c r="E37" s="92">
        <v>45474.0</v>
      </c>
      <c r="F37" s="91" t="s">
        <v>844</v>
      </c>
      <c r="G37" s="91" t="s">
        <v>94</v>
      </c>
      <c r="H37" s="91" t="s">
        <v>95</v>
      </c>
      <c r="I37" s="3">
        <v>36.0</v>
      </c>
      <c r="J37" s="4" t="str">
        <f t="shared" si="3"/>
        <v>Dereck Lively II</v>
      </c>
      <c r="K37" s="3" t="str">
        <f t="shared" si="4"/>
        <v>C</v>
      </c>
      <c r="L37" s="3" t="str">
        <f t="shared" si="5"/>
        <v>C</v>
      </c>
      <c r="M37" s="3">
        <f t="shared" ref="M37:N37" si="77">C37</f>
        <v>20</v>
      </c>
      <c r="N37" s="3" t="str">
        <f t="shared" si="77"/>
        <v>Duke</v>
      </c>
      <c r="O37" s="6">
        <v>7.083333333333333</v>
      </c>
      <c r="P37" s="93" t="str">
        <f t="shared" si="7"/>
        <v>230</v>
      </c>
      <c r="Q37" s="3" t="str">
        <f t="shared" ref="Q37:R37" si="78">G37</f>
        <v>Freshman</v>
      </c>
      <c r="R37" s="3" t="str">
        <f t="shared" si="78"/>
        <v>USA</v>
      </c>
      <c r="S37" s="3">
        <f t="shared" si="18"/>
        <v>2</v>
      </c>
      <c r="T37" s="3" t="s">
        <v>198</v>
      </c>
      <c r="U37" s="3">
        <v>2.0</v>
      </c>
      <c r="V37" s="3">
        <v>36.0</v>
      </c>
      <c r="W37" s="94" t="s">
        <v>180</v>
      </c>
      <c r="Y37" s="3">
        <v>36.0</v>
      </c>
    </row>
    <row r="38" ht="14.25" customHeight="1">
      <c r="A38" s="90" t="s">
        <v>201</v>
      </c>
      <c r="B38" s="91" t="s">
        <v>102</v>
      </c>
      <c r="C38" s="91">
        <v>20.0</v>
      </c>
      <c r="D38" s="91" t="s">
        <v>202</v>
      </c>
      <c r="E38" s="92">
        <v>45449.0</v>
      </c>
      <c r="F38" s="91" t="s">
        <v>843</v>
      </c>
      <c r="G38" s="91" t="s">
        <v>94</v>
      </c>
      <c r="H38" s="91" t="s">
        <v>95</v>
      </c>
      <c r="I38" s="3">
        <v>37.0</v>
      </c>
      <c r="J38" s="4" t="str">
        <f t="shared" si="3"/>
        <v>Chris Livingston</v>
      </c>
      <c r="K38" s="3" t="str">
        <f t="shared" si="4"/>
        <v>F</v>
      </c>
      <c r="L38" s="3" t="str">
        <f t="shared" si="5"/>
        <v>F</v>
      </c>
      <c r="M38" s="3">
        <f t="shared" ref="M38:N38" si="79">C38</f>
        <v>20</v>
      </c>
      <c r="N38" s="3" t="str">
        <f t="shared" si="79"/>
        <v>Kentucky</v>
      </c>
      <c r="O38" s="6">
        <v>6.5</v>
      </c>
      <c r="P38" s="93" t="str">
        <f t="shared" si="7"/>
        <v>220</v>
      </c>
      <c r="Q38" s="3" t="str">
        <f t="shared" ref="Q38:R38" si="80">G38</f>
        <v>Freshman</v>
      </c>
      <c r="R38" s="3" t="str">
        <f t="shared" si="80"/>
        <v>USA</v>
      </c>
      <c r="S38" s="3">
        <f t="shared" si="18"/>
        <v>2</v>
      </c>
      <c r="T38" s="3" t="s">
        <v>201</v>
      </c>
      <c r="U38" s="3">
        <v>2.0</v>
      </c>
      <c r="V38" s="3">
        <v>37.0</v>
      </c>
      <c r="W38" s="94" t="s">
        <v>280</v>
      </c>
      <c r="Y38" s="3">
        <v>37.0</v>
      </c>
    </row>
    <row r="39" ht="14.25" customHeight="1">
      <c r="A39" s="90" t="s">
        <v>204</v>
      </c>
      <c r="B39" s="91" t="s">
        <v>92</v>
      </c>
      <c r="C39" s="91">
        <v>24.0</v>
      </c>
      <c r="D39" s="91" t="s">
        <v>205</v>
      </c>
      <c r="E39" s="92">
        <v>45449.0</v>
      </c>
      <c r="F39" s="91" t="s">
        <v>843</v>
      </c>
      <c r="G39" s="91" t="s">
        <v>112</v>
      </c>
      <c r="H39" s="91" t="s">
        <v>95</v>
      </c>
      <c r="I39" s="3">
        <v>38.0</v>
      </c>
      <c r="J39" s="4" t="str">
        <f t="shared" si="3"/>
        <v>Seth Lundy</v>
      </c>
      <c r="K39" s="3" t="str">
        <f t="shared" si="4"/>
        <v>G</v>
      </c>
      <c r="L39" s="3" t="str">
        <f t="shared" si="5"/>
        <v>G</v>
      </c>
      <c r="M39" s="3">
        <f t="shared" ref="M39:N39" si="81">C39</f>
        <v>24</v>
      </c>
      <c r="N39" s="3" t="str">
        <f t="shared" si="81"/>
        <v>Penn State</v>
      </c>
      <c r="O39" s="6">
        <v>6.5</v>
      </c>
      <c r="P39" s="93" t="str">
        <f t="shared" si="7"/>
        <v>220</v>
      </c>
      <c r="Q39" s="3" t="str">
        <f t="shared" ref="Q39:R39" si="82">G39</f>
        <v>Senior</v>
      </c>
      <c r="R39" s="3" t="str">
        <f t="shared" si="82"/>
        <v>USA</v>
      </c>
      <c r="S39" s="3">
        <f t="shared" si="18"/>
        <v>1</v>
      </c>
      <c r="T39" s="3" t="s">
        <v>204</v>
      </c>
      <c r="U39" s="3">
        <v>2.0</v>
      </c>
      <c r="V39" s="3">
        <v>38.0</v>
      </c>
      <c r="W39" s="94" t="s">
        <v>291</v>
      </c>
      <c r="Y39" s="3">
        <v>38.0</v>
      </c>
    </row>
    <row r="40" ht="14.25" customHeight="1">
      <c r="A40" s="90" t="s">
        <v>207</v>
      </c>
      <c r="B40" s="91" t="s">
        <v>92</v>
      </c>
      <c r="C40" s="91">
        <v>21.0</v>
      </c>
      <c r="D40" s="91" t="s">
        <v>208</v>
      </c>
      <c r="E40" s="92">
        <v>45445.0</v>
      </c>
      <c r="F40" s="91" t="s">
        <v>848</v>
      </c>
      <c r="G40" s="91" t="s">
        <v>119</v>
      </c>
      <c r="H40" s="91" t="s">
        <v>95</v>
      </c>
      <c r="I40" s="3">
        <v>39.0</v>
      </c>
      <c r="J40" s="4" t="str">
        <f t="shared" si="3"/>
        <v>Mike Miles Jr.</v>
      </c>
      <c r="K40" s="3" t="str">
        <f t="shared" si="4"/>
        <v>G</v>
      </c>
      <c r="L40" s="3" t="str">
        <f t="shared" si="5"/>
        <v>G</v>
      </c>
      <c r="M40" s="3">
        <f t="shared" ref="M40:N40" si="83">C40</f>
        <v>21</v>
      </c>
      <c r="N40" s="3" t="str">
        <f t="shared" si="83"/>
        <v>TCU</v>
      </c>
      <c r="O40" s="6">
        <v>6.166666666666667</v>
      </c>
      <c r="P40" s="93" t="str">
        <f t="shared" si="7"/>
        <v>195</v>
      </c>
      <c r="Q40" s="3" t="str">
        <f t="shared" ref="Q40:R40" si="84">G40</f>
        <v>Junior</v>
      </c>
      <c r="R40" s="3" t="str">
        <f t="shared" si="84"/>
        <v>USA</v>
      </c>
      <c r="S40" s="3">
        <f t="shared" si="18"/>
        <v>1</v>
      </c>
      <c r="T40" s="3" t="s">
        <v>207</v>
      </c>
      <c r="U40" s="3">
        <v>2.0</v>
      </c>
      <c r="V40" s="3">
        <v>39.0</v>
      </c>
      <c r="W40" s="94" t="s">
        <v>156</v>
      </c>
      <c r="Y40" s="3">
        <v>39.0</v>
      </c>
    </row>
    <row r="41" ht="14.25" customHeight="1">
      <c r="A41" s="90" t="s">
        <v>210</v>
      </c>
      <c r="B41" s="91" t="s">
        <v>102</v>
      </c>
      <c r="C41" s="91">
        <v>21.0</v>
      </c>
      <c r="D41" s="91" t="s">
        <v>131</v>
      </c>
      <c r="E41" s="92">
        <v>45452.0</v>
      </c>
      <c r="F41" s="91" t="s">
        <v>864</v>
      </c>
      <c r="G41" s="91" t="s">
        <v>94</v>
      </c>
      <c r="H41" s="91" t="s">
        <v>95</v>
      </c>
      <c r="I41" s="3">
        <v>40.0</v>
      </c>
      <c r="J41" s="4" t="str">
        <f t="shared" si="3"/>
        <v>Brandon Miller</v>
      </c>
      <c r="K41" s="3" t="str">
        <f t="shared" si="4"/>
        <v>F</v>
      </c>
      <c r="L41" s="3" t="str">
        <f t="shared" si="5"/>
        <v>F</v>
      </c>
      <c r="M41" s="3">
        <f t="shared" ref="M41:N41" si="85">C41</f>
        <v>21</v>
      </c>
      <c r="N41" s="3" t="str">
        <f t="shared" si="85"/>
        <v>Alabama</v>
      </c>
      <c r="O41" s="6">
        <v>6.75</v>
      </c>
      <c r="P41" s="93" t="str">
        <f t="shared" si="7"/>
        <v>200</v>
      </c>
      <c r="Q41" s="3" t="str">
        <f t="shared" ref="Q41:R41" si="86">G41</f>
        <v>Freshman</v>
      </c>
      <c r="R41" s="3" t="str">
        <f t="shared" si="86"/>
        <v>USA</v>
      </c>
      <c r="S41" s="3">
        <f t="shared" si="18"/>
        <v>2</v>
      </c>
      <c r="T41" s="3" t="s">
        <v>210</v>
      </c>
      <c r="U41" s="3">
        <v>2.0</v>
      </c>
      <c r="V41" s="3">
        <v>40.0</v>
      </c>
      <c r="W41" s="94" t="s">
        <v>195</v>
      </c>
      <c r="Y41" s="3">
        <v>40.0</v>
      </c>
    </row>
    <row r="42" ht="14.25" customHeight="1">
      <c r="A42" s="90" t="s">
        <v>212</v>
      </c>
      <c r="B42" s="91" t="s">
        <v>92</v>
      </c>
      <c r="C42" s="91">
        <v>24.0</v>
      </c>
      <c r="D42" s="91" t="s">
        <v>213</v>
      </c>
      <c r="E42" s="92">
        <v>45450.0</v>
      </c>
      <c r="F42" s="91" t="s">
        <v>848</v>
      </c>
      <c r="G42" s="91" t="s">
        <v>112</v>
      </c>
      <c r="H42" s="91" t="s">
        <v>95</v>
      </c>
      <c r="I42" s="3">
        <v>41.0</v>
      </c>
      <c r="J42" s="4" t="str">
        <f t="shared" si="3"/>
        <v>Jordan Miller</v>
      </c>
      <c r="K42" s="3" t="str">
        <f t="shared" si="4"/>
        <v>G</v>
      </c>
      <c r="L42" s="3" t="str">
        <f t="shared" si="5"/>
        <v>G</v>
      </c>
      <c r="M42" s="3">
        <f t="shared" ref="M42:N42" si="87">C42</f>
        <v>24</v>
      </c>
      <c r="N42" s="3" t="str">
        <f t="shared" si="87"/>
        <v>Miami</v>
      </c>
      <c r="O42" s="6">
        <v>6.583333333333333</v>
      </c>
      <c r="P42" s="93" t="str">
        <f t="shared" si="7"/>
        <v>195</v>
      </c>
      <c r="Q42" s="3" t="str">
        <f t="shared" ref="Q42:R42" si="88">G42</f>
        <v>Senior</v>
      </c>
      <c r="R42" s="3" t="str">
        <f t="shared" si="88"/>
        <v>USA</v>
      </c>
      <c r="S42" s="3">
        <f t="shared" si="18"/>
        <v>1</v>
      </c>
      <c r="T42" s="3" t="s">
        <v>212</v>
      </c>
      <c r="U42" s="3">
        <v>2.0</v>
      </c>
      <c r="V42" s="3">
        <v>41.0</v>
      </c>
      <c r="W42" s="94" t="s">
        <v>91</v>
      </c>
      <c r="Y42" s="3">
        <v>41.0</v>
      </c>
    </row>
    <row r="43" ht="14.25" customHeight="1">
      <c r="A43" s="90" t="s">
        <v>215</v>
      </c>
      <c r="B43" s="91" t="s">
        <v>102</v>
      </c>
      <c r="C43" s="91">
        <v>20.0</v>
      </c>
      <c r="D43" s="91" t="s">
        <v>87</v>
      </c>
      <c r="E43" s="92">
        <v>45453.0</v>
      </c>
      <c r="F43" s="91" t="s">
        <v>839</v>
      </c>
      <c r="G43" s="91" t="s">
        <v>88</v>
      </c>
      <c r="H43" s="91" t="s">
        <v>216</v>
      </c>
      <c r="I43" s="3">
        <v>42.0</v>
      </c>
      <c r="J43" s="4" t="str">
        <f t="shared" si="3"/>
        <v>Leonard Miller</v>
      </c>
      <c r="K43" s="3" t="str">
        <f t="shared" si="4"/>
        <v>F</v>
      </c>
      <c r="L43" s="3" t="str">
        <f t="shared" si="5"/>
        <v>F</v>
      </c>
      <c r="M43" s="3">
        <f t="shared" ref="M43:N43" si="89">C43</f>
        <v>20</v>
      </c>
      <c r="N43" s="3" t="str">
        <f t="shared" si="89"/>
        <v>G League Ignite</v>
      </c>
      <c r="O43" s="6">
        <v>6.833333333333333</v>
      </c>
      <c r="P43" s="93" t="str">
        <f t="shared" si="7"/>
        <v>210</v>
      </c>
      <c r="Q43" s="3" t="str">
        <f t="shared" ref="Q43:R43" si="90">G43</f>
        <v>G League</v>
      </c>
      <c r="R43" s="3" t="str">
        <f t="shared" si="90"/>
        <v>Canada</v>
      </c>
      <c r="S43" s="3">
        <f t="shared" si="18"/>
        <v>1</v>
      </c>
      <c r="T43" s="3" t="s">
        <v>215</v>
      </c>
      <c r="U43" s="3">
        <v>2.0</v>
      </c>
      <c r="V43" s="3">
        <v>42.0</v>
      </c>
      <c r="W43" s="94" t="s">
        <v>283</v>
      </c>
      <c r="Y43" s="3">
        <v>42.0</v>
      </c>
    </row>
    <row r="44" ht="14.25" customHeight="1">
      <c r="A44" s="90" t="s">
        <v>218</v>
      </c>
      <c r="B44" s="91" t="s">
        <v>92</v>
      </c>
      <c r="C44" s="91">
        <v>23.0</v>
      </c>
      <c r="D44" s="91" t="s">
        <v>219</v>
      </c>
      <c r="E44" s="92">
        <v>45449.0</v>
      </c>
      <c r="F44" s="91" t="s">
        <v>848</v>
      </c>
      <c r="G44" s="91" t="s">
        <v>112</v>
      </c>
      <c r="H44" s="91" t="s">
        <v>95</v>
      </c>
      <c r="I44" s="3">
        <v>43.0</v>
      </c>
      <c r="J44" s="4" t="str">
        <f t="shared" si="3"/>
        <v>Omari Moore</v>
      </c>
      <c r="K44" s="3" t="str">
        <f t="shared" si="4"/>
        <v>G</v>
      </c>
      <c r="L44" s="3" t="str">
        <f t="shared" si="5"/>
        <v>G</v>
      </c>
      <c r="M44" s="3">
        <f t="shared" ref="M44:N44" si="91">C44</f>
        <v>23</v>
      </c>
      <c r="N44" s="3" t="str">
        <f t="shared" si="91"/>
        <v>San Jose State</v>
      </c>
      <c r="O44" s="6">
        <v>6.5</v>
      </c>
      <c r="P44" s="93" t="str">
        <f t="shared" si="7"/>
        <v>195</v>
      </c>
      <c r="Q44" s="3" t="str">
        <f t="shared" ref="Q44:R44" si="92">G44</f>
        <v>Senior</v>
      </c>
      <c r="R44" s="3" t="str">
        <f t="shared" si="92"/>
        <v>USA</v>
      </c>
      <c r="S44" s="3">
        <f t="shared" si="18"/>
        <v>1</v>
      </c>
      <c r="T44" s="3" t="s">
        <v>218</v>
      </c>
      <c r="U44" s="3">
        <v>2.0</v>
      </c>
      <c r="V44" s="3">
        <v>43.0</v>
      </c>
      <c r="W44" s="94" t="s">
        <v>238</v>
      </c>
      <c r="Y44" s="3">
        <v>43.0</v>
      </c>
    </row>
    <row r="45" ht="14.25" customHeight="1">
      <c r="A45" s="90" t="s">
        <v>221</v>
      </c>
      <c r="B45" s="91" t="s">
        <v>102</v>
      </c>
      <c r="C45" s="91">
        <v>23.0</v>
      </c>
      <c r="D45" s="91" t="s">
        <v>222</v>
      </c>
      <c r="E45" s="92">
        <v>45450.0</v>
      </c>
      <c r="F45" s="91" t="s">
        <v>865</v>
      </c>
      <c r="G45" s="91" t="s">
        <v>119</v>
      </c>
      <c r="H45" s="91" t="s">
        <v>95</v>
      </c>
      <c r="I45" s="3">
        <v>44.0</v>
      </c>
      <c r="J45" s="4" t="str">
        <f t="shared" si="3"/>
        <v>Kris Murray</v>
      </c>
      <c r="K45" s="3" t="str">
        <f t="shared" si="4"/>
        <v>F</v>
      </c>
      <c r="L45" s="3" t="str">
        <f t="shared" si="5"/>
        <v>F</v>
      </c>
      <c r="M45" s="3">
        <f t="shared" ref="M45:N45" si="93">C45</f>
        <v>23</v>
      </c>
      <c r="N45" s="3" t="str">
        <f t="shared" si="93"/>
        <v>Iowa</v>
      </c>
      <c r="O45" s="6">
        <v>6.583333333333333</v>
      </c>
      <c r="P45" s="93" t="str">
        <f t="shared" si="7"/>
        <v>212</v>
      </c>
      <c r="Q45" s="3" t="str">
        <f t="shared" ref="Q45:R45" si="94">G45</f>
        <v>Junior</v>
      </c>
      <c r="R45" s="3" t="str">
        <f t="shared" si="94"/>
        <v>USA</v>
      </c>
      <c r="S45" s="3">
        <f t="shared" si="18"/>
        <v>1</v>
      </c>
      <c r="T45" s="3" t="s">
        <v>221</v>
      </c>
      <c r="U45" s="3">
        <v>2.0</v>
      </c>
      <c r="V45" s="3">
        <v>44.0</v>
      </c>
      <c r="W45" s="94" t="s">
        <v>125</v>
      </c>
      <c r="Y45" s="3">
        <v>44.0</v>
      </c>
    </row>
    <row r="46" ht="14.25" customHeight="1">
      <c r="A46" s="90" t="s">
        <v>224</v>
      </c>
      <c r="B46" s="91" t="s">
        <v>85</v>
      </c>
      <c r="C46" s="91">
        <v>19.0</v>
      </c>
      <c r="D46" s="91" t="s">
        <v>225</v>
      </c>
      <c r="E46" s="92">
        <v>45454.0</v>
      </c>
      <c r="F46" s="91" t="s">
        <v>860</v>
      </c>
      <c r="G46" s="91" t="s">
        <v>104</v>
      </c>
      <c r="H46" s="91" t="s">
        <v>89</v>
      </c>
      <c r="I46" s="3">
        <v>45.0</v>
      </c>
      <c r="J46" s="4" t="str">
        <f t="shared" si="3"/>
        <v>James Nnaji</v>
      </c>
      <c r="K46" s="3" t="str">
        <f t="shared" si="4"/>
        <v>C</v>
      </c>
      <c r="L46" s="3" t="str">
        <f t="shared" si="5"/>
        <v>C</v>
      </c>
      <c r="M46" s="3">
        <f t="shared" ref="M46:N46" si="95">C46</f>
        <v>19</v>
      </c>
      <c r="N46" s="3" t="str">
        <f t="shared" si="95"/>
        <v>FC Barcelona (Spain)</v>
      </c>
      <c r="O46" s="6">
        <v>6.916666666666667</v>
      </c>
      <c r="P46" s="93" t="str">
        <f t="shared" si="7"/>
        <v>226</v>
      </c>
      <c r="Q46" s="3" t="str">
        <f t="shared" ref="Q46:R46" si="96">G46</f>
        <v>International</v>
      </c>
      <c r="R46" s="3" t="str">
        <f t="shared" si="96"/>
        <v>Nigeria</v>
      </c>
      <c r="S46" s="3">
        <f t="shared" si="18"/>
        <v>2</v>
      </c>
      <c r="T46" s="3" t="s">
        <v>224</v>
      </c>
      <c r="U46" s="3">
        <v>2.0</v>
      </c>
      <c r="V46" s="3">
        <v>45.0</v>
      </c>
      <c r="W46" s="94" t="s">
        <v>866</v>
      </c>
      <c r="Y46" s="3">
        <v>45.0</v>
      </c>
    </row>
    <row r="47" ht="14.25" customHeight="1">
      <c r="A47" s="90" t="s">
        <v>227</v>
      </c>
      <c r="B47" s="91" t="s">
        <v>102</v>
      </c>
      <c r="C47" s="91">
        <v>20.0</v>
      </c>
      <c r="D47" s="91" t="s">
        <v>228</v>
      </c>
      <c r="E47" s="92">
        <v>45450.0</v>
      </c>
      <c r="F47" s="91" t="s">
        <v>867</v>
      </c>
      <c r="G47" s="91" t="s">
        <v>94</v>
      </c>
      <c r="H47" s="91" t="s">
        <v>95</v>
      </c>
      <c r="I47" s="3">
        <v>46.0</v>
      </c>
      <c r="J47" s="4" t="str">
        <f t="shared" si="3"/>
        <v>Julian Phillips</v>
      </c>
      <c r="K47" s="3" t="str">
        <f t="shared" si="4"/>
        <v>F</v>
      </c>
      <c r="L47" s="3" t="str">
        <f t="shared" si="5"/>
        <v>F</v>
      </c>
      <c r="M47" s="3">
        <f t="shared" ref="M47:N47" si="97">C47</f>
        <v>20</v>
      </c>
      <c r="N47" s="3" t="str">
        <f t="shared" si="97"/>
        <v>Tennessee</v>
      </c>
      <c r="O47" s="6">
        <v>6.583333333333333</v>
      </c>
      <c r="P47" s="93" t="str">
        <f t="shared" si="7"/>
        <v>197</v>
      </c>
      <c r="Q47" s="3" t="str">
        <f t="shared" ref="Q47:R47" si="98">G47</f>
        <v>Freshman</v>
      </c>
      <c r="R47" s="3" t="str">
        <f t="shared" si="98"/>
        <v>USA</v>
      </c>
      <c r="S47" s="3">
        <f t="shared" si="18"/>
        <v>1</v>
      </c>
      <c r="T47" s="3" t="s">
        <v>227</v>
      </c>
      <c r="U47" s="3">
        <v>2.0</v>
      </c>
      <c r="V47" s="3">
        <v>46.0</v>
      </c>
      <c r="W47" s="94" t="s">
        <v>204</v>
      </c>
      <c r="Y47" s="3">
        <v>46.0</v>
      </c>
    </row>
    <row r="48" ht="14.25" customHeight="1">
      <c r="A48" s="90" t="s">
        <v>230</v>
      </c>
      <c r="B48" s="91" t="s">
        <v>92</v>
      </c>
      <c r="C48" s="91">
        <v>24.0</v>
      </c>
      <c r="D48" s="91" t="s">
        <v>205</v>
      </c>
      <c r="E48" s="92">
        <v>45445.0</v>
      </c>
      <c r="F48" s="91" t="s">
        <v>868</v>
      </c>
      <c r="G48" s="91" t="s">
        <v>112</v>
      </c>
      <c r="H48" s="91" t="s">
        <v>95</v>
      </c>
      <c r="I48" s="3">
        <v>47.0</v>
      </c>
      <c r="J48" s="4" t="str">
        <f t="shared" si="3"/>
        <v>Jalen Pickett</v>
      </c>
      <c r="K48" s="3" t="str">
        <f t="shared" si="4"/>
        <v>G</v>
      </c>
      <c r="L48" s="3" t="str">
        <f t="shared" si="5"/>
        <v>G</v>
      </c>
      <c r="M48" s="3">
        <f t="shared" ref="M48:N48" si="99">C48</f>
        <v>24</v>
      </c>
      <c r="N48" s="3" t="str">
        <f t="shared" si="99"/>
        <v>Penn State</v>
      </c>
      <c r="O48" s="6">
        <v>6.166666666666667</v>
      </c>
      <c r="P48" s="93" t="str">
        <f t="shared" si="7"/>
        <v>209</v>
      </c>
      <c r="Q48" s="3" t="str">
        <f t="shared" ref="Q48:R48" si="100">G48</f>
        <v>Senior</v>
      </c>
      <c r="R48" s="3" t="str">
        <f t="shared" si="100"/>
        <v>USA</v>
      </c>
      <c r="S48" s="3">
        <f t="shared" si="18"/>
        <v>2</v>
      </c>
      <c r="T48" s="3" t="s">
        <v>230</v>
      </c>
      <c r="U48" s="3">
        <v>2.0</v>
      </c>
      <c r="V48" s="3">
        <v>47.0</v>
      </c>
      <c r="W48" s="94" t="s">
        <v>192</v>
      </c>
      <c r="Y48" s="3">
        <v>47.0</v>
      </c>
    </row>
    <row r="49" ht="14.25" customHeight="1">
      <c r="A49" s="90" t="s">
        <v>232</v>
      </c>
      <c r="B49" s="91" t="s">
        <v>840</v>
      </c>
      <c r="C49" s="91">
        <v>21.0</v>
      </c>
      <c r="D49" s="91" t="s">
        <v>233</v>
      </c>
      <c r="E49" s="92">
        <v>45448.0</v>
      </c>
      <c r="F49" s="91" t="s">
        <v>869</v>
      </c>
      <c r="G49" s="91" t="s">
        <v>99</v>
      </c>
      <c r="H49" s="91" t="s">
        <v>95</v>
      </c>
      <c r="I49" s="3">
        <v>48.0</v>
      </c>
      <c r="J49" s="4" t="str">
        <f t="shared" si="3"/>
        <v>Brandin Podziemski</v>
      </c>
      <c r="K49" s="3" t="str">
        <f t="shared" si="4"/>
        <v>G</v>
      </c>
      <c r="L49" s="3" t="str">
        <f t="shared" si="5"/>
        <v>F</v>
      </c>
      <c r="M49" s="3">
        <f t="shared" ref="M49:N49" si="101">C49</f>
        <v>21</v>
      </c>
      <c r="N49" s="3" t="str">
        <f t="shared" si="101"/>
        <v>Santa Clara</v>
      </c>
      <c r="O49" s="6">
        <v>6.416666666666667</v>
      </c>
      <c r="P49" s="93" t="str">
        <f t="shared" si="7"/>
        <v>204</v>
      </c>
      <c r="Q49" s="3" t="str">
        <f t="shared" ref="Q49:R49" si="102">G49</f>
        <v>Sophomore</v>
      </c>
      <c r="R49" s="3" t="str">
        <f t="shared" si="102"/>
        <v>USA</v>
      </c>
      <c r="S49" s="3">
        <f t="shared" si="18"/>
        <v>2</v>
      </c>
      <c r="T49" s="3" t="s">
        <v>232</v>
      </c>
      <c r="U49" s="3">
        <v>2.0</v>
      </c>
      <c r="V49" s="3">
        <v>48.0</v>
      </c>
      <c r="W49" s="94" t="s">
        <v>212</v>
      </c>
      <c r="Y49" s="3">
        <v>48.0</v>
      </c>
    </row>
    <row r="50" ht="14.25" customHeight="1">
      <c r="A50" s="90" t="s">
        <v>235</v>
      </c>
      <c r="B50" s="91" t="s">
        <v>102</v>
      </c>
      <c r="C50" s="91">
        <v>21.0</v>
      </c>
      <c r="D50" s="91" t="s">
        <v>236</v>
      </c>
      <c r="E50" s="92">
        <v>45451.0</v>
      </c>
      <c r="F50" s="91" t="s">
        <v>855</v>
      </c>
      <c r="G50" s="91" t="s">
        <v>119</v>
      </c>
      <c r="H50" s="91" t="s">
        <v>216</v>
      </c>
      <c r="I50" s="3">
        <v>49.0</v>
      </c>
      <c r="J50" s="4" t="str">
        <f t="shared" si="3"/>
        <v>Olivier-Maxence Prosper</v>
      </c>
      <c r="K50" s="3" t="str">
        <f t="shared" si="4"/>
        <v>F</v>
      </c>
      <c r="L50" s="3" t="str">
        <f t="shared" si="5"/>
        <v>F</v>
      </c>
      <c r="M50" s="3">
        <f t="shared" ref="M50:N50" si="103">C50</f>
        <v>21</v>
      </c>
      <c r="N50" s="3" t="str">
        <f t="shared" si="103"/>
        <v>Marquette</v>
      </c>
      <c r="O50" s="6">
        <v>6.666666666666667</v>
      </c>
      <c r="P50" s="93" t="str">
        <f t="shared" si="7"/>
        <v>215</v>
      </c>
      <c r="Q50" s="3" t="str">
        <f t="shared" ref="Q50:R50" si="104">G50</f>
        <v>Junior</v>
      </c>
      <c r="R50" s="3" t="str">
        <f t="shared" si="104"/>
        <v>Canada</v>
      </c>
      <c r="S50" s="3">
        <f t="shared" si="18"/>
        <v>1</v>
      </c>
      <c r="T50" s="3" t="s">
        <v>235</v>
      </c>
      <c r="U50" s="3">
        <v>2.0</v>
      </c>
      <c r="V50" s="3">
        <v>49.0</v>
      </c>
      <c r="W50" s="94" t="s">
        <v>97</v>
      </c>
      <c r="Y50" s="3">
        <v>49.0</v>
      </c>
    </row>
    <row r="51" ht="14.25" customHeight="1">
      <c r="A51" s="90" t="s">
        <v>238</v>
      </c>
      <c r="B51" s="91" t="s">
        <v>840</v>
      </c>
      <c r="C51" s="91">
        <v>19.0</v>
      </c>
      <c r="D51" s="91" t="s">
        <v>239</v>
      </c>
      <c r="E51" s="92">
        <v>45449.0</v>
      </c>
      <c r="F51" s="91" t="s">
        <v>870</v>
      </c>
      <c r="G51" s="91" t="s">
        <v>104</v>
      </c>
      <c r="H51" s="91" t="s">
        <v>126</v>
      </c>
      <c r="I51" s="3">
        <v>50.0</v>
      </c>
      <c r="J51" s="4" t="str">
        <f t="shared" si="3"/>
        <v>Rayan Rupert</v>
      </c>
      <c r="K51" s="3" t="str">
        <f t="shared" si="4"/>
        <v>G</v>
      </c>
      <c r="L51" s="3" t="str">
        <f t="shared" si="5"/>
        <v>F</v>
      </c>
      <c r="M51" s="3">
        <f t="shared" ref="M51:N51" si="105">C51</f>
        <v>19</v>
      </c>
      <c r="N51" s="3" t="str">
        <f t="shared" si="105"/>
        <v>NZ Breakers (New Zealand)</v>
      </c>
      <c r="O51" s="6">
        <v>6.5</v>
      </c>
      <c r="P51" s="93" t="str">
        <f t="shared" si="7"/>
        <v>193</v>
      </c>
      <c r="Q51" s="3" t="str">
        <f t="shared" ref="Q51:R51" si="106">G51</f>
        <v>International</v>
      </c>
      <c r="R51" s="3" t="str">
        <f t="shared" si="106"/>
        <v>France</v>
      </c>
      <c r="S51" s="3">
        <f t="shared" si="18"/>
        <v>1</v>
      </c>
      <c r="T51" s="3" t="s">
        <v>238</v>
      </c>
      <c r="U51" s="3">
        <v>2.0</v>
      </c>
      <c r="V51" s="3">
        <v>50.0</v>
      </c>
      <c r="W51" s="94" t="s">
        <v>186</v>
      </c>
      <c r="Y51" s="3">
        <v>50.0</v>
      </c>
    </row>
    <row r="52" ht="14.25" customHeight="1">
      <c r="A52" s="90" t="s">
        <v>241</v>
      </c>
      <c r="B52" s="91" t="s">
        <v>102</v>
      </c>
      <c r="C52" s="91">
        <v>22.0</v>
      </c>
      <c r="D52" s="91" t="s">
        <v>161</v>
      </c>
      <c r="E52" s="92">
        <v>45452.0</v>
      </c>
      <c r="F52" s="91" t="s">
        <v>871</v>
      </c>
      <c r="G52" s="91" t="s">
        <v>119</v>
      </c>
      <c r="H52" s="91" t="s">
        <v>242</v>
      </c>
      <c r="I52" s="3">
        <v>51.0</v>
      </c>
      <c r="J52" s="4" t="str">
        <f t="shared" si="3"/>
        <v>Adama Sanogo</v>
      </c>
      <c r="K52" s="3" t="str">
        <f t="shared" si="4"/>
        <v>F</v>
      </c>
      <c r="L52" s="3" t="str">
        <f t="shared" si="5"/>
        <v>F</v>
      </c>
      <c r="M52" s="3">
        <f t="shared" ref="M52:N52" si="107">C52</f>
        <v>22</v>
      </c>
      <c r="N52" s="3" t="str">
        <f t="shared" si="107"/>
        <v>Connecticut</v>
      </c>
      <c r="O52" s="6">
        <v>6.75</v>
      </c>
      <c r="P52" s="93" t="str">
        <f t="shared" si="7"/>
        <v>245</v>
      </c>
      <c r="Q52" s="3" t="str">
        <f t="shared" ref="Q52:R52" si="108">G52</f>
        <v>Junior</v>
      </c>
      <c r="R52" s="3" t="str">
        <f t="shared" si="108"/>
        <v>Mali</v>
      </c>
      <c r="S52" s="3" t="str">
        <f t="shared" si="18"/>
        <v>#N/A</v>
      </c>
      <c r="T52" s="3" t="s">
        <v>241</v>
      </c>
      <c r="U52" s="3">
        <v>2.0</v>
      </c>
      <c r="V52" s="3">
        <v>51.0</v>
      </c>
      <c r="W52" s="94" t="s">
        <v>300</v>
      </c>
      <c r="Y52" s="3">
        <v>51.0</v>
      </c>
    </row>
    <row r="53" ht="14.25" customHeight="1">
      <c r="A53" s="90" t="s">
        <v>244</v>
      </c>
      <c r="B53" s="91" t="s">
        <v>92</v>
      </c>
      <c r="C53" s="91">
        <v>23.0</v>
      </c>
      <c r="D53" s="91" t="s">
        <v>245</v>
      </c>
      <c r="E53" s="92">
        <v>45444.0</v>
      </c>
      <c r="F53" s="91" t="s">
        <v>872</v>
      </c>
      <c r="G53" s="91" t="s">
        <v>112</v>
      </c>
      <c r="H53" s="91" t="s">
        <v>95</v>
      </c>
      <c r="I53" s="3">
        <v>52.0</v>
      </c>
      <c r="J53" s="4" t="str">
        <f t="shared" si="3"/>
        <v>Marcus Sasser</v>
      </c>
      <c r="K53" s="3" t="str">
        <f t="shared" si="4"/>
        <v>G</v>
      </c>
      <c r="L53" s="3" t="str">
        <f t="shared" si="5"/>
        <v>G</v>
      </c>
      <c r="M53" s="3">
        <f t="shared" ref="M53:N53" si="109">C53</f>
        <v>23</v>
      </c>
      <c r="N53" s="3" t="str">
        <f t="shared" si="109"/>
        <v>Houston</v>
      </c>
      <c r="O53" s="6">
        <v>6.083333333333333</v>
      </c>
      <c r="P53" s="93" t="str">
        <f t="shared" si="7"/>
        <v>196</v>
      </c>
      <c r="Q53" s="3" t="str">
        <f t="shared" ref="Q53:R53" si="110">G53</f>
        <v>Senior</v>
      </c>
      <c r="R53" s="3" t="str">
        <f t="shared" si="110"/>
        <v>USA</v>
      </c>
      <c r="S53" s="3">
        <f t="shared" si="18"/>
        <v>1</v>
      </c>
      <c r="T53" s="3" t="s">
        <v>244</v>
      </c>
      <c r="U53" s="3">
        <v>2.0</v>
      </c>
      <c r="V53" s="3">
        <v>52.0</v>
      </c>
      <c r="W53" s="94" t="s">
        <v>117</v>
      </c>
      <c r="Y53" s="3">
        <v>52.0</v>
      </c>
    </row>
    <row r="54" ht="14.25" customHeight="1">
      <c r="A54" s="90" t="s">
        <v>247</v>
      </c>
      <c r="B54" s="91" t="s">
        <v>92</v>
      </c>
      <c r="C54" s="91">
        <v>23.0</v>
      </c>
      <c r="D54" s="91" t="s">
        <v>248</v>
      </c>
      <c r="E54" s="92">
        <v>45450.0</v>
      </c>
      <c r="F54" s="91" t="s">
        <v>846</v>
      </c>
      <c r="G54" s="91" t="s">
        <v>112</v>
      </c>
      <c r="H54" s="91" t="s">
        <v>95</v>
      </c>
      <c r="I54" s="3">
        <v>53.0</v>
      </c>
      <c r="J54" s="4" t="str">
        <f t="shared" si="3"/>
        <v>Baylor Scheierman</v>
      </c>
      <c r="K54" s="3" t="str">
        <f t="shared" si="4"/>
        <v>G</v>
      </c>
      <c r="L54" s="3" t="str">
        <f t="shared" si="5"/>
        <v>G</v>
      </c>
      <c r="M54" s="3">
        <f t="shared" ref="M54:N54" si="111">C54</f>
        <v>23</v>
      </c>
      <c r="N54" s="3" t="str">
        <f t="shared" si="111"/>
        <v>Creighton</v>
      </c>
      <c r="O54" s="6">
        <v>6.583333333333333</v>
      </c>
      <c r="P54" s="93" t="str">
        <f t="shared" si="7"/>
        <v>205</v>
      </c>
      <c r="Q54" s="3" t="str">
        <f t="shared" ref="Q54:R54" si="112">G54</f>
        <v>Senior</v>
      </c>
      <c r="R54" s="3" t="str">
        <f t="shared" si="112"/>
        <v>USA</v>
      </c>
      <c r="S54" s="3">
        <f t="shared" si="18"/>
        <v>2</v>
      </c>
      <c r="T54" s="3" t="s">
        <v>247</v>
      </c>
      <c r="U54" s="3">
        <v>2.0</v>
      </c>
      <c r="V54" s="3">
        <v>53.0</v>
      </c>
      <c r="W54" s="94" t="s">
        <v>128</v>
      </c>
      <c r="Y54" s="3">
        <v>53.0</v>
      </c>
    </row>
    <row r="55" ht="14.25" customHeight="1">
      <c r="A55" s="90" t="s">
        <v>250</v>
      </c>
      <c r="B55" s="91" t="s">
        <v>92</v>
      </c>
      <c r="C55" s="91">
        <v>20.0</v>
      </c>
      <c r="D55" s="91" t="s">
        <v>251</v>
      </c>
      <c r="E55" s="92">
        <v>45449.0</v>
      </c>
      <c r="F55" s="91" t="s">
        <v>873</v>
      </c>
      <c r="G55" s="91" t="s">
        <v>94</v>
      </c>
      <c r="H55" s="91" t="s">
        <v>95</v>
      </c>
      <c r="I55" s="3">
        <v>54.0</v>
      </c>
      <c r="J55" s="4" t="str">
        <f t="shared" si="3"/>
        <v>Brice Sensabaugh</v>
      </c>
      <c r="K55" s="3" t="str">
        <f t="shared" si="4"/>
        <v>G</v>
      </c>
      <c r="L55" s="3" t="str">
        <f t="shared" si="5"/>
        <v>G</v>
      </c>
      <c r="M55" s="3">
        <f t="shared" ref="M55:N55" si="113">C55</f>
        <v>20</v>
      </c>
      <c r="N55" s="3" t="str">
        <f t="shared" si="113"/>
        <v>Ohio State</v>
      </c>
      <c r="O55" s="6">
        <v>6.5</v>
      </c>
      <c r="P55" s="93" t="str">
        <f t="shared" si="7"/>
        <v>235</v>
      </c>
      <c r="Q55" s="3" t="str">
        <f t="shared" ref="Q55:R55" si="114">G55</f>
        <v>Freshman</v>
      </c>
      <c r="R55" s="3" t="str">
        <f t="shared" si="114"/>
        <v>USA</v>
      </c>
      <c r="S55" s="3">
        <f t="shared" si="18"/>
        <v>2</v>
      </c>
      <c r="T55" s="3" t="s">
        <v>250</v>
      </c>
      <c r="U55" s="3">
        <v>2.0</v>
      </c>
      <c r="V55" s="3">
        <v>54.0</v>
      </c>
      <c r="W55" s="94" t="s">
        <v>256</v>
      </c>
      <c r="Y55" s="3">
        <v>54.0</v>
      </c>
    </row>
    <row r="56" ht="14.25" customHeight="1">
      <c r="A56" s="90" t="s">
        <v>253</v>
      </c>
      <c r="B56" s="91" t="s">
        <v>92</v>
      </c>
      <c r="C56" s="91">
        <v>22.0</v>
      </c>
      <c r="D56" s="91" t="s">
        <v>254</v>
      </c>
      <c r="E56" s="92">
        <v>45449.0</v>
      </c>
      <c r="F56" s="91" t="s">
        <v>837</v>
      </c>
      <c r="G56" s="91" t="s">
        <v>112</v>
      </c>
      <c r="H56" s="91" t="s">
        <v>95</v>
      </c>
      <c r="I56" s="3">
        <v>55.0</v>
      </c>
      <c r="J56" s="4" t="str">
        <f t="shared" si="3"/>
        <v>Ben Sheppard</v>
      </c>
      <c r="K56" s="3" t="str">
        <f t="shared" si="4"/>
        <v>G</v>
      </c>
      <c r="L56" s="3" t="str">
        <f t="shared" si="5"/>
        <v>G</v>
      </c>
      <c r="M56" s="3">
        <f t="shared" ref="M56:N56" si="115">C56</f>
        <v>22</v>
      </c>
      <c r="N56" s="3" t="str">
        <f t="shared" si="115"/>
        <v>Belmont</v>
      </c>
      <c r="O56" s="6">
        <v>6.5</v>
      </c>
      <c r="P56" s="93" t="str">
        <f t="shared" si="7"/>
        <v>190</v>
      </c>
      <c r="Q56" s="3" t="str">
        <f t="shared" ref="Q56:R56" si="116">G56</f>
        <v>Senior</v>
      </c>
      <c r="R56" s="3" t="str">
        <f t="shared" si="116"/>
        <v>USA</v>
      </c>
      <c r="S56" s="3">
        <f t="shared" si="18"/>
        <v>2</v>
      </c>
      <c r="T56" s="3" t="s">
        <v>253</v>
      </c>
      <c r="U56" s="3">
        <v>2.0</v>
      </c>
      <c r="V56" s="3">
        <v>55.0</v>
      </c>
      <c r="W56" s="94" t="s">
        <v>302</v>
      </c>
      <c r="Y56" s="3">
        <v>55.0</v>
      </c>
    </row>
    <row r="57" ht="14.25" customHeight="1">
      <c r="A57" s="90" t="s">
        <v>256</v>
      </c>
      <c r="B57" s="91" t="s">
        <v>102</v>
      </c>
      <c r="C57" s="91">
        <v>24.0</v>
      </c>
      <c r="D57" s="91" t="s">
        <v>257</v>
      </c>
      <c r="E57" s="92">
        <v>45450.0</v>
      </c>
      <c r="F57" s="91" t="s">
        <v>874</v>
      </c>
      <c r="G57" s="91" t="s">
        <v>112</v>
      </c>
      <c r="H57" s="91" t="s">
        <v>95</v>
      </c>
      <c r="I57" s="3">
        <v>56.0</v>
      </c>
      <c r="J57" s="4" t="str">
        <f t="shared" si="3"/>
        <v>Jalen Slawson</v>
      </c>
      <c r="K57" s="3" t="str">
        <f t="shared" si="4"/>
        <v>F</v>
      </c>
      <c r="L57" s="3" t="str">
        <f t="shared" si="5"/>
        <v>F</v>
      </c>
      <c r="M57" s="3">
        <f t="shared" ref="M57:N57" si="117">C57</f>
        <v>24</v>
      </c>
      <c r="N57" s="3" t="str">
        <f t="shared" si="117"/>
        <v>Furman</v>
      </c>
      <c r="O57" s="6">
        <v>6.583333333333333</v>
      </c>
      <c r="P57" s="93" t="str">
        <f t="shared" si="7"/>
        <v>222</v>
      </c>
      <c r="Q57" s="3" t="str">
        <f t="shared" ref="Q57:R57" si="118">G57</f>
        <v>Senior</v>
      </c>
      <c r="R57" s="3" t="str">
        <f t="shared" si="118"/>
        <v>USA</v>
      </c>
      <c r="S57" s="3">
        <f t="shared" si="18"/>
        <v>2</v>
      </c>
      <c r="T57" s="3" t="s">
        <v>256</v>
      </c>
      <c r="U57" s="3">
        <v>2.0</v>
      </c>
      <c r="V57" s="3">
        <v>56.0</v>
      </c>
      <c r="W57" s="94" t="s">
        <v>101</v>
      </c>
      <c r="Y57" s="3">
        <v>56.0</v>
      </c>
    </row>
    <row r="58" ht="14.25" customHeight="1">
      <c r="A58" s="90" t="s">
        <v>259</v>
      </c>
      <c r="B58" s="91" t="s">
        <v>92</v>
      </c>
      <c r="C58" s="91">
        <v>21.0</v>
      </c>
      <c r="D58" s="91" t="s">
        <v>260</v>
      </c>
      <c r="E58" s="92">
        <v>45445.0</v>
      </c>
      <c r="F58" s="91" t="s">
        <v>875</v>
      </c>
      <c r="G58" s="91" t="s">
        <v>99</v>
      </c>
      <c r="H58" s="91" t="s">
        <v>95</v>
      </c>
      <c r="I58" s="3">
        <v>57.0</v>
      </c>
      <c r="J58" s="4" t="str">
        <f t="shared" si="3"/>
        <v>Terquavion Smith</v>
      </c>
      <c r="K58" s="3" t="str">
        <f t="shared" si="4"/>
        <v>G</v>
      </c>
      <c r="L58" s="3" t="str">
        <f t="shared" si="5"/>
        <v>G</v>
      </c>
      <c r="M58" s="3">
        <f t="shared" ref="M58:N58" si="119">C58</f>
        <v>21</v>
      </c>
      <c r="N58" s="3" t="str">
        <f t="shared" si="119"/>
        <v>N.C. State</v>
      </c>
      <c r="O58" s="6">
        <v>6.166666666666667</v>
      </c>
      <c r="P58" s="93" t="str">
        <f t="shared" si="7"/>
        <v>163</v>
      </c>
      <c r="Q58" s="3" t="str">
        <f t="shared" ref="Q58:R58" si="120">G58</f>
        <v>Sophomore</v>
      </c>
      <c r="R58" s="3" t="str">
        <f t="shared" si="120"/>
        <v>USA</v>
      </c>
      <c r="S58" s="3">
        <f t="shared" si="18"/>
        <v>1</v>
      </c>
      <c r="T58" s="3" t="s">
        <v>259</v>
      </c>
      <c r="U58" s="3">
        <v>2.0</v>
      </c>
      <c r="V58" s="3">
        <v>57.0</v>
      </c>
      <c r="W58" s="94" t="s">
        <v>182</v>
      </c>
      <c r="Y58" s="3">
        <v>57.0</v>
      </c>
    </row>
    <row r="59" ht="14.25" customHeight="1">
      <c r="A59" s="90" t="s">
        <v>262</v>
      </c>
      <c r="B59" s="91" t="s">
        <v>92</v>
      </c>
      <c r="C59" s="91">
        <v>19.0</v>
      </c>
      <c r="D59" s="91" t="s">
        <v>108</v>
      </c>
      <c r="E59" s="92">
        <v>45448.0</v>
      </c>
      <c r="F59" s="91" t="s">
        <v>851</v>
      </c>
      <c r="G59" s="91" t="s">
        <v>94</v>
      </c>
      <c r="H59" s="91" t="s">
        <v>95</v>
      </c>
      <c r="I59" s="3">
        <v>58.0</v>
      </c>
      <c r="J59" s="4" t="str">
        <f t="shared" si="3"/>
        <v>Nick Smith Jr.</v>
      </c>
      <c r="K59" s="3" t="str">
        <f t="shared" si="4"/>
        <v>G</v>
      </c>
      <c r="L59" s="3" t="str">
        <f t="shared" si="5"/>
        <v>G</v>
      </c>
      <c r="M59" s="3">
        <f t="shared" ref="M59:N59" si="121">C59</f>
        <v>19</v>
      </c>
      <c r="N59" s="3" t="str">
        <f t="shared" si="121"/>
        <v>Arkansas</v>
      </c>
      <c r="O59" s="6">
        <v>6.416666666666667</v>
      </c>
      <c r="P59" s="93" t="str">
        <f t="shared" si="7"/>
        <v>185</v>
      </c>
      <c r="Q59" s="3" t="str">
        <f t="shared" ref="Q59:R59" si="122">G59</f>
        <v>Freshman</v>
      </c>
      <c r="R59" s="3" t="str">
        <f t="shared" si="122"/>
        <v>USA</v>
      </c>
      <c r="S59" s="3">
        <f t="shared" si="18"/>
        <v>1</v>
      </c>
      <c r="T59" s="3" t="s">
        <v>262</v>
      </c>
      <c r="U59" s="3">
        <v>2.0</v>
      </c>
      <c r="V59" s="3">
        <v>58.0</v>
      </c>
      <c r="W59" s="94" t="s">
        <v>201</v>
      </c>
      <c r="Y59" s="3">
        <v>58.0</v>
      </c>
    </row>
    <row r="60" ht="14.25" customHeight="1">
      <c r="A60" s="90" t="s">
        <v>264</v>
      </c>
      <c r="B60" s="91" t="s">
        <v>840</v>
      </c>
      <c r="C60" s="91">
        <v>21.0</v>
      </c>
      <c r="D60" s="91" t="s">
        <v>265</v>
      </c>
      <c r="E60" s="92">
        <v>45450.0</v>
      </c>
      <c r="F60" s="91" t="s">
        <v>849</v>
      </c>
      <c r="G60" s="91" t="s">
        <v>119</v>
      </c>
      <c r="H60" s="91" t="s">
        <v>95</v>
      </c>
      <c r="I60" s="3">
        <v>59.0</v>
      </c>
      <c r="J60" s="4" t="str">
        <f t="shared" si="3"/>
        <v>Julian Strawther</v>
      </c>
      <c r="K60" s="3" t="str">
        <f t="shared" si="4"/>
        <v>G</v>
      </c>
      <c r="L60" s="3" t="str">
        <f t="shared" si="5"/>
        <v>F</v>
      </c>
      <c r="M60" s="3">
        <f t="shared" ref="M60:N60" si="123">C60</f>
        <v>21</v>
      </c>
      <c r="N60" s="3" t="str">
        <f t="shared" si="123"/>
        <v>Gonzaga</v>
      </c>
      <c r="O60" s="6">
        <v>6.583333333333333</v>
      </c>
      <c r="P60" s="93" t="str">
        <f t="shared" si="7"/>
        <v>208</v>
      </c>
      <c r="Q60" s="3" t="str">
        <f t="shared" ref="Q60:R60" si="124">G60</f>
        <v>Junior</v>
      </c>
      <c r="R60" s="3" t="str">
        <f t="shared" si="124"/>
        <v>USA</v>
      </c>
      <c r="S60" s="3">
        <f t="shared" si="18"/>
        <v>1</v>
      </c>
      <c r="T60" s="3" t="s">
        <v>264</v>
      </c>
      <c r="U60" s="3">
        <v>1.0</v>
      </c>
      <c r="V60" s="3">
        <v>1.0</v>
      </c>
      <c r="W60" s="95" t="s">
        <v>313</v>
      </c>
      <c r="Y60" s="3">
        <v>59.0</v>
      </c>
    </row>
    <row r="61" ht="14.25" customHeight="1">
      <c r="A61" s="90" t="s">
        <v>267</v>
      </c>
      <c r="B61" s="91" t="s">
        <v>840</v>
      </c>
      <c r="C61" s="91">
        <v>21.0</v>
      </c>
      <c r="D61" s="91" t="s">
        <v>154</v>
      </c>
      <c r="E61" s="92">
        <v>45450.0</v>
      </c>
      <c r="F61" s="91" t="s">
        <v>846</v>
      </c>
      <c r="G61" s="91" t="s">
        <v>154</v>
      </c>
      <c r="H61" s="91" t="s">
        <v>95</v>
      </c>
      <c r="I61" s="3">
        <v>60.0</v>
      </c>
      <c r="J61" s="4" t="str">
        <f t="shared" si="3"/>
        <v>Ausar Thompson</v>
      </c>
      <c r="K61" s="3" t="str">
        <f t="shared" si="4"/>
        <v>G</v>
      </c>
      <c r="L61" s="3" t="str">
        <f t="shared" si="5"/>
        <v>F</v>
      </c>
      <c r="M61" s="3">
        <f t="shared" ref="M61:N61" si="125">C61</f>
        <v>21</v>
      </c>
      <c r="N61" s="3" t="str">
        <f t="shared" si="125"/>
        <v>Overtime Elite</v>
      </c>
      <c r="O61" s="6">
        <v>6.583333333333333</v>
      </c>
      <c r="P61" s="93" t="str">
        <f t="shared" si="7"/>
        <v>205</v>
      </c>
      <c r="Q61" s="3" t="str">
        <f t="shared" ref="Q61:R61" si="126">G61</f>
        <v>Overtime Elite</v>
      </c>
      <c r="R61" s="3" t="str">
        <f t="shared" si="126"/>
        <v>USA</v>
      </c>
      <c r="S61" s="3">
        <f t="shared" si="18"/>
        <v>2</v>
      </c>
      <c r="T61" s="3" t="s">
        <v>267</v>
      </c>
      <c r="U61" s="3">
        <v>1.0</v>
      </c>
      <c r="V61" s="3">
        <v>2.0</v>
      </c>
      <c r="W61" s="95" t="s">
        <v>362</v>
      </c>
      <c r="Y61" s="3">
        <v>60.0</v>
      </c>
    </row>
    <row r="62" ht="14.25" customHeight="1">
      <c r="A62" s="90" t="s">
        <v>269</v>
      </c>
      <c r="B62" s="91" t="s">
        <v>92</v>
      </c>
      <c r="C62" s="91">
        <v>21.0</v>
      </c>
      <c r="D62" s="91" t="s">
        <v>154</v>
      </c>
      <c r="E62" s="92">
        <v>45450.0</v>
      </c>
      <c r="F62" s="91" t="s">
        <v>864</v>
      </c>
      <c r="G62" s="91" t="s">
        <v>154</v>
      </c>
      <c r="H62" s="91" t="s">
        <v>95</v>
      </c>
      <c r="I62" s="3">
        <v>61.0</v>
      </c>
      <c r="J62" s="4" t="str">
        <f t="shared" si="3"/>
        <v>Amen Thompson</v>
      </c>
      <c r="K62" s="3" t="str">
        <f t="shared" si="4"/>
        <v>G</v>
      </c>
      <c r="L62" s="3" t="str">
        <f t="shared" si="5"/>
        <v>G</v>
      </c>
      <c r="M62" s="3">
        <f t="shared" ref="M62:N62" si="127">C62</f>
        <v>21</v>
      </c>
      <c r="N62" s="3" t="str">
        <f t="shared" si="127"/>
        <v>Overtime Elite</v>
      </c>
      <c r="O62" s="6">
        <v>6.583333333333333</v>
      </c>
      <c r="P62" s="93" t="str">
        <f t="shared" si="7"/>
        <v>200</v>
      </c>
      <c r="Q62" s="3" t="str">
        <f t="shared" ref="Q62:R62" si="128">G62</f>
        <v>Overtime Elite</v>
      </c>
      <c r="R62" s="3" t="str">
        <f t="shared" si="128"/>
        <v>USA</v>
      </c>
      <c r="S62" s="3" t="str">
        <f t="shared" si="18"/>
        <v>#N/A</v>
      </c>
      <c r="T62" s="3" t="s">
        <v>269</v>
      </c>
      <c r="U62" s="3">
        <v>1.0</v>
      </c>
      <c r="V62" s="3">
        <v>3.0</v>
      </c>
      <c r="W62" s="95" t="s">
        <v>876</v>
      </c>
      <c r="Y62" s="3">
        <v>61.0</v>
      </c>
    </row>
    <row r="63" ht="14.25" customHeight="1">
      <c r="A63" s="90" t="s">
        <v>271</v>
      </c>
      <c r="B63" s="91" t="s">
        <v>85</v>
      </c>
      <c r="C63" s="91">
        <v>23.0</v>
      </c>
      <c r="D63" s="91" t="s">
        <v>265</v>
      </c>
      <c r="E63" s="92">
        <v>45453.0</v>
      </c>
      <c r="F63" s="91" t="s">
        <v>873</v>
      </c>
      <c r="G63" s="91" t="s">
        <v>112</v>
      </c>
      <c r="H63" s="91" t="s">
        <v>95</v>
      </c>
      <c r="I63" s="3">
        <v>62.0</v>
      </c>
      <c r="J63" s="4" t="str">
        <f t="shared" si="3"/>
        <v>Drew Timme</v>
      </c>
      <c r="K63" s="3" t="str">
        <f t="shared" si="4"/>
        <v>C</v>
      </c>
      <c r="L63" s="3" t="str">
        <f t="shared" si="5"/>
        <v>C</v>
      </c>
      <c r="M63" s="3">
        <f t="shared" ref="M63:N63" si="129">C63</f>
        <v>23</v>
      </c>
      <c r="N63" s="3" t="str">
        <f t="shared" si="129"/>
        <v>Gonzaga</v>
      </c>
      <c r="O63" s="6">
        <v>6.833333333333333</v>
      </c>
      <c r="P63" s="93" t="str">
        <f t="shared" si="7"/>
        <v>235</v>
      </c>
      <c r="Q63" s="3" t="str">
        <f t="shared" ref="Q63:R63" si="130">G63</f>
        <v>Senior</v>
      </c>
      <c r="R63" s="3" t="str">
        <f t="shared" si="130"/>
        <v>USA</v>
      </c>
      <c r="S63" s="3">
        <f t="shared" si="18"/>
        <v>2</v>
      </c>
      <c r="T63" s="3" t="s">
        <v>271</v>
      </c>
      <c r="U63" s="3">
        <v>1.0</v>
      </c>
      <c r="V63" s="3">
        <v>4.0</v>
      </c>
      <c r="W63" s="95" t="s">
        <v>404</v>
      </c>
      <c r="Y63" s="3">
        <v>62.0</v>
      </c>
    </row>
    <row r="64" ht="14.25" customHeight="1">
      <c r="A64" s="90" t="s">
        <v>273</v>
      </c>
      <c r="B64" s="91" t="s">
        <v>85</v>
      </c>
      <c r="C64" s="91">
        <v>24.0</v>
      </c>
      <c r="D64" s="91" t="s">
        <v>202</v>
      </c>
      <c r="E64" s="92">
        <v>45450.0</v>
      </c>
      <c r="F64" s="91" t="s">
        <v>873</v>
      </c>
      <c r="G64" s="91" t="s">
        <v>112</v>
      </c>
      <c r="H64" s="91" t="s">
        <v>274</v>
      </c>
      <c r="I64" s="3">
        <v>63.0</v>
      </c>
      <c r="J64" s="4" t="str">
        <f t="shared" si="3"/>
        <v>Oscar Tshiebwe</v>
      </c>
      <c r="K64" s="3" t="str">
        <f t="shared" si="4"/>
        <v>C</v>
      </c>
      <c r="L64" s="3" t="str">
        <f t="shared" si="5"/>
        <v>C</v>
      </c>
      <c r="M64" s="3">
        <f t="shared" ref="M64:N64" si="131">C64</f>
        <v>24</v>
      </c>
      <c r="N64" s="3" t="str">
        <f t="shared" si="131"/>
        <v>Kentucky</v>
      </c>
      <c r="O64" s="6">
        <v>6.583333333333333</v>
      </c>
      <c r="P64" s="93" t="str">
        <f t="shared" si="7"/>
        <v>235</v>
      </c>
      <c r="Q64" s="3" t="str">
        <f t="shared" ref="Q64:R64" si="132">G64</f>
        <v>Senior</v>
      </c>
      <c r="R64" s="3" t="str">
        <f t="shared" si="132"/>
        <v>Democratic Republic of the Congo</v>
      </c>
      <c r="S64" s="3">
        <f t="shared" si="18"/>
        <v>1</v>
      </c>
      <c r="T64" s="3" t="s">
        <v>273</v>
      </c>
      <c r="U64" s="3">
        <v>1.0</v>
      </c>
      <c r="V64" s="3">
        <v>5.0</v>
      </c>
      <c r="W64" s="95" t="s">
        <v>367</v>
      </c>
      <c r="Y64" s="3">
        <v>63.0</v>
      </c>
    </row>
    <row r="65" ht="14.25" customHeight="1">
      <c r="A65" s="90" t="s">
        <v>276</v>
      </c>
      <c r="B65" s="91" t="s">
        <v>102</v>
      </c>
      <c r="C65" s="91">
        <v>22.0</v>
      </c>
      <c r="D65" s="91" t="s">
        <v>277</v>
      </c>
      <c r="E65" s="92">
        <v>45454.0</v>
      </c>
      <c r="F65" s="91" t="s">
        <v>871</v>
      </c>
      <c r="G65" s="91" t="s">
        <v>119</v>
      </c>
      <c r="H65" s="91" t="s">
        <v>278</v>
      </c>
      <c r="I65" s="3">
        <v>64.0</v>
      </c>
      <c r="J65" s="4" t="str">
        <f t="shared" si="3"/>
        <v>Azuolas Tubelis</v>
      </c>
      <c r="K65" s="3" t="str">
        <f t="shared" si="4"/>
        <v>F</v>
      </c>
      <c r="L65" s="3" t="str">
        <f t="shared" si="5"/>
        <v>F</v>
      </c>
      <c r="M65" s="3">
        <f t="shared" ref="M65:N65" si="133">C65</f>
        <v>22</v>
      </c>
      <c r="N65" s="3" t="str">
        <f t="shared" si="133"/>
        <v>Arizona</v>
      </c>
      <c r="O65" s="6">
        <v>6.916666666666667</v>
      </c>
      <c r="P65" s="93" t="str">
        <f t="shared" si="7"/>
        <v>245</v>
      </c>
      <c r="Q65" s="3" t="str">
        <f t="shared" ref="Q65:R65" si="134">G65</f>
        <v>Junior</v>
      </c>
      <c r="R65" s="3" t="str">
        <f t="shared" si="134"/>
        <v>Lithuania</v>
      </c>
      <c r="S65" s="3">
        <f t="shared" si="18"/>
        <v>2</v>
      </c>
      <c r="T65" s="3" t="s">
        <v>276</v>
      </c>
      <c r="U65" s="3">
        <v>1.0</v>
      </c>
      <c r="V65" s="3">
        <v>6.0</v>
      </c>
      <c r="W65" s="95" t="s">
        <v>385</v>
      </c>
      <c r="Y65" s="3">
        <v>64.0</v>
      </c>
    </row>
    <row r="66" ht="14.25" customHeight="1">
      <c r="A66" s="90" t="s">
        <v>280</v>
      </c>
      <c r="B66" s="91" t="s">
        <v>102</v>
      </c>
      <c r="C66" s="91">
        <v>23.0</v>
      </c>
      <c r="D66" s="91" t="s">
        <v>281</v>
      </c>
      <c r="E66" s="92">
        <v>45451.0</v>
      </c>
      <c r="F66" s="91" t="s">
        <v>855</v>
      </c>
      <c r="G66" s="91" t="s">
        <v>112</v>
      </c>
      <c r="H66" s="91" t="s">
        <v>95</v>
      </c>
      <c r="I66" s="3">
        <v>65.0</v>
      </c>
      <c r="J66" s="4" t="str">
        <f t="shared" si="3"/>
        <v>Hunter Tyson</v>
      </c>
      <c r="K66" s="3" t="str">
        <f t="shared" si="4"/>
        <v>F</v>
      </c>
      <c r="L66" s="3" t="str">
        <f t="shared" si="5"/>
        <v>F</v>
      </c>
      <c r="M66" s="3">
        <f t="shared" ref="M66:N66" si="135">C66</f>
        <v>23</v>
      </c>
      <c r="N66" s="3" t="str">
        <f t="shared" si="135"/>
        <v>Clemson</v>
      </c>
      <c r="O66" s="6">
        <v>6.666666666666667</v>
      </c>
      <c r="P66" s="93" t="str">
        <f t="shared" si="7"/>
        <v>215</v>
      </c>
      <c r="Q66" s="3" t="str">
        <f t="shared" ref="Q66:R66" si="136">G66</f>
        <v>Senior</v>
      </c>
      <c r="R66" s="3" t="str">
        <f t="shared" si="136"/>
        <v>USA</v>
      </c>
      <c r="S66" s="3">
        <f t="shared" si="18"/>
        <v>2</v>
      </c>
      <c r="T66" s="3" t="s">
        <v>280</v>
      </c>
      <c r="U66" s="3">
        <v>1.0</v>
      </c>
      <c r="V66" s="3">
        <v>7.0</v>
      </c>
      <c r="W66" s="95" t="s">
        <v>425</v>
      </c>
      <c r="Y66" s="3">
        <v>65.0</v>
      </c>
    </row>
    <row r="67" ht="14.25" customHeight="1">
      <c r="A67" s="90" t="s">
        <v>283</v>
      </c>
      <c r="B67" s="91" t="s">
        <v>85</v>
      </c>
      <c r="C67" s="91">
        <v>21.0</v>
      </c>
      <c r="D67" s="91" t="s">
        <v>284</v>
      </c>
      <c r="E67" s="92">
        <v>45454.0</v>
      </c>
      <c r="F67" s="91" t="s">
        <v>877</v>
      </c>
      <c r="G67" s="91" t="s">
        <v>104</v>
      </c>
      <c r="H67" s="91" t="s">
        <v>285</v>
      </c>
      <c r="I67" s="3">
        <v>66.0</v>
      </c>
      <c r="J67" s="4" t="str">
        <f t="shared" si="3"/>
        <v>Tristan Vukcevic</v>
      </c>
      <c r="K67" s="3" t="str">
        <f t="shared" si="4"/>
        <v>C</v>
      </c>
      <c r="L67" s="3" t="str">
        <f t="shared" si="5"/>
        <v>C</v>
      </c>
      <c r="M67" s="3">
        <f t="shared" ref="M67:N67" si="137">C67</f>
        <v>21</v>
      </c>
      <c r="N67" s="3" t="str">
        <f t="shared" si="137"/>
        <v>Partizan Mozzart Bet Belgrade (Serbia)</v>
      </c>
      <c r="O67" s="6">
        <v>6.916666666666667</v>
      </c>
      <c r="P67" s="93" t="str">
        <f t="shared" si="7"/>
        <v>223</v>
      </c>
      <c r="Q67" s="3" t="str">
        <f t="shared" ref="Q67:R67" si="138">G67</f>
        <v>International</v>
      </c>
      <c r="R67" s="3" t="str">
        <f t="shared" si="138"/>
        <v>Serbia</v>
      </c>
      <c r="S67" s="3">
        <f t="shared" si="18"/>
        <v>2</v>
      </c>
      <c r="T67" s="3" t="s">
        <v>283</v>
      </c>
      <c r="U67" s="3">
        <v>1.0</v>
      </c>
      <c r="V67" s="3">
        <v>8.0</v>
      </c>
      <c r="W67" s="95" t="s">
        <v>341</v>
      </c>
      <c r="Y67" s="3">
        <v>66.0</v>
      </c>
    </row>
    <row r="68" ht="14.25" customHeight="1">
      <c r="A68" s="90" t="s">
        <v>287</v>
      </c>
      <c r="B68" s="91" t="s">
        <v>102</v>
      </c>
      <c r="C68" s="91">
        <v>20.0</v>
      </c>
      <c r="D68" s="91" t="s">
        <v>245</v>
      </c>
      <c r="E68" s="92">
        <v>45451.0</v>
      </c>
      <c r="F68" s="91" t="s">
        <v>873</v>
      </c>
      <c r="G68" s="91" t="s">
        <v>94</v>
      </c>
      <c r="H68" s="91" t="s">
        <v>95</v>
      </c>
      <c r="I68" s="3">
        <v>67.0</v>
      </c>
      <c r="J68" s="4" t="str">
        <f t="shared" si="3"/>
        <v>Jarace Walker</v>
      </c>
      <c r="K68" s="3" t="str">
        <f t="shared" si="4"/>
        <v>F</v>
      </c>
      <c r="L68" s="3" t="str">
        <f t="shared" si="5"/>
        <v>F</v>
      </c>
      <c r="M68" s="3">
        <f t="shared" ref="M68:N68" si="139">C68</f>
        <v>20</v>
      </c>
      <c r="N68" s="3" t="str">
        <f t="shared" si="139"/>
        <v>Houston</v>
      </c>
      <c r="O68" s="6">
        <v>6.666666666666667</v>
      </c>
      <c r="P68" s="93" t="str">
        <f t="shared" si="7"/>
        <v>235</v>
      </c>
      <c r="Q68" s="3" t="str">
        <f t="shared" ref="Q68:R68" si="140">G68</f>
        <v>Freshman</v>
      </c>
      <c r="R68" s="3" t="str">
        <f t="shared" si="140"/>
        <v>USA</v>
      </c>
      <c r="S68" s="3">
        <f t="shared" si="18"/>
        <v>2</v>
      </c>
      <c r="T68" s="3" t="s">
        <v>287</v>
      </c>
      <c r="U68" s="3">
        <v>1.0</v>
      </c>
      <c r="V68" s="3">
        <v>9.0</v>
      </c>
      <c r="W68" s="95" t="s">
        <v>428</v>
      </c>
      <c r="Y68" s="3">
        <v>67.0</v>
      </c>
    </row>
    <row r="69" ht="14.25" customHeight="1">
      <c r="A69" s="90" t="s">
        <v>289</v>
      </c>
      <c r="B69" s="91" t="s">
        <v>92</v>
      </c>
      <c r="C69" s="91">
        <v>20.0</v>
      </c>
      <c r="D69" s="91" t="s">
        <v>202</v>
      </c>
      <c r="E69" s="92">
        <v>45447.0</v>
      </c>
      <c r="F69" s="91" t="s">
        <v>848</v>
      </c>
      <c r="G69" s="91" t="s">
        <v>94</v>
      </c>
      <c r="H69" s="91" t="s">
        <v>95</v>
      </c>
      <c r="I69" s="3">
        <v>68.0</v>
      </c>
      <c r="J69" s="4" t="str">
        <f t="shared" si="3"/>
        <v>Cason Wallace</v>
      </c>
      <c r="K69" s="3" t="str">
        <f t="shared" si="4"/>
        <v>G</v>
      </c>
      <c r="L69" s="3" t="str">
        <f t="shared" si="5"/>
        <v>G</v>
      </c>
      <c r="M69" s="3">
        <f t="shared" ref="M69:N69" si="141">C69</f>
        <v>20</v>
      </c>
      <c r="N69" s="3" t="str">
        <f t="shared" si="141"/>
        <v>Kentucky</v>
      </c>
      <c r="O69" s="6">
        <v>6.333333333333333</v>
      </c>
      <c r="P69" s="93" t="str">
        <f t="shared" si="7"/>
        <v>195</v>
      </c>
      <c r="Q69" s="3" t="str">
        <f t="shared" ref="Q69:R69" si="142">G69</f>
        <v>Freshman</v>
      </c>
      <c r="R69" s="3" t="str">
        <f t="shared" si="142"/>
        <v>USA</v>
      </c>
      <c r="S69" s="3">
        <f t="shared" si="18"/>
        <v>2</v>
      </c>
      <c r="T69" s="3" t="s">
        <v>289</v>
      </c>
      <c r="U69" s="3">
        <v>1.0</v>
      </c>
      <c r="V69" s="3">
        <v>10.0</v>
      </c>
      <c r="W69" s="95" t="s">
        <v>343</v>
      </c>
      <c r="Y69" s="3">
        <v>68.0</v>
      </c>
    </row>
    <row r="70" ht="14.25" customHeight="1">
      <c r="A70" s="90" t="s">
        <v>291</v>
      </c>
      <c r="B70" s="91" t="s">
        <v>102</v>
      </c>
      <c r="C70" s="91">
        <v>20.0</v>
      </c>
      <c r="D70" s="91" t="s">
        <v>108</v>
      </c>
      <c r="E70" s="92">
        <v>45450.0</v>
      </c>
      <c r="F70" s="91" t="s">
        <v>846</v>
      </c>
      <c r="G70" s="91" t="s">
        <v>94</v>
      </c>
      <c r="H70" s="91" t="s">
        <v>95</v>
      </c>
      <c r="I70" s="3">
        <v>69.0</v>
      </c>
      <c r="J70" s="4" t="str">
        <f t="shared" si="3"/>
        <v>Jordan Walsh</v>
      </c>
      <c r="K70" s="3" t="str">
        <f t="shared" si="4"/>
        <v>F</v>
      </c>
      <c r="L70" s="3" t="str">
        <f t="shared" si="5"/>
        <v>F</v>
      </c>
      <c r="M70" s="3">
        <f t="shared" ref="M70:N70" si="143">C70</f>
        <v>20</v>
      </c>
      <c r="N70" s="3" t="str">
        <f t="shared" si="143"/>
        <v>Arkansas</v>
      </c>
      <c r="O70" s="6">
        <v>6.583333333333333</v>
      </c>
      <c r="P70" s="93" t="str">
        <f t="shared" si="7"/>
        <v>205</v>
      </c>
      <c r="Q70" s="3" t="str">
        <f t="shared" ref="Q70:R70" si="144">G70</f>
        <v>Freshman</v>
      </c>
      <c r="R70" s="3" t="str">
        <f t="shared" si="144"/>
        <v>USA</v>
      </c>
      <c r="S70" s="3">
        <f t="shared" si="18"/>
        <v>1</v>
      </c>
      <c r="T70" s="3" t="s">
        <v>291</v>
      </c>
      <c r="U70" s="3">
        <v>1.0</v>
      </c>
      <c r="V70" s="3">
        <v>11.0</v>
      </c>
      <c r="W70" s="95" t="s">
        <v>347</v>
      </c>
      <c r="Y70" s="3">
        <v>69.0</v>
      </c>
    </row>
    <row r="71" ht="14.25" customHeight="1">
      <c r="A71" s="90" t="s">
        <v>293</v>
      </c>
      <c r="B71" s="91" t="s">
        <v>85</v>
      </c>
      <c r="C71" s="91">
        <v>20.0</v>
      </c>
      <c r="D71" s="91" t="s">
        <v>134</v>
      </c>
      <c r="E71" s="92">
        <v>45477.0</v>
      </c>
      <c r="F71" s="91" t="s">
        <v>878</v>
      </c>
      <c r="G71" s="91" t="s">
        <v>104</v>
      </c>
      <c r="H71" s="91" t="s">
        <v>126</v>
      </c>
      <c r="I71" s="3">
        <v>70.0</v>
      </c>
      <c r="J71" s="4" t="str">
        <f t="shared" si="3"/>
        <v>Victor Wembanyama</v>
      </c>
      <c r="K71" s="3" t="str">
        <f t="shared" si="4"/>
        <v>C</v>
      </c>
      <c r="L71" s="3" t="str">
        <f t="shared" si="5"/>
        <v>C</v>
      </c>
      <c r="M71" s="3">
        <f t="shared" ref="M71:N71" si="145">C71</f>
        <v>20</v>
      </c>
      <c r="N71" s="3" t="str">
        <f t="shared" si="145"/>
        <v>Metropolitans 92 (France)</v>
      </c>
      <c r="O71" s="6">
        <v>7.333333333333333</v>
      </c>
      <c r="P71" s="93" t="str">
        <f t="shared" si="7"/>
        <v>237</v>
      </c>
      <c r="Q71" s="3" t="str">
        <f t="shared" ref="Q71:R71" si="146">G71</f>
        <v>International</v>
      </c>
      <c r="R71" s="3" t="str">
        <f t="shared" si="146"/>
        <v>France</v>
      </c>
      <c r="S71" s="3">
        <f t="shared" si="18"/>
        <v>2</v>
      </c>
      <c r="T71" s="3" t="s">
        <v>293</v>
      </c>
      <c r="U71" s="3">
        <v>1.0</v>
      </c>
      <c r="V71" s="3">
        <v>12.0</v>
      </c>
      <c r="W71" s="95" t="s">
        <v>445</v>
      </c>
      <c r="Y71" s="3">
        <v>70.0</v>
      </c>
    </row>
    <row r="72" ht="14.25" customHeight="1">
      <c r="A72" s="90" t="s">
        <v>295</v>
      </c>
      <c r="B72" s="91" t="s">
        <v>92</v>
      </c>
      <c r="C72" s="91">
        <v>19.0</v>
      </c>
      <c r="D72" s="91" t="s">
        <v>199</v>
      </c>
      <c r="E72" s="92">
        <v>45449.0</v>
      </c>
      <c r="F72" s="91" t="s">
        <v>850</v>
      </c>
      <c r="G72" s="91" t="s">
        <v>94</v>
      </c>
      <c r="H72" s="91" t="s">
        <v>95</v>
      </c>
      <c r="I72" s="3">
        <v>71.0</v>
      </c>
      <c r="J72" s="4" t="str">
        <f t="shared" si="3"/>
        <v>Dariq Whitehead</v>
      </c>
      <c r="K72" s="3" t="str">
        <f t="shared" si="4"/>
        <v>G</v>
      </c>
      <c r="L72" s="3" t="str">
        <f t="shared" si="5"/>
        <v>G</v>
      </c>
      <c r="M72" s="3">
        <f t="shared" ref="M72:N72" si="147">C72</f>
        <v>19</v>
      </c>
      <c r="N72" s="3" t="str">
        <f t="shared" si="147"/>
        <v>Duke</v>
      </c>
      <c r="O72" s="6">
        <v>6.5</v>
      </c>
      <c r="P72" s="93" t="str">
        <f t="shared" si="7"/>
        <v>217</v>
      </c>
      <c r="Q72" s="3" t="str">
        <f t="shared" ref="Q72:R72" si="148">G72</f>
        <v>Freshman</v>
      </c>
      <c r="R72" s="3" t="str">
        <f t="shared" si="148"/>
        <v>USA</v>
      </c>
      <c r="S72" s="3">
        <f t="shared" si="18"/>
        <v>2</v>
      </c>
      <c r="T72" s="3" t="s">
        <v>295</v>
      </c>
      <c r="U72" s="3">
        <v>1.0</v>
      </c>
      <c r="V72" s="3">
        <v>13.0</v>
      </c>
      <c r="W72" s="95" t="s">
        <v>350</v>
      </c>
      <c r="Y72" s="3">
        <v>71.0</v>
      </c>
    </row>
    <row r="73" ht="14.25" customHeight="1">
      <c r="A73" s="90" t="s">
        <v>297</v>
      </c>
      <c r="B73" s="91" t="s">
        <v>102</v>
      </c>
      <c r="C73" s="91">
        <v>19.0</v>
      </c>
      <c r="D73" s="91" t="s">
        <v>298</v>
      </c>
      <c r="E73" s="92">
        <v>45448.0</v>
      </c>
      <c r="F73" s="91" t="s">
        <v>873</v>
      </c>
      <c r="G73" s="91" t="s">
        <v>94</v>
      </c>
      <c r="H73" s="91" t="s">
        <v>95</v>
      </c>
      <c r="I73" s="3">
        <v>72.0</v>
      </c>
      <c r="J73" s="4" t="str">
        <f t="shared" si="3"/>
        <v>Cam Whitmore</v>
      </c>
      <c r="K73" s="3" t="str">
        <f t="shared" si="4"/>
        <v>F</v>
      </c>
      <c r="L73" s="3" t="str">
        <f t="shared" si="5"/>
        <v>F</v>
      </c>
      <c r="M73" s="3">
        <f t="shared" ref="M73:N73" si="149">C73</f>
        <v>19</v>
      </c>
      <c r="N73" s="3" t="str">
        <f t="shared" si="149"/>
        <v>Villanova</v>
      </c>
      <c r="O73" s="6">
        <v>6.416666666666667</v>
      </c>
      <c r="P73" s="93" t="str">
        <f t="shared" si="7"/>
        <v>235</v>
      </c>
      <c r="Q73" s="3" t="str">
        <f t="shared" ref="Q73:R73" si="150">G73</f>
        <v>Freshman</v>
      </c>
      <c r="R73" s="3" t="str">
        <f t="shared" si="150"/>
        <v>USA</v>
      </c>
      <c r="S73" s="3">
        <f t="shared" si="18"/>
        <v>2</v>
      </c>
      <c r="T73" s="3" t="s">
        <v>297</v>
      </c>
      <c r="U73" s="3">
        <v>1.0</v>
      </c>
      <c r="V73" s="3">
        <v>14.0</v>
      </c>
      <c r="W73" s="95" t="s">
        <v>304</v>
      </c>
      <c r="Y73" s="3">
        <v>72.0</v>
      </c>
    </row>
    <row r="74" ht="14.25" customHeight="1">
      <c r="A74" s="90" t="s">
        <v>300</v>
      </c>
      <c r="B74" s="91" t="s">
        <v>102</v>
      </c>
      <c r="C74" s="91">
        <v>23.0</v>
      </c>
      <c r="D74" s="91" t="s">
        <v>139</v>
      </c>
      <c r="E74" s="92">
        <v>45451.0</v>
      </c>
      <c r="F74" s="91" t="s">
        <v>844</v>
      </c>
      <c r="G74" s="91" t="s">
        <v>119</v>
      </c>
      <c r="H74" s="91" t="s">
        <v>95</v>
      </c>
      <c r="I74" s="3">
        <v>73.0</v>
      </c>
      <c r="J74" s="4" t="str">
        <f t="shared" si="3"/>
        <v>Jalen Wilson</v>
      </c>
      <c r="K74" s="3" t="str">
        <f t="shared" si="4"/>
        <v>F</v>
      </c>
      <c r="L74" s="3" t="str">
        <f t="shared" si="5"/>
        <v>F</v>
      </c>
      <c r="M74" s="3">
        <f t="shared" ref="M74:N74" si="151">C74</f>
        <v>23</v>
      </c>
      <c r="N74" s="3" t="str">
        <f t="shared" si="151"/>
        <v>Kansas</v>
      </c>
      <c r="O74" s="6">
        <v>6.666666666666667</v>
      </c>
      <c r="P74" s="93" t="str">
        <f t="shared" si="7"/>
        <v>230</v>
      </c>
      <c r="Q74" s="3" t="str">
        <f t="shared" ref="Q74:R74" si="152">G74</f>
        <v>Junior</v>
      </c>
      <c r="R74" s="3" t="str">
        <f t="shared" si="152"/>
        <v>USA</v>
      </c>
      <c r="S74" s="3">
        <f t="shared" si="18"/>
        <v>2</v>
      </c>
      <c r="T74" s="3" t="s">
        <v>300</v>
      </c>
      <c r="U74" s="3">
        <v>1.0</v>
      </c>
      <c r="V74" s="3">
        <v>15.0</v>
      </c>
      <c r="W74" s="95" t="s">
        <v>449</v>
      </c>
      <c r="Y74" s="3">
        <v>73.0</v>
      </c>
    </row>
    <row r="75" ht="14.25" customHeight="1">
      <c r="A75" s="90" t="s">
        <v>302</v>
      </c>
      <c r="B75" s="91" t="s">
        <v>92</v>
      </c>
      <c r="C75" s="91">
        <v>23.0</v>
      </c>
      <c r="D75" s="91" t="s">
        <v>213</v>
      </c>
      <c r="E75" s="92">
        <v>45447.0</v>
      </c>
      <c r="F75" s="91" t="s">
        <v>879</v>
      </c>
      <c r="G75" s="91" t="s">
        <v>112</v>
      </c>
      <c r="H75" s="91" t="s">
        <v>95</v>
      </c>
      <c r="I75" s="3">
        <v>74.0</v>
      </c>
      <c r="J75" s="4" t="str">
        <f t="shared" si="3"/>
        <v>Isaiah Wong</v>
      </c>
      <c r="K75" s="3" t="str">
        <f t="shared" si="4"/>
        <v>G</v>
      </c>
      <c r="L75" s="3" t="str">
        <f t="shared" si="5"/>
        <v>G</v>
      </c>
      <c r="M75" s="3">
        <f t="shared" ref="M75:N75" si="153">C75</f>
        <v>23</v>
      </c>
      <c r="N75" s="3" t="str">
        <f t="shared" si="153"/>
        <v>Miami</v>
      </c>
      <c r="O75" s="6">
        <v>6.333333333333333</v>
      </c>
      <c r="P75" s="93" t="str">
        <f t="shared" si="7"/>
        <v>184</v>
      </c>
      <c r="Q75" s="3" t="str">
        <f t="shared" ref="Q75:R75" si="154">G75</f>
        <v>Senior</v>
      </c>
      <c r="R75" s="3" t="str">
        <f t="shared" si="154"/>
        <v>USA</v>
      </c>
      <c r="S75" s="3">
        <f t="shared" si="18"/>
        <v>2</v>
      </c>
      <c r="T75" s="3" t="s">
        <v>302</v>
      </c>
      <c r="U75" s="3">
        <v>1.0</v>
      </c>
      <c r="V75" s="3">
        <v>16.0</v>
      </c>
      <c r="W75" s="95" t="s">
        <v>880</v>
      </c>
      <c r="Y75" s="3">
        <v>74.0</v>
      </c>
    </row>
    <row r="76" ht="14.25" customHeight="1">
      <c r="A76" s="90" t="s">
        <v>304</v>
      </c>
      <c r="B76" s="91" t="s">
        <v>102</v>
      </c>
      <c r="C76" s="91">
        <v>23.0</v>
      </c>
      <c r="D76" s="91" t="s">
        <v>139</v>
      </c>
      <c r="E76" s="92">
        <v>45449.0</v>
      </c>
      <c r="F76" s="91" t="s">
        <v>855</v>
      </c>
      <c r="G76" s="91" t="s">
        <v>112</v>
      </c>
      <c r="H76" s="91" t="s">
        <v>305</v>
      </c>
      <c r="I76" s="3">
        <v>75.0</v>
      </c>
      <c r="J76" s="4" t="str">
        <f t="shared" si="3"/>
        <v>Ochai Agbaji</v>
      </c>
      <c r="K76" s="3" t="str">
        <f t="shared" si="4"/>
        <v>F</v>
      </c>
      <c r="L76" s="3" t="str">
        <f t="shared" si="5"/>
        <v>F</v>
      </c>
      <c r="M76" s="3">
        <f t="shared" ref="M76:N76" si="155">C76</f>
        <v>23</v>
      </c>
      <c r="N76" s="3" t="str">
        <f t="shared" si="155"/>
        <v>Kansas</v>
      </c>
      <c r="O76" s="6">
        <v>6.5</v>
      </c>
      <c r="P76" s="93" t="str">
        <f t="shared" si="7"/>
        <v>215</v>
      </c>
      <c r="Q76" s="3" t="str">
        <f t="shared" ref="Q76:R76" si="156">G76</f>
        <v>Senior</v>
      </c>
      <c r="R76" s="3" t="str">
        <f t="shared" si="156"/>
        <v>United States</v>
      </c>
      <c r="S76" s="3">
        <f t="shared" si="18"/>
        <v>1</v>
      </c>
      <c r="T76" s="3" t="s">
        <v>304</v>
      </c>
      <c r="U76" s="3">
        <v>1.0</v>
      </c>
      <c r="V76" s="3">
        <v>17.0</v>
      </c>
      <c r="W76" s="95" t="s">
        <v>352</v>
      </c>
      <c r="Y76" s="3">
        <v>75.0</v>
      </c>
    </row>
    <row r="77" ht="14.25" customHeight="1">
      <c r="A77" s="90" t="s">
        <v>307</v>
      </c>
      <c r="B77" s="91" t="s">
        <v>85</v>
      </c>
      <c r="C77" s="91">
        <v>21.0</v>
      </c>
      <c r="D77" s="91" t="s">
        <v>308</v>
      </c>
      <c r="E77" s="92">
        <v>45454.0</v>
      </c>
      <c r="F77" s="91" t="s">
        <v>881</v>
      </c>
      <c r="G77" s="91" t="s">
        <v>104</v>
      </c>
      <c r="H77" s="91" t="s">
        <v>158</v>
      </c>
      <c r="I77" s="3">
        <v>76.0</v>
      </c>
      <c r="J77" s="4" t="str">
        <f t="shared" si="3"/>
        <v>Ibou Dianko Badji</v>
      </c>
      <c r="K77" s="3" t="str">
        <f t="shared" si="4"/>
        <v>C</v>
      </c>
      <c r="L77" s="3" t="str">
        <f t="shared" si="5"/>
        <v>C</v>
      </c>
      <c r="M77" s="3">
        <f t="shared" ref="M77:N77" si="157">C77</f>
        <v>21</v>
      </c>
      <c r="N77" s="3" t="str">
        <f t="shared" si="157"/>
        <v>Forca Lleida CE (Spain)</v>
      </c>
      <c r="O77" s="6">
        <v>6.916666666666667</v>
      </c>
      <c r="P77" s="93" t="str">
        <f t="shared" si="7"/>
        <v>232</v>
      </c>
      <c r="Q77" s="3" t="str">
        <f t="shared" ref="Q77:R77" si="158">G77</f>
        <v>International</v>
      </c>
      <c r="R77" s="3" t="str">
        <f t="shared" si="158"/>
        <v>Senegal</v>
      </c>
      <c r="S77" s="3">
        <f t="shared" si="18"/>
        <v>2</v>
      </c>
      <c r="T77" s="3" t="s">
        <v>307</v>
      </c>
      <c r="U77" s="3">
        <v>1.0</v>
      </c>
      <c r="V77" s="3">
        <v>18.0</v>
      </c>
      <c r="W77" s="95" t="s">
        <v>435</v>
      </c>
      <c r="Y77" s="3">
        <v>76.0</v>
      </c>
    </row>
    <row r="78" ht="14.25" customHeight="1">
      <c r="A78" s="90" t="s">
        <v>310</v>
      </c>
      <c r="B78" s="91" t="s">
        <v>102</v>
      </c>
      <c r="C78" s="91">
        <v>21.0</v>
      </c>
      <c r="D78" s="91" t="s">
        <v>311</v>
      </c>
      <c r="E78" s="92">
        <v>45453.0</v>
      </c>
      <c r="F78" s="91" t="s">
        <v>882</v>
      </c>
      <c r="G78" s="91" t="s">
        <v>94</v>
      </c>
      <c r="H78" s="91" t="s">
        <v>305</v>
      </c>
      <c r="I78" s="3">
        <v>77.0</v>
      </c>
      <c r="J78" s="4" t="str">
        <f t="shared" si="3"/>
        <v>Patrick Baldwin Jr.</v>
      </c>
      <c r="K78" s="3" t="str">
        <f t="shared" si="4"/>
        <v>F</v>
      </c>
      <c r="L78" s="3" t="str">
        <f t="shared" si="5"/>
        <v>F</v>
      </c>
      <c r="M78" s="3">
        <f t="shared" ref="M78:N78" si="159">C78</f>
        <v>21</v>
      </c>
      <c r="N78" s="3" t="str">
        <f t="shared" si="159"/>
        <v>Milwaukee</v>
      </c>
      <c r="O78" s="6">
        <v>6.833333333333333</v>
      </c>
      <c r="P78" s="93" t="str">
        <f t="shared" si="7"/>
        <v>231</v>
      </c>
      <c r="Q78" s="3" t="str">
        <f t="shared" ref="Q78:R78" si="160">G78</f>
        <v>Freshman</v>
      </c>
      <c r="R78" s="3" t="str">
        <f t="shared" si="160"/>
        <v>United States</v>
      </c>
      <c r="S78" s="3">
        <f t="shared" si="18"/>
        <v>1</v>
      </c>
      <c r="T78" s="3" t="s">
        <v>310</v>
      </c>
      <c r="U78" s="3">
        <v>1.0</v>
      </c>
      <c r="V78" s="3">
        <v>19.0</v>
      </c>
      <c r="W78" s="95" t="s">
        <v>379</v>
      </c>
      <c r="Y78" s="3">
        <v>77.0</v>
      </c>
    </row>
    <row r="79" ht="14.25" customHeight="1">
      <c r="A79" s="90" t="s">
        <v>313</v>
      </c>
      <c r="B79" s="91" t="s">
        <v>102</v>
      </c>
      <c r="C79" s="91">
        <v>21.0</v>
      </c>
      <c r="D79" s="91" t="s">
        <v>199</v>
      </c>
      <c r="E79" s="92">
        <v>45453.0</v>
      </c>
      <c r="F79" s="91" t="s">
        <v>883</v>
      </c>
      <c r="G79" s="91" t="s">
        <v>94</v>
      </c>
      <c r="H79" s="91" t="s">
        <v>305</v>
      </c>
      <c r="I79" s="3">
        <v>78.0</v>
      </c>
      <c r="J79" s="4" t="str">
        <f t="shared" si="3"/>
        <v>Paolo Banchero</v>
      </c>
      <c r="K79" s="3" t="str">
        <f t="shared" si="4"/>
        <v>F</v>
      </c>
      <c r="L79" s="3" t="str">
        <f t="shared" si="5"/>
        <v>F</v>
      </c>
      <c r="M79" s="3">
        <f t="shared" ref="M79:N79" si="161">C79</f>
        <v>21</v>
      </c>
      <c r="N79" s="3" t="str">
        <f t="shared" si="161"/>
        <v>Duke</v>
      </c>
      <c r="O79" s="6">
        <v>6.833333333333333</v>
      </c>
      <c r="P79" s="93" t="str">
        <f t="shared" si="7"/>
        <v>250</v>
      </c>
      <c r="Q79" s="3" t="str">
        <f t="shared" ref="Q79:R79" si="162">G79</f>
        <v>Freshman</v>
      </c>
      <c r="R79" s="3" t="str">
        <f t="shared" si="162"/>
        <v>United States</v>
      </c>
      <c r="S79" s="3">
        <f t="shared" si="18"/>
        <v>1</v>
      </c>
      <c r="T79" s="3" t="s">
        <v>313</v>
      </c>
      <c r="U79" s="3">
        <v>1.0</v>
      </c>
      <c r="V79" s="3">
        <v>20.0</v>
      </c>
      <c r="W79" s="95" t="s">
        <v>326</v>
      </c>
      <c r="Y79" s="3">
        <v>78.0</v>
      </c>
    </row>
    <row r="80" ht="14.25" customHeight="1">
      <c r="A80" s="90" t="s">
        <v>315</v>
      </c>
      <c r="B80" s="91" t="s">
        <v>102</v>
      </c>
      <c r="C80" s="91">
        <v>21.0</v>
      </c>
      <c r="D80" s="91" t="s">
        <v>316</v>
      </c>
      <c r="E80" s="92">
        <v>45452.0</v>
      </c>
      <c r="F80" s="91" t="s">
        <v>884</v>
      </c>
      <c r="G80" s="91" t="s">
        <v>885</v>
      </c>
      <c r="H80" s="91" t="s">
        <v>305</v>
      </c>
      <c r="I80" s="3">
        <v>79.0</v>
      </c>
      <c r="J80" s="4" t="str">
        <f t="shared" si="3"/>
        <v>Dominick Barlow</v>
      </c>
      <c r="K80" s="3" t="str">
        <f t="shared" si="4"/>
        <v>F</v>
      </c>
      <c r="L80" s="3" t="str">
        <f t="shared" si="5"/>
        <v>F</v>
      </c>
      <c r="M80" s="3">
        <f t="shared" ref="M80:N80" si="163">C80</f>
        <v>21</v>
      </c>
      <c r="N80" s="3" t="str">
        <f t="shared" si="163"/>
        <v>Team Overtime</v>
      </c>
      <c r="O80" s="6">
        <v>6.75</v>
      </c>
      <c r="P80" s="93" t="str">
        <f t="shared" si="7"/>
        <v>221</v>
      </c>
      <c r="Q80" s="3" t="str">
        <f t="shared" ref="Q80:R80" si="164">G80</f>
        <v>Draft Eligibile</v>
      </c>
      <c r="R80" s="3" t="str">
        <f t="shared" si="164"/>
        <v>United States</v>
      </c>
      <c r="S80" s="3">
        <f t="shared" si="18"/>
        <v>2</v>
      </c>
      <c r="T80" s="3" t="s">
        <v>315</v>
      </c>
      <c r="U80" s="3">
        <v>1.0</v>
      </c>
      <c r="V80" s="3">
        <v>21.0</v>
      </c>
      <c r="W80" s="95" t="s">
        <v>327</v>
      </c>
      <c r="Y80" s="3">
        <v>79.0</v>
      </c>
    </row>
    <row r="81" ht="14.25" customHeight="1">
      <c r="A81" s="90" t="s">
        <v>319</v>
      </c>
      <c r="B81" s="91" t="s">
        <v>92</v>
      </c>
      <c r="C81" s="91">
        <v>23.0</v>
      </c>
      <c r="D81" s="91" t="s">
        <v>87</v>
      </c>
      <c r="E81" s="92">
        <v>45448.0</v>
      </c>
      <c r="F81" s="91" t="s">
        <v>867</v>
      </c>
      <c r="G81" s="91" t="s">
        <v>317</v>
      </c>
      <c r="H81" s="91" t="s">
        <v>305</v>
      </c>
      <c r="I81" s="3">
        <v>80.0</v>
      </c>
      <c r="J81" s="4" t="str">
        <f t="shared" si="3"/>
        <v>MarJon Beauchamp</v>
      </c>
      <c r="K81" s="3" t="str">
        <f t="shared" si="4"/>
        <v>G</v>
      </c>
      <c r="L81" s="3" t="str">
        <f t="shared" si="5"/>
        <v>G</v>
      </c>
      <c r="M81" s="3">
        <f t="shared" ref="M81:N81" si="165">C81</f>
        <v>23</v>
      </c>
      <c r="N81" s="3" t="str">
        <f t="shared" si="165"/>
        <v>G League Ignite</v>
      </c>
      <c r="O81" s="6">
        <v>6.416666666666667</v>
      </c>
      <c r="P81" s="93" t="str">
        <f t="shared" si="7"/>
        <v>197</v>
      </c>
      <c r="Q81" s="3" t="str">
        <f t="shared" ref="Q81:R81" si="166">G81</f>
        <v>Draft Eligible</v>
      </c>
      <c r="R81" s="3" t="str">
        <f t="shared" si="166"/>
        <v>United States</v>
      </c>
      <c r="S81" s="3">
        <f t="shared" si="18"/>
        <v>1</v>
      </c>
      <c r="T81" s="3" t="s">
        <v>319</v>
      </c>
      <c r="U81" s="3">
        <v>1.0</v>
      </c>
      <c r="V81" s="3">
        <v>22.0</v>
      </c>
      <c r="W81" s="95" t="s">
        <v>375</v>
      </c>
      <c r="Y81" s="3">
        <v>80.0</v>
      </c>
    </row>
    <row r="82" ht="14.25" customHeight="1">
      <c r="A82" s="90" t="s">
        <v>321</v>
      </c>
      <c r="B82" s="91" t="s">
        <v>92</v>
      </c>
      <c r="C82" s="91">
        <v>22.0</v>
      </c>
      <c r="D82" s="91" t="s">
        <v>322</v>
      </c>
      <c r="E82" s="92">
        <v>45449.0</v>
      </c>
      <c r="F82" s="91" t="s">
        <v>886</v>
      </c>
      <c r="G82" s="91" t="s">
        <v>104</v>
      </c>
      <c r="H82" s="91" t="s">
        <v>126</v>
      </c>
      <c r="I82" s="3">
        <v>81.0</v>
      </c>
      <c r="J82" s="4" t="str">
        <f t="shared" si="3"/>
        <v>Hugo Besson</v>
      </c>
      <c r="K82" s="3" t="str">
        <f t="shared" si="4"/>
        <v>G</v>
      </c>
      <c r="L82" s="3" t="str">
        <f t="shared" si="5"/>
        <v>G</v>
      </c>
      <c r="M82" s="3">
        <f t="shared" ref="M82:N82" si="167">C82</f>
        <v>22</v>
      </c>
      <c r="N82" s="3" t="str">
        <f t="shared" si="167"/>
        <v>New Zealand Breakers (NZ)</v>
      </c>
      <c r="O82" s="6">
        <v>6.5</v>
      </c>
      <c r="P82" s="93" t="str">
        <f t="shared" si="7"/>
        <v>180</v>
      </c>
      <c r="Q82" s="3" t="str">
        <f t="shared" ref="Q82:R82" si="168">G82</f>
        <v>International</v>
      </c>
      <c r="R82" s="3" t="str">
        <f t="shared" si="168"/>
        <v>France</v>
      </c>
      <c r="S82" s="3">
        <f t="shared" si="18"/>
        <v>2</v>
      </c>
      <c r="T82" s="3" t="s">
        <v>321</v>
      </c>
      <c r="U82" s="3">
        <v>1.0</v>
      </c>
      <c r="V82" s="3">
        <v>23.0</v>
      </c>
      <c r="W82" s="95" t="s">
        <v>416</v>
      </c>
      <c r="Y82" s="3">
        <v>81.0</v>
      </c>
    </row>
    <row r="83" ht="14.25" customHeight="1">
      <c r="A83" s="90" t="s">
        <v>324</v>
      </c>
      <c r="B83" s="91" t="s">
        <v>92</v>
      </c>
      <c r="C83" s="91">
        <v>24.0</v>
      </c>
      <c r="D83" s="91" t="s">
        <v>325</v>
      </c>
      <c r="E83" s="92">
        <v>45445.0</v>
      </c>
      <c r="F83" s="91" t="s">
        <v>886</v>
      </c>
      <c r="G83" s="91" t="s">
        <v>112</v>
      </c>
      <c r="H83" s="91" t="s">
        <v>305</v>
      </c>
      <c r="I83" s="3">
        <v>82.0</v>
      </c>
      <c r="J83" s="4" t="str">
        <f t="shared" si="3"/>
        <v>Jamaree Bouyea</v>
      </c>
      <c r="K83" s="3" t="str">
        <f t="shared" si="4"/>
        <v>G</v>
      </c>
      <c r="L83" s="3" t="str">
        <f t="shared" si="5"/>
        <v>G</v>
      </c>
      <c r="M83" s="3">
        <f t="shared" ref="M83:N83" si="169">C83</f>
        <v>24</v>
      </c>
      <c r="N83" s="3" t="str">
        <f t="shared" si="169"/>
        <v>University of San Francisco</v>
      </c>
      <c r="O83" s="6">
        <v>6.166666666666667</v>
      </c>
      <c r="P83" s="93" t="str">
        <f t="shared" si="7"/>
        <v>180</v>
      </c>
      <c r="Q83" s="3" t="str">
        <f t="shared" ref="Q83:R83" si="170">G83</f>
        <v>Senior</v>
      </c>
      <c r="R83" s="3" t="str">
        <f t="shared" si="170"/>
        <v>United States</v>
      </c>
      <c r="S83" s="3">
        <f t="shared" si="18"/>
        <v>2</v>
      </c>
      <c r="T83" s="3" t="s">
        <v>324</v>
      </c>
      <c r="U83" s="3">
        <v>1.0</v>
      </c>
      <c r="V83" s="3">
        <v>24.0</v>
      </c>
      <c r="W83" s="95" t="s">
        <v>319</v>
      </c>
      <c r="Y83" s="3">
        <v>82.0</v>
      </c>
    </row>
    <row r="84" ht="14.25" customHeight="1">
      <c r="A84" s="90" t="s">
        <v>326</v>
      </c>
      <c r="B84" s="91" t="s">
        <v>92</v>
      </c>
      <c r="C84" s="91">
        <v>20.0</v>
      </c>
      <c r="D84" s="91" t="s">
        <v>251</v>
      </c>
      <c r="E84" s="92">
        <v>45448.0</v>
      </c>
      <c r="F84" s="91" t="s">
        <v>848</v>
      </c>
      <c r="G84" s="91" t="s">
        <v>94</v>
      </c>
      <c r="H84" s="91" t="s">
        <v>305</v>
      </c>
      <c r="I84" s="3">
        <v>83.0</v>
      </c>
      <c r="J84" s="4" t="str">
        <f t="shared" si="3"/>
        <v>Malaki Branham</v>
      </c>
      <c r="K84" s="3" t="str">
        <f t="shared" si="4"/>
        <v>G</v>
      </c>
      <c r="L84" s="3" t="str">
        <f t="shared" si="5"/>
        <v>G</v>
      </c>
      <c r="M84" s="3">
        <f t="shared" ref="M84:N84" si="171">C84</f>
        <v>20</v>
      </c>
      <c r="N84" s="3" t="str">
        <f t="shared" si="171"/>
        <v>Ohio State</v>
      </c>
      <c r="O84" s="6">
        <v>6.416666666666667</v>
      </c>
      <c r="P84" s="93" t="str">
        <f t="shared" si="7"/>
        <v>195</v>
      </c>
      <c r="Q84" s="3" t="str">
        <f t="shared" ref="Q84:R84" si="172">G84</f>
        <v>Freshman</v>
      </c>
      <c r="R84" s="3" t="str">
        <f t="shared" si="172"/>
        <v>United States</v>
      </c>
      <c r="S84" s="3">
        <f t="shared" si="18"/>
        <v>1</v>
      </c>
      <c r="T84" s="3" t="s">
        <v>326</v>
      </c>
      <c r="U84" s="3">
        <v>1.0</v>
      </c>
      <c r="V84" s="3">
        <v>25.0</v>
      </c>
      <c r="W84" s="95" t="s">
        <v>443</v>
      </c>
      <c r="Y84" s="3">
        <v>83.0</v>
      </c>
    </row>
    <row r="85" ht="14.25" customHeight="1">
      <c r="A85" s="90" t="s">
        <v>327</v>
      </c>
      <c r="B85" s="91" t="s">
        <v>102</v>
      </c>
      <c r="C85" s="91">
        <v>22.0</v>
      </c>
      <c r="D85" s="91" t="s">
        <v>139</v>
      </c>
      <c r="E85" s="92">
        <v>45450.0</v>
      </c>
      <c r="F85" s="91" t="s">
        <v>868</v>
      </c>
      <c r="G85" s="91" t="s">
        <v>119</v>
      </c>
      <c r="H85" s="91" t="s">
        <v>305</v>
      </c>
      <c r="I85" s="3">
        <v>84.0</v>
      </c>
      <c r="J85" s="4" t="str">
        <f t="shared" si="3"/>
        <v>Christian Braun</v>
      </c>
      <c r="K85" s="3" t="str">
        <f t="shared" si="4"/>
        <v>F</v>
      </c>
      <c r="L85" s="3" t="str">
        <f t="shared" si="5"/>
        <v>F</v>
      </c>
      <c r="M85" s="3">
        <f t="shared" ref="M85:N85" si="173">C85</f>
        <v>22</v>
      </c>
      <c r="N85" s="3" t="str">
        <f t="shared" si="173"/>
        <v>Kansas</v>
      </c>
      <c r="O85" s="6">
        <v>6.583333333333333</v>
      </c>
      <c r="P85" s="93" t="str">
        <f t="shared" si="7"/>
        <v>209</v>
      </c>
      <c r="Q85" s="3" t="str">
        <f t="shared" ref="Q85:R85" si="174">G85</f>
        <v>Junior</v>
      </c>
      <c r="R85" s="3" t="str">
        <f t="shared" si="174"/>
        <v>United States</v>
      </c>
      <c r="S85" s="3">
        <f t="shared" si="18"/>
        <v>2</v>
      </c>
      <c r="T85" s="3" t="s">
        <v>327</v>
      </c>
      <c r="U85" s="3">
        <v>1.0</v>
      </c>
      <c r="V85" s="3">
        <v>26.0</v>
      </c>
      <c r="W85" s="95" t="s">
        <v>403</v>
      </c>
      <c r="Y85" s="3">
        <v>84.0</v>
      </c>
    </row>
    <row r="86" ht="14.25" customHeight="1">
      <c r="A86" s="90" t="s">
        <v>328</v>
      </c>
      <c r="B86" s="91" t="s">
        <v>102</v>
      </c>
      <c r="C86" s="91">
        <v>20.0</v>
      </c>
      <c r="D86" s="91" t="s">
        <v>149</v>
      </c>
      <c r="E86" s="92">
        <v>45450.0</v>
      </c>
      <c r="F86" s="91" t="s">
        <v>846</v>
      </c>
      <c r="G86" s="91" t="s">
        <v>94</v>
      </c>
      <c r="H86" s="91" t="s">
        <v>305</v>
      </c>
      <c r="I86" s="3">
        <v>85.0</v>
      </c>
      <c r="J86" s="4" t="str">
        <f t="shared" si="3"/>
        <v>Kendall Brown</v>
      </c>
      <c r="K86" s="3" t="str">
        <f t="shared" si="4"/>
        <v>F</v>
      </c>
      <c r="L86" s="3" t="str">
        <f t="shared" si="5"/>
        <v>F</v>
      </c>
      <c r="M86" s="3">
        <f t="shared" ref="M86:N86" si="175">C86</f>
        <v>20</v>
      </c>
      <c r="N86" s="3" t="str">
        <f t="shared" si="175"/>
        <v>Baylor</v>
      </c>
      <c r="O86" s="6">
        <v>6.583333333333333</v>
      </c>
      <c r="P86" s="93" t="str">
        <f t="shared" si="7"/>
        <v>205</v>
      </c>
      <c r="Q86" s="3" t="str">
        <f t="shared" ref="Q86:R86" si="176">G86</f>
        <v>Freshman</v>
      </c>
      <c r="R86" s="3" t="str">
        <f t="shared" si="176"/>
        <v>United States</v>
      </c>
      <c r="S86" s="3">
        <f t="shared" si="18"/>
        <v>1</v>
      </c>
      <c r="T86" s="3" t="s">
        <v>328</v>
      </c>
      <c r="U86" s="3">
        <v>1.0</v>
      </c>
      <c r="V86" s="3">
        <v>27.0</v>
      </c>
      <c r="W86" s="95" t="s">
        <v>887</v>
      </c>
      <c r="Y86" s="3">
        <v>85.0</v>
      </c>
    </row>
    <row r="87" ht="14.25" customHeight="1">
      <c r="A87" s="90" t="s">
        <v>329</v>
      </c>
      <c r="B87" s="91" t="s">
        <v>102</v>
      </c>
      <c r="C87" s="91">
        <v>24.0</v>
      </c>
      <c r="D87" s="91" t="s">
        <v>330</v>
      </c>
      <c r="E87" s="92">
        <v>45450.0</v>
      </c>
      <c r="F87" s="91" t="s">
        <v>863</v>
      </c>
      <c r="G87" s="91" t="s">
        <v>112</v>
      </c>
      <c r="H87" s="91" t="s">
        <v>305</v>
      </c>
      <c r="I87" s="3">
        <v>86.0</v>
      </c>
      <c r="J87" s="4" t="str">
        <f t="shared" si="3"/>
        <v>Gabe Brown</v>
      </c>
      <c r="K87" s="3" t="str">
        <f t="shared" si="4"/>
        <v>F</v>
      </c>
      <c r="L87" s="3" t="str">
        <f t="shared" si="5"/>
        <v>F</v>
      </c>
      <c r="M87" s="3">
        <f t="shared" ref="M87:N87" si="177">C87</f>
        <v>24</v>
      </c>
      <c r="N87" s="3" t="str">
        <f t="shared" si="177"/>
        <v>Michigan State</v>
      </c>
      <c r="O87" s="6">
        <v>6.583333333333333</v>
      </c>
      <c r="P87" s="93" t="str">
        <f t="shared" si="7"/>
        <v>207</v>
      </c>
      <c r="Q87" s="3" t="str">
        <f t="shared" ref="Q87:R87" si="178">G87</f>
        <v>Senior</v>
      </c>
      <c r="R87" s="3" t="str">
        <f t="shared" si="178"/>
        <v>United States</v>
      </c>
      <c r="S87" s="3">
        <f t="shared" si="18"/>
        <v>2</v>
      </c>
      <c r="T87" s="3" t="s">
        <v>329</v>
      </c>
      <c r="U87" s="3">
        <v>1.0</v>
      </c>
      <c r="V87" s="3">
        <v>28.0</v>
      </c>
      <c r="W87" s="95" t="s">
        <v>310</v>
      </c>
      <c r="Y87" s="3">
        <v>86.0</v>
      </c>
    </row>
    <row r="88" ht="14.25" customHeight="1">
      <c r="A88" s="90" t="s">
        <v>331</v>
      </c>
      <c r="B88" s="91" t="s">
        <v>92</v>
      </c>
      <c r="C88" s="91">
        <v>25.0</v>
      </c>
      <c r="D88" s="91" t="s">
        <v>332</v>
      </c>
      <c r="E88" s="92">
        <v>45448.0</v>
      </c>
      <c r="F88" s="91" t="s">
        <v>888</v>
      </c>
      <c r="G88" s="91" t="s">
        <v>112</v>
      </c>
      <c r="H88" s="91" t="s">
        <v>305</v>
      </c>
      <c r="I88" s="3">
        <v>87.0</v>
      </c>
      <c r="J88" s="4" t="str">
        <f t="shared" si="3"/>
        <v>Tevin Brown</v>
      </c>
      <c r="K88" s="3" t="str">
        <f t="shared" si="4"/>
        <v>G</v>
      </c>
      <c r="L88" s="3" t="str">
        <f t="shared" si="5"/>
        <v>G</v>
      </c>
      <c r="M88" s="3">
        <f t="shared" ref="M88:N88" si="179">C88</f>
        <v>25</v>
      </c>
      <c r="N88" s="3" t="str">
        <f t="shared" si="179"/>
        <v>Murray State</v>
      </c>
      <c r="O88" s="6">
        <v>6.416666666666667</v>
      </c>
      <c r="P88" s="93" t="str">
        <f t="shared" si="7"/>
        <v>175</v>
      </c>
      <c r="Q88" s="3" t="str">
        <f t="shared" ref="Q88:R88" si="180">G88</f>
        <v>Senior</v>
      </c>
      <c r="R88" s="3" t="str">
        <f t="shared" si="180"/>
        <v>United States</v>
      </c>
      <c r="S88" s="3">
        <f t="shared" si="18"/>
        <v>1</v>
      </c>
      <c r="T88" s="3" t="s">
        <v>331</v>
      </c>
      <c r="U88" s="3">
        <v>1.0</v>
      </c>
      <c r="V88" s="3">
        <v>29.0</v>
      </c>
      <c r="W88" s="95" t="s">
        <v>441</v>
      </c>
      <c r="Y88" s="3">
        <v>87.0</v>
      </c>
    </row>
    <row r="89" ht="14.25" customHeight="1">
      <c r="A89" s="90" t="s">
        <v>333</v>
      </c>
      <c r="B89" s="91" t="s">
        <v>847</v>
      </c>
      <c r="C89" s="91">
        <v>21.0</v>
      </c>
      <c r="D89" s="91" t="s">
        <v>334</v>
      </c>
      <c r="E89" s="92">
        <v>36708.0</v>
      </c>
      <c r="F89" s="91" t="s">
        <v>889</v>
      </c>
      <c r="G89" s="91" t="s">
        <v>94</v>
      </c>
      <c r="H89" s="91" t="s">
        <v>305</v>
      </c>
      <c r="I89" s="3">
        <v>88.0</v>
      </c>
      <c r="J89" s="4" t="str">
        <f t="shared" si="3"/>
        <v>John Butler</v>
      </c>
      <c r="K89" s="3" t="str">
        <f t="shared" si="4"/>
        <v>F</v>
      </c>
      <c r="L89" s="3" t="str">
        <f t="shared" si="5"/>
        <v>C</v>
      </c>
      <c r="M89" s="3">
        <f t="shared" ref="M89:N89" si="181">C89</f>
        <v>21</v>
      </c>
      <c r="N89" s="3" t="str">
        <f t="shared" si="181"/>
        <v>Florida State</v>
      </c>
      <c r="O89" s="6">
        <v>7.083333333333333</v>
      </c>
      <c r="P89" s="93" t="str">
        <f t="shared" si="7"/>
        <v>174</v>
      </c>
      <c r="Q89" s="3" t="str">
        <f t="shared" ref="Q89:R89" si="182">G89</f>
        <v>Freshman</v>
      </c>
      <c r="R89" s="3" t="str">
        <f t="shared" si="182"/>
        <v>United States</v>
      </c>
      <c r="S89" s="3">
        <f t="shared" si="18"/>
        <v>1</v>
      </c>
      <c r="T89" s="3" t="s">
        <v>333</v>
      </c>
      <c r="U89" s="3">
        <v>1.0</v>
      </c>
      <c r="V89" s="3">
        <v>30.0</v>
      </c>
      <c r="W89" s="95" t="s">
        <v>442</v>
      </c>
      <c r="Y89" s="3">
        <v>88.0</v>
      </c>
    </row>
    <row r="90" ht="14.25" customHeight="1">
      <c r="A90" s="90" t="s">
        <v>335</v>
      </c>
      <c r="B90" s="91" t="s">
        <v>102</v>
      </c>
      <c r="C90" s="91">
        <v>22.0</v>
      </c>
      <c r="D90" s="91" t="s">
        <v>336</v>
      </c>
      <c r="E90" s="92">
        <v>45451.0</v>
      </c>
      <c r="F90" s="91" t="s">
        <v>843</v>
      </c>
      <c r="G90" s="91" t="s">
        <v>119</v>
      </c>
      <c r="H90" s="91" t="s">
        <v>305</v>
      </c>
      <c r="I90" s="3">
        <v>89.0</v>
      </c>
      <c r="J90" s="4" t="str">
        <f t="shared" si="3"/>
        <v>Julian Champagnie</v>
      </c>
      <c r="K90" s="3" t="str">
        <f t="shared" si="4"/>
        <v>F</v>
      </c>
      <c r="L90" s="3" t="str">
        <f t="shared" si="5"/>
        <v>F</v>
      </c>
      <c r="M90" s="3">
        <f t="shared" ref="M90:N90" si="183">C90</f>
        <v>22</v>
      </c>
      <c r="N90" s="3" t="str">
        <f t="shared" si="183"/>
        <v>St. John's</v>
      </c>
      <c r="O90" s="6">
        <v>6.666666666666667</v>
      </c>
      <c r="P90" s="93" t="str">
        <f t="shared" si="7"/>
        <v>220</v>
      </c>
      <c r="Q90" s="3" t="str">
        <f t="shared" ref="Q90:R90" si="184">G90</f>
        <v>Junior</v>
      </c>
      <c r="R90" s="3" t="str">
        <f t="shared" si="184"/>
        <v>United States</v>
      </c>
      <c r="S90" s="3">
        <f t="shared" si="18"/>
        <v>1</v>
      </c>
      <c r="T90" s="3" t="s">
        <v>335</v>
      </c>
      <c r="U90" s="3">
        <v>2.0</v>
      </c>
      <c r="V90" s="3">
        <v>31.0</v>
      </c>
      <c r="W90" s="95" t="s">
        <v>405</v>
      </c>
      <c r="Y90" s="3">
        <v>89.0</v>
      </c>
    </row>
    <row r="91" ht="14.25" customHeight="1">
      <c r="A91" s="90" t="s">
        <v>337</v>
      </c>
      <c r="B91" s="91" t="s">
        <v>92</v>
      </c>
      <c r="C91" s="91">
        <v>21.0</v>
      </c>
      <c r="D91" s="91" t="s">
        <v>228</v>
      </c>
      <c r="E91" s="92">
        <v>36678.0</v>
      </c>
      <c r="F91" s="91" t="s">
        <v>890</v>
      </c>
      <c r="G91" s="91" t="s">
        <v>94</v>
      </c>
      <c r="H91" s="91" t="s">
        <v>305</v>
      </c>
      <c r="I91" s="3">
        <v>90.0</v>
      </c>
      <c r="J91" s="4" t="str">
        <f t="shared" si="3"/>
        <v>Kennedy Chandler</v>
      </c>
      <c r="K91" s="3" t="str">
        <f t="shared" si="4"/>
        <v>G</v>
      </c>
      <c r="L91" s="3" t="str">
        <f t="shared" si="5"/>
        <v>G</v>
      </c>
      <c r="M91" s="3">
        <f t="shared" ref="M91:N91" si="185">C91</f>
        <v>21</v>
      </c>
      <c r="N91" s="3" t="str">
        <f t="shared" si="185"/>
        <v>Tennessee</v>
      </c>
      <c r="O91" s="6">
        <v>6.083333333333333</v>
      </c>
      <c r="P91" s="93" t="str">
        <f t="shared" si="7"/>
        <v>172</v>
      </c>
      <c r="Q91" s="3" t="str">
        <f t="shared" ref="Q91:R91" si="186">G91</f>
        <v>Freshman</v>
      </c>
      <c r="R91" s="3" t="str">
        <f t="shared" si="186"/>
        <v>United States</v>
      </c>
      <c r="S91" s="3">
        <f t="shared" si="18"/>
        <v>1</v>
      </c>
      <c r="T91" s="3" t="s">
        <v>337</v>
      </c>
      <c r="U91" s="3">
        <v>2.0</v>
      </c>
      <c r="V91" s="3">
        <v>32.0</v>
      </c>
      <c r="W91" s="95" t="s">
        <v>363</v>
      </c>
      <c r="Y91" s="3">
        <v>90.0</v>
      </c>
    </row>
    <row r="92" ht="14.25" customHeight="1">
      <c r="A92" s="90" t="s">
        <v>338</v>
      </c>
      <c r="B92" s="91" t="s">
        <v>92</v>
      </c>
      <c r="C92" s="91">
        <v>21.0</v>
      </c>
      <c r="D92" s="91" t="s">
        <v>330</v>
      </c>
      <c r="E92" s="92">
        <v>45449.0</v>
      </c>
      <c r="F92" s="91" t="s">
        <v>891</v>
      </c>
      <c r="G92" s="91" t="s">
        <v>94</v>
      </c>
      <c r="H92" s="91" t="s">
        <v>305</v>
      </c>
      <c r="I92" s="3">
        <v>91.0</v>
      </c>
      <c r="J92" s="4" t="str">
        <f t="shared" si="3"/>
        <v>Max Christie</v>
      </c>
      <c r="K92" s="3" t="str">
        <f t="shared" si="4"/>
        <v>G</v>
      </c>
      <c r="L92" s="3" t="str">
        <f t="shared" si="5"/>
        <v>G</v>
      </c>
      <c r="M92" s="3">
        <f t="shared" ref="M92:N92" si="187">C92</f>
        <v>21</v>
      </c>
      <c r="N92" s="3" t="str">
        <f t="shared" si="187"/>
        <v>Michigan State</v>
      </c>
      <c r="O92" s="6">
        <v>6.5</v>
      </c>
      <c r="P92" s="93" t="str">
        <f t="shared" si="7"/>
        <v>189</v>
      </c>
      <c r="Q92" s="3" t="str">
        <f t="shared" ref="Q92:R92" si="188">G92</f>
        <v>Freshman</v>
      </c>
      <c r="R92" s="3" t="str">
        <f t="shared" si="188"/>
        <v>United States</v>
      </c>
      <c r="S92" s="3">
        <f t="shared" si="18"/>
        <v>1</v>
      </c>
      <c r="T92" s="3" t="s">
        <v>338</v>
      </c>
      <c r="U92" s="3">
        <v>2.0</v>
      </c>
      <c r="V92" s="3">
        <v>33.0</v>
      </c>
      <c r="W92" s="95" t="s">
        <v>377</v>
      </c>
      <c r="Y92" s="3">
        <v>91.0</v>
      </c>
    </row>
    <row r="93" ht="14.25" customHeight="1">
      <c r="A93" s="90" t="s">
        <v>339</v>
      </c>
      <c r="B93" s="91" t="s">
        <v>85</v>
      </c>
      <c r="C93" s="91">
        <v>24.0</v>
      </c>
      <c r="D93" s="91" t="s">
        <v>340</v>
      </c>
      <c r="E93" s="92">
        <v>36708.0</v>
      </c>
      <c r="F93" s="91" t="s">
        <v>892</v>
      </c>
      <c r="G93" s="91" t="s">
        <v>119</v>
      </c>
      <c r="H93" s="91" t="s">
        <v>305</v>
      </c>
      <c r="I93" s="3">
        <v>92.0</v>
      </c>
      <c r="J93" s="4" t="str">
        <f t="shared" si="3"/>
        <v>Kofi Cockburn</v>
      </c>
      <c r="K93" s="3" t="str">
        <f t="shared" si="4"/>
        <v>C</v>
      </c>
      <c r="L93" s="3" t="str">
        <f t="shared" si="5"/>
        <v>C</v>
      </c>
      <c r="M93" s="3">
        <f t="shared" ref="M93:N93" si="189">C93</f>
        <v>24</v>
      </c>
      <c r="N93" s="3" t="str">
        <f t="shared" si="189"/>
        <v>Illinois</v>
      </c>
      <c r="O93" s="6">
        <v>7.083333333333333</v>
      </c>
      <c r="P93" s="93" t="str">
        <f t="shared" si="7"/>
        <v>293</v>
      </c>
      <c r="Q93" s="3" t="str">
        <f t="shared" ref="Q93:R93" si="190">G93</f>
        <v>Junior</v>
      </c>
      <c r="R93" s="3" t="str">
        <f t="shared" si="190"/>
        <v>United States</v>
      </c>
      <c r="S93" s="3">
        <f t="shared" si="18"/>
        <v>1</v>
      </c>
      <c r="T93" s="3" t="s">
        <v>339</v>
      </c>
      <c r="U93" s="3">
        <v>2.0</v>
      </c>
      <c r="V93" s="3">
        <v>34.0</v>
      </c>
      <c r="W93" s="95" t="s">
        <v>447</v>
      </c>
      <c r="Y93" s="3">
        <v>92.0</v>
      </c>
    </row>
    <row r="94" ht="14.25" customHeight="1">
      <c r="A94" s="90" t="s">
        <v>341</v>
      </c>
      <c r="B94" s="91" t="s">
        <v>92</v>
      </c>
      <c r="C94" s="91">
        <v>21.0</v>
      </c>
      <c r="D94" s="91" t="s">
        <v>87</v>
      </c>
      <c r="E94" s="92">
        <v>45450.0</v>
      </c>
      <c r="F94" s="91" t="s">
        <v>848</v>
      </c>
      <c r="G94" s="91" t="s">
        <v>317</v>
      </c>
      <c r="H94" s="91" t="s">
        <v>342</v>
      </c>
      <c r="I94" s="3">
        <v>93.0</v>
      </c>
      <c r="J94" s="4" t="str">
        <f t="shared" si="3"/>
        <v>Dyson Daniels</v>
      </c>
      <c r="K94" s="3" t="str">
        <f t="shared" si="4"/>
        <v>G</v>
      </c>
      <c r="L94" s="3" t="str">
        <f t="shared" si="5"/>
        <v>G</v>
      </c>
      <c r="M94" s="3">
        <f t="shared" ref="M94:N94" si="191">C94</f>
        <v>21</v>
      </c>
      <c r="N94" s="3" t="str">
        <f t="shared" si="191"/>
        <v>G League Ignite</v>
      </c>
      <c r="O94" s="6">
        <v>6.583333333333333</v>
      </c>
      <c r="P94" s="93" t="str">
        <f t="shared" si="7"/>
        <v>195</v>
      </c>
      <c r="Q94" s="3" t="str">
        <f t="shared" ref="Q94:R94" si="192">G94</f>
        <v>Draft Eligible</v>
      </c>
      <c r="R94" s="3" t="str">
        <f t="shared" si="192"/>
        <v>Australia</v>
      </c>
      <c r="S94" s="3">
        <f t="shared" si="18"/>
        <v>2</v>
      </c>
      <c r="T94" s="3" t="s">
        <v>341</v>
      </c>
      <c r="U94" s="3">
        <v>2.0</v>
      </c>
      <c r="V94" s="3">
        <v>35.0</v>
      </c>
      <c r="W94" s="95" t="s">
        <v>338</v>
      </c>
      <c r="Y94" s="3">
        <v>93.0</v>
      </c>
    </row>
    <row r="95" ht="14.25" customHeight="1">
      <c r="A95" s="90" t="s">
        <v>343</v>
      </c>
      <c r="B95" s="91" t="s">
        <v>92</v>
      </c>
      <c r="C95" s="91">
        <v>22.0</v>
      </c>
      <c r="D95" s="91" t="s">
        <v>344</v>
      </c>
      <c r="E95" s="92">
        <v>45448.0</v>
      </c>
      <c r="F95" s="91" t="s">
        <v>893</v>
      </c>
      <c r="G95" s="91" t="s">
        <v>99</v>
      </c>
      <c r="H95" s="91" t="s">
        <v>305</v>
      </c>
      <c r="I95" s="3">
        <v>94.0</v>
      </c>
      <c r="J95" s="4" t="str">
        <f t="shared" si="3"/>
        <v>Johnny Davis</v>
      </c>
      <c r="K95" s="3" t="str">
        <f t="shared" si="4"/>
        <v>G</v>
      </c>
      <c r="L95" s="3" t="str">
        <f t="shared" si="5"/>
        <v>G</v>
      </c>
      <c r="M95" s="3">
        <f t="shared" ref="M95:N95" si="193">C95</f>
        <v>22</v>
      </c>
      <c r="N95" s="3" t="str">
        <f t="shared" si="193"/>
        <v>Wisconsin</v>
      </c>
      <c r="O95" s="6">
        <v>6.416666666666667</v>
      </c>
      <c r="P95" s="93" t="str">
        <f t="shared" si="7"/>
        <v>194</v>
      </c>
      <c r="Q95" s="3" t="str">
        <f t="shared" ref="Q95:R95" si="194">G95</f>
        <v>Sophomore</v>
      </c>
      <c r="R95" s="3" t="str">
        <f t="shared" si="194"/>
        <v>United States</v>
      </c>
      <c r="S95" s="3">
        <f t="shared" si="18"/>
        <v>1</v>
      </c>
      <c r="T95" s="3" t="s">
        <v>343</v>
      </c>
      <c r="U95" s="3">
        <v>2.0</v>
      </c>
      <c r="V95" s="3">
        <v>36.0</v>
      </c>
      <c r="W95" s="95" t="s">
        <v>411</v>
      </c>
      <c r="Y95" s="3">
        <v>94.0</v>
      </c>
    </row>
    <row r="96" ht="14.25" customHeight="1">
      <c r="A96" s="90" t="s">
        <v>345</v>
      </c>
      <c r="B96" s="91" t="s">
        <v>92</v>
      </c>
      <c r="C96" s="91">
        <v>21.0</v>
      </c>
      <c r="D96" s="91" t="s">
        <v>131</v>
      </c>
      <c r="E96" s="92">
        <v>45445.0</v>
      </c>
      <c r="F96" s="91" t="s">
        <v>894</v>
      </c>
      <c r="G96" s="91" t="s">
        <v>94</v>
      </c>
      <c r="H96" s="91" t="s">
        <v>305</v>
      </c>
      <c r="I96" s="3">
        <v>95.0</v>
      </c>
      <c r="J96" s="4" t="str">
        <f t="shared" si="3"/>
        <v>JD Davison</v>
      </c>
      <c r="K96" s="3" t="str">
        <f t="shared" si="4"/>
        <v>G</v>
      </c>
      <c r="L96" s="3" t="str">
        <f t="shared" si="5"/>
        <v>G</v>
      </c>
      <c r="M96" s="3">
        <f t="shared" ref="M96:N96" si="195">C96</f>
        <v>21</v>
      </c>
      <c r="N96" s="3" t="str">
        <f t="shared" si="195"/>
        <v>Alabama</v>
      </c>
      <c r="O96" s="6">
        <v>6.166666666666667</v>
      </c>
      <c r="P96" s="93" t="str">
        <f t="shared" si="7"/>
        <v>192</v>
      </c>
      <c r="Q96" s="3" t="str">
        <f t="shared" ref="Q96:R96" si="196">G96</f>
        <v>Freshman</v>
      </c>
      <c r="R96" s="3" t="str">
        <f t="shared" si="196"/>
        <v>United States</v>
      </c>
      <c r="S96" s="3">
        <f t="shared" si="18"/>
        <v>1</v>
      </c>
      <c r="T96" s="3" t="s">
        <v>345</v>
      </c>
      <c r="U96" s="3">
        <v>2.0</v>
      </c>
      <c r="V96" s="3">
        <v>37.0</v>
      </c>
      <c r="W96" s="95" t="s">
        <v>359</v>
      </c>
      <c r="Y96" s="3">
        <v>95.0</v>
      </c>
    </row>
    <row r="97" ht="14.25" customHeight="1">
      <c r="A97" s="90" t="s">
        <v>346</v>
      </c>
      <c r="B97" s="91" t="s">
        <v>847</v>
      </c>
      <c r="C97" s="91">
        <v>22.0</v>
      </c>
      <c r="D97" s="91" t="s">
        <v>115</v>
      </c>
      <c r="E97" s="92">
        <v>45453.0</v>
      </c>
      <c r="F97" s="91" t="s">
        <v>850</v>
      </c>
      <c r="G97" s="91" t="s">
        <v>94</v>
      </c>
      <c r="H97" s="91" t="s">
        <v>126</v>
      </c>
      <c r="I97" s="3">
        <v>96.0</v>
      </c>
      <c r="J97" s="4" t="str">
        <f t="shared" si="3"/>
        <v>Moussa Diabate</v>
      </c>
      <c r="K97" s="3" t="str">
        <f t="shared" si="4"/>
        <v>F</v>
      </c>
      <c r="L97" s="3" t="str">
        <f t="shared" si="5"/>
        <v>C</v>
      </c>
      <c r="M97" s="3">
        <f t="shared" ref="M97:N97" si="197">C97</f>
        <v>22</v>
      </c>
      <c r="N97" s="3" t="str">
        <f t="shared" si="197"/>
        <v>Michigan</v>
      </c>
      <c r="O97" s="6">
        <v>6.833333333333333</v>
      </c>
      <c r="P97" s="93" t="str">
        <f t="shared" si="7"/>
        <v>217</v>
      </c>
      <c r="Q97" s="3" t="str">
        <f t="shared" ref="Q97:R97" si="198">G97</f>
        <v>Freshman</v>
      </c>
      <c r="R97" s="3" t="str">
        <f t="shared" si="198"/>
        <v>France</v>
      </c>
      <c r="S97" s="3">
        <f t="shared" si="18"/>
        <v>1</v>
      </c>
      <c r="T97" s="3" t="s">
        <v>346</v>
      </c>
      <c r="U97" s="3">
        <v>2.0</v>
      </c>
      <c r="V97" s="3">
        <v>38.0</v>
      </c>
      <c r="W97" s="95" t="s">
        <v>337</v>
      </c>
      <c r="Y97" s="3">
        <v>96.0</v>
      </c>
    </row>
    <row r="98" ht="14.25" customHeight="1">
      <c r="A98" s="90" t="s">
        <v>347</v>
      </c>
      <c r="B98" s="91" t="s">
        <v>102</v>
      </c>
      <c r="C98" s="91">
        <v>21.0</v>
      </c>
      <c r="D98" s="91" t="s">
        <v>322</v>
      </c>
      <c r="E98" s="92">
        <v>45453.0</v>
      </c>
      <c r="F98" s="91" t="s">
        <v>846</v>
      </c>
      <c r="G98" s="91" t="s">
        <v>104</v>
      </c>
      <c r="H98" s="91" t="s">
        <v>126</v>
      </c>
      <c r="I98" s="3">
        <v>97.0</v>
      </c>
      <c r="J98" s="4" t="str">
        <f t="shared" si="3"/>
        <v>Ousmane Dieng</v>
      </c>
      <c r="K98" s="3" t="str">
        <f t="shared" si="4"/>
        <v>F</v>
      </c>
      <c r="L98" s="3" t="str">
        <f t="shared" si="5"/>
        <v>F</v>
      </c>
      <c r="M98" s="3">
        <f t="shared" ref="M98:N98" si="199">C98</f>
        <v>21</v>
      </c>
      <c r="N98" s="3" t="str">
        <f t="shared" si="199"/>
        <v>New Zealand Breakers (NZ)</v>
      </c>
      <c r="O98" s="6">
        <v>6.833333333333333</v>
      </c>
      <c r="P98" s="93" t="str">
        <f t="shared" si="7"/>
        <v>205</v>
      </c>
      <c r="Q98" s="3" t="str">
        <f t="shared" ref="Q98:R98" si="200">G98</f>
        <v>International</v>
      </c>
      <c r="R98" s="3" t="str">
        <f t="shared" si="200"/>
        <v>France</v>
      </c>
      <c r="S98" s="3">
        <f t="shared" si="18"/>
        <v>1</v>
      </c>
      <c r="T98" s="3" t="s">
        <v>347</v>
      </c>
      <c r="U98" s="3">
        <v>2.0</v>
      </c>
      <c r="V98" s="3">
        <v>39.0</v>
      </c>
      <c r="W98" s="95" t="s">
        <v>348</v>
      </c>
      <c r="Y98" s="3">
        <v>97.0</v>
      </c>
    </row>
    <row r="99" ht="14.25" customHeight="1">
      <c r="A99" s="90" t="s">
        <v>348</v>
      </c>
      <c r="B99" s="91" t="s">
        <v>85</v>
      </c>
      <c r="C99" s="91">
        <v>22.0</v>
      </c>
      <c r="D99" s="91" t="s">
        <v>349</v>
      </c>
      <c r="E99" s="92">
        <v>45474.0</v>
      </c>
      <c r="F99" s="91" t="s">
        <v>859</v>
      </c>
      <c r="G99" s="91" t="s">
        <v>104</v>
      </c>
      <c r="H99" s="91" t="s">
        <v>158</v>
      </c>
      <c r="I99" s="3">
        <v>98.0</v>
      </c>
      <c r="J99" s="4" t="str">
        <f t="shared" si="3"/>
        <v>Khalifa Diop</v>
      </c>
      <c r="K99" s="3" t="str">
        <f t="shared" si="4"/>
        <v>C</v>
      </c>
      <c r="L99" s="3" t="str">
        <f t="shared" si="5"/>
        <v>C</v>
      </c>
      <c r="M99" s="3">
        <f t="shared" ref="M99:N99" si="201">C99</f>
        <v>22</v>
      </c>
      <c r="N99" s="3" t="str">
        <f t="shared" si="201"/>
        <v>Gran Canaria (Spain)</v>
      </c>
      <c r="O99" s="6">
        <v>7.083333333333333</v>
      </c>
      <c r="P99" s="93" t="str">
        <f t="shared" si="7"/>
        <v>240</v>
      </c>
      <c r="Q99" s="3" t="str">
        <f t="shared" ref="Q99:R99" si="202">G99</f>
        <v>International</v>
      </c>
      <c r="R99" s="3" t="str">
        <f t="shared" si="202"/>
        <v>Senegal</v>
      </c>
      <c r="S99" s="3">
        <f t="shared" si="18"/>
        <v>1</v>
      </c>
      <c r="T99" s="3" t="s">
        <v>348</v>
      </c>
      <c r="U99" s="3">
        <v>2.0</v>
      </c>
      <c r="V99" s="3">
        <v>40.0</v>
      </c>
      <c r="W99" s="95" t="s">
        <v>388</v>
      </c>
      <c r="Y99" s="3">
        <v>98.0</v>
      </c>
    </row>
    <row r="100" ht="14.25" customHeight="1">
      <c r="A100" s="90" t="s">
        <v>350</v>
      </c>
      <c r="B100" s="91" t="s">
        <v>85</v>
      </c>
      <c r="C100" s="91">
        <v>20.0</v>
      </c>
      <c r="D100" s="91" t="s">
        <v>351</v>
      </c>
      <c r="E100" s="92">
        <v>45454.0</v>
      </c>
      <c r="F100" s="91" t="s">
        <v>883</v>
      </c>
      <c r="G100" s="91" t="s">
        <v>94</v>
      </c>
      <c r="H100" s="91" t="s">
        <v>305</v>
      </c>
      <c r="I100" s="3">
        <v>99.0</v>
      </c>
      <c r="J100" s="4" t="str">
        <f t="shared" si="3"/>
        <v>Jalen Duren</v>
      </c>
      <c r="K100" s="3" t="str">
        <f t="shared" si="4"/>
        <v>C</v>
      </c>
      <c r="L100" s="3" t="str">
        <f t="shared" si="5"/>
        <v>C</v>
      </c>
      <c r="M100" s="3">
        <f t="shared" ref="M100:N100" si="203">C100</f>
        <v>20</v>
      </c>
      <c r="N100" s="3" t="str">
        <f t="shared" si="203"/>
        <v>Memphis</v>
      </c>
      <c r="O100" s="6">
        <v>6.916666666666667</v>
      </c>
      <c r="P100" s="93" t="str">
        <f t="shared" si="7"/>
        <v>250</v>
      </c>
      <c r="Q100" s="3" t="str">
        <f t="shared" ref="Q100:R100" si="204">G100</f>
        <v>Freshman</v>
      </c>
      <c r="R100" s="3" t="str">
        <f t="shared" si="204"/>
        <v>United States</v>
      </c>
      <c r="S100" s="3">
        <f t="shared" si="18"/>
        <v>2</v>
      </c>
      <c r="T100" s="3" t="s">
        <v>350</v>
      </c>
      <c r="U100" s="3">
        <v>2.0</v>
      </c>
      <c r="V100" s="3">
        <v>41.0</v>
      </c>
      <c r="W100" s="95" t="s">
        <v>895</v>
      </c>
      <c r="Y100" s="3">
        <v>99.0</v>
      </c>
    </row>
    <row r="101" ht="14.25" customHeight="1">
      <c r="A101" s="90" t="s">
        <v>352</v>
      </c>
      <c r="B101" s="91" t="s">
        <v>102</v>
      </c>
      <c r="C101" s="91">
        <v>22.0</v>
      </c>
      <c r="D101" s="91" t="s">
        <v>353</v>
      </c>
      <c r="E101" s="92">
        <v>45451.0</v>
      </c>
      <c r="F101" s="91" t="s">
        <v>856</v>
      </c>
      <c r="G101" s="91" t="s">
        <v>99</v>
      </c>
      <c r="H101" s="91" t="s">
        <v>305</v>
      </c>
      <c r="I101" s="3">
        <v>100.0</v>
      </c>
      <c r="J101" s="4" t="str">
        <f t="shared" si="3"/>
        <v>Tari Eason</v>
      </c>
      <c r="K101" s="3" t="str">
        <f t="shared" si="4"/>
        <v>F</v>
      </c>
      <c r="L101" s="3" t="str">
        <f t="shared" si="5"/>
        <v>F</v>
      </c>
      <c r="M101" s="3">
        <f t="shared" ref="M101:N101" si="205">C101</f>
        <v>22</v>
      </c>
      <c r="N101" s="3" t="str">
        <f t="shared" si="205"/>
        <v>LSU</v>
      </c>
      <c r="O101" s="6">
        <v>6.666666666666667</v>
      </c>
      <c r="P101" s="93" t="str">
        <f t="shared" si="7"/>
        <v>216</v>
      </c>
      <c r="Q101" s="3" t="str">
        <f t="shared" ref="Q101:R101" si="206">G101</f>
        <v>Sophomore</v>
      </c>
      <c r="R101" s="3" t="str">
        <f t="shared" si="206"/>
        <v>United States</v>
      </c>
      <c r="S101" s="3">
        <f t="shared" si="18"/>
        <v>1</v>
      </c>
      <c r="T101" s="3" t="s">
        <v>352</v>
      </c>
      <c r="U101" s="3">
        <v>2.0</v>
      </c>
      <c r="V101" s="3">
        <v>42.0</v>
      </c>
      <c r="W101" s="95" t="s">
        <v>374</v>
      </c>
      <c r="Y101" s="3">
        <v>100.0</v>
      </c>
    </row>
    <row r="102" ht="14.25" customHeight="1">
      <c r="A102" s="90" t="s">
        <v>354</v>
      </c>
      <c r="B102" s="91" t="s">
        <v>840</v>
      </c>
      <c r="C102" s="91">
        <v>24.0</v>
      </c>
      <c r="D102" s="91" t="s">
        <v>131</v>
      </c>
      <c r="E102" s="92">
        <v>45447.0</v>
      </c>
      <c r="F102" s="91" t="s">
        <v>896</v>
      </c>
      <c r="G102" s="91" t="s">
        <v>112</v>
      </c>
      <c r="H102" s="91" t="s">
        <v>305</v>
      </c>
      <c r="I102" s="3">
        <v>101.0</v>
      </c>
      <c r="J102" s="4" t="str">
        <f t="shared" si="3"/>
        <v>Keon Ellis</v>
      </c>
      <c r="K102" s="3" t="str">
        <f t="shared" si="4"/>
        <v>G</v>
      </c>
      <c r="L102" s="3" t="str">
        <f t="shared" si="5"/>
        <v>F</v>
      </c>
      <c r="M102" s="3">
        <f t="shared" ref="M102:N102" si="207">C102</f>
        <v>24</v>
      </c>
      <c r="N102" s="3" t="str">
        <f t="shared" si="207"/>
        <v>Alabama</v>
      </c>
      <c r="O102" s="6">
        <v>6.333333333333333</v>
      </c>
      <c r="P102" s="93" t="str">
        <f t="shared" si="7"/>
        <v>167</v>
      </c>
      <c r="Q102" s="3" t="str">
        <f t="shared" ref="Q102:R102" si="208">G102</f>
        <v>Senior</v>
      </c>
      <c r="R102" s="3" t="str">
        <f t="shared" si="208"/>
        <v>United States</v>
      </c>
      <c r="S102" s="3">
        <f t="shared" si="18"/>
        <v>1</v>
      </c>
      <c r="T102" s="3" t="s">
        <v>354</v>
      </c>
      <c r="U102" s="3">
        <v>2.0</v>
      </c>
      <c r="V102" s="3">
        <v>43.0</v>
      </c>
      <c r="W102" s="95" t="s">
        <v>897</v>
      </c>
      <c r="Y102" s="3">
        <v>101.0</v>
      </c>
    </row>
    <row r="103" ht="14.25" customHeight="1">
      <c r="A103" s="90" t="s">
        <v>355</v>
      </c>
      <c r="B103" s="91" t="s">
        <v>102</v>
      </c>
      <c r="C103" s="91">
        <v>21.0</v>
      </c>
      <c r="D103" s="91" t="s">
        <v>87</v>
      </c>
      <c r="E103" s="92">
        <v>45452.0</v>
      </c>
      <c r="F103" s="91" t="s">
        <v>878</v>
      </c>
      <c r="G103" s="91" t="s">
        <v>317</v>
      </c>
      <c r="H103" s="91" t="s">
        <v>305</v>
      </c>
      <c r="I103" s="3">
        <v>102.0</v>
      </c>
      <c r="J103" s="4" t="str">
        <f t="shared" si="3"/>
        <v>Michael Foster Jr.</v>
      </c>
      <c r="K103" s="3" t="str">
        <f t="shared" si="4"/>
        <v>F</v>
      </c>
      <c r="L103" s="3" t="str">
        <f t="shared" si="5"/>
        <v>F</v>
      </c>
      <c r="M103" s="3">
        <f t="shared" ref="M103:N103" si="209">C103</f>
        <v>21</v>
      </c>
      <c r="N103" s="3" t="str">
        <f t="shared" si="209"/>
        <v>G League Ignite</v>
      </c>
      <c r="O103" s="6">
        <v>6.75</v>
      </c>
      <c r="P103" s="93" t="str">
        <f t="shared" si="7"/>
        <v>237</v>
      </c>
      <c r="Q103" s="3" t="str">
        <f t="shared" ref="Q103:R103" si="210">G103</f>
        <v>Draft Eligible</v>
      </c>
      <c r="R103" s="3" t="str">
        <f t="shared" si="210"/>
        <v>United States</v>
      </c>
      <c r="S103" s="3">
        <f t="shared" si="18"/>
        <v>1</v>
      </c>
      <c r="T103" s="3" t="s">
        <v>355</v>
      </c>
      <c r="U103" s="3">
        <v>2.0</v>
      </c>
      <c r="V103" s="3">
        <v>44.0</v>
      </c>
      <c r="W103" s="95" t="s">
        <v>418</v>
      </c>
      <c r="Y103" s="3">
        <v>102.0</v>
      </c>
    </row>
    <row r="104" ht="14.25" customHeight="1">
      <c r="A104" s="90" t="s">
        <v>356</v>
      </c>
      <c r="B104" s="91" t="s">
        <v>102</v>
      </c>
      <c r="C104" s="91">
        <v>20.0</v>
      </c>
      <c r="D104" s="91" t="s">
        <v>199</v>
      </c>
      <c r="E104" s="92">
        <v>45449.0</v>
      </c>
      <c r="F104" s="91" t="s">
        <v>874</v>
      </c>
      <c r="G104" s="91" t="s">
        <v>94</v>
      </c>
      <c r="H104" s="91" t="s">
        <v>305</v>
      </c>
      <c r="I104" s="3">
        <v>103.0</v>
      </c>
      <c r="J104" s="4" t="str">
        <f t="shared" si="3"/>
        <v>A.J. Griffin</v>
      </c>
      <c r="K104" s="3" t="str">
        <f t="shared" si="4"/>
        <v>F</v>
      </c>
      <c r="L104" s="3" t="str">
        <f t="shared" si="5"/>
        <v>F</v>
      </c>
      <c r="M104" s="3">
        <f t="shared" ref="M104:N104" si="211">C104</f>
        <v>20</v>
      </c>
      <c r="N104" s="3" t="str">
        <f t="shared" si="211"/>
        <v>Duke</v>
      </c>
      <c r="O104" s="6">
        <v>6.5</v>
      </c>
      <c r="P104" s="93" t="str">
        <f t="shared" si="7"/>
        <v>222</v>
      </c>
      <c r="Q104" s="3" t="str">
        <f t="shared" ref="Q104:R104" si="212">G104</f>
        <v>Freshman</v>
      </c>
      <c r="R104" s="3" t="str">
        <f t="shared" si="212"/>
        <v>United States</v>
      </c>
      <c r="S104" s="3" t="str">
        <f t="shared" si="18"/>
        <v>#N/A</v>
      </c>
      <c r="T104" s="3" t="s">
        <v>356</v>
      </c>
      <c r="U104" s="3">
        <v>2.0</v>
      </c>
      <c r="V104" s="3">
        <v>45.0</v>
      </c>
      <c r="W104" s="95" t="s">
        <v>392</v>
      </c>
      <c r="Y104" s="3">
        <v>103.0</v>
      </c>
    </row>
    <row r="105" ht="14.25" customHeight="1">
      <c r="A105" s="90" t="s">
        <v>357</v>
      </c>
      <c r="B105" s="91" t="s">
        <v>92</v>
      </c>
      <c r="C105" s="91">
        <v>22.0</v>
      </c>
      <c r="D105" s="91" t="s">
        <v>358</v>
      </c>
      <c r="E105" s="92">
        <v>45450.0</v>
      </c>
      <c r="F105" s="91" t="s">
        <v>855</v>
      </c>
      <c r="G105" s="91" t="s">
        <v>99</v>
      </c>
      <c r="H105" s="91" t="s">
        <v>305</v>
      </c>
      <c r="I105" s="3">
        <v>104.0</v>
      </c>
      <c r="J105" s="4" t="str">
        <f t="shared" si="3"/>
        <v>Jordan Hall</v>
      </c>
      <c r="K105" s="3" t="str">
        <f t="shared" si="4"/>
        <v>G</v>
      </c>
      <c r="L105" s="3" t="str">
        <f t="shared" si="5"/>
        <v>G</v>
      </c>
      <c r="M105" s="3">
        <f t="shared" ref="M105:N105" si="213">C105</f>
        <v>22</v>
      </c>
      <c r="N105" s="3" t="str">
        <f t="shared" si="213"/>
        <v>St. Jospeh's</v>
      </c>
      <c r="O105" s="6">
        <v>6.583333333333333</v>
      </c>
      <c r="P105" s="93" t="str">
        <f t="shared" si="7"/>
        <v>215</v>
      </c>
      <c r="Q105" s="3" t="str">
        <f t="shared" ref="Q105:R105" si="214">G105</f>
        <v>Sophomore</v>
      </c>
      <c r="R105" s="3" t="str">
        <f t="shared" si="214"/>
        <v>United States</v>
      </c>
      <c r="S105" s="3">
        <f t="shared" si="18"/>
        <v>1</v>
      </c>
      <c r="T105" s="3" t="s">
        <v>357</v>
      </c>
      <c r="U105" s="3">
        <v>2.0</v>
      </c>
      <c r="V105" s="3">
        <v>46.0</v>
      </c>
      <c r="W105" s="95" t="s">
        <v>372</v>
      </c>
      <c r="Y105" s="3">
        <v>104.0</v>
      </c>
    </row>
    <row r="106" ht="14.25" customHeight="1">
      <c r="A106" s="90" t="s">
        <v>359</v>
      </c>
      <c r="B106" s="91" t="s">
        <v>92</v>
      </c>
      <c r="C106" s="91">
        <v>21.0</v>
      </c>
      <c r="D106" s="91" t="s">
        <v>87</v>
      </c>
      <c r="E106" s="92">
        <v>45447.0</v>
      </c>
      <c r="F106" s="91" t="s">
        <v>837</v>
      </c>
      <c r="G106" s="91" t="s">
        <v>317</v>
      </c>
      <c r="H106" s="91" t="s">
        <v>305</v>
      </c>
      <c r="I106" s="3">
        <v>105.0</v>
      </c>
      <c r="J106" s="4" t="str">
        <f t="shared" si="3"/>
        <v>Jaden Hardy</v>
      </c>
      <c r="K106" s="3" t="str">
        <f t="shared" si="4"/>
        <v>G</v>
      </c>
      <c r="L106" s="3" t="str">
        <f t="shared" si="5"/>
        <v>G</v>
      </c>
      <c r="M106" s="3">
        <f t="shared" ref="M106:N106" si="215">C106</f>
        <v>21</v>
      </c>
      <c r="N106" s="3" t="str">
        <f t="shared" si="215"/>
        <v>G League Ignite</v>
      </c>
      <c r="O106" s="6">
        <v>6.333333333333333</v>
      </c>
      <c r="P106" s="93" t="str">
        <f t="shared" si="7"/>
        <v>190</v>
      </c>
      <c r="Q106" s="3" t="str">
        <f t="shared" ref="Q106:R106" si="216">G106</f>
        <v>Draft Eligible</v>
      </c>
      <c r="R106" s="3" t="str">
        <f t="shared" si="216"/>
        <v>United States</v>
      </c>
      <c r="S106" s="3">
        <f t="shared" si="18"/>
        <v>2</v>
      </c>
      <c r="T106" s="3" t="s">
        <v>359</v>
      </c>
      <c r="U106" s="3">
        <v>2.0</v>
      </c>
      <c r="V106" s="3">
        <v>47.0</v>
      </c>
      <c r="W106" s="95" t="s">
        <v>452</v>
      </c>
      <c r="Y106" s="3">
        <v>105.0</v>
      </c>
    </row>
    <row r="107" ht="14.25" customHeight="1">
      <c r="A107" s="90" t="s">
        <v>360</v>
      </c>
      <c r="B107" s="91" t="s">
        <v>102</v>
      </c>
      <c r="C107" s="91">
        <v>23.0</v>
      </c>
      <c r="D107" s="91" t="s">
        <v>361</v>
      </c>
      <c r="E107" s="92">
        <v>45449.0</v>
      </c>
      <c r="F107" s="91" t="s">
        <v>859</v>
      </c>
      <c r="G107" s="91" t="s">
        <v>112</v>
      </c>
      <c r="H107" s="91" t="s">
        <v>305</v>
      </c>
      <c r="I107" s="3">
        <v>106.0</v>
      </c>
      <c r="J107" s="4" t="str">
        <f t="shared" si="3"/>
        <v>Ron Harper Jr.</v>
      </c>
      <c r="K107" s="3" t="str">
        <f t="shared" si="4"/>
        <v>F</v>
      </c>
      <c r="L107" s="3" t="str">
        <f t="shared" si="5"/>
        <v>F</v>
      </c>
      <c r="M107" s="3">
        <f t="shared" ref="M107:N107" si="217">C107</f>
        <v>23</v>
      </c>
      <c r="N107" s="3" t="str">
        <f t="shared" si="217"/>
        <v>Rutgers</v>
      </c>
      <c r="O107" s="6">
        <v>6.5</v>
      </c>
      <c r="P107" s="93" t="str">
        <f t="shared" si="7"/>
        <v>240</v>
      </c>
      <c r="Q107" s="3" t="str">
        <f t="shared" ref="Q107:R107" si="218">G107</f>
        <v>Senior</v>
      </c>
      <c r="R107" s="3" t="str">
        <f t="shared" si="218"/>
        <v>United States</v>
      </c>
      <c r="S107" s="3">
        <f t="shared" si="18"/>
        <v>1</v>
      </c>
      <c r="T107" s="3" t="s">
        <v>360</v>
      </c>
      <c r="U107" s="3">
        <v>2.0</v>
      </c>
      <c r="V107" s="3">
        <v>48.0</v>
      </c>
      <c r="W107" s="95" t="s">
        <v>328</v>
      </c>
      <c r="Y107" s="3">
        <v>106.0</v>
      </c>
    </row>
    <row r="108" ht="14.25" customHeight="1">
      <c r="A108" s="90" t="s">
        <v>362</v>
      </c>
      <c r="B108" s="91" t="s">
        <v>85</v>
      </c>
      <c r="C108" s="91">
        <v>21.0</v>
      </c>
      <c r="D108" s="91" t="s">
        <v>265</v>
      </c>
      <c r="E108" s="92">
        <v>36708.0</v>
      </c>
      <c r="F108" s="91" t="s">
        <v>848</v>
      </c>
      <c r="G108" s="91" t="s">
        <v>94</v>
      </c>
      <c r="H108" s="91" t="s">
        <v>305</v>
      </c>
      <c r="I108" s="3">
        <v>107.0</v>
      </c>
      <c r="J108" s="4" t="str">
        <f t="shared" si="3"/>
        <v>Chet Holmgren</v>
      </c>
      <c r="K108" s="3" t="str">
        <f t="shared" si="4"/>
        <v>C</v>
      </c>
      <c r="L108" s="3" t="str">
        <f t="shared" si="5"/>
        <v>C</v>
      </c>
      <c r="M108" s="3">
        <f t="shared" ref="M108:N108" si="219">C108</f>
        <v>21</v>
      </c>
      <c r="N108" s="3" t="str">
        <f t="shared" si="219"/>
        <v>Gonzaga</v>
      </c>
      <c r="O108" s="6">
        <v>7.083333333333333</v>
      </c>
      <c r="P108" s="93" t="str">
        <f t="shared" si="7"/>
        <v>195</v>
      </c>
      <c r="Q108" s="3" t="str">
        <f t="shared" ref="Q108:R108" si="220">G108</f>
        <v>Freshman</v>
      </c>
      <c r="R108" s="3" t="str">
        <f t="shared" si="220"/>
        <v>United States</v>
      </c>
      <c r="S108" s="3">
        <f t="shared" si="18"/>
        <v>2</v>
      </c>
      <c r="T108" s="3" t="s">
        <v>362</v>
      </c>
      <c r="U108" s="3">
        <v>2.0</v>
      </c>
      <c r="V108" s="3">
        <v>49.0</v>
      </c>
      <c r="W108" s="95" t="s">
        <v>394</v>
      </c>
      <c r="Y108" s="3">
        <v>107.0</v>
      </c>
    </row>
    <row r="109" ht="14.25" customHeight="1">
      <c r="A109" s="90" t="s">
        <v>363</v>
      </c>
      <c r="B109" s="91" t="s">
        <v>102</v>
      </c>
      <c r="C109" s="91">
        <v>21.0</v>
      </c>
      <c r="D109" s="91" t="s">
        <v>115</v>
      </c>
      <c r="E109" s="92">
        <v>45451.0</v>
      </c>
      <c r="F109" s="91" t="s">
        <v>846</v>
      </c>
      <c r="G109" s="91" t="s">
        <v>94</v>
      </c>
      <c r="H109" s="91" t="s">
        <v>216</v>
      </c>
      <c r="I109" s="3">
        <v>108.0</v>
      </c>
      <c r="J109" s="4" t="str">
        <f t="shared" si="3"/>
        <v>Caleb Houstan</v>
      </c>
      <c r="K109" s="3" t="str">
        <f t="shared" si="4"/>
        <v>F</v>
      </c>
      <c r="L109" s="3" t="str">
        <f t="shared" si="5"/>
        <v>F</v>
      </c>
      <c r="M109" s="3">
        <f t="shared" ref="M109:N109" si="221">C109</f>
        <v>21</v>
      </c>
      <c r="N109" s="3" t="str">
        <f t="shared" si="221"/>
        <v>Michigan</v>
      </c>
      <c r="O109" s="6">
        <v>6.666666666666667</v>
      </c>
      <c r="P109" s="93" t="str">
        <f t="shared" si="7"/>
        <v>205</v>
      </c>
      <c r="Q109" s="3" t="str">
        <f t="shared" ref="Q109:R109" si="222">G109</f>
        <v>Freshman</v>
      </c>
      <c r="R109" s="3" t="str">
        <f t="shared" si="222"/>
        <v>Canada</v>
      </c>
      <c r="S109" s="3">
        <f t="shared" si="18"/>
        <v>2</v>
      </c>
      <c r="T109" s="3" t="s">
        <v>363</v>
      </c>
      <c r="U109" s="3">
        <v>2.0</v>
      </c>
      <c r="V109" s="3">
        <v>50.0</v>
      </c>
      <c r="W109" s="95" t="s">
        <v>433</v>
      </c>
      <c r="Y109" s="3">
        <v>108.0</v>
      </c>
    </row>
    <row r="110" ht="14.25" customHeight="1">
      <c r="A110" s="90" t="s">
        <v>364</v>
      </c>
      <c r="B110" s="91" t="s">
        <v>85</v>
      </c>
      <c r="C110" s="91">
        <v>21.0</v>
      </c>
      <c r="D110" s="91" t="s">
        <v>365</v>
      </c>
      <c r="E110" s="92">
        <v>36708.0</v>
      </c>
      <c r="F110" s="91" t="s">
        <v>898</v>
      </c>
      <c r="G110" s="91"/>
      <c r="H110" s="91" t="s">
        <v>366</v>
      </c>
      <c r="I110" s="3">
        <v>109.0</v>
      </c>
      <c r="J110" s="4" t="str">
        <f t="shared" si="3"/>
        <v>Ariel Hukporti</v>
      </c>
      <c r="K110" s="3" t="str">
        <f t="shared" si="4"/>
        <v>C</v>
      </c>
      <c r="L110" s="3" t="str">
        <f t="shared" si="5"/>
        <v>C</v>
      </c>
      <c r="M110" s="3">
        <f t="shared" ref="M110:N110" si="223">C110</f>
        <v>21</v>
      </c>
      <c r="N110" s="3" t="str">
        <f t="shared" si="223"/>
        <v>Melbourne United</v>
      </c>
      <c r="O110" s="6">
        <v>7.083333333333333</v>
      </c>
      <c r="P110" s="93" t="str">
        <f t="shared" si="7"/>
        <v>249</v>
      </c>
      <c r="Q110" s="3" t="str">
        <f t="shared" ref="Q110:R110" si="224">G110</f>
        <v/>
      </c>
      <c r="R110" s="3" t="str">
        <f t="shared" si="224"/>
        <v>Germany</v>
      </c>
      <c r="S110" s="3">
        <f t="shared" si="18"/>
        <v>2</v>
      </c>
      <c r="T110" s="3" t="s">
        <v>364</v>
      </c>
      <c r="U110" s="3">
        <v>2.0</v>
      </c>
      <c r="V110" s="3">
        <v>51.0</v>
      </c>
      <c r="W110" s="95" t="s">
        <v>383</v>
      </c>
      <c r="Y110" s="3">
        <v>109.0</v>
      </c>
    </row>
    <row r="111" ht="14.25" customHeight="1">
      <c r="A111" s="90" t="s">
        <v>367</v>
      </c>
      <c r="B111" s="91" t="s">
        <v>92</v>
      </c>
      <c r="C111" s="91">
        <v>22.0</v>
      </c>
      <c r="D111" s="91" t="s">
        <v>368</v>
      </c>
      <c r="E111" s="92">
        <v>45447.0</v>
      </c>
      <c r="F111" s="91" t="s">
        <v>848</v>
      </c>
      <c r="G111" s="91" t="s">
        <v>99</v>
      </c>
      <c r="H111" s="91" t="s">
        <v>305</v>
      </c>
      <c r="I111" s="3">
        <v>110.0</v>
      </c>
      <c r="J111" s="4" t="str">
        <f t="shared" si="3"/>
        <v>Jaden Ivey</v>
      </c>
      <c r="K111" s="3" t="str">
        <f t="shared" si="4"/>
        <v>G</v>
      </c>
      <c r="L111" s="3" t="str">
        <f t="shared" si="5"/>
        <v>G</v>
      </c>
      <c r="M111" s="3">
        <f t="shared" ref="M111:N111" si="225">C111</f>
        <v>22</v>
      </c>
      <c r="N111" s="3" t="str">
        <f t="shared" si="225"/>
        <v>Purdue</v>
      </c>
      <c r="O111" s="6">
        <v>6.333333333333333</v>
      </c>
      <c r="P111" s="93" t="str">
        <f t="shared" si="7"/>
        <v>195</v>
      </c>
      <c r="Q111" s="3" t="str">
        <f t="shared" ref="Q111:R111" si="226">G111</f>
        <v>Sophomore</v>
      </c>
      <c r="R111" s="3" t="str">
        <f t="shared" si="226"/>
        <v>United States</v>
      </c>
      <c r="S111" s="3">
        <f t="shared" si="18"/>
        <v>2</v>
      </c>
      <c r="T111" s="3" t="s">
        <v>367</v>
      </c>
      <c r="U111" s="3">
        <v>2.0</v>
      </c>
      <c r="V111" s="3">
        <v>52.0</v>
      </c>
      <c r="W111" s="95" t="s">
        <v>386</v>
      </c>
      <c r="Y111" s="3">
        <v>110.0</v>
      </c>
    </row>
    <row r="112" ht="14.25" customHeight="1">
      <c r="A112" s="90" t="s">
        <v>369</v>
      </c>
      <c r="B112" s="91" t="s">
        <v>102</v>
      </c>
      <c r="C112" s="91">
        <v>20.0</v>
      </c>
      <c r="D112" s="91" t="s">
        <v>370</v>
      </c>
      <c r="E112" s="92">
        <v>45454.0</v>
      </c>
      <c r="F112" s="91" t="s">
        <v>877</v>
      </c>
      <c r="G112" s="91" t="s">
        <v>104</v>
      </c>
      <c r="H112" s="91" t="s">
        <v>285</v>
      </c>
      <c r="I112" s="3">
        <v>111.0</v>
      </c>
      <c r="J112" s="4" t="str">
        <f t="shared" si="3"/>
        <v>Nikola Jovic</v>
      </c>
      <c r="K112" s="3" t="str">
        <f t="shared" si="4"/>
        <v>F</v>
      </c>
      <c r="L112" s="3" t="str">
        <f t="shared" si="5"/>
        <v>F</v>
      </c>
      <c r="M112" s="3">
        <f t="shared" ref="M112:N112" si="227">C112</f>
        <v>20</v>
      </c>
      <c r="N112" s="3" t="str">
        <f t="shared" si="227"/>
        <v>Mega Mozzart (Serbia)</v>
      </c>
      <c r="O112" s="6">
        <v>6.916666666666667</v>
      </c>
      <c r="P112" s="93" t="str">
        <f t="shared" si="7"/>
        <v>223</v>
      </c>
      <c r="Q112" s="3" t="str">
        <f t="shared" ref="Q112:R112" si="228">G112</f>
        <v>International</v>
      </c>
      <c r="R112" s="3" t="str">
        <f t="shared" si="228"/>
        <v>Serbia</v>
      </c>
      <c r="S112" s="3">
        <f t="shared" si="18"/>
        <v>1</v>
      </c>
      <c r="T112" s="3" t="s">
        <v>369</v>
      </c>
      <c r="U112" s="3">
        <v>2.0</v>
      </c>
      <c r="V112" s="3">
        <v>53.0</v>
      </c>
      <c r="W112" s="95" t="s">
        <v>345</v>
      </c>
      <c r="Y112" s="3">
        <v>111.0</v>
      </c>
    </row>
    <row r="113" ht="14.25" customHeight="1">
      <c r="A113" s="90" t="s">
        <v>371</v>
      </c>
      <c r="B113" s="91" t="s">
        <v>92</v>
      </c>
      <c r="C113" s="91">
        <v>23.0</v>
      </c>
      <c r="D113" s="91" t="s">
        <v>93</v>
      </c>
      <c r="E113" s="92">
        <v>45449.0</v>
      </c>
      <c r="F113" s="91" t="s">
        <v>868</v>
      </c>
      <c r="G113" s="91" t="s">
        <v>119</v>
      </c>
      <c r="H113" s="91" t="s">
        <v>305</v>
      </c>
      <c r="I113" s="3">
        <v>112.0</v>
      </c>
      <c r="J113" s="4" t="str">
        <f t="shared" si="3"/>
        <v>Johnny Juzang</v>
      </c>
      <c r="K113" s="3" t="str">
        <f t="shared" si="4"/>
        <v>G</v>
      </c>
      <c r="L113" s="3" t="str">
        <f t="shared" si="5"/>
        <v>G</v>
      </c>
      <c r="M113" s="3">
        <f t="shared" ref="M113:N113" si="229">C113</f>
        <v>23</v>
      </c>
      <c r="N113" s="3" t="str">
        <f t="shared" si="229"/>
        <v>UCLA</v>
      </c>
      <c r="O113" s="6">
        <v>6.5</v>
      </c>
      <c r="P113" s="93" t="str">
        <f t="shared" si="7"/>
        <v>209</v>
      </c>
      <c r="Q113" s="3" t="str">
        <f t="shared" ref="Q113:R113" si="230">G113</f>
        <v>Junior</v>
      </c>
      <c r="R113" s="3" t="str">
        <f t="shared" si="230"/>
        <v>United States</v>
      </c>
      <c r="S113" s="3">
        <f t="shared" si="18"/>
        <v>1</v>
      </c>
      <c r="T113" s="3" t="s">
        <v>371</v>
      </c>
      <c r="U113" s="3">
        <v>2.0</v>
      </c>
      <c r="V113" s="3">
        <v>54.0</v>
      </c>
      <c r="W113" s="95" t="s">
        <v>406</v>
      </c>
      <c r="Y113" s="3">
        <v>112.0</v>
      </c>
    </row>
    <row r="114" ht="14.25" customHeight="1">
      <c r="A114" s="90" t="s">
        <v>372</v>
      </c>
      <c r="B114" s="91" t="s">
        <v>85</v>
      </c>
      <c r="C114" s="91">
        <v>23.0</v>
      </c>
      <c r="D114" s="91" t="s">
        <v>373</v>
      </c>
      <c r="E114" s="92">
        <v>45454.0</v>
      </c>
      <c r="F114" s="91" t="s">
        <v>899</v>
      </c>
      <c r="G114" s="91" t="s">
        <v>104</v>
      </c>
      <c r="H114" s="91" t="s">
        <v>126</v>
      </c>
      <c r="I114" s="3">
        <v>113.0</v>
      </c>
      <c r="J114" s="4" t="str">
        <f t="shared" si="3"/>
        <v>Ismael Kamagate</v>
      </c>
      <c r="K114" s="3" t="str">
        <f t="shared" si="4"/>
        <v>C</v>
      </c>
      <c r="L114" s="3" t="str">
        <f t="shared" si="5"/>
        <v>C</v>
      </c>
      <c r="M114" s="3">
        <f t="shared" ref="M114:N114" si="231">C114</f>
        <v>23</v>
      </c>
      <c r="N114" s="3" t="str">
        <f t="shared" si="231"/>
        <v>Paris Basketball (France)</v>
      </c>
      <c r="O114" s="6">
        <v>6.916666666666667</v>
      </c>
      <c r="P114" s="93" t="str">
        <f t="shared" si="7"/>
        <v>227</v>
      </c>
      <c r="Q114" s="3" t="str">
        <f t="shared" ref="Q114:R114" si="232">G114</f>
        <v>International</v>
      </c>
      <c r="R114" s="3" t="str">
        <f t="shared" si="232"/>
        <v>France</v>
      </c>
      <c r="S114" s="3">
        <f t="shared" si="18"/>
        <v>2</v>
      </c>
      <c r="T114" s="3" t="s">
        <v>372</v>
      </c>
      <c r="U114" s="3">
        <v>2.0</v>
      </c>
      <c r="V114" s="3">
        <v>55.0</v>
      </c>
      <c r="W114" s="95" t="s">
        <v>420</v>
      </c>
      <c r="Y114" s="3">
        <v>113.0</v>
      </c>
    </row>
    <row r="115" ht="14.25" customHeight="1">
      <c r="A115" s="90" t="s">
        <v>374</v>
      </c>
      <c r="B115" s="91" t="s">
        <v>92</v>
      </c>
      <c r="C115" s="91">
        <v>20.0</v>
      </c>
      <c r="D115" s="91" t="s">
        <v>199</v>
      </c>
      <c r="E115" s="92">
        <v>45447.0</v>
      </c>
      <c r="F115" s="91" t="s">
        <v>845</v>
      </c>
      <c r="G115" s="91" t="s">
        <v>94</v>
      </c>
      <c r="H115" s="91" t="s">
        <v>305</v>
      </c>
      <c r="I115" s="3">
        <v>114.0</v>
      </c>
      <c r="J115" s="4" t="str">
        <f t="shared" si="3"/>
        <v>Trevor Keels</v>
      </c>
      <c r="K115" s="3" t="str">
        <f t="shared" si="4"/>
        <v>G</v>
      </c>
      <c r="L115" s="3" t="str">
        <f t="shared" si="5"/>
        <v>G</v>
      </c>
      <c r="M115" s="3">
        <f t="shared" ref="M115:N115" si="233">C115</f>
        <v>20</v>
      </c>
      <c r="N115" s="3" t="str">
        <f t="shared" si="233"/>
        <v>Duke</v>
      </c>
      <c r="O115" s="6">
        <v>6.333333333333333</v>
      </c>
      <c r="P115" s="93" t="str">
        <f t="shared" si="7"/>
        <v>224</v>
      </c>
      <c r="Q115" s="3" t="str">
        <f t="shared" ref="Q115:R115" si="234">G115</f>
        <v>Freshman</v>
      </c>
      <c r="R115" s="3" t="str">
        <f t="shared" si="234"/>
        <v>United States</v>
      </c>
      <c r="S115" s="3">
        <f t="shared" si="18"/>
        <v>1</v>
      </c>
      <c r="T115" s="3" t="s">
        <v>374</v>
      </c>
      <c r="U115" s="3">
        <v>2.0</v>
      </c>
      <c r="V115" s="3">
        <v>56.0</v>
      </c>
      <c r="W115" s="95" t="s">
        <v>436</v>
      </c>
      <c r="Y115" s="3">
        <v>114.0</v>
      </c>
    </row>
    <row r="116" ht="14.25" customHeight="1">
      <c r="A116" s="90" t="s">
        <v>375</v>
      </c>
      <c r="B116" s="91" t="s">
        <v>85</v>
      </c>
      <c r="C116" s="91">
        <v>22.0</v>
      </c>
      <c r="D116" s="91" t="s">
        <v>376</v>
      </c>
      <c r="E116" s="92">
        <v>45474.0</v>
      </c>
      <c r="F116" s="91" t="s">
        <v>900</v>
      </c>
      <c r="G116" s="91" t="s">
        <v>99</v>
      </c>
      <c r="H116" s="91" t="s">
        <v>305</v>
      </c>
      <c r="I116" s="3">
        <v>115.0</v>
      </c>
      <c r="J116" s="4" t="str">
        <f t="shared" si="3"/>
        <v>Walker Kessler</v>
      </c>
      <c r="K116" s="3" t="str">
        <f t="shared" si="4"/>
        <v>C</v>
      </c>
      <c r="L116" s="3" t="str">
        <f t="shared" si="5"/>
        <v>C</v>
      </c>
      <c r="M116" s="3">
        <f t="shared" ref="M116:N116" si="235">C116</f>
        <v>22</v>
      </c>
      <c r="N116" s="3" t="str">
        <f t="shared" si="235"/>
        <v>Auburn</v>
      </c>
      <c r="O116" s="6">
        <v>7.083333333333333</v>
      </c>
      <c r="P116" s="93" t="str">
        <f t="shared" si="7"/>
        <v>256</v>
      </c>
      <c r="Q116" s="3" t="str">
        <f t="shared" ref="Q116:R116" si="236">G116</f>
        <v>Sophomore</v>
      </c>
      <c r="R116" s="3" t="str">
        <f t="shared" si="236"/>
        <v>United States</v>
      </c>
      <c r="S116" s="3">
        <f t="shared" si="18"/>
        <v>2</v>
      </c>
      <c r="T116" s="3" t="s">
        <v>375</v>
      </c>
      <c r="U116" s="3">
        <v>2.0</v>
      </c>
      <c r="V116" s="3">
        <v>57.0</v>
      </c>
      <c r="W116" s="95" t="s">
        <v>439</v>
      </c>
      <c r="Y116" s="3">
        <v>115.0</v>
      </c>
    </row>
    <row r="117" ht="14.25" customHeight="1">
      <c r="A117" s="90" t="s">
        <v>377</v>
      </c>
      <c r="B117" s="91" t="s">
        <v>85</v>
      </c>
      <c r="C117" s="91">
        <v>23.0</v>
      </c>
      <c r="D117" s="91" t="s">
        <v>277</v>
      </c>
      <c r="E117" s="92">
        <v>36708.0</v>
      </c>
      <c r="F117" s="91" t="s">
        <v>884</v>
      </c>
      <c r="G117" s="91" t="s">
        <v>119</v>
      </c>
      <c r="H117" s="91" t="s">
        <v>378</v>
      </c>
      <c r="I117" s="3">
        <v>116.0</v>
      </c>
      <c r="J117" s="4" t="str">
        <f t="shared" si="3"/>
        <v>Christian Koloko</v>
      </c>
      <c r="K117" s="3" t="str">
        <f t="shared" si="4"/>
        <v>C</v>
      </c>
      <c r="L117" s="3" t="str">
        <f t="shared" si="5"/>
        <v>C</v>
      </c>
      <c r="M117" s="3">
        <f t="shared" ref="M117:N117" si="237">C117</f>
        <v>23</v>
      </c>
      <c r="N117" s="3" t="str">
        <f t="shared" si="237"/>
        <v>Arizona</v>
      </c>
      <c r="O117" s="6">
        <v>7.083333333333333</v>
      </c>
      <c r="P117" s="93" t="str">
        <f t="shared" si="7"/>
        <v>221</v>
      </c>
      <c r="Q117" s="3" t="str">
        <f t="shared" ref="Q117:R117" si="238">G117</f>
        <v>Junior</v>
      </c>
      <c r="R117" s="3" t="str">
        <f t="shared" si="238"/>
        <v>Cameroon</v>
      </c>
      <c r="S117" s="3">
        <f t="shared" si="18"/>
        <v>2</v>
      </c>
      <c r="T117" s="3" t="s">
        <v>377</v>
      </c>
      <c r="U117" s="3">
        <v>2.0</v>
      </c>
      <c r="V117" s="3">
        <v>58.0</v>
      </c>
      <c r="W117" s="95" t="s">
        <v>321</v>
      </c>
      <c r="Y117" s="3">
        <v>116.0</v>
      </c>
    </row>
    <row r="118" ht="14.25" customHeight="1">
      <c r="A118" s="90" t="s">
        <v>379</v>
      </c>
      <c r="B118" s="91" t="s">
        <v>102</v>
      </c>
      <c r="C118" s="91">
        <v>22.0</v>
      </c>
      <c r="D118" s="91" t="s">
        <v>380</v>
      </c>
      <c r="E118" s="92">
        <v>45451.0</v>
      </c>
      <c r="F118" s="91" t="s">
        <v>899</v>
      </c>
      <c r="G118" s="91" t="s">
        <v>119</v>
      </c>
      <c r="H118" s="91" t="s">
        <v>305</v>
      </c>
      <c r="I118" s="3">
        <v>117.0</v>
      </c>
      <c r="J118" s="4" t="str">
        <f t="shared" si="3"/>
        <v>Jake LaRavia</v>
      </c>
      <c r="K118" s="3" t="str">
        <f t="shared" si="4"/>
        <v>F</v>
      </c>
      <c r="L118" s="3" t="str">
        <f t="shared" si="5"/>
        <v>F</v>
      </c>
      <c r="M118" s="3">
        <f t="shared" ref="M118:N118" si="239">C118</f>
        <v>22</v>
      </c>
      <c r="N118" s="3" t="str">
        <f t="shared" si="239"/>
        <v>Wake Forest</v>
      </c>
      <c r="O118" s="6">
        <v>6.666666666666667</v>
      </c>
      <c r="P118" s="93" t="str">
        <f t="shared" si="7"/>
        <v>227</v>
      </c>
      <c r="Q118" s="3" t="str">
        <f t="shared" ref="Q118:R118" si="240">G118</f>
        <v>Junior</v>
      </c>
      <c r="R118" s="3" t="str">
        <f t="shared" si="240"/>
        <v>United States</v>
      </c>
      <c r="S118" s="3">
        <f t="shared" si="18"/>
        <v>2</v>
      </c>
      <c r="T118" s="3" t="s">
        <v>379</v>
      </c>
      <c r="U118" s="3">
        <v>1.0</v>
      </c>
      <c r="V118" s="3">
        <v>1.0</v>
      </c>
      <c r="W118" s="95" t="s">
        <v>495</v>
      </c>
      <c r="Y118" s="3">
        <v>117.0</v>
      </c>
    </row>
    <row r="119" ht="14.25" customHeight="1">
      <c r="A119" s="90" t="s">
        <v>381</v>
      </c>
      <c r="B119" s="91" t="s">
        <v>102</v>
      </c>
      <c r="C119" s="91">
        <v>21.0</v>
      </c>
      <c r="D119" s="91" t="s">
        <v>236</v>
      </c>
      <c r="E119" s="92">
        <v>45451.0</v>
      </c>
      <c r="F119" s="91" t="s">
        <v>873</v>
      </c>
      <c r="G119" s="91" t="s">
        <v>99</v>
      </c>
      <c r="H119" s="91" t="s">
        <v>305</v>
      </c>
      <c r="I119" s="3">
        <v>118.0</v>
      </c>
      <c r="J119" s="4" t="str">
        <f t="shared" si="3"/>
        <v>Justin Lewis</v>
      </c>
      <c r="K119" s="3" t="str">
        <f t="shared" si="4"/>
        <v>F</v>
      </c>
      <c r="L119" s="3" t="str">
        <f t="shared" si="5"/>
        <v>F</v>
      </c>
      <c r="M119" s="3">
        <f t="shared" ref="M119:N119" si="241">C119</f>
        <v>21</v>
      </c>
      <c r="N119" s="3" t="str">
        <f t="shared" si="241"/>
        <v>Marquette</v>
      </c>
      <c r="O119" s="6">
        <v>6.666666666666667</v>
      </c>
      <c r="P119" s="93" t="str">
        <f t="shared" si="7"/>
        <v>235</v>
      </c>
      <c r="Q119" s="3" t="str">
        <f t="shared" ref="Q119:R119" si="242">G119</f>
        <v>Sophomore</v>
      </c>
      <c r="R119" s="3" t="str">
        <f t="shared" si="242"/>
        <v>United States</v>
      </c>
      <c r="S119" s="3">
        <f t="shared" si="18"/>
        <v>1</v>
      </c>
      <c r="T119" s="3" t="s">
        <v>381</v>
      </c>
      <c r="U119" s="3">
        <v>1.0</v>
      </c>
      <c r="V119" s="3">
        <v>2.0</v>
      </c>
      <c r="W119" s="95" t="s">
        <v>523</v>
      </c>
      <c r="Y119" s="3">
        <v>118.0</v>
      </c>
    </row>
    <row r="120" ht="14.25" customHeight="1">
      <c r="A120" s="90" t="s">
        <v>382</v>
      </c>
      <c r="B120" s="91" t="s">
        <v>102</v>
      </c>
      <c r="C120" s="91">
        <v>23.0</v>
      </c>
      <c r="D120" s="91" t="s">
        <v>251</v>
      </c>
      <c r="E120" s="92">
        <v>45450.0</v>
      </c>
      <c r="F120" s="91" t="s">
        <v>901</v>
      </c>
      <c r="G120" s="91" t="s">
        <v>94</v>
      </c>
      <c r="H120" s="91" t="s">
        <v>305</v>
      </c>
      <c r="I120" s="3">
        <v>119.0</v>
      </c>
      <c r="J120" s="4" t="str">
        <f t="shared" si="3"/>
        <v>EJ Liddell</v>
      </c>
      <c r="K120" s="3" t="str">
        <f t="shared" si="4"/>
        <v>F</v>
      </c>
      <c r="L120" s="3" t="str">
        <f t="shared" si="5"/>
        <v>F</v>
      </c>
      <c r="M120" s="3">
        <f t="shared" ref="M120:N120" si="243">C120</f>
        <v>23</v>
      </c>
      <c r="N120" s="3" t="str">
        <f t="shared" si="243"/>
        <v>Ohio State</v>
      </c>
      <c r="O120" s="6">
        <v>6.583333333333333</v>
      </c>
      <c r="P120" s="93" t="str">
        <f t="shared" si="7"/>
        <v>243</v>
      </c>
      <c r="Q120" s="3" t="str">
        <f t="shared" ref="Q120:R120" si="244">G120</f>
        <v>Freshman</v>
      </c>
      <c r="R120" s="3" t="str">
        <f t="shared" si="244"/>
        <v>United States</v>
      </c>
      <c r="S120" s="3">
        <f t="shared" si="18"/>
        <v>2</v>
      </c>
      <c r="T120" s="3" t="s">
        <v>382</v>
      </c>
      <c r="U120" s="3">
        <v>1.0</v>
      </c>
      <c r="V120" s="3">
        <v>3.0</v>
      </c>
      <c r="W120" s="95" t="s">
        <v>592</v>
      </c>
      <c r="Y120" s="3">
        <v>119.0</v>
      </c>
    </row>
    <row r="121" ht="14.25" customHeight="1">
      <c r="A121" s="90" t="s">
        <v>383</v>
      </c>
      <c r="B121" s="91" t="s">
        <v>92</v>
      </c>
      <c r="C121" s="91">
        <v>25.0</v>
      </c>
      <c r="D121" s="91" t="s">
        <v>384</v>
      </c>
      <c r="E121" s="92">
        <v>45449.0</v>
      </c>
      <c r="F121" s="91" t="s">
        <v>856</v>
      </c>
      <c r="G121" s="91" t="s">
        <v>112</v>
      </c>
      <c r="H121" s="91" t="s">
        <v>305</v>
      </c>
      <c r="I121" s="3">
        <v>120.0</v>
      </c>
      <c r="J121" s="4" t="str">
        <f t="shared" si="3"/>
        <v>Tyrese Martin</v>
      </c>
      <c r="K121" s="3" t="str">
        <f t="shared" si="4"/>
        <v>G</v>
      </c>
      <c r="L121" s="3" t="str">
        <f t="shared" si="5"/>
        <v>G</v>
      </c>
      <c r="M121" s="3">
        <f t="shared" ref="M121:N121" si="245">C121</f>
        <v>25</v>
      </c>
      <c r="N121" s="3" t="str">
        <f t="shared" si="245"/>
        <v>UConn</v>
      </c>
      <c r="O121" s="6">
        <v>6.5</v>
      </c>
      <c r="P121" s="93" t="str">
        <f t="shared" si="7"/>
        <v>216</v>
      </c>
      <c r="Q121" s="3" t="str">
        <f t="shared" ref="Q121:R121" si="246">G121</f>
        <v>Senior</v>
      </c>
      <c r="R121" s="3" t="str">
        <f t="shared" si="246"/>
        <v>United States</v>
      </c>
      <c r="S121" s="3">
        <f t="shared" si="18"/>
        <v>2</v>
      </c>
      <c r="T121" s="3" t="s">
        <v>383</v>
      </c>
      <c r="U121" s="3">
        <v>1.0</v>
      </c>
      <c r="V121" s="3">
        <v>4.0</v>
      </c>
      <c r="W121" s="95" t="s">
        <v>464</v>
      </c>
      <c r="Y121" s="3">
        <v>120.0</v>
      </c>
    </row>
    <row r="122" ht="14.25" customHeight="1">
      <c r="A122" s="90" t="s">
        <v>385</v>
      </c>
      <c r="B122" s="91" t="s">
        <v>102</v>
      </c>
      <c r="C122" s="91">
        <v>21.0</v>
      </c>
      <c r="D122" s="91" t="s">
        <v>277</v>
      </c>
      <c r="E122" s="92">
        <v>45449.0</v>
      </c>
      <c r="F122" s="91" t="s">
        <v>846</v>
      </c>
      <c r="G122" s="91" t="s">
        <v>99</v>
      </c>
      <c r="H122" s="91" t="s">
        <v>216</v>
      </c>
      <c r="I122" s="3">
        <v>121.0</v>
      </c>
      <c r="J122" s="4" t="str">
        <f t="shared" si="3"/>
        <v>Bennedict Mathurin</v>
      </c>
      <c r="K122" s="3" t="str">
        <f t="shared" si="4"/>
        <v>F</v>
      </c>
      <c r="L122" s="3" t="str">
        <f t="shared" si="5"/>
        <v>F</v>
      </c>
      <c r="M122" s="3">
        <f t="shared" ref="M122:N122" si="247">C122</f>
        <v>21</v>
      </c>
      <c r="N122" s="3" t="str">
        <f t="shared" si="247"/>
        <v>Arizona</v>
      </c>
      <c r="O122" s="6">
        <v>6.5</v>
      </c>
      <c r="P122" s="93" t="str">
        <f t="shared" si="7"/>
        <v>205</v>
      </c>
      <c r="Q122" s="3" t="str">
        <f t="shared" ref="Q122:R122" si="248">G122</f>
        <v>Sophomore</v>
      </c>
      <c r="R122" s="3" t="str">
        <f t="shared" si="248"/>
        <v>Canada</v>
      </c>
      <c r="S122" s="3">
        <f t="shared" si="18"/>
        <v>2</v>
      </c>
      <c r="T122" s="3" t="s">
        <v>385</v>
      </c>
      <c r="U122" s="3">
        <v>1.0</v>
      </c>
      <c r="V122" s="3">
        <v>5.0</v>
      </c>
      <c r="W122" s="95" t="s">
        <v>637</v>
      </c>
      <c r="Y122" s="3">
        <v>121.0</v>
      </c>
    </row>
    <row r="123" ht="14.25" customHeight="1">
      <c r="A123" s="90" t="s">
        <v>386</v>
      </c>
      <c r="B123" s="91" t="s">
        <v>847</v>
      </c>
      <c r="C123" s="91">
        <v>23.0</v>
      </c>
      <c r="D123" s="91" t="s">
        <v>370</v>
      </c>
      <c r="E123" s="92">
        <v>45454.0</v>
      </c>
      <c r="F123" s="91" t="s">
        <v>882</v>
      </c>
      <c r="G123" s="91"/>
      <c r="H123" s="91" t="s">
        <v>387</v>
      </c>
      <c r="I123" s="3">
        <v>122.0</v>
      </c>
      <c r="J123" s="4" t="str">
        <f t="shared" si="3"/>
        <v>Karlo Matković</v>
      </c>
      <c r="K123" s="3" t="str">
        <f t="shared" si="4"/>
        <v>F</v>
      </c>
      <c r="L123" s="3" t="str">
        <f t="shared" si="5"/>
        <v>C</v>
      </c>
      <c r="M123" s="3">
        <f t="shared" ref="M123:N123" si="249">C123</f>
        <v>23</v>
      </c>
      <c r="N123" s="3" t="str">
        <f t="shared" si="249"/>
        <v>Mega Mozzart (Serbia)</v>
      </c>
      <c r="O123" s="6">
        <v>6.916666666666667</v>
      </c>
      <c r="P123" s="93" t="str">
        <f t="shared" si="7"/>
        <v>231</v>
      </c>
      <c r="Q123" s="3" t="str">
        <f t="shared" ref="Q123:R123" si="250">G123</f>
        <v/>
      </c>
      <c r="R123" s="3" t="str">
        <f t="shared" si="250"/>
        <v>Bosnia and Herzegovina</v>
      </c>
      <c r="S123" s="3">
        <f t="shared" si="18"/>
        <v>1</v>
      </c>
      <c r="T123" s="3" t="s">
        <v>386</v>
      </c>
      <c r="U123" s="3">
        <v>1.0</v>
      </c>
      <c r="V123" s="3">
        <v>6.0</v>
      </c>
      <c r="W123" s="95" t="s">
        <v>518</v>
      </c>
      <c r="Y123" s="3">
        <v>122.0</v>
      </c>
    </row>
    <row r="124" ht="14.25" customHeight="1">
      <c r="A124" s="90" t="s">
        <v>388</v>
      </c>
      <c r="B124" s="91" t="s">
        <v>92</v>
      </c>
      <c r="C124" s="91">
        <v>21.0</v>
      </c>
      <c r="D124" s="91" t="s">
        <v>389</v>
      </c>
      <c r="E124" s="92">
        <v>45449.0</v>
      </c>
      <c r="F124" s="91" t="s">
        <v>902</v>
      </c>
      <c r="G124" s="91" t="s">
        <v>94</v>
      </c>
      <c r="H124" s="91" t="s">
        <v>305</v>
      </c>
      <c r="I124" s="3">
        <v>123.0</v>
      </c>
      <c r="J124" s="4" t="str">
        <f t="shared" si="3"/>
        <v>Bryce McGowens</v>
      </c>
      <c r="K124" s="3" t="str">
        <f t="shared" si="4"/>
        <v>G</v>
      </c>
      <c r="L124" s="3" t="str">
        <f t="shared" si="5"/>
        <v>G</v>
      </c>
      <c r="M124" s="3">
        <f t="shared" ref="M124:N124" si="251">C124</f>
        <v>21</v>
      </c>
      <c r="N124" s="3" t="str">
        <f t="shared" si="251"/>
        <v>Nebraska</v>
      </c>
      <c r="O124" s="6">
        <v>6.5</v>
      </c>
      <c r="P124" s="93" t="str">
        <f t="shared" si="7"/>
        <v>181</v>
      </c>
      <c r="Q124" s="3" t="str">
        <f t="shared" ref="Q124:R124" si="252">G124</f>
        <v>Freshman</v>
      </c>
      <c r="R124" s="3" t="str">
        <f t="shared" si="252"/>
        <v>United States</v>
      </c>
      <c r="S124" s="3">
        <f t="shared" si="18"/>
        <v>2</v>
      </c>
      <c r="T124" s="3" t="s">
        <v>388</v>
      </c>
      <c r="U124" s="3">
        <v>1.0</v>
      </c>
      <c r="V124" s="3">
        <v>7.0</v>
      </c>
      <c r="W124" s="95" t="s">
        <v>568</v>
      </c>
      <c r="Y124" s="3">
        <v>123.0</v>
      </c>
    </row>
    <row r="125" ht="14.25" customHeight="1">
      <c r="A125" s="90" t="s">
        <v>215</v>
      </c>
      <c r="B125" s="91" t="s">
        <v>102</v>
      </c>
      <c r="C125" s="91">
        <v>20.0</v>
      </c>
      <c r="D125" s="91" t="s">
        <v>390</v>
      </c>
      <c r="E125" s="92">
        <v>45453.0</v>
      </c>
      <c r="F125" s="91" t="s">
        <v>903</v>
      </c>
      <c r="G125" s="91" t="s">
        <v>391</v>
      </c>
      <c r="H125" s="91" t="s">
        <v>305</v>
      </c>
      <c r="I125" s="3">
        <v>124.0</v>
      </c>
      <c r="J125" s="4" t="str">
        <f t="shared" si="3"/>
        <v>Leonard Miller</v>
      </c>
      <c r="K125" s="3" t="str">
        <f t="shared" si="4"/>
        <v>F</v>
      </c>
      <c r="L125" s="3" t="str">
        <f t="shared" si="5"/>
        <v>F</v>
      </c>
      <c r="M125" s="3">
        <f t="shared" ref="M125:N125" si="253">C125</f>
        <v>20</v>
      </c>
      <c r="N125" s="3" t="str">
        <f t="shared" si="253"/>
        <v>Fort Erie International Academy</v>
      </c>
      <c r="O125" s="6">
        <v>6.833333333333333</v>
      </c>
      <c r="P125" s="93" t="str">
        <f t="shared" si="7"/>
        <v>211</v>
      </c>
      <c r="Q125" s="3" t="str">
        <f t="shared" ref="Q125:R125" si="254">G125</f>
        <v>Post-Graduate</v>
      </c>
      <c r="R125" s="3" t="str">
        <f t="shared" si="254"/>
        <v>United States</v>
      </c>
      <c r="S125" s="3">
        <f t="shared" si="18"/>
        <v>1</v>
      </c>
      <c r="T125" s="3" t="s">
        <v>215</v>
      </c>
      <c r="U125" s="3">
        <v>1.0</v>
      </c>
      <c r="V125" s="3">
        <v>8.0</v>
      </c>
      <c r="W125" s="95" t="s">
        <v>648</v>
      </c>
      <c r="Y125" s="3">
        <v>124.0</v>
      </c>
    </row>
    <row r="126" ht="14.25" customHeight="1">
      <c r="A126" s="90" t="s">
        <v>392</v>
      </c>
      <c r="B126" s="91" t="s">
        <v>102</v>
      </c>
      <c r="C126" s="91">
        <v>21.0</v>
      </c>
      <c r="D126" s="91" t="s">
        <v>351</v>
      </c>
      <c r="E126" s="92">
        <v>45451.0</v>
      </c>
      <c r="F126" s="91" t="s">
        <v>867</v>
      </c>
      <c r="G126" s="91" t="s">
        <v>94</v>
      </c>
      <c r="H126" s="91" t="s">
        <v>393</v>
      </c>
      <c r="I126" s="3">
        <v>125.0</v>
      </c>
      <c r="J126" s="4" t="str">
        <f t="shared" si="3"/>
        <v>Josh Minott</v>
      </c>
      <c r="K126" s="3" t="str">
        <f t="shared" si="4"/>
        <v>F</v>
      </c>
      <c r="L126" s="3" t="str">
        <f t="shared" si="5"/>
        <v>F</v>
      </c>
      <c r="M126" s="3">
        <f t="shared" ref="M126:N126" si="255">C126</f>
        <v>21</v>
      </c>
      <c r="N126" s="3" t="str">
        <f t="shared" si="255"/>
        <v>Memphis</v>
      </c>
      <c r="O126" s="6">
        <v>6.666666666666667</v>
      </c>
      <c r="P126" s="93" t="str">
        <f t="shared" si="7"/>
        <v>197</v>
      </c>
      <c r="Q126" s="3" t="str">
        <f t="shared" ref="Q126:R126" si="256">G126</f>
        <v>Freshman</v>
      </c>
      <c r="R126" s="3" t="str">
        <f t="shared" si="256"/>
        <v>Jamaica</v>
      </c>
      <c r="S126" s="3">
        <f t="shared" si="18"/>
        <v>1</v>
      </c>
      <c r="T126" s="3" t="s">
        <v>392</v>
      </c>
      <c r="U126" s="3">
        <v>1.0</v>
      </c>
      <c r="V126" s="3">
        <v>9.0</v>
      </c>
      <c r="W126" s="95" t="s">
        <v>590</v>
      </c>
      <c r="Y126" s="3">
        <v>125.0</v>
      </c>
    </row>
    <row r="127" ht="14.25" customHeight="1">
      <c r="A127" s="90" t="s">
        <v>394</v>
      </c>
      <c r="B127" s="91" t="s">
        <v>847</v>
      </c>
      <c r="C127" s="91">
        <v>24.0</v>
      </c>
      <c r="D127" s="91" t="s">
        <v>395</v>
      </c>
      <c r="E127" s="92">
        <v>45453.0</v>
      </c>
      <c r="F127" s="91" t="s">
        <v>859</v>
      </c>
      <c r="G127" s="91" t="s">
        <v>119</v>
      </c>
      <c r="H127" s="91" t="s">
        <v>305</v>
      </c>
      <c r="I127" s="3">
        <v>126.0</v>
      </c>
      <c r="J127" s="4" t="str">
        <f t="shared" si="3"/>
        <v>Isaiah Mobley</v>
      </c>
      <c r="K127" s="3" t="str">
        <f t="shared" si="4"/>
        <v>F</v>
      </c>
      <c r="L127" s="3" t="str">
        <f t="shared" si="5"/>
        <v>C</v>
      </c>
      <c r="M127" s="3">
        <f t="shared" ref="M127:N127" si="257">C127</f>
        <v>24</v>
      </c>
      <c r="N127" s="3" t="str">
        <f t="shared" si="257"/>
        <v>University of Southern California</v>
      </c>
      <c r="O127" s="6">
        <v>6.833333333333333</v>
      </c>
      <c r="P127" s="93" t="str">
        <f t="shared" si="7"/>
        <v>240</v>
      </c>
      <c r="Q127" s="3" t="str">
        <f t="shared" ref="Q127:R127" si="258">G127</f>
        <v>Junior</v>
      </c>
      <c r="R127" s="3" t="str">
        <f t="shared" si="258"/>
        <v>United States</v>
      </c>
      <c r="S127" s="3">
        <f t="shared" si="18"/>
        <v>2</v>
      </c>
      <c r="T127" s="3" t="s">
        <v>394</v>
      </c>
      <c r="U127" s="3">
        <v>1.0</v>
      </c>
      <c r="V127" s="3">
        <v>10.0</v>
      </c>
      <c r="W127" s="95" t="s">
        <v>662</v>
      </c>
      <c r="Y127" s="3">
        <v>126.0</v>
      </c>
    </row>
    <row r="128" ht="14.25" customHeight="1">
      <c r="A128" s="90" t="s">
        <v>396</v>
      </c>
      <c r="B128" s="91" t="s">
        <v>840</v>
      </c>
      <c r="C128" s="91">
        <v>1.0</v>
      </c>
      <c r="D128" s="91" t="s">
        <v>397</v>
      </c>
      <c r="E128" s="92">
        <v>45448.0</v>
      </c>
      <c r="F128" s="91" t="s">
        <v>839</v>
      </c>
      <c r="G128" s="91" t="s">
        <v>94</v>
      </c>
      <c r="H128" s="91" t="s">
        <v>305</v>
      </c>
      <c r="I128" s="3">
        <v>127.0</v>
      </c>
      <c r="J128" s="4" t="str">
        <f t="shared" si="3"/>
        <v>Aminu Mohammed</v>
      </c>
      <c r="K128" s="3" t="str">
        <f t="shared" si="4"/>
        <v>G</v>
      </c>
      <c r="L128" s="3" t="str">
        <f t="shared" si="5"/>
        <v>F</v>
      </c>
      <c r="M128" s="3">
        <f t="shared" ref="M128:N128" si="259">C128</f>
        <v>1</v>
      </c>
      <c r="N128" s="3" t="str">
        <f t="shared" si="259"/>
        <v>Georgetown</v>
      </c>
      <c r="O128" s="6">
        <v>6.416666666666667</v>
      </c>
      <c r="P128" s="93" t="str">
        <f t="shared" si="7"/>
        <v>210</v>
      </c>
      <c r="Q128" s="3" t="str">
        <f t="shared" ref="Q128:R128" si="260">G128</f>
        <v>Freshman</v>
      </c>
      <c r="R128" s="3" t="str">
        <f t="shared" si="260"/>
        <v>United States</v>
      </c>
      <c r="S128" s="3" t="str">
        <f t="shared" si="18"/>
        <v>#N/A</v>
      </c>
      <c r="T128" s="3" t="s">
        <v>396</v>
      </c>
      <c r="U128" s="3">
        <v>1.0</v>
      </c>
      <c r="V128" s="3">
        <v>11.0</v>
      </c>
      <c r="W128" s="95" t="s">
        <v>476</v>
      </c>
      <c r="Y128" s="3">
        <v>127.0</v>
      </c>
    </row>
    <row r="129" ht="14.25" customHeight="1">
      <c r="A129" s="90" t="s">
        <v>398</v>
      </c>
      <c r="B129" s="91" t="s">
        <v>92</v>
      </c>
      <c r="C129" s="91">
        <v>24.0</v>
      </c>
      <c r="D129" s="91" t="s">
        <v>399</v>
      </c>
      <c r="E129" s="92">
        <v>36557.0</v>
      </c>
      <c r="F129" s="91" t="s">
        <v>837</v>
      </c>
      <c r="G129" s="91" t="s">
        <v>119</v>
      </c>
      <c r="H129" s="91" t="s">
        <v>400</v>
      </c>
      <c r="I129" s="3">
        <v>128.0</v>
      </c>
      <c r="J129" s="4" t="str">
        <f t="shared" si="3"/>
        <v>Iverson Molinar</v>
      </c>
      <c r="K129" s="3" t="str">
        <f t="shared" si="4"/>
        <v>G</v>
      </c>
      <c r="L129" s="3" t="str">
        <f t="shared" si="5"/>
        <v>G</v>
      </c>
      <c r="M129" s="3">
        <f t="shared" ref="M129:N129" si="261">C129</f>
        <v>24</v>
      </c>
      <c r="N129" s="3" t="str">
        <f t="shared" si="261"/>
        <v>Mississippi State</v>
      </c>
      <c r="O129" s="6">
        <v>2.0833333333333335</v>
      </c>
      <c r="P129" s="93" t="str">
        <f t="shared" si="7"/>
        <v>190</v>
      </c>
      <c r="Q129" s="3" t="str">
        <f t="shared" ref="Q129:R129" si="262">G129</f>
        <v>Junior</v>
      </c>
      <c r="R129" s="3" t="str">
        <f t="shared" si="262"/>
        <v>Panama</v>
      </c>
      <c r="S129" s="3">
        <f t="shared" si="18"/>
        <v>2</v>
      </c>
      <c r="T129" s="3" t="s">
        <v>398</v>
      </c>
      <c r="U129" s="3">
        <v>1.0</v>
      </c>
      <c r="V129" s="3">
        <v>12.0</v>
      </c>
      <c r="W129" s="95" t="s">
        <v>614</v>
      </c>
      <c r="Y129" s="3">
        <v>128.0</v>
      </c>
    </row>
    <row r="130" ht="14.25" customHeight="1">
      <c r="A130" s="90" t="s">
        <v>401</v>
      </c>
      <c r="B130" s="91" t="s">
        <v>92</v>
      </c>
      <c r="C130" s="91">
        <v>20.0</v>
      </c>
      <c r="D130" s="91" t="s">
        <v>316</v>
      </c>
      <c r="E130" s="92">
        <v>45445.0</v>
      </c>
      <c r="F130" s="91" t="s">
        <v>890</v>
      </c>
      <c r="G130" s="91" t="s">
        <v>317</v>
      </c>
      <c r="H130" s="91" t="s">
        <v>402</v>
      </c>
      <c r="I130" s="3">
        <v>129.0</v>
      </c>
      <c r="J130" s="4" t="str">
        <f t="shared" si="3"/>
        <v>Jean Montero</v>
      </c>
      <c r="K130" s="3" t="str">
        <f t="shared" si="4"/>
        <v>G</v>
      </c>
      <c r="L130" s="3" t="str">
        <f t="shared" si="5"/>
        <v>G</v>
      </c>
      <c r="M130" s="3">
        <f t="shared" ref="M130:N130" si="263">C130</f>
        <v>20</v>
      </c>
      <c r="N130" s="3" t="str">
        <f t="shared" si="263"/>
        <v>Team Overtime</v>
      </c>
      <c r="O130" s="6">
        <v>6.166666666666667</v>
      </c>
      <c r="P130" s="93" t="str">
        <f t="shared" si="7"/>
        <v>172</v>
      </c>
      <c r="Q130" s="3" t="str">
        <f t="shared" ref="Q130:R130" si="264">G130</f>
        <v>Draft Eligible</v>
      </c>
      <c r="R130" s="3" t="str">
        <f t="shared" si="264"/>
        <v>Dominican Republic</v>
      </c>
      <c r="S130" s="3">
        <f t="shared" si="18"/>
        <v>1</v>
      </c>
      <c r="T130" s="3" t="s">
        <v>401</v>
      </c>
      <c r="U130" s="3">
        <v>1.0</v>
      </c>
      <c r="V130" s="3">
        <v>13.0</v>
      </c>
      <c r="W130" s="95" t="s">
        <v>500</v>
      </c>
      <c r="Y130" s="3">
        <v>129.0</v>
      </c>
    </row>
    <row r="131" ht="14.25" customHeight="1">
      <c r="A131" s="90" t="s">
        <v>403</v>
      </c>
      <c r="B131" s="91" t="s">
        <v>102</v>
      </c>
      <c r="C131" s="91">
        <v>22.0</v>
      </c>
      <c r="D131" s="91" t="s">
        <v>199</v>
      </c>
      <c r="E131" s="92">
        <v>45448.0</v>
      </c>
      <c r="F131" s="91" t="s">
        <v>850</v>
      </c>
      <c r="G131" s="91" t="s">
        <v>119</v>
      </c>
      <c r="H131" s="91" t="s">
        <v>305</v>
      </c>
      <c r="I131" s="3">
        <v>130.0</v>
      </c>
      <c r="J131" s="4" t="str">
        <f t="shared" si="3"/>
        <v>Wendell Moore Jr.</v>
      </c>
      <c r="K131" s="3" t="str">
        <f t="shared" si="4"/>
        <v>F</v>
      </c>
      <c r="L131" s="3" t="str">
        <f t="shared" si="5"/>
        <v>F</v>
      </c>
      <c r="M131" s="3">
        <f t="shared" ref="M131:N131" si="265">C131</f>
        <v>22</v>
      </c>
      <c r="N131" s="3" t="str">
        <f t="shared" si="265"/>
        <v>Duke</v>
      </c>
      <c r="O131" s="6">
        <v>6.416666666666667</v>
      </c>
      <c r="P131" s="93" t="str">
        <f t="shared" si="7"/>
        <v>217</v>
      </c>
      <c r="Q131" s="3" t="str">
        <f t="shared" ref="Q131:R131" si="266">G131</f>
        <v>Junior</v>
      </c>
      <c r="R131" s="3" t="str">
        <f t="shared" si="266"/>
        <v>United States</v>
      </c>
      <c r="S131" s="3">
        <f t="shared" si="18"/>
        <v>2</v>
      </c>
      <c r="T131" s="3" t="s">
        <v>403</v>
      </c>
      <c r="U131" s="3">
        <v>1.0</v>
      </c>
      <c r="V131" s="3">
        <v>14.0</v>
      </c>
      <c r="W131" s="95" t="s">
        <v>595</v>
      </c>
      <c r="Y131" s="3">
        <v>130.0</v>
      </c>
    </row>
    <row r="132" ht="14.25" customHeight="1">
      <c r="A132" s="90" t="s">
        <v>404</v>
      </c>
      <c r="B132" s="91" t="s">
        <v>102</v>
      </c>
      <c r="C132" s="91">
        <v>23.0</v>
      </c>
      <c r="D132" s="91" t="s">
        <v>222</v>
      </c>
      <c r="E132" s="92">
        <v>45451.0</v>
      </c>
      <c r="F132" s="91" t="s">
        <v>835</v>
      </c>
      <c r="G132" s="91" t="s">
        <v>99</v>
      </c>
      <c r="H132" s="91" t="s">
        <v>305</v>
      </c>
      <c r="I132" s="3">
        <v>131.0</v>
      </c>
      <c r="J132" s="4" t="str">
        <f t="shared" si="3"/>
        <v>Keegan Murray</v>
      </c>
      <c r="K132" s="3" t="str">
        <f t="shared" si="4"/>
        <v>F</v>
      </c>
      <c r="L132" s="3" t="str">
        <f t="shared" si="5"/>
        <v>F</v>
      </c>
      <c r="M132" s="3">
        <f t="shared" ref="M132:N132" si="267">C132</f>
        <v>23</v>
      </c>
      <c r="N132" s="3" t="str">
        <f t="shared" si="267"/>
        <v>Iowa</v>
      </c>
      <c r="O132" s="6">
        <v>6.666666666666667</v>
      </c>
      <c r="P132" s="93" t="str">
        <f t="shared" si="7"/>
        <v>225</v>
      </c>
      <c r="Q132" s="3" t="str">
        <f t="shared" ref="Q132:R132" si="268">G132</f>
        <v>Sophomore</v>
      </c>
      <c r="R132" s="3" t="str">
        <f t="shared" si="268"/>
        <v>United States</v>
      </c>
      <c r="S132" s="3">
        <f t="shared" si="18"/>
        <v>1</v>
      </c>
      <c r="T132" s="3" t="s">
        <v>404</v>
      </c>
      <c r="U132" s="3">
        <v>1.0</v>
      </c>
      <c r="V132" s="3">
        <v>15.0</v>
      </c>
      <c r="W132" s="95" t="s">
        <v>564</v>
      </c>
      <c r="Y132" s="3">
        <v>131.0</v>
      </c>
    </row>
    <row r="133" ht="14.25" customHeight="1">
      <c r="A133" s="90" t="s">
        <v>405</v>
      </c>
      <c r="B133" s="91" t="s">
        <v>92</v>
      </c>
      <c r="C133" s="91">
        <v>24.0</v>
      </c>
      <c r="D133" s="91" t="s">
        <v>265</v>
      </c>
      <c r="E133" s="92">
        <v>45447.0</v>
      </c>
      <c r="F133" s="91" t="s">
        <v>872</v>
      </c>
      <c r="G133" s="91" t="s">
        <v>112</v>
      </c>
      <c r="H133" s="91" t="s">
        <v>216</v>
      </c>
      <c r="I133" s="3">
        <v>132.0</v>
      </c>
      <c r="J133" s="4" t="str">
        <f t="shared" si="3"/>
        <v>Andrew Nembhard</v>
      </c>
      <c r="K133" s="3" t="str">
        <f t="shared" si="4"/>
        <v>G</v>
      </c>
      <c r="L133" s="3" t="str">
        <f t="shared" si="5"/>
        <v>G</v>
      </c>
      <c r="M133" s="3">
        <f t="shared" ref="M133:N133" si="269">C133</f>
        <v>24</v>
      </c>
      <c r="N133" s="3" t="str">
        <f t="shared" si="269"/>
        <v>Gonzaga</v>
      </c>
      <c r="O133" s="6">
        <v>6.333333333333333</v>
      </c>
      <c r="P133" s="93" t="str">
        <f t="shared" si="7"/>
        <v>196</v>
      </c>
      <c r="Q133" s="3" t="str">
        <f t="shared" ref="Q133:R133" si="270">G133</f>
        <v>Senior</v>
      </c>
      <c r="R133" s="3" t="str">
        <f t="shared" si="270"/>
        <v>Canada</v>
      </c>
      <c r="S133" s="3">
        <f t="shared" si="18"/>
        <v>2</v>
      </c>
      <c r="T133" s="3" t="s">
        <v>405</v>
      </c>
      <c r="U133" s="3">
        <v>1.0</v>
      </c>
      <c r="V133" s="3">
        <v>16.0</v>
      </c>
      <c r="W133" s="95" t="s">
        <v>625</v>
      </c>
      <c r="Y133" s="3">
        <v>132.0</v>
      </c>
    </row>
    <row r="134" ht="14.25" customHeight="1">
      <c r="A134" s="90" t="s">
        <v>406</v>
      </c>
      <c r="B134" s="91" t="s">
        <v>85</v>
      </c>
      <c r="C134" s="91">
        <v>20.0</v>
      </c>
      <c r="D134" s="91" t="s">
        <v>407</v>
      </c>
      <c r="E134" s="92">
        <v>45453.0</v>
      </c>
      <c r="F134" s="91" t="s">
        <v>848</v>
      </c>
      <c r="G134" s="91" t="s">
        <v>104</v>
      </c>
      <c r="H134" s="91" t="s">
        <v>408</v>
      </c>
      <c r="I134" s="3">
        <v>133.0</v>
      </c>
      <c r="J134" s="4" t="str">
        <f t="shared" si="3"/>
        <v>Yannick Nzosa</v>
      </c>
      <c r="K134" s="3" t="str">
        <f t="shared" si="4"/>
        <v>C</v>
      </c>
      <c r="L134" s="3" t="str">
        <f t="shared" si="5"/>
        <v>C</v>
      </c>
      <c r="M134" s="3">
        <f t="shared" ref="M134:N134" si="271">C134</f>
        <v>20</v>
      </c>
      <c r="N134" s="3" t="str">
        <f t="shared" si="271"/>
        <v>Unicaja Malaga (Spain)</v>
      </c>
      <c r="O134" s="6">
        <v>6.833333333333333</v>
      </c>
      <c r="P134" s="93" t="str">
        <f t="shared" si="7"/>
        <v>195</v>
      </c>
      <c r="Q134" s="3" t="str">
        <f t="shared" ref="Q134:R134" si="272">G134</f>
        <v>International</v>
      </c>
      <c r="R134" s="3" t="str">
        <f t="shared" si="272"/>
        <v>DR Congo</v>
      </c>
      <c r="S134" s="3">
        <f t="shared" si="18"/>
        <v>2</v>
      </c>
      <c r="T134" s="3" t="s">
        <v>406</v>
      </c>
      <c r="U134" s="3">
        <v>1.0</v>
      </c>
      <c r="V134" s="3">
        <v>17.0</v>
      </c>
      <c r="W134" s="95" t="s">
        <v>904</v>
      </c>
      <c r="Y134" s="3">
        <v>133.0</v>
      </c>
    </row>
    <row r="135" ht="14.25" customHeight="1">
      <c r="A135" s="90" t="s">
        <v>409</v>
      </c>
      <c r="B135" s="91" t="s">
        <v>92</v>
      </c>
      <c r="C135" s="91">
        <v>23.0</v>
      </c>
      <c r="D135" s="91" t="s">
        <v>410</v>
      </c>
      <c r="E135" s="92">
        <v>45444.0</v>
      </c>
      <c r="F135" s="91" t="s">
        <v>886</v>
      </c>
      <c r="G135" s="91" t="s">
        <v>119</v>
      </c>
      <c r="H135" s="91" t="s">
        <v>305</v>
      </c>
      <c r="I135" s="3">
        <v>134.0</v>
      </c>
      <c r="J135" s="4" t="str">
        <f t="shared" si="3"/>
        <v>Scotty Pippen Jr.</v>
      </c>
      <c r="K135" s="3" t="str">
        <f t="shared" si="4"/>
        <v>G</v>
      </c>
      <c r="L135" s="3" t="str">
        <f t="shared" si="5"/>
        <v>G</v>
      </c>
      <c r="M135" s="3">
        <f t="shared" ref="M135:N135" si="273">C135</f>
        <v>23</v>
      </c>
      <c r="N135" s="3" t="str">
        <f t="shared" si="273"/>
        <v>Vanderbilt</v>
      </c>
      <c r="O135" s="6">
        <v>6.083333333333333</v>
      </c>
      <c r="P135" s="93" t="str">
        <f t="shared" si="7"/>
        <v>180</v>
      </c>
      <c r="Q135" s="3" t="str">
        <f t="shared" ref="Q135:R135" si="274">G135</f>
        <v>Junior</v>
      </c>
      <c r="R135" s="3" t="str">
        <f t="shared" si="274"/>
        <v>United States</v>
      </c>
      <c r="S135" s="3">
        <f t="shared" si="18"/>
        <v>1</v>
      </c>
      <c r="T135" s="3" t="s">
        <v>409</v>
      </c>
      <c r="U135" s="3">
        <v>1.0</v>
      </c>
      <c r="V135" s="3">
        <v>18.0</v>
      </c>
      <c r="W135" s="95" t="s">
        <v>582</v>
      </c>
      <c r="Y135" s="3">
        <v>134.0</v>
      </c>
    </row>
    <row r="136" ht="14.25" customHeight="1">
      <c r="A136" s="90" t="s">
        <v>411</v>
      </c>
      <c r="B136" s="91" t="s">
        <v>840</v>
      </c>
      <c r="C136" s="91">
        <v>21.0</v>
      </c>
      <c r="D136" s="91" t="s">
        <v>412</v>
      </c>
      <c r="E136" s="92">
        <v>45450.0</v>
      </c>
      <c r="F136" s="91" t="s">
        <v>836</v>
      </c>
      <c r="G136" s="91"/>
      <c r="H136" s="91" t="s">
        <v>413</v>
      </c>
      <c r="I136" s="3">
        <v>135.0</v>
      </c>
      <c r="J136" s="4" t="str">
        <f t="shared" si="3"/>
        <v>Gabriele Procida</v>
      </c>
      <c r="K136" s="3" t="str">
        <f t="shared" si="4"/>
        <v>G</v>
      </c>
      <c r="L136" s="3" t="str">
        <f t="shared" si="5"/>
        <v>F</v>
      </c>
      <c r="M136" s="3">
        <f t="shared" ref="M136:N136" si="275">C136</f>
        <v>21</v>
      </c>
      <c r="N136" s="3" t="str">
        <f t="shared" si="275"/>
        <v>Fortitudo Bologna</v>
      </c>
      <c r="O136" s="6">
        <v>6.583333333333333</v>
      </c>
      <c r="P136" s="93" t="str">
        <f t="shared" si="7"/>
        <v>191</v>
      </c>
      <c r="Q136" s="3" t="str">
        <f t="shared" ref="Q136:R136" si="276">G136</f>
        <v/>
      </c>
      <c r="R136" s="3" t="str">
        <f t="shared" si="276"/>
        <v>Italy</v>
      </c>
      <c r="S136" s="3">
        <f t="shared" si="18"/>
        <v>2</v>
      </c>
      <c r="T136" s="3" t="s">
        <v>411</v>
      </c>
      <c r="U136" s="3">
        <v>1.0</v>
      </c>
      <c r="V136" s="3">
        <v>19.0</v>
      </c>
      <c r="W136" s="95" t="s">
        <v>555</v>
      </c>
      <c r="Y136" s="3">
        <v>135.0</v>
      </c>
    </row>
    <row r="137" ht="14.25" customHeight="1">
      <c r="A137" s="90" t="s">
        <v>414</v>
      </c>
      <c r="B137" s="91" t="s">
        <v>102</v>
      </c>
      <c r="C137" s="91">
        <v>23.0</v>
      </c>
      <c r="D137" s="91" t="s">
        <v>415</v>
      </c>
      <c r="E137" s="92">
        <v>36708.0</v>
      </c>
      <c r="F137" s="91" t="s">
        <v>873</v>
      </c>
      <c r="G137" s="91" t="s">
        <v>119</v>
      </c>
      <c r="H137" s="91" t="s">
        <v>305</v>
      </c>
      <c r="I137" s="3">
        <v>136.0</v>
      </c>
      <c r="J137" s="4" t="str">
        <f t="shared" si="3"/>
        <v>Orlando Robinson</v>
      </c>
      <c r="K137" s="3" t="str">
        <f t="shared" si="4"/>
        <v>F</v>
      </c>
      <c r="L137" s="3" t="str">
        <f t="shared" si="5"/>
        <v>F</v>
      </c>
      <c r="M137" s="3">
        <f t="shared" ref="M137:N137" si="277">C137</f>
        <v>23</v>
      </c>
      <c r="N137" s="3" t="str">
        <f t="shared" si="277"/>
        <v>Fresno State</v>
      </c>
      <c r="O137" s="6">
        <v>7.083333333333333</v>
      </c>
      <c r="P137" s="93" t="str">
        <f t="shared" si="7"/>
        <v>235</v>
      </c>
      <c r="Q137" s="3" t="str">
        <f t="shared" ref="Q137:R137" si="278">G137</f>
        <v>Junior</v>
      </c>
      <c r="R137" s="3" t="str">
        <f t="shared" si="278"/>
        <v>United States</v>
      </c>
      <c r="S137" s="3">
        <f t="shared" si="18"/>
        <v>1</v>
      </c>
      <c r="T137" s="3" t="s">
        <v>414</v>
      </c>
      <c r="U137" s="3">
        <v>1.0</v>
      </c>
      <c r="V137" s="3">
        <v>20.0</v>
      </c>
      <c r="W137" s="95" t="s">
        <v>543</v>
      </c>
      <c r="Y137" s="3">
        <v>136.0</v>
      </c>
    </row>
    <row r="138" ht="14.25" customHeight="1">
      <c r="A138" s="90" t="s">
        <v>416</v>
      </c>
      <c r="B138" s="91" t="s">
        <v>102</v>
      </c>
      <c r="C138" s="91">
        <v>23.0</v>
      </c>
      <c r="D138" s="91" t="s">
        <v>417</v>
      </c>
      <c r="E138" s="92">
        <v>45449.0</v>
      </c>
      <c r="F138" s="91" t="s">
        <v>905</v>
      </c>
      <c r="G138" s="91" t="s">
        <v>119</v>
      </c>
      <c r="H138" s="91" t="s">
        <v>305</v>
      </c>
      <c r="I138" s="3">
        <v>137.0</v>
      </c>
      <c r="J138" s="4" t="str">
        <f t="shared" si="3"/>
        <v>David Roddy</v>
      </c>
      <c r="K138" s="3" t="str">
        <f t="shared" si="4"/>
        <v>F</v>
      </c>
      <c r="L138" s="3" t="str">
        <f t="shared" si="5"/>
        <v>F</v>
      </c>
      <c r="M138" s="3">
        <f t="shared" ref="M138:N138" si="279">C138</f>
        <v>23</v>
      </c>
      <c r="N138" s="3" t="str">
        <f t="shared" si="279"/>
        <v>Colorado State</v>
      </c>
      <c r="O138" s="6">
        <v>6.5</v>
      </c>
      <c r="P138" s="93" t="str">
        <f t="shared" si="7"/>
        <v>255</v>
      </c>
      <c r="Q138" s="3" t="str">
        <f t="shared" ref="Q138:R138" si="280">G138</f>
        <v>Junior</v>
      </c>
      <c r="R138" s="3" t="str">
        <f t="shared" si="280"/>
        <v>United States</v>
      </c>
      <c r="S138" s="3">
        <f t="shared" si="18"/>
        <v>2</v>
      </c>
      <c r="T138" s="3" t="s">
        <v>416</v>
      </c>
      <c r="U138" s="3">
        <v>1.0</v>
      </c>
      <c r="V138" s="3">
        <v>21.0</v>
      </c>
      <c r="W138" s="95" t="s">
        <v>545</v>
      </c>
      <c r="Y138" s="3">
        <v>137.0</v>
      </c>
    </row>
    <row r="139" ht="14.25" customHeight="1">
      <c r="A139" s="90" t="s">
        <v>418</v>
      </c>
      <c r="B139" s="91" t="s">
        <v>92</v>
      </c>
      <c r="C139" s="91">
        <v>21.0</v>
      </c>
      <c r="D139" s="91" t="s">
        <v>419</v>
      </c>
      <c r="E139" s="92">
        <v>45446.0</v>
      </c>
      <c r="F139" s="91" t="s">
        <v>906</v>
      </c>
      <c r="G139" s="91" t="s">
        <v>99</v>
      </c>
      <c r="H139" s="91" t="s">
        <v>305</v>
      </c>
      <c r="I139" s="3">
        <v>138.0</v>
      </c>
      <c r="J139" s="4" t="str">
        <f t="shared" si="3"/>
        <v>Ryan Rollins</v>
      </c>
      <c r="K139" s="3" t="str">
        <f t="shared" si="4"/>
        <v>G</v>
      </c>
      <c r="L139" s="3" t="str">
        <f t="shared" si="5"/>
        <v>G</v>
      </c>
      <c r="M139" s="3">
        <f t="shared" ref="M139:N139" si="281">C139</f>
        <v>21</v>
      </c>
      <c r="N139" s="3" t="str">
        <f t="shared" si="281"/>
        <v>Toledo</v>
      </c>
      <c r="O139" s="6">
        <v>6.25</v>
      </c>
      <c r="P139" s="93" t="str">
        <f t="shared" si="7"/>
        <v>179</v>
      </c>
      <c r="Q139" s="3" t="str">
        <f t="shared" ref="Q139:R139" si="282">G139</f>
        <v>Sophomore</v>
      </c>
      <c r="R139" s="3" t="str">
        <f t="shared" si="282"/>
        <v>United States</v>
      </c>
      <c r="S139" s="3">
        <f t="shared" si="18"/>
        <v>1</v>
      </c>
      <c r="T139" s="3" t="s">
        <v>418</v>
      </c>
      <c r="U139" s="3">
        <v>1.0</v>
      </c>
      <c r="V139" s="3">
        <v>22.0</v>
      </c>
      <c r="W139" s="95" t="s">
        <v>541</v>
      </c>
      <c r="Y139" s="3">
        <v>138.0</v>
      </c>
    </row>
    <row r="140" ht="14.25" customHeight="1">
      <c r="A140" s="90" t="s">
        <v>420</v>
      </c>
      <c r="B140" s="91" t="s">
        <v>102</v>
      </c>
      <c r="C140" s="91">
        <v>21.0</v>
      </c>
      <c r="D140" s="91" t="s">
        <v>421</v>
      </c>
      <c r="E140" s="92">
        <v>45451.0</v>
      </c>
      <c r="F140" s="91" t="s">
        <v>851</v>
      </c>
      <c r="G140" s="91" t="s">
        <v>104</v>
      </c>
      <c r="H140" s="91" t="s">
        <v>422</v>
      </c>
      <c r="I140" s="3">
        <v>139.0</v>
      </c>
      <c r="J140" s="4" t="str">
        <f t="shared" si="3"/>
        <v>Gui Santos</v>
      </c>
      <c r="K140" s="3" t="str">
        <f t="shared" si="4"/>
        <v>F</v>
      </c>
      <c r="L140" s="3" t="str">
        <f t="shared" si="5"/>
        <v>F</v>
      </c>
      <c r="M140" s="3">
        <f t="shared" ref="M140:N140" si="283">C140</f>
        <v>21</v>
      </c>
      <c r="N140" s="3" t="str">
        <f t="shared" si="283"/>
        <v>Minas (Brazil)</v>
      </c>
      <c r="O140" s="6">
        <v>6.666666666666667</v>
      </c>
      <c r="P140" s="93" t="str">
        <f t="shared" si="7"/>
        <v>185</v>
      </c>
      <c r="Q140" s="3" t="str">
        <f t="shared" ref="Q140:R140" si="284">G140</f>
        <v>International</v>
      </c>
      <c r="R140" s="3" t="str">
        <f t="shared" si="284"/>
        <v>Brazil</v>
      </c>
      <c r="S140" s="3">
        <f t="shared" si="18"/>
        <v>2</v>
      </c>
      <c r="T140" s="3" t="s">
        <v>420</v>
      </c>
      <c r="U140" s="3">
        <v>1.0</v>
      </c>
      <c r="V140" s="3">
        <v>23.0</v>
      </c>
      <c r="W140" s="95" t="s">
        <v>513</v>
      </c>
      <c r="Y140" s="3">
        <v>139.0</v>
      </c>
    </row>
    <row r="141" ht="14.25" customHeight="1">
      <c r="A141" s="90" t="s">
        <v>423</v>
      </c>
      <c r="B141" s="91" t="s">
        <v>92</v>
      </c>
      <c r="C141" s="91">
        <v>24.0</v>
      </c>
      <c r="D141" s="91" t="s">
        <v>424</v>
      </c>
      <c r="E141" s="92">
        <v>45448.0</v>
      </c>
      <c r="F141" s="91" t="s">
        <v>907</v>
      </c>
      <c r="G141" s="91" t="s">
        <v>99</v>
      </c>
      <c r="H141" s="91" t="s">
        <v>305</v>
      </c>
      <c r="I141" s="3">
        <v>140.0</v>
      </c>
      <c r="J141" s="4" t="str">
        <f t="shared" si="3"/>
        <v>Dereon Seaborn</v>
      </c>
      <c r="K141" s="3" t="str">
        <f t="shared" si="4"/>
        <v>G</v>
      </c>
      <c r="L141" s="3" t="str">
        <f t="shared" si="5"/>
        <v>G</v>
      </c>
      <c r="M141" s="3">
        <f t="shared" ref="M141:N141" si="285">C141</f>
        <v>24</v>
      </c>
      <c r="N141" s="3" t="str">
        <f t="shared" si="285"/>
        <v>North Carolina State</v>
      </c>
      <c r="O141" s="6">
        <v>6.416666666666667</v>
      </c>
      <c r="P141" s="93" t="str">
        <f t="shared" si="7"/>
        <v>182</v>
      </c>
      <c r="Q141" s="3" t="str">
        <f t="shared" ref="Q141:R141" si="286">G141</f>
        <v>Sophomore</v>
      </c>
      <c r="R141" s="3" t="str">
        <f t="shared" si="286"/>
        <v>United States</v>
      </c>
      <c r="S141" s="3">
        <f t="shared" si="18"/>
        <v>2</v>
      </c>
      <c r="T141" s="3" t="s">
        <v>423</v>
      </c>
      <c r="U141" s="3">
        <v>1.0</v>
      </c>
      <c r="V141" s="3">
        <v>24.0</v>
      </c>
      <c r="W141" s="95" t="s">
        <v>488</v>
      </c>
      <c r="Y141" s="3">
        <v>140.0</v>
      </c>
    </row>
    <row r="142" ht="14.25" customHeight="1">
      <c r="A142" s="90" t="s">
        <v>425</v>
      </c>
      <c r="B142" s="91" t="s">
        <v>92</v>
      </c>
      <c r="C142" s="91">
        <v>20.0</v>
      </c>
      <c r="D142" s="91" t="s">
        <v>202</v>
      </c>
      <c r="E142" s="92">
        <v>45448.0</v>
      </c>
      <c r="F142" s="91" t="s">
        <v>858</v>
      </c>
      <c r="G142" s="91" t="s">
        <v>94</v>
      </c>
      <c r="H142" s="91" t="s">
        <v>216</v>
      </c>
      <c r="I142" s="3">
        <v>141.0</v>
      </c>
      <c r="J142" s="4" t="str">
        <f t="shared" si="3"/>
        <v>Shaedon Sharpe</v>
      </c>
      <c r="K142" s="3" t="str">
        <f t="shared" si="4"/>
        <v>G</v>
      </c>
      <c r="L142" s="3" t="str">
        <f t="shared" si="5"/>
        <v>G</v>
      </c>
      <c r="M142" s="3">
        <f t="shared" ref="M142:N142" si="287">C142</f>
        <v>20</v>
      </c>
      <c r="N142" s="3" t="str">
        <f t="shared" si="287"/>
        <v>Kentucky</v>
      </c>
      <c r="O142" s="6">
        <v>6.416666666666667</v>
      </c>
      <c r="P142" s="93" t="str">
        <f t="shared" si="7"/>
        <v>198</v>
      </c>
      <c r="Q142" s="3" t="str">
        <f t="shared" ref="Q142:R142" si="288">G142</f>
        <v>Freshman</v>
      </c>
      <c r="R142" s="3" t="str">
        <f t="shared" si="288"/>
        <v>Canada</v>
      </c>
      <c r="S142" s="3">
        <f t="shared" si="18"/>
        <v>1</v>
      </c>
      <c r="T142" s="3" t="s">
        <v>425</v>
      </c>
      <c r="U142" s="3">
        <v>1.0</v>
      </c>
      <c r="V142" s="3">
        <v>25.0</v>
      </c>
      <c r="W142" s="95" t="s">
        <v>528</v>
      </c>
      <c r="Y142" s="3">
        <v>141.0</v>
      </c>
    </row>
    <row r="143" ht="14.25" customHeight="1">
      <c r="A143" s="90" t="s">
        <v>427</v>
      </c>
      <c r="B143" s="91" t="s">
        <v>102</v>
      </c>
      <c r="C143" s="91">
        <v>20.0</v>
      </c>
      <c r="D143" s="91" t="s">
        <v>376</v>
      </c>
      <c r="E143" s="92">
        <v>45453.0</v>
      </c>
      <c r="F143" s="91" t="s">
        <v>843</v>
      </c>
      <c r="G143" s="91" t="s">
        <v>94</v>
      </c>
      <c r="H143" s="91" t="s">
        <v>305</v>
      </c>
      <c r="I143" s="3">
        <v>142.0</v>
      </c>
      <c r="J143" s="4" t="str">
        <f t="shared" si="3"/>
        <v>Jabari Smith</v>
      </c>
      <c r="K143" s="3" t="str">
        <f t="shared" si="4"/>
        <v>F</v>
      </c>
      <c r="L143" s="3" t="str">
        <f t="shared" si="5"/>
        <v>F</v>
      </c>
      <c r="M143" s="3">
        <f t="shared" ref="M143:N143" si="289">C143</f>
        <v>20</v>
      </c>
      <c r="N143" s="3" t="str">
        <f t="shared" si="289"/>
        <v>Auburn</v>
      </c>
      <c r="O143" s="6">
        <v>6.833333333333333</v>
      </c>
      <c r="P143" s="93" t="str">
        <f t="shared" si="7"/>
        <v>220</v>
      </c>
      <c r="Q143" s="3" t="str">
        <f t="shared" ref="Q143:R143" si="290">G143</f>
        <v>Freshman</v>
      </c>
      <c r="R143" s="3" t="str">
        <f t="shared" si="290"/>
        <v>United States</v>
      </c>
      <c r="S143" s="3">
        <f t="shared" si="18"/>
        <v>2</v>
      </c>
      <c r="T143" s="3" t="s">
        <v>427</v>
      </c>
      <c r="U143" s="3">
        <v>1.0</v>
      </c>
      <c r="V143" s="3">
        <v>26.0</v>
      </c>
      <c r="W143" s="95" t="s">
        <v>908</v>
      </c>
      <c r="Y143" s="3">
        <v>142.0</v>
      </c>
    </row>
    <row r="144" ht="14.25" customHeight="1">
      <c r="A144" s="90" t="s">
        <v>428</v>
      </c>
      <c r="B144" s="91" t="s">
        <v>102</v>
      </c>
      <c r="C144" s="91">
        <v>20.0</v>
      </c>
      <c r="D144" s="91" t="s">
        <v>149</v>
      </c>
      <c r="E144" s="92">
        <v>45452.0</v>
      </c>
      <c r="F144" s="91" t="s">
        <v>844</v>
      </c>
      <c r="G144" s="91" t="s">
        <v>94</v>
      </c>
      <c r="H144" s="91" t="s">
        <v>429</v>
      </c>
      <c r="I144" s="3">
        <v>143.0</v>
      </c>
      <c r="J144" s="4" t="str">
        <f t="shared" si="3"/>
        <v>Jeremy Sochan</v>
      </c>
      <c r="K144" s="3" t="str">
        <f t="shared" si="4"/>
        <v>F</v>
      </c>
      <c r="L144" s="3" t="str">
        <f t="shared" si="5"/>
        <v>F</v>
      </c>
      <c r="M144" s="3">
        <f t="shared" ref="M144:N144" si="291">C144</f>
        <v>20</v>
      </c>
      <c r="N144" s="3" t="str">
        <f t="shared" si="291"/>
        <v>Baylor</v>
      </c>
      <c r="O144" s="6">
        <v>6.75</v>
      </c>
      <c r="P144" s="93" t="str">
        <f t="shared" si="7"/>
        <v>230</v>
      </c>
      <c r="Q144" s="3" t="str">
        <f t="shared" ref="Q144:R144" si="292">G144</f>
        <v>Freshman</v>
      </c>
      <c r="R144" s="3" t="str">
        <f t="shared" si="292"/>
        <v>Poland</v>
      </c>
      <c r="S144" s="3">
        <f t="shared" si="18"/>
        <v>1</v>
      </c>
      <c r="T144" s="3" t="s">
        <v>428</v>
      </c>
      <c r="U144" s="3">
        <v>1.0</v>
      </c>
      <c r="V144" s="3">
        <v>27.0</v>
      </c>
      <c r="W144" s="95" t="s">
        <v>909</v>
      </c>
      <c r="Y144" s="3">
        <v>143.0</v>
      </c>
    </row>
    <row r="145" ht="14.25" customHeight="1">
      <c r="A145" s="90" t="s">
        <v>430</v>
      </c>
      <c r="B145" s="91" t="s">
        <v>85</v>
      </c>
      <c r="C145" s="91">
        <v>21.0</v>
      </c>
      <c r="D145" s="91" t="s">
        <v>431</v>
      </c>
      <c r="E145" s="92">
        <v>45474.0</v>
      </c>
      <c r="F145" s="91" t="s">
        <v>899</v>
      </c>
      <c r="G145" s="91" t="s">
        <v>104</v>
      </c>
      <c r="H145" s="91" t="s">
        <v>432</v>
      </c>
      <c r="I145" s="3">
        <v>144.0</v>
      </c>
      <c r="J145" s="4" t="str">
        <f t="shared" si="3"/>
        <v>Kai Sotto</v>
      </c>
      <c r="K145" s="3" t="str">
        <f t="shared" si="4"/>
        <v>C</v>
      </c>
      <c r="L145" s="3" t="str">
        <f t="shared" si="5"/>
        <v>C</v>
      </c>
      <c r="M145" s="3">
        <f t="shared" ref="M145:N145" si="293">C145</f>
        <v>21</v>
      </c>
      <c r="N145" s="3" t="str">
        <f t="shared" si="293"/>
        <v>Adelaide 36ers (Australia)</v>
      </c>
      <c r="O145" s="6">
        <v>7.083333333333333</v>
      </c>
      <c r="P145" s="93" t="str">
        <f t="shared" si="7"/>
        <v>227</v>
      </c>
      <c r="Q145" s="3" t="str">
        <f t="shared" ref="Q145:R145" si="294">G145</f>
        <v>International</v>
      </c>
      <c r="R145" s="3" t="str">
        <f t="shared" si="294"/>
        <v>Philippines</v>
      </c>
      <c r="S145" s="3">
        <f t="shared" si="18"/>
        <v>1</v>
      </c>
      <c r="T145" s="3" t="s">
        <v>430</v>
      </c>
      <c r="U145" s="3">
        <v>1.0</v>
      </c>
      <c r="V145" s="3">
        <v>28.0</v>
      </c>
      <c r="W145" s="95" t="s">
        <v>633</v>
      </c>
      <c r="Y145" s="3">
        <v>144.0</v>
      </c>
    </row>
    <row r="146" ht="14.25" customHeight="1">
      <c r="A146" s="90" t="s">
        <v>433</v>
      </c>
      <c r="B146" s="91" t="s">
        <v>92</v>
      </c>
      <c r="C146" s="91">
        <v>21.0</v>
      </c>
      <c r="D146" s="91" t="s">
        <v>434</v>
      </c>
      <c r="E146" s="92">
        <v>45447.0</v>
      </c>
      <c r="F146" s="91" t="s">
        <v>872</v>
      </c>
      <c r="G146" s="91" t="s">
        <v>104</v>
      </c>
      <c r="H146" s="91" t="s">
        <v>413</v>
      </c>
      <c r="I146" s="3">
        <v>145.0</v>
      </c>
      <c r="J146" s="4" t="str">
        <f t="shared" si="3"/>
        <v>Matteo Spagnolo</v>
      </c>
      <c r="K146" s="3" t="str">
        <f t="shared" si="4"/>
        <v>G</v>
      </c>
      <c r="L146" s="3" t="str">
        <f t="shared" si="5"/>
        <v>G</v>
      </c>
      <c r="M146" s="3">
        <f t="shared" ref="M146:N146" si="295">C146</f>
        <v>21</v>
      </c>
      <c r="N146" s="3" t="str">
        <f t="shared" si="295"/>
        <v>Vanoli Cremona (Italy)</v>
      </c>
      <c r="O146" s="6">
        <v>6.333333333333333</v>
      </c>
      <c r="P146" s="93" t="str">
        <f t="shared" si="7"/>
        <v>196</v>
      </c>
      <c r="Q146" s="3" t="str">
        <f t="shared" ref="Q146:R146" si="296">G146</f>
        <v>International</v>
      </c>
      <c r="R146" s="3" t="str">
        <f t="shared" si="296"/>
        <v>Italy</v>
      </c>
      <c r="S146" s="3">
        <f t="shared" si="18"/>
        <v>1</v>
      </c>
      <c r="T146" s="3" t="s">
        <v>433</v>
      </c>
      <c r="U146" s="3">
        <v>1.0</v>
      </c>
      <c r="V146" s="3">
        <v>29.0</v>
      </c>
      <c r="W146" s="95" t="s">
        <v>628</v>
      </c>
      <c r="Y146" s="3">
        <v>145.0</v>
      </c>
    </row>
    <row r="147" ht="14.25" customHeight="1">
      <c r="A147" s="90" t="s">
        <v>435</v>
      </c>
      <c r="B147" s="91" t="s">
        <v>92</v>
      </c>
      <c r="C147" s="91">
        <v>21.0</v>
      </c>
      <c r="D147" s="91" t="s">
        <v>277</v>
      </c>
      <c r="E147" s="92">
        <v>45450.0</v>
      </c>
      <c r="F147" s="91" t="s">
        <v>848</v>
      </c>
      <c r="G147" s="91" t="s">
        <v>99</v>
      </c>
      <c r="H147" s="91" t="s">
        <v>305</v>
      </c>
      <c r="I147" s="3">
        <v>146.0</v>
      </c>
      <c r="J147" s="4" t="str">
        <f t="shared" si="3"/>
        <v>Dalen Terry</v>
      </c>
      <c r="K147" s="3" t="str">
        <f t="shared" si="4"/>
        <v>G</v>
      </c>
      <c r="L147" s="3" t="str">
        <f t="shared" si="5"/>
        <v>G</v>
      </c>
      <c r="M147" s="3">
        <f t="shared" ref="M147:N147" si="297">C147</f>
        <v>21</v>
      </c>
      <c r="N147" s="3" t="str">
        <f t="shared" si="297"/>
        <v>Arizona</v>
      </c>
      <c r="O147" s="6">
        <v>6.583333333333333</v>
      </c>
      <c r="P147" s="93" t="str">
        <f t="shared" si="7"/>
        <v>195</v>
      </c>
      <c r="Q147" s="3" t="str">
        <f t="shared" ref="Q147:R147" si="298">G147</f>
        <v>Sophomore</v>
      </c>
      <c r="R147" s="3" t="str">
        <f t="shared" si="298"/>
        <v>United States</v>
      </c>
      <c r="S147" s="3">
        <f t="shared" si="18"/>
        <v>2</v>
      </c>
      <c r="T147" s="3" t="s">
        <v>435</v>
      </c>
      <c r="U147" s="3">
        <v>1.0</v>
      </c>
      <c r="V147" s="3">
        <v>30.0</v>
      </c>
      <c r="W147" s="95" t="s">
        <v>457</v>
      </c>
      <c r="Y147" s="3">
        <v>146.0</v>
      </c>
    </row>
    <row r="148" ht="14.25" customHeight="1">
      <c r="A148" s="90" t="s">
        <v>436</v>
      </c>
      <c r="B148" s="91" t="s">
        <v>92</v>
      </c>
      <c r="C148" s="91">
        <v>22.0</v>
      </c>
      <c r="D148" s="91" t="s">
        <v>437</v>
      </c>
      <c r="E148" s="92">
        <v>45450.0</v>
      </c>
      <c r="F148" s="91" t="s">
        <v>863</v>
      </c>
      <c r="G148" s="91" t="s">
        <v>104</v>
      </c>
      <c r="H148" s="91" t="s">
        <v>438</v>
      </c>
      <c r="I148" s="3">
        <v>147.0</v>
      </c>
      <c r="J148" s="4" t="str">
        <f t="shared" si="3"/>
        <v>Luke Travers</v>
      </c>
      <c r="K148" s="3" t="str">
        <f t="shared" si="4"/>
        <v>G</v>
      </c>
      <c r="L148" s="3" t="str">
        <f t="shared" si="5"/>
        <v>G</v>
      </c>
      <c r="M148" s="3">
        <f t="shared" ref="M148:N148" si="299">C148</f>
        <v>22</v>
      </c>
      <c r="N148" s="3" t="str">
        <f t="shared" si="299"/>
        <v>Perth (Austrailia)</v>
      </c>
      <c r="O148" s="6">
        <v>6.583333333333333</v>
      </c>
      <c r="P148" s="93" t="str">
        <f t="shared" si="7"/>
        <v>207</v>
      </c>
      <c r="Q148" s="3" t="str">
        <f t="shared" ref="Q148:R148" si="300">G148</f>
        <v>International</v>
      </c>
      <c r="R148" s="3" t="str">
        <f t="shared" si="300"/>
        <v>Austraila</v>
      </c>
      <c r="S148" s="3">
        <f t="shared" si="18"/>
        <v>1</v>
      </c>
      <c r="T148" s="3" t="s">
        <v>436</v>
      </c>
      <c r="U148" s="3">
        <v>2.0</v>
      </c>
      <c r="V148" s="3">
        <v>31.0</v>
      </c>
      <c r="W148" s="95" t="s">
        <v>646</v>
      </c>
      <c r="Y148" s="3">
        <v>147.0</v>
      </c>
    </row>
    <row r="149" ht="14.25" customHeight="1">
      <c r="A149" s="90" t="s">
        <v>439</v>
      </c>
      <c r="B149" s="91" t="s">
        <v>102</v>
      </c>
      <c r="C149" s="91">
        <v>21.0</v>
      </c>
      <c r="D149" s="91" t="s">
        <v>440</v>
      </c>
      <c r="E149" s="92">
        <v>45452.0</v>
      </c>
      <c r="F149" s="91" t="s">
        <v>855</v>
      </c>
      <c r="G149" s="91" t="s">
        <v>99</v>
      </c>
      <c r="H149" s="91" t="s">
        <v>305</v>
      </c>
      <c r="I149" s="3">
        <v>148.0</v>
      </c>
      <c r="J149" s="4" t="str">
        <f t="shared" si="3"/>
        <v>Jabari Walker</v>
      </c>
      <c r="K149" s="3" t="str">
        <f t="shared" si="4"/>
        <v>F</v>
      </c>
      <c r="L149" s="3" t="str">
        <f t="shared" si="5"/>
        <v>F</v>
      </c>
      <c r="M149" s="3">
        <f t="shared" ref="M149:N149" si="301">C149</f>
        <v>21</v>
      </c>
      <c r="N149" s="3" t="str">
        <f t="shared" si="301"/>
        <v>Colorado</v>
      </c>
      <c r="O149" s="6">
        <v>6.75</v>
      </c>
      <c r="P149" s="93" t="str">
        <f t="shared" si="7"/>
        <v>215</v>
      </c>
      <c r="Q149" s="3" t="str">
        <f t="shared" ref="Q149:R149" si="302">G149</f>
        <v>Sophomore</v>
      </c>
      <c r="R149" s="3" t="str">
        <f t="shared" si="302"/>
        <v>United States</v>
      </c>
      <c r="S149" s="3">
        <f t="shared" si="18"/>
        <v>2</v>
      </c>
      <c r="T149" s="3" t="s">
        <v>439</v>
      </c>
      <c r="U149" s="3">
        <v>2.0</v>
      </c>
      <c r="V149" s="3">
        <v>32.0</v>
      </c>
      <c r="W149" s="95" t="s">
        <v>623</v>
      </c>
      <c r="Y149" s="3">
        <v>148.0</v>
      </c>
    </row>
    <row r="150" ht="14.25" customHeight="1">
      <c r="A150" s="90" t="s">
        <v>441</v>
      </c>
      <c r="B150" s="91" t="s">
        <v>92</v>
      </c>
      <c r="C150" s="91">
        <v>22.0</v>
      </c>
      <c r="D150" s="91" t="s">
        <v>202</v>
      </c>
      <c r="E150" s="92">
        <v>45447.0</v>
      </c>
      <c r="F150" s="91" t="s">
        <v>872</v>
      </c>
      <c r="G150" s="91" t="s">
        <v>94</v>
      </c>
      <c r="H150" s="91" t="s">
        <v>305</v>
      </c>
      <c r="I150" s="3">
        <v>149.0</v>
      </c>
      <c r="J150" s="4" t="str">
        <f t="shared" si="3"/>
        <v>TyTy Washington Jr.</v>
      </c>
      <c r="K150" s="3" t="str">
        <f t="shared" si="4"/>
        <v>G</v>
      </c>
      <c r="L150" s="3" t="str">
        <f t="shared" si="5"/>
        <v>G</v>
      </c>
      <c r="M150" s="3">
        <f t="shared" ref="M150:N150" si="303">C150</f>
        <v>22</v>
      </c>
      <c r="N150" s="3" t="str">
        <f t="shared" si="303"/>
        <v>Kentucky</v>
      </c>
      <c r="O150" s="6">
        <v>6.333333333333333</v>
      </c>
      <c r="P150" s="93" t="str">
        <f t="shared" si="7"/>
        <v>196</v>
      </c>
      <c r="Q150" s="3" t="str">
        <f t="shared" ref="Q150:R150" si="304">G150</f>
        <v>Freshman</v>
      </c>
      <c r="R150" s="3" t="str">
        <f t="shared" si="304"/>
        <v>United States</v>
      </c>
      <c r="S150" s="3">
        <f t="shared" si="18"/>
        <v>2</v>
      </c>
      <c r="T150" s="3" t="s">
        <v>441</v>
      </c>
      <c r="U150" s="3">
        <v>2.0</v>
      </c>
      <c r="V150" s="3">
        <v>33.0</v>
      </c>
      <c r="W150" s="95" t="s">
        <v>611</v>
      </c>
      <c r="Y150" s="3">
        <v>149.0</v>
      </c>
    </row>
    <row r="151" ht="14.25" customHeight="1">
      <c r="A151" s="90" t="s">
        <v>442</v>
      </c>
      <c r="B151" s="91" t="s">
        <v>102</v>
      </c>
      <c r="C151" s="91">
        <v>21.0</v>
      </c>
      <c r="D151" s="91" t="s">
        <v>93</v>
      </c>
      <c r="E151" s="92">
        <v>45451.0</v>
      </c>
      <c r="F151" s="91" t="s">
        <v>910</v>
      </c>
      <c r="G151" s="91" t="s">
        <v>94</v>
      </c>
      <c r="H151" s="91" t="s">
        <v>305</v>
      </c>
      <c r="I151" s="3">
        <v>150.0</v>
      </c>
      <c r="J151" s="4" t="str">
        <f t="shared" si="3"/>
        <v>Peyton Watson</v>
      </c>
      <c r="K151" s="3" t="str">
        <f t="shared" si="4"/>
        <v>F</v>
      </c>
      <c r="L151" s="3" t="str">
        <f t="shared" si="5"/>
        <v>F</v>
      </c>
      <c r="M151" s="3">
        <f t="shared" ref="M151:N151" si="305">C151</f>
        <v>21</v>
      </c>
      <c r="N151" s="3" t="str">
        <f t="shared" si="305"/>
        <v>UCLA</v>
      </c>
      <c r="O151" s="6">
        <v>6.666666666666667</v>
      </c>
      <c r="P151" s="93" t="str">
        <f t="shared" si="7"/>
        <v>203</v>
      </c>
      <c r="Q151" s="3" t="str">
        <f t="shared" ref="Q151:R151" si="306">G151</f>
        <v>Freshman</v>
      </c>
      <c r="R151" s="3" t="str">
        <f t="shared" si="306"/>
        <v>United States</v>
      </c>
      <c r="S151" s="3">
        <f t="shared" si="18"/>
        <v>1</v>
      </c>
      <c r="T151" s="3" t="s">
        <v>442</v>
      </c>
      <c r="U151" s="3">
        <v>2.0</v>
      </c>
      <c r="V151" s="3">
        <v>34.0</v>
      </c>
      <c r="W151" s="95" t="s">
        <v>550</v>
      </c>
      <c r="Y151" s="3">
        <v>150.0</v>
      </c>
    </row>
    <row r="152" ht="14.25" customHeight="1">
      <c r="A152" s="90" t="s">
        <v>443</v>
      </c>
      <c r="B152" s="91" t="s">
        <v>92</v>
      </c>
      <c r="C152" s="91">
        <v>21.0</v>
      </c>
      <c r="D152" s="91" t="s">
        <v>444</v>
      </c>
      <c r="E152" s="92">
        <v>45447.0</v>
      </c>
      <c r="F152" s="91" t="s">
        <v>842</v>
      </c>
      <c r="G152" s="91" t="s">
        <v>94</v>
      </c>
      <c r="H152" s="91" t="s">
        <v>305</v>
      </c>
      <c r="I152" s="3">
        <v>151.0</v>
      </c>
      <c r="J152" s="4" t="str">
        <f t="shared" si="3"/>
        <v>Blake Wesley</v>
      </c>
      <c r="K152" s="3" t="str">
        <f t="shared" si="4"/>
        <v>G</v>
      </c>
      <c r="L152" s="3" t="str">
        <f t="shared" si="5"/>
        <v>G</v>
      </c>
      <c r="M152" s="3">
        <f t="shared" ref="M152:N152" si="307">C152</f>
        <v>21</v>
      </c>
      <c r="N152" s="3" t="str">
        <f t="shared" si="307"/>
        <v>Notre Dame</v>
      </c>
      <c r="O152" s="6">
        <v>6.333333333333333</v>
      </c>
      <c r="P152" s="93" t="str">
        <f t="shared" si="7"/>
        <v>187</v>
      </c>
      <c r="Q152" s="3" t="str">
        <f t="shared" ref="Q152:R152" si="308">G152</f>
        <v>Freshman</v>
      </c>
      <c r="R152" s="3" t="str">
        <f t="shared" si="308"/>
        <v>United States</v>
      </c>
      <c r="S152" s="3">
        <f t="shared" si="18"/>
        <v>2</v>
      </c>
      <c r="T152" s="3" t="s">
        <v>443</v>
      </c>
      <c r="U152" s="3">
        <v>2.0</v>
      </c>
      <c r="V152" s="3">
        <v>35.0</v>
      </c>
      <c r="W152" s="95" t="s">
        <v>553</v>
      </c>
      <c r="Y152" s="3">
        <v>151.0</v>
      </c>
    </row>
    <row r="153" ht="14.25" customHeight="1">
      <c r="A153" s="90" t="s">
        <v>445</v>
      </c>
      <c r="B153" s="91" t="s">
        <v>102</v>
      </c>
      <c r="C153" s="91">
        <v>22.0</v>
      </c>
      <c r="D153" s="91" t="s">
        <v>233</v>
      </c>
      <c r="E153" s="92">
        <v>45449.0</v>
      </c>
      <c r="F153" s="91" t="s">
        <v>868</v>
      </c>
      <c r="G153" s="91" t="s">
        <v>119</v>
      </c>
      <c r="H153" s="91" t="s">
        <v>305</v>
      </c>
      <c r="I153" s="3">
        <v>152.0</v>
      </c>
      <c r="J153" s="4" t="str">
        <f t="shared" si="3"/>
        <v>Jalen Williams</v>
      </c>
      <c r="K153" s="3" t="str">
        <f t="shared" si="4"/>
        <v>F</v>
      </c>
      <c r="L153" s="3" t="str">
        <f t="shared" si="5"/>
        <v>F</v>
      </c>
      <c r="M153" s="3">
        <f t="shared" ref="M153:N153" si="309">C153</f>
        <v>22</v>
      </c>
      <c r="N153" s="3" t="str">
        <f t="shared" si="309"/>
        <v>Santa Clara</v>
      </c>
      <c r="O153" s="6">
        <v>6.5</v>
      </c>
      <c r="P153" s="93" t="str">
        <f t="shared" si="7"/>
        <v>209</v>
      </c>
      <c r="Q153" s="3" t="str">
        <f t="shared" ref="Q153:R153" si="310">G153</f>
        <v>Junior</v>
      </c>
      <c r="R153" s="3" t="str">
        <f t="shared" si="310"/>
        <v>United States</v>
      </c>
      <c r="S153" s="3">
        <f t="shared" si="18"/>
        <v>2</v>
      </c>
      <c r="T153" s="3" t="s">
        <v>445</v>
      </c>
      <c r="U153" s="3">
        <v>2.0</v>
      </c>
      <c r="V153" s="3">
        <v>36.0</v>
      </c>
      <c r="W153" s="95" t="s">
        <v>584</v>
      </c>
      <c r="Y153" s="3">
        <v>152.0</v>
      </c>
    </row>
    <row r="154" ht="14.25" customHeight="1">
      <c r="A154" s="90" t="s">
        <v>446</v>
      </c>
      <c r="B154" s="91" t="s">
        <v>92</v>
      </c>
      <c r="C154" s="91">
        <v>24.0</v>
      </c>
      <c r="D154" s="91" t="s">
        <v>380</v>
      </c>
      <c r="E154" s="92">
        <v>45448.0</v>
      </c>
      <c r="F154" s="91" t="s">
        <v>839</v>
      </c>
      <c r="G154" s="91" t="s">
        <v>112</v>
      </c>
      <c r="H154" s="91" t="s">
        <v>305</v>
      </c>
      <c r="I154" s="3">
        <v>153.0</v>
      </c>
      <c r="J154" s="4" t="str">
        <f t="shared" si="3"/>
        <v>Alondes Williams</v>
      </c>
      <c r="K154" s="3" t="str">
        <f t="shared" si="4"/>
        <v>G</v>
      </c>
      <c r="L154" s="3" t="str">
        <f t="shared" si="5"/>
        <v>G</v>
      </c>
      <c r="M154" s="3">
        <f t="shared" ref="M154:N154" si="311">C154</f>
        <v>24</v>
      </c>
      <c r="N154" s="3" t="str">
        <f t="shared" si="311"/>
        <v>Wake Forest</v>
      </c>
      <c r="O154" s="6">
        <v>6.416666666666667</v>
      </c>
      <c r="P154" s="93" t="str">
        <f t="shared" si="7"/>
        <v>210</v>
      </c>
      <c r="Q154" s="3" t="str">
        <f t="shared" ref="Q154:R154" si="312">G154</f>
        <v>Senior</v>
      </c>
      <c r="R154" s="3" t="str">
        <f t="shared" si="312"/>
        <v>United States</v>
      </c>
      <c r="S154" s="3" t="str">
        <f t="shared" si="18"/>
        <v>#N/A</v>
      </c>
      <c r="T154" s="3" t="s">
        <v>446</v>
      </c>
      <c r="U154" s="3">
        <v>2.0</v>
      </c>
      <c r="V154" s="3">
        <v>37.0</v>
      </c>
      <c r="W154" s="95" t="s">
        <v>644</v>
      </c>
      <c r="Y154" s="3">
        <v>153.0</v>
      </c>
    </row>
    <row r="155" ht="14.25" customHeight="1">
      <c r="A155" s="90" t="s">
        <v>447</v>
      </c>
      <c r="B155" s="91" t="s">
        <v>85</v>
      </c>
      <c r="C155" s="91">
        <v>21.0</v>
      </c>
      <c r="D155" s="91" t="s">
        <v>108</v>
      </c>
      <c r="E155" s="92">
        <v>45453.0</v>
      </c>
      <c r="F155" s="91" t="s">
        <v>878</v>
      </c>
      <c r="G155" s="91" t="s">
        <v>911</v>
      </c>
      <c r="H155" s="91" t="s">
        <v>305</v>
      </c>
      <c r="I155" s="3">
        <v>154.0</v>
      </c>
      <c r="J155" s="4" t="str">
        <f t="shared" si="3"/>
        <v>Jaylin Williams</v>
      </c>
      <c r="K155" s="3" t="str">
        <f t="shared" si="4"/>
        <v>C</v>
      </c>
      <c r="L155" s="3" t="str">
        <f t="shared" si="5"/>
        <v>C</v>
      </c>
      <c r="M155" s="3">
        <f t="shared" ref="M155:N155" si="313">C155</f>
        <v>21</v>
      </c>
      <c r="N155" s="3" t="str">
        <f t="shared" si="313"/>
        <v>Arkansas</v>
      </c>
      <c r="O155" s="6">
        <v>6.833333333333333</v>
      </c>
      <c r="P155" s="93" t="str">
        <f t="shared" si="7"/>
        <v>237</v>
      </c>
      <c r="Q155" s="3" t="str">
        <f t="shared" ref="Q155:R155" si="314">G155</f>
        <v>Sophmore</v>
      </c>
      <c r="R155" s="3" t="str">
        <f t="shared" si="314"/>
        <v>United States</v>
      </c>
      <c r="S155" s="3">
        <f t="shared" si="18"/>
        <v>2</v>
      </c>
      <c r="T155" s="3" t="s">
        <v>447</v>
      </c>
      <c r="U155" s="3">
        <v>2.0</v>
      </c>
      <c r="V155" s="3">
        <v>38.0</v>
      </c>
      <c r="W155" s="95" t="s">
        <v>498</v>
      </c>
      <c r="Y155" s="3">
        <v>154.0</v>
      </c>
    </row>
    <row r="156" ht="14.25" customHeight="1">
      <c r="A156" s="90" t="s">
        <v>448</v>
      </c>
      <c r="B156" s="91" t="s">
        <v>847</v>
      </c>
      <c r="C156" s="91">
        <v>23.0</v>
      </c>
      <c r="D156" s="91" t="s">
        <v>368</v>
      </c>
      <c r="E156" s="92">
        <v>45451.0</v>
      </c>
      <c r="F156" s="91" t="s">
        <v>912</v>
      </c>
      <c r="G156" s="91" t="s">
        <v>112</v>
      </c>
      <c r="H156" s="91" t="s">
        <v>305</v>
      </c>
      <c r="I156" s="3">
        <v>155.0</v>
      </c>
      <c r="J156" s="4" t="str">
        <f t="shared" si="3"/>
        <v>Trevion Williams</v>
      </c>
      <c r="K156" s="3" t="str">
        <f t="shared" si="4"/>
        <v>F</v>
      </c>
      <c r="L156" s="3" t="str">
        <f t="shared" si="5"/>
        <v>C</v>
      </c>
      <c r="M156" s="3">
        <f t="shared" ref="M156:N156" si="315">C156</f>
        <v>23</v>
      </c>
      <c r="N156" s="3" t="str">
        <f t="shared" si="315"/>
        <v>Purdue</v>
      </c>
      <c r="O156" s="6">
        <v>6.666666666666667</v>
      </c>
      <c r="P156" s="93" t="str">
        <f t="shared" si="7"/>
        <v>265</v>
      </c>
      <c r="Q156" s="3" t="str">
        <f t="shared" ref="Q156:R156" si="316">G156</f>
        <v>Senior</v>
      </c>
      <c r="R156" s="3" t="str">
        <f t="shared" si="316"/>
        <v>United States</v>
      </c>
      <c r="S156" s="3">
        <f t="shared" si="18"/>
        <v>1</v>
      </c>
      <c r="T156" s="3" t="s">
        <v>448</v>
      </c>
      <c r="U156" s="3">
        <v>2.0</v>
      </c>
      <c r="V156" s="3">
        <v>39.0</v>
      </c>
      <c r="W156" s="95" t="s">
        <v>616</v>
      </c>
      <c r="Y156" s="3">
        <v>155.0</v>
      </c>
    </row>
    <row r="157" ht="14.25" customHeight="1">
      <c r="A157" s="90" t="s">
        <v>449</v>
      </c>
      <c r="B157" s="91" t="s">
        <v>85</v>
      </c>
      <c r="C157" s="91">
        <v>22.0</v>
      </c>
      <c r="D157" s="91" t="s">
        <v>199</v>
      </c>
      <c r="E157" s="92">
        <v>45475.0</v>
      </c>
      <c r="F157" s="91" t="s">
        <v>913</v>
      </c>
      <c r="G157" s="91" t="s">
        <v>99</v>
      </c>
      <c r="H157" s="91" t="s">
        <v>305</v>
      </c>
      <c r="I157" s="3">
        <v>156.0</v>
      </c>
      <c r="J157" s="4" t="str">
        <f t="shared" si="3"/>
        <v>Mark Williams</v>
      </c>
      <c r="K157" s="3" t="str">
        <f t="shared" si="4"/>
        <v>C</v>
      </c>
      <c r="L157" s="3" t="str">
        <f t="shared" si="5"/>
        <v>C</v>
      </c>
      <c r="M157" s="3">
        <f t="shared" ref="M157:N157" si="317">C157</f>
        <v>22</v>
      </c>
      <c r="N157" s="3" t="str">
        <f t="shared" si="317"/>
        <v>Duke</v>
      </c>
      <c r="O157" s="6">
        <v>7.166666666666667</v>
      </c>
      <c r="P157" s="93" t="str">
        <f t="shared" si="7"/>
        <v>242</v>
      </c>
      <c r="Q157" s="3" t="str">
        <f t="shared" ref="Q157:R157" si="318">G157</f>
        <v>Sophomore</v>
      </c>
      <c r="R157" s="3" t="str">
        <f t="shared" si="318"/>
        <v>United States</v>
      </c>
      <c r="S157" s="3">
        <f t="shared" si="18"/>
        <v>1</v>
      </c>
      <c r="T157" s="3" t="s">
        <v>449</v>
      </c>
      <c r="U157" s="3">
        <v>2.0</v>
      </c>
      <c r="V157" s="3">
        <v>40.0</v>
      </c>
      <c r="W157" s="95" t="s">
        <v>483</v>
      </c>
      <c r="Y157" s="3">
        <v>156.0</v>
      </c>
    </row>
    <row r="158" ht="14.25" customHeight="1">
      <c r="A158" s="90" t="s">
        <v>450</v>
      </c>
      <c r="B158" s="91" t="s">
        <v>102</v>
      </c>
      <c r="C158" s="91">
        <v>26.0</v>
      </c>
      <c r="D158" s="91" t="s">
        <v>451</v>
      </c>
      <c r="E158" s="92">
        <v>45451.0</v>
      </c>
      <c r="F158" s="91" t="s">
        <v>878</v>
      </c>
      <c r="G158" s="91" t="s">
        <v>112</v>
      </c>
      <c r="H158" s="91" t="s">
        <v>305</v>
      </c>
      <c r="I158" s="3">
        <v>157.0</v>
      </c>
      <c r="J158" s="4" t="str">
        <f t="shared" si="3"/>
        <v>Bryson Williams</v>
      </c>
      <c r="K158" s="3" t="str">
        <f t="shared" si="4"/>
        <v>F</v>
      </c>
      <c r="L158" s="3" t="str">
        <f t="shared" si="5"/>
        <v>F</v>
      </c>
      <c r="M158" s="3">
        <f t="shared" ref="M158:N158" si="319">C158</f>
        <v>26</v>
      </c>
      <c r="N158" s="3" t="str">
        <f t="shared" si="319"/>
        <v>Texas Tech</v>
      </c>
      <c r="O158" s="6">
        <v>6.666666666666667</v>
      </c>
      <c r="P158" s="93" t="str">
        <f t="shared" si="7"/>
        <v>237</v>
      </c>
      <c r="Q158" s="3" t="str">
        <f t="shared" ref="Q158:R158" si="320">G158</f>
        <v>Senior</v>
      </c>
      <c r="R158" s="3" t="str">
        <f t="shared" si="320"/>
        <v>United States</v>
      </c>
      <c r="S158" s="3">
        <f t="shared" si="18"/>
        <v>2</v>
      </c>
      <c r="T158" s="3" t="s">
        <v>450</v>
      </c>
      <c r="U158" s="3">
        <v>2.0</v>
      </c>
      <c r="V158" s="3">
        <v>41.0</v>
      </c>
      <c r="W158" s="95" t="s">
        <v>657</v>
      </c>
      <c r="Y158" s="3">
        <v>157.0</v>
      </c>
    </row>
    <row r="159" ht="14.25" customHeight="1">
      <c r="A159" s="90" t="s">
        <v>452</v>
      </c>
      <c r="B159" s="91" t="s">
        <v>102</v>
      </c>
      <c r="C159" s="91">
        <v>23.0</v>
      </c>
      <c r="D159" s="91" t="s">
        <v>453</v>
      </c>
      <c r="E159" s="92">
        <v>45449.0</v>
      </c>
      <c r="F159" s="91" t="s">
        <v>846</v>
      </c>
      <c r="G159" s="91" t="s">
        <v>112</v>
      </c>
      <c r="H159" s="91" t="s">
        <v>305</v>
      </c>
      <c r="I159" s="3">
        <v>158.0</v>
      </c>
      <c r="J159" s="4" t="str">
        <f t="shared" si="3"/>
        <v>Vince Williams Jr.</v>
      </c>
      <c r="K159" s="3" t="str">
        <f t="shared" si="4"/>
        <v>F</v>
      </c>
      <c r="L159" s="3" t="str">
        <f t="shared" si="5"/>
        <v>F</v>
      </c>
      <c r="M159" s="3">
        <f t="shared" ref="M159:N159" si="321">C159</f>
        <v>23</v>
      </c>
      <c r="N159" s="3" t="str">
        <f t="shared" si="321"/>
        <v>VCU</v>
      </c>
      <c r="O159" s="6">
        <v>6.5</v>
      </c>
      <c r="P159" s="93" t="str">
        <f t="shared" si="7"/>
        <v>205</v>
      </c>
      <c r="Q159" s="3" t="str">
        <f t="shared" ref="Q159:R159" si="322">G159</f>
        <v>Senior</v>
      </c>
      <c r="R159" s="3" t="str">
        <f t="shared" si="322"/>
        <v>United States</v>
      </c>
      <c r="S159" s="3">
        <f t="shared" si="18"/>
        <v>2</v>
      </c>
      <c r="T159" s="3" t="s">
        <v>452</v>
      </c>
      <c r="U159" s="3">
        <v>2.0</v>
      </c>
      <c r="V159" s="3">
        <v>42.0</v>
      </c>
      <c r="W159" s="95" t="s">
        <v>576</v>
      </c>
      <c r="Y159" s="3">
        <v>158.0</v>
      </c>
    </row>
    <row r="160" ht="14.25" customHeight="1">
      <c r="A160" s="90" t="s">
        <v>454</v>
      </c>
      <c r="B160" s="91" t="s">
        <v>85</v>
      </c>
      <c r="C160" s="91">
        <v>21.0</v>
      </c>
      <c r="D160" s="91" t="s">
        <v>455</v>
      </c>
      <c r="E160" s="92">
        <v>45476.0</v>
      </c>
      <c r="F160" s="91" t="s">
        <v>914</v>
      </c>
      <c r="G160" s="91" t="s">
        <v>104</v>
      </c>
      <c r="H160" s="91" t="s">
        <v>456</v>
      </c>
      <c r="I160" s="3">
        <v>159.0</v>
      </c>
      <c r="J160" s="4" t="str">
        <f t="shared" si="3"/>
        <v>Harold Yu</v>
      </c>
      <c r="K160" s="3" t="str">
        <f t="shared" si="4"/>
        <v>C</v>
      </c>
      <c r="L160" s="3" t="str">
        <f t="shared" si="5"/>
        <v>C</v>
      </c>
      <c r="M160" s="3">
        <f t="shared" ref="M160:N160" si="323">C160</f>
        <v>21</v>
      </c>
      <c r="N160" s="3" t="str">
        <f t="shared" si="323"/>
        <v>Zhejiang Chouzhou (China)</v>
      </c>
      <c r="O160" s="6">
        <v>7.25</v>
      </c>
      <c r="P160" s="93" t="str">
        <f t="shared" si="7"/>
        <v>300</v>
      </c>
      <c r="Q160" s="3" t="str">
        <f t="shared" ref="Q160:R160" si="324">G160</f>
        <v>International</v>
      </c>
      <c r="R160" s="3" t="str">
        <f t="shared" si="324"/>
        <v>China</v>
      </c>
      <c r="S160" s="3">
        <f t="shared" si="18"/>
        <v>2</v>
      </c>
      <c r="T160" s="3" t="s">
        <v>454</v>
      </c>
      <c r="U160" s="3">
        <v>2.0</v>
      </c>
      <c r="V160" s="3">
        <v>43.0</v>
      </c>
      <c r="W160" s="95" t="s">
        <v>915</v>
      </c>
      <c r="Y160" s="3">
        <v>159.0</v>
      </c>
    </row>
    <row r="161" ht="14.25" customHeight="1">
      <c r="A161" s="90" t="s">
        <v>457</v>
      </c>
      <c r="B161" s="91" t="s">
        <v>102</v>
      </c>
      <c r="C161" s="91">
        <v>23.0</v>
      </c>
      <c r="D161" s="91" t="s">
        <v>458</v>
      </c>
      <c r="E161" s="92">
        <v>45454.0</v>
      </c>
      <c r="F161" s="91" t="s">
        <v>845</v>
      </c>
      <c r="G161" s="91" t="s">
        <v>99</v>
      </c>
      <c r="H161" s="91" t="s">
        <v>459</v>
      </c>
      <c r="I161" s="3">
        <v>160.0</v>
      </c>
      <c r="J161" s="4" t="str">
        <f t="shared" si="3"/>
        <v>Santi Aldama</v>
      </c>
      <c r="K161" s="3" t="str">
        <f t="shared" si="4"/>
        <v>F</v>
      </c>
      <c r="L161" s="3" t="str">
        <f t="shared" si="5"/>
        <v>F</v>
      </c>
      <c r="M161" s="3">
        <f t="shared" ref="M161:N161" si="325">C161</f>
        <v>23</v>
      </c>
      <c r="N161" s="3" t="str">
        <f t="shared" si="325"/>
        <v>Loyola (MD)</v>
      </c>
      <c r="O161" s="6">
        <v>6.916666666666667</v>
      </c>
      <c r="P161" s="93" t="str">
        <f t="shared" si="7"/>
        <v>224</v>
      </c>
      <c r="Q161" s="3" t="str">
        <f t="shared" ref="Q161:R161" si="326">G161</f>
        <v>Sophomore</v>
      </c>
      <c r="R161" s="3" t="str">
        <f t="shared" si="326"/>
        <v>Spain</v>
      </c>
      <c r="S161" s="3">
        <f t="shared" si="18"/>
        <v>1</v>
      </c>
      <c r="T161" s="3" t="s">
        <v>457</v>
      </c>
      <c r="U161" s="3">
        <v>2.0</v>
      </c>
      <c r="V161" s="3">
        <v>44.0</v>
      </c>
      <c r="W161" s="95" t="s">
        <v>506</v>
      </c>
      <c r="Y161" s="3">
        <v>160.0</v>
      </c>
    </row>
    <row r="162" ht="14.25" customHeight="1">
      <c r="A162" s="90" t="s">
        <v>460</v>
      </c>
      <c r="B162" s="91" t="s">
        <v>840</v>
      </c>
      <c r="C162" s="91">
        <v>26.0</v>
      </c>
      <c r="D162" s="91" t="s">
        <v>461</v>
      </c>
      <c r="E162" s="92">
        <v>45452.0</v>
      </c>
      <c r="F162" s="91" t="s">
        <v>837</v>
      </c>
      <c r="G162" s="91" t="s">
        <v>112</v>
      </c>
      <c r="H162" s="91" t="s">
        <v>95</v>
      </c>
      <c r="I162" s="3">
        <v>161.0</v>
      </c>
      <c r="J162" s="4" t="str">
        <f t="shared" si="3"/>
        <v>Derrick Alston Jr.</v>
      </c>
      <c r="K162" s="3" t="str">
        <f t="shared" si="4"/>
        <v>G</v>
      </c>
      <c r="L162" s="3" t="str">
        <f t="shared" si="5"/>
        <v>F</v>
      </c>
      <c r="M162" s="3">
        <f t="shared" ref="M162:N162" si="327">C162</f>
        <v>26</v>
      </c>
      <c r="N162" s="3" t="str">
        <f t="shared" si="327"/>
        <v>Boise State</v>
      </c>
      <c r="O162" s="6">
        <v>6.75</v>
      </c>
      <c r="P162" s="93" t="str">
        <f t="shared" si="7"/>
        <v>190</v>
      </c>
      <c r="Q162" s="3" t="str">
        <f t="shared" ref="Q162:R162" si="328">G162</f>
        <v>Senior</v>
      </c>
      <c r="R162" s="3" t="str">
        <f t="shared" si="328"/>
        <v>USA</v>
      </c>
      <c r="S162" s="3">
        <f t="shared" si="18"/>
        <v>2</v>
      </c>
      <c r="T162" s="3" t="s">
        <v>460</v>
      </c>
      <c r="U162" s="3">
        <v>2.0</v>
      </c>
      <c r="V162" s="3">
        <v>45.0</v>
      </c>
      <c r="W162" s="95" t="s">
        <v>468</v>
      </c>
      <c r="Y162" s="3">
        <v>161.0</v>
      </c>
    </row>
    <row r="163" ht="14.25" customHeight="1">
      <c r="A163" s="90" t="s">
        <v>462</v>
      </c>
      <c r="B163" s="91" t="s">
        <v>92</v>
      </c>
      <c r="C163" s="91">
        <v>24.0</v>
      </c>
      <c r="D163" s="91" t="s">
        <v>265</v>
      </c>
      <c r="E163" s="92">
        <v>45447.0</v>
      </c>
      <c r="F163" s="91" t="s">
        <v>886</v>
      </c>
      <c r="G163" s="91" t="s">
        <v>119</v>
      </c>
      <c r="H163" s="91" t="s">
        <v>126</v>
      </c>
      <c r="I163" s="3">
        <v>162.0</v>
      </c>
      <c r="J163" s="4" t="str">
        <f t="shared" si="3"/>
        <v>Joel Ayayi</v>
      </c>
      <c r="K163" s="3" t="str">
        <f t="shared" si="4"/>
        <v>G</v>
      </c>
      <c r="L163" s="3" t="str">
        <f t="shared" si="5"/>
        <v>G</v>
      </c>
      <c r="M163" s="3">
        <f t="shared" ref="M163:N163" si="329">C163</f>
        <v>24</v>
      </c>
      <c r="N163" s="3" t="str">
        <f t="shared" si="329"/>
        <v>Gonzaga</v>
      </c>
      <c r="O163" s="6">
        <v>6.333333333333333</v>
      </c>
      <c r="P163" s="93" t="str">
        <f t="shared" si="7"/>
        <v>180</v>
      </c>
      <c r="Q163" s="3" t="str">
        <f t="shared" ref="Q163:R163" si="330">G163</f>
        <v>Junior</v>
      </c>
      <c r="R163" s="3" t="str">
        <f t="shared" si="330"/>
        <v>France</v>
      </c>
      <c r="S163" s="3">
        <f t="shared" si="18"/>
        <v>1</v>
      </c>
      <c r="T163" s="3" t="s">
        <v>462</v>
      </c>
      <c r="U163" s="3">
        <v>2.0</v>
      </c>
      <c r="V163" s="3">
        <v>46.0</v>
      </c>
      <c r="W163" s="95" t="s">
        <v>463</v>
      </c>
      <c r="Y163" s="3">
        <v>162.0</v>
      </c>
    </row>
    <row r="164" ht="14.25" customHeight="1">
      <c r="A164" s="90" t="s">
        <v>463</v>
      </c>
      <c r="B164" s="91" t="s">
        <v>92</v>
      </c>
      <c r="C164" s="91">
        <v>24.0</v>
      </c>
      <c r="D164" s="91" t="s">
        <v>389</v>
      </c>
      <c r="E164" s="92">
        <v>45452.0</v>
      </c>
      <c r="F164" s="91" t="s">
        <v>869</v>
      </c>
      <c r="G164" s="91" t="s">
        <v>99</v>
      </c>
      <c r="H164" s="91" t="s">
        <v>216</v>
      </c>
      <c r="I164" s="3">
        <v>163.0</v>
      </c>
      <c r="J164" s="4" t="str">
        <f t="shared" si="3"/>
        <v>Dalano Banton</v>
      </c>
      <c r="K164" s="3" t="str">
        <f t="shared" si="4"/>
        <v>G</v>
      </c>
      <c r="L164" s="3" t="str">
        <f t="shared" si="5"/>
        <v>G</v>
      </c>
      <c r="M164" s="3">
        <f t="shared" ref="M164:N164" si="331">C164</f>
        <v>24</v>
      </c>
      <c r="N164" s="3" t="str">
        <f t="shared" si="331"/>
        <v>Nebraska</v>
      </c>
      <c r="O164" s="6">
        <v>6.75</v>
      </c>
      <c r="P164" s="93" t="str">
        <f t="shared" si="7"/>
        <v>204</v>
      </c>
      <c r="Q164" s="3" t="str">
        <f t="shared" ref="Q164:R164" si="332">G164</f>
        <v>Sophomore</v>
      </c>
      <c r="R164" s="3" t="str">
        <f t="shared" si="332"/>
        <v>Canada</v>
      </c>
      <c r="S164" s="3">
        <f t="shared" si="18"/>
        <v>2</v>
      </c>
      <c r="T164" s="3" t="s">
        <v>463</v>
      </c>
      <c r="U164" s="3">
        <v>2.0</v>
      </c>
      <c r="V164" s="3">
        <v>47.0</v>
      </c>
      <c r="W164" s="95" t="s">
        <v>547</v>
      </c>
      <c r="Y164" s="3">
        <v>163.0</v>
      </c>
    </row>
    <row r="165" ht="14.25" customHeight="1">
      <c r="A165" s="90" t="s">
        <v>464</v>
      </c>
      <c r="B165" s="91" t="s">
        <v>102</v>
      </c>
      <c r="C165" s="91">
        <v>22.0</v>
      </c>
      <c r="D165" s="91" t="s">
        <v>334</v>
      </c>
      <c r="E165" s="92">
        <v>45451.0</v>
      </c>
      <c r="F165" s="91" t="s">
        <v>835</v>
      </c>
      <c r="G165" s="91" t="s">
        <v>94</v>
      </c>
      <c r="H165" s="91" t="s">
        <v>95</v>
      </c>
      <c r="I165" s="3">
        <v>164.0</v>
      </c>
      <c r="J165" s="4" t="str">
        <f t="shared" si="3"/>
        <v>Scottie Barnes</v>
      </c>
      <c r="K165" s="3" t="str">
        <f t="shared" si="4"/>
        <v>F</v>
      </c>
      <c r="L165" s="3" t="str">
        <f t="shared" si="5"/>
        <v>F</v>
      </c>
      <c r="M165" s="3">
        <f t="shared" ref="M165:N165" si="333">C165</f>
        <v>22</v>
      </c>
      <c r="N165" s="3" t="str">
        <f t="shared" si="333"/>
        <v>Florida State</v>
      </c>
      <c r="O165" s="6">
        <v>6.666666666666667</v>
      </c>
      <c r="P165" s="93" t="str">
        <f t="shared" si="7"/>
        <v>225</v>
      </c>
      <c r="Q165" s="3" t="str">
        <f t="shared" ref="Q165:R165" si="334">G165</f>
        <v>Freshman</v>
      </c>
      <c r="R165" s="3" t="str">
        <f t="shared" si="334"/>
        <v>USA</v>
      </c>
      <c r="S165" s="3">
        <f t="shared" si="18"/>
        <v>1</v>
      </c>
      <c r="T165" s="3" t="s">
        <v>464</v>
      </c>
      <c r="U165" s="3">
        <v>2.0</v>
      </c>
      <c r="V165" s="3">
        <v>48.0</v>
      </c>
      <c r="W165" s="95" t="s">
        <v>493</v>
      </c>
      <c r="Y165" s="3">
        <v>164.0</v>
      </c>
    </row>
    <row r="166" ht="14.25" customHeight="1">
      <c r="A166" s="90" t="s">
        <v>465</v>
      </c>
      <c r="B166" s="91" t="s">
        <v>85</v>
      </c>
      <c r="C166" s="91">
        <v>23.0</v>
      </c>
      <c r="D166" s="91" t="s">
        <v>466</v>
      </c>
      <c r="E166" s="92">
        <v>45454.0</v>
      </c>
      <c r="F166" s="91" t="s">
        <v>873</v>
      </c>
      <c r="G166" s="91" t="s">
        <v>119</v>
      </c>
      <c r="H166" s="91" t="s">
        <v>89</v>
      </c>
      <c r="I166" s="3">
        <v>165.0</v>
      </c>
      <c r="J166" s="4" t="str">
        <f t="shared" si="3"/>
        <v>Charles Bassey</v>
      </c>
      <c r="K166" s="3" t="str">
        <f t="shared" si="4"/>
        <v>C</v>
      </c>
      <c r="L166" s="3" t="str">
        <f t="shared" si="5"/>
        <v>C</v>
      </c>
      <c r="M166" s="3">
        <f t="shared" ref="M166:N166" si="335">C166</f>
        <v>23</v>
      </c>
      <c r="N166" s="3" t="str">
        <f t="shared" si="335"/>
        <v>Western Kentucky</v>
      </c>
      <c r="O166" s="6">
        <v>6.916666666666667</v>
      </c>
      <c r="P166" s="93" t="str">
        <f t="shared" si="7"/>
        <v>235</v>
      </c>
      <c r="Q166" s="3" t="str">
        <f t="shared" ref="Q166:R166" si="336">G166</f>
        <v>Junior</v>
      </c>
      <c r="R166" s="3" t="str">
        <f t="shared" si="336"/>
        <v>Nigeria</v>
      </c>
      <c r="S166" s="3">
        <f t="shared" si="18"/>
        <v>2</v>
      </c>
      <c r="T166" s="3" t="s">
        <v>465</v>
      </c>
      <c r="U166" s="3">
        <v>2.0</v>
      </c>
      <c r="V166" s="3">
        <v>49.0</v>
      </c>
      <c r="W166" s="95" t="s">
        <v>670</v>
      </c>
      <c r="Y166" s="3">
        <v>165.0</v>
      </c>
    </row>
    <row r="167" ht="14.25" customHeight="1">
      <c r="A167" s="90" t="s">
        <v>468</v>
      </c>
      <c r="B167" s="91" t="s">
        <v>92</v>
      </c>
      <c r="C167" s="91">
        <v>21.0</v>
      </c>
      <c r="D167" s="91" t="s">
        <v>373</v>
      </c>
      <c r="E167" s="92">
        <v>45448.0</v>
      </c>
      <c r="F167" s="91" t="s">
        <v>894</v>
      </c>
      <c r="G167" s="91" t="s">
        <v>104</v>
      </c>
      <c r="H167" s="91" t="s">
        <v>469</v>
      </c>
      <c r="I167" s="3">
        <v>166.0</v>
      </c>
      <c r="J167" s="4" t="str">
        <f t="shared" si="3"/>
        <v>Juhann Begarin</v>
      </c>
      <c r="K167" s="3" t="str">
        <f t="shared" si="4"/>
        <v>G</v>
      </c>
      <c r="L167" s="3" t="str">
        <f t="shared" si="5"/>
        <v>G</v>
      </c>
      <c r="M167" s="3">
        <f t="shared" ref="M167:N167" si="337">C167</f>
        <v>21</v>
      </c>
      <c r="N167" s="3" t="str">
        <f t="shared" si="337"/>
        <v>Paris Basketball (France)</v>
      </c>
      <c r="O167" s="6">
        <v>6.416666666666667</v>
      </c>
      <c r="P167" s="93" t="str">
        <f t="shared" si="7"/>
        <v>192</v>
      </c>
      <c r="Q167" s="3" t="str">
        <f t="shared" ref="Q167:R167" si="338">G167</f>
        <v>International</v>
      </c>
      <c r="R167" s="3" t="str">
        <f t="shared" si="338"/>
        <v>Guadeloupe</v>
      </c>
      <c r="S167" s="3">
        <f t="shared" si="18"/>
        <v>1</v>
      </c>
      <c r="T167" s="3" t="s">
        <v>468</v>
      </c>
      <c r="U167" s="3">
        <v>2.0</v>
      </c>
      <c r="V167" s="3">
        <v>50.0</v>
      </c>
      <c r="W167" s="95" t="s">
        <v>916</v>
      </c>
      <c r="Y167" s="3">
        <v>166.0</v>
      </c>
    </row>
    <row r="168" ht="14.25" customHeight="1">
      <c r="A168" s="90" t="s">
        <v>471</v>
      </c>
      <c r="B168" s="91" t="s">
        <v>102</v>
      </c>
      <c r="C168" s="91">
        <v>23.0</v>
      </c>
      <c r="D168" s="91" t="s">
        <v>472</v>
      </c>
      <c r="E168" s="92">
        <v>45453.0</v>
      </c>
      <c r="F168" s="91" t="s">
        <v>852</v>
      </c>
      <c r="G168" s="91" t="s">
        <v>104</v>
      </c>
      <c r="H168" s="91" t="s">
        <v>120</v>
      </c>
      <c r="I168" s="3">
        <v>167.0</v>
      </c>
      <c r="J168" s="4" t="str">
        <f t="shared" si="3"/>
        <v>Vrenz Bleijenbergh</v>
      </c>
      <c r="K168" s="3" t="str">
        <f t="shared" si="4"/>
        <v>F</v>
      </c>
      <c r="L168" s="3" t="str">
        <f t="shared" si="5"/>
        <v>F</v>
      </c>
      <c r="M168" s="3">
        <f t="shared" ref="M168:N168" si="339">C168</f>
        <v>23</v>
      </c>
      <c r="N168" s="3" t="str">
        <f t="shared" si="339"/>
        <v>Port of Antwerp Giants (Belgium)</v>
      </c>
      <c r="O168" s="6">
        <v>6.833333333333333</v>
      </c>
      <c r="P168" s="93" t="str">
        <f t="shared" si="7"/>
        <v>170</v>
      </c>
      <c r="Q168" s="3" t="str">
        <f t="shared" ref="Q168:R168" si="340">G168</f>
        <v>International</v>
      </c>
      <c r="R168" s="3" t="str">
        <f t="shared" si="340"/>
        <v>Belgium</v>
      </c>
      <c r="S168" s="3">
        <f t="shared" si="18"/>
        <v>2</v>
      </c>
      <c r="T168" s="3" t="s">
        <v>471</v>
      </c>
      <c r="U168" s="3">
        <v>2.0</v>
      </c>
      <c r="V168" s="3">
        <v>51.0</v>
      </c>
      <c r="W168" s="95" t="s">
        <v>917</v>
      </c>
      <c r="Y168" s="3">
        <v>167.0</v>
      </c>
    </row>
    <row r="169" ht="14.25" customHeight="1">
      <c r="A169" s="90" t="s">
        <v>474</v>
      </c>
      <c r="B169" s="91" t="s">
        <v>102</v>
      </c>
      <c r="C169" s="91">
        <v>22.0</v>
      </c>
      <c r="D169" s="91" t="s">
        <v>202</v>
      </c>
      <c r="E169" s="92">
        <v>45450.0</v>
      </c>
      <c r="F169" s="91" t="s">
        <v>837</v>
      </c>
      <c r="G169" s="91" t="s">
        <v>94</v>
      </c>
      <c r="H169" s="91" t="s">
        <v>95</v>
      </c>
      <c r="I169" s="3">
        <v>168.0</v>
      </c>
      <c r="J169" s="4" t="str">
        <f t="shared" si="3"/>
        <v>BJ Boston</v>
      </c>
      <c r="K169" s="3" t="str">
        <f t="shared" si="4"/>
        <v>F</v>
      </c>
      <c r="L169" s="3" t="str">
        <f t="shared" si="5"/>
        <v>F</v>
      </c>
      <c r="M169" s="3">
        <f t="shared" ref="M169:N169" si="341">C169</f>
        <v>22</v>
      </c>
      <c r="N169" s="3" t="str">
        <f t="shared" si="341"/>
        <v>Kentucky</v>
      </c>
      <c r="O169" s="6">
        <v>6.583333333333333</v>
      </c>
      <c r="P169" s="93" t="str">
        <f t="shared" si="7"/>
        <v>190</v>
      </c>
      <c r="Q169" s="3" t="str">
        <f t="shared" ref="Q169:R169" si="342">G169</f>
        <v>Freshman</v>
      </c>
      <c r="R169" s="3" t="str">
        <f t="shared" si="342"/>
        <v>USA</v>
      </c>
      <c r="S169" s="3">
        <f t="shared" si="18"/>
        <v>2</v>
      </c>
      <c r="T169" s="3" t="s">
        <v>474</v>
      </c>
      <c r="U169" s="3">
        <v>2.0</v>
      </c>
      <c r="V169" s="3">
        <v>52.0</v>
      </c>
      <c r="W169" s="95" t="s">
        <v>516</v>
      </c>
      <c r="Y169" s="3">
        <v>168.0</v>
      </c>
    </row>
    <row r="170" ht="14.25" customHeight="1">
      <c r="A170" s="90" t="s">
        <v>476</v>
      </c>
      <c r="B170" s="91" t="s">
        <v>92</v>
      </c>
      <c r="C170" s="91">
        <v>23.0</v>
      </c>
      <c r="D170" s="91" t="s">
        <v>161</v>
      </c>
      <c r="E170" s="92">
        <v>45448.0</v>
      </c>
      <c r="F170" s="91" t="s">
        <v>837</v>
      </c>
      <c r="G170" s="91" t="s">
        <v>99</v>
      </c>
      <c r="H170" s="91" t="s">
        <v>95</v>
      </c>
      <c r="I170" s="3">
        <v>169.0</v>
      </c>
      <c r="J170" s="4" t="str">
        <f t="shared" si="3"/>
        <v>James Bouknight</v>
      </c>
      <c r="K170" s="3" t="str">
        <f t="shared" si="4"/>
        <v>G</v>
      </c>
      <c r="L170" s="3" t="str">
        <f t="shared" si="5"/>
        <v>G</v>
      </c>
      <c r="M170" s="3">
        <f t="shared" ref="M170:N170" si="343">C170</f>
        <v>23</v>
      </c>
      <c r="N170" s="3" t="str">
        <f t="shared" si="343"/>
        <v>Connecticut</v>
      </c>
      <c r="O170" s="6">
        <v>6.416666666666667</v>
      </c>
      <c r="P170" s="93" t="str">
        <f t="shared" si="7"/>
        <v>190</v>
      </c>
      <c r="Q170" s="3" t="str">
        <f t="shared" ref="Q170:R170" si="344">G170</f>
        <v>Sophomore</v>
      </c>
      <c r="R170" s="3" t="str">
        <f t="shared" si="344"/>
        <v>USA</v>
      </c>
      <c r="S170" s="3">
        <f t="shared" si="18"/>
        <v>2</v>
      </c>
      <c r="T170" s="3" t="s">
        <v>476</v>
      </c>
      <c r="U170" s="3">
        <v>2.0</v>
      </c>
      <c r="V170" s="3">
        <v>53.0</v>
      </c>
      <c r="W170" s="95" t="s">
        <v>465</v>
      </c>
      <c r="Y170" s="3">
        <v>169.0</v>
      </c>
    </row>
    <row r="171" ht="14.25" customHeight="1">
      <c r="A171" s="90" t="s">
        <v>478</v>
      </c>
      <c r="B171" s="91" t="s">
        <v>102</v>
      </c>
      <c r="C171" s="91">
        <v>22.0</v>
      </c>
      <c r="D171" s="91" t="s">
        <v>479</v>
      </c>
      <c r="E171" s="92">
        <v>45452.0</v>
      </c>
      <c r="F171" s="91" t="s">
        <v>846</v>
      </c>
      <c r="G171" s="91" t="s">
        <v>94</v>
      </c>
      <c r="H171" s="91" t="s">
        <v>95</v>
      </c>
      <c r="I171" s="3">
        <v>170.0</v>
      </c>
      <c r="J171" s="4" t="str">
        <f t="shared" si="3"/>
        <v>Greg Brown</v>
      </c>
      <c r="K171" s="3" t="str">
        <f t="shared" si="4"/>
        <v>F</v>
      </c>
      <c r="L171" s="3" t="str">
        <f t="shared" si="5"/>
        <v>F</v>
      </c>
      <c r="M171" s="3">
        <f t="shared" ref="M171:N171" si="345">C171</f>
        <v>22</v>
      </c>
      <c r="N171" s="3" t="str">
        <f t="shared" si="345"/>
        <v>Texas</v>
      </c>
      <c r="O171" s="6">
        <v>6.75</v>
      </c>
      <c r="P171" s="93" t="str">
        <f t="shared" si="7"/>
        <v>205</v>
      </c>
      <c r="Q171" s="3" t="str">
        <f t="shared" ref="Q171:R171" si="346">G171</f>
        <v>Freshman</v>
      </c>
      <c r="R171" s="3" t="str">
        <f t="shared" si="346"/>
        <v>USA</v>
      </c>
      <c r="S171" s="3">
        <f t="shared" si="18"/>
        <v>2</v>
      </c>
      <c r="T171" s="3" t="s">
        <v>478</v>
      </c>
      <c r="U171" s="3">
        <v>2.0</v>
      </c>
      <c r="V171" s="3">
        <v>54.0</v>
      </c>
      <c r="W171" s="95" t="s">
        <v>578</v>
      </c>
      <c r="Y171" s="3">
        <v>170.0</v>
      </c>
    </row>
    <row r="172" ht="14.25" customHeight="1">
      <c r="A172" s="90" t="s">
        <v>481</v>
      </c>
      <c r="B172" s="91" t="s">
        <v>840</v>
      </c>
      <c r="C172" s="91">
        <v>25.0</v>
      </c>
      <c r="D172" s="91" t="s">
        <v>115</v>
      </c>
      <c r="E172" s="92">
        <v>45448.0</v>
      </c>
      <c r="F172" s="91" t="s">
        <v>855</v>
      </c>
      <c r="G172" s="91" t="s">
        <v>112</v>
      </c>
      <c r="H172" s="91" t="s">
        <v>95</v>
      </c>
      <c r="I172" s="3">
        <v>171.0</v>
      </c>
      <c r="J172" s="4" t="str">
        <f t="shared" si="3"/>
        <v>Chaundee Brown</v>
      </c>
      <c r="K172" s="3" t="str">
        <f t="shared" si="4"/>
        <v>G</v>
      </c>
      <c r="L172" s="3" t="str">
        <f t="shared" si="5"/>
        <v>F</v>
      </c>
      <c r="M172" s="3">
        <f t="shared" ref="M172:N172" si="347">C172</f>
        <v>25</v>
      </c>
      <c r="N172" s="3" t="str">
        <f t="shared" si="347"/>
        <v>Michigan</v>
      </c>
      <c r="O172" s="6">
        <v>6.416666666666667</v>
      </c>
      <c r="P172" s="93" t="str">
        <f t="shared" si="7"/>
        <v>215</v>
      </c>
      <c r="Q172" s="3" t="str">
        <f t="shared" ref="Q172:R172" si="348">G172</f>
        <v>Senior</v>
      </c>
      <c r="R172" s="3" t="str">
        <f t="shared" si="348"/>
        <v>USA</v>
      </c>
      <c r="S172" s="3">
        <f t="shared" si="18"/>
        <v>2</v>
      </c>
      <c r="T172" s="3" t="s">
        <v>481</v>
      </c>
      <c r="U172" s="3">
        <v>2.0</v>
      </c>
      <c r="V172" s="3">
        <v>55.0</v>
      </c>
      <c r="W172" s="95" t="s">
        <v>659</v>
      </c>
      <c r="Y172" s="3">
        <v>171.0</v>
      </c>
    </row>
    <row r="173" ht="14.25" customHeight="1">
      <c r="A173" s="90" t="s">
        <v>483</v>
      </c>
      <c r="B173" s="91" t="s">
        <v>92</v>
      </c>
      <c r="C173" s="91">
        <v>23.0</v>
      </c>
      <c r="D173" s="91" t="s">
        <v>149</v>
      </c>
      <c r="E173" s="92">
        <v>45446.0</v>
      </c>
      <c r="F173" s="91" t="s">
        <v>848</v>
      </c>
      <c r="G173" s="91" t="s">
        <v>119</v>
      </c>
      <c r="H173" s="91" t="s">
        <v>95</v>
      </c>
      <c r="I173" s="3">
        <v>172.0</v>
      </c>
      <c r="J173" s="4" t="str">
        <f t="shared" si="3"/>
        <v>Jared Butler</v>
      </c>
      <c r="K173" s="3" t="str">
        <f t="shared" si="4"/>
        <v>G</v>
      </c>
      <c r="L173" s="3" t="str">
        <f t="shared" si="5"/>
        <v>G</v>
      </c>
      <c r="M173" s="3">
        <f t="shared" ref="M173:N173" si="349">C173</f>
        <v>23</v>
      </c>
      <c r="N173" s="3" t="str">
        <f t="shared" si="349"/>
        <v>Baylor</v>
      </c>
      <c r="O173" s="6">
        <v>6.25</v>
      </c>
      <c r="P173" s="93" t="str">
        <f t="shared" si="7"/>
        <v>195</v>
      </c>
      <c r="Q173" s="3" t="str">
        <f t="shared" ref="Q173:R173" si="350">G173</f>
        <v>Junior</v>
      </c>
      <c r="R173" s="3" t="str">
        <f t="shared" si="350"/>
        <v>USA</v>
      </c>
      <c r="S173" s="3">
        <f t="shared" si="18"/>
        <v>2</v>
      </c>
      <c r="T173" s="3" t="s">
        <v>483</v>
      </c>
      <c r="U173" s="3">
        <v>2.0</v>
      </c>
      <c r="V173" s="3">
        <v>56.0</v>
      </c>
      <c r="W173" s="95" t="s">
        <v>574</v>
      </c>
      <c r="Y173" s="3">
        <v>172.0</v>
      </c>
    </row>
    <row r="174" ht="14.25" customHeight="1">
      <c r="A174" s="90" t="s">
        <v>485</v>
      </c>
      <c r="B174" s="91" t="s">
        <v>102</v>
      </c>
      <c r="C174" s="91">
        <v>22.0</v>
      </c>
      <c r="D174" s="91" t="s">
        <v>486</v>
      </c>
      <c r="E174" s="92">
        <v>45449.0</v>
      </c>
      <c r="F174" s="91" t="s">
        <v>864</v>
      </c>
      <c r="G174" s="91" t="s">
        <v>99</v>
      </c>
      <c r="H174" s="91" t="s">
        <v>95</v>
      </c>
      <c r="I174" s="3">
        <v>173.0</v>
      </c>
      <c r="J174" s="4" t="str">
        <f t="shared" si="3"/>
        <v>Justin Champagnie</v>
      </c>
      <c r="K174" s="3" t="str">
        <f t="shared" si="4"/>
        <v>F</v>
      </c>
      <c r="L174" s="3" t="str">
        <f t="shared" si="5"/>
        <v>F</v>
      </c>
      <c r="M174" s="3">
        <f t="shared" ref="M174:N174" si="351">C174</f>
        <v>22</v>
      </c>
      <c r="N174" s="3" t="str">
        <f t="shared" si="351"/>
        <v>Pittsburgh</v>
      </c>
      <c r="O174" s="6">
        <v>6.5</v>
      </c>
      <c r="P174" s="93" t="str">
        <f t="shared" si="7"/>
        <v>200</v>
      </c>
      <c r="Q174" s="3" t="str">
        <f t="shared" ref="Q174:R174" si="352">G174</f>
        <v>Sophomore</v>
      </c>
      <c r="R174" s="3" t="str">
        <f t="shared" si="352"/>
        <v>USA</v>
      </c>
      <c r="S174" s="3">
        <f t="shared" si="18"/>
        <v>1</v>
      </c>
      <c r="T174" s="3" t="s">
        <v>485</v>
      </c>
      <c r="U174" s="3">
        <v>2.0</v>
      </c>
      <c r="V174" s="3">
        <v>57.0</v>
      </c>
      <c r="W174" s="95" t="s">
        <v>918</v>
      </c>
      <c r="Y174" s="3">
        <v>173.0</v>
      </c>
    </row>
    <row r="175" ht="14.25" customHeight="1">
      <c r="A175" s="90" t="s">
        <v>488</v>
      </c>
      <c r="B175" s="91" t="s">
        <v>92</v>
      </c>
      <c r="C175" s="91">
        <v>22.0</v>
      </c>
      <c r="D175" s="91" t="s">
        <v>489</v>
      </c>
      <c r="E175" s="92">
        <v>45448.0</v>
      </c>
      <c r="F175" s="91" t="s">
        <v>855</v>
      </c>
      <c r="G175" s="91" t="s">
        <v>94</v>
      </c>
      <c r="H175" s="91" t="s">
        <v>95</v>
      </c>
      <c r="I175" s="3">
        <v>174.0</v>
      </c>
      <c r="J175" s="4" t="str">
        <f t="shared" si="3"/>
        <v>Josh Christopher</v>
      </c>
      <c r="K175" s="3" t="str">
        <f t="shared" si="4"/>
        <v>G</v>
      </c>
      <c r="L175" s="3" t="str">
        <f t="shared" si="5"/>
        <v>G</v>
      </c>
      <c r="M175" s="3">
        <f t="shared" ref="M175:N175" si="353">C175</f>
        <v>22</v>
      </c>
      <c r="N175" s="3" t="str">
        <f t="shared" si="353"/>
        <v>Arizona State</v>
      </c>
      <c r="O175" s="6">
        <v>6.416666666666667</v>
      </c>
      <c r="P175" s="93" t="str">
        <f t="shared" si="7"/>
        <v>215</v>
      </c>
      <c r="Q175" s="3" t="str">
        <f t="shared" ref="Q175:R175" si="354">G175</f>
        <v>Freshman</v>
      </c>
      <c r="R175" s="3" t="str">
        <f t="shared" si="354"/>
        <v>USA</v>
      </c>
      <c r="S175" s="3">
        <f t="shared" si="18"/>
        <v>1</v>
      </c>
      <c r="T175" s="3" t="s">
        <v>488</v>
      </c>
      <c r="U175" s="3">
        <v>2.0</v>
      </c>
      <c r="V175" s="3">
        <v>58.0</v>
      </c>
      <c r="W175" s="95" t="s">
        <v>631</v>
      </c>
      <c r="Y175" s="3">
        <v>174.0</v>
      </c>
    </row>
    <row r="176" ht="14.25" customHeight="1">
      <c r="A176" s="90" t="s">
        <v>491</v>
      </c>
      <c r="B176" s="91" t="s">
        <v>92</v>
      </c>
      <c r="C176" s="91">
        <v>26.0</v>
      </c>
      <c r="D176" s="91" t="s">
        <v>479</v>
      </c>
      <c r="E176" s="92">
        <v>45445.0</v>
      </c>
      <c r="F176" s="91" t="s">
        <v>886</v>
      </c>
      <c r="G176" s="91" t="s">
        <v>112</v>
      </c>
      <c r="H176" s="91" t="s">
        <v>95</v>
      </c>
      <c r="I176" s="3">
        <v>175.0</v>
      </c>
      <c r="J176" s="4" t="str">
        <f t="shared" si="3"/>
        <v>Matt Coleman III</v>
      </c>
      <c r="K176" s="3" t="str">
        <f t="shared" si="4"/>
        <v>G</v>
      </c>
      <c r="L176" s="3" t="str">
        <f t="shared" si="5"/>
        <v>G</v>
      </c>
      <c r="M176" s="3">
        <f t="shared" ref="M176:N176" si="355">C176</f>
        <v>26</v>
      </c>
      <c r="N176" s="3" t="str">
        <f t="shared" si="355"/>
        <v>Texas</v>
      </c>
      <c r="O176" s="6">
        <v>6.166666666666667</v>
      </c>
      <c r="P176" s="93" t="str">
        <f t="shared" si="7"/>
        <v>180</v>
      </c>
      <c r="Q176" s="3" t="str">
        <f t="shared" ref="Q176:R176" si="356">G176</f>
        <v>Senior</v>
      </c>
      <c r="R176" s="3" t="str">
        <f t="shared" si="356"/>
        <v>USA</v>
      </c>
      <c r="S176" s="3">
        <f t="shared" si="18"/>
        <v>1</v>
      </c>
      <c r="T176" s="3" t="s">
        <v>491</v>
      </c>
      <c r="U176" s="3">
        <v>2.0</v>
      </c>
      <c r="V176" s="3">
        <v>59.0</v>
      </c>
      <c r="W176" s="95" t="s">
        <v>521</v>
      </c>
      <c r="Y176" s="3">
        <v>175.0</v>
      </c>
    </row>
    <row r="177" ht="14.25" customHeight="1">
      <c r="A177" s="90" t="s">
        <v>493</v>
      </c>
      <c r="B177" s="91" t="s">
        <v>92</v>
      </c>
      <c r="C177" s="91">
        <v>22.0</v>
      </c>
      <c r="D177" s="91" t="s">
        <v>376</v>
      </c>
      <c r="E177" s="92">
        <v>45444.0</v>
      </c>
      <c r="F177" s="91" t="s">
        <v>886</v>
      </c>
      <c r="G177" s="91" t="s">
        <v>94</v>
      </c>
      <c r="H177" s="91" t="s">
        <v>95</v>
      </c>
      <c r="I177" s="3">
        <v>176.0</v>
      </c>
      <c r="J177" s="4" t="str">
        <f t="shared" si="3"/>
        <v>Sharife Cooper</v>
      </c>
      <c r="K177" s="3" t="str">
        <f t="shared" si="4"/>
        <v>G</v>
      </c>
      <c r="L177" s="3" t="str">
        <f t="shared" si="5"/>
        <v>G</v>
      </c>
      <c r="M177" s="3">
        <f t="shared" ref="M177:N177" si="357">C177</f>
        <v>22</v>
      </c>
      <c r="N177" s="3" t="str">
        <f t="shared" si="357"/>
        <v>Auburn</v>
      </c>
      <c r="O177" s="6">
        <v>6.083333333333333</v>
      </c>
      <c r="P177" s="93" t="str">
        <f t="shared" si="7"/>
        <v>180</v>
      </c>
      <c r="Q177" s="3" t="str">
        <f t="shared" ref="Q177:R177" si="358">G177</f>
        <v>Freshman</v>
      </c>
      <c r="R177" s="3" t="str">
        <f t="shared" si="358"/>
        <v>USA</v>
      </c>
      <c r="S177" s="3">
        <f t="shared" si="18"/>
        <v>1</v>
      </c>
      <c r="T177" s="3" t="s">
        <v>493</v>
      </c>
      <c r="U177" s="3">
        <v>2.0</v>
      </c>
      <c r="V177" s="3">
        <v>60.0</v>
      </c>
      <c r="W177" s="95" t="s">
        <v>560</v>
      </c>
      <c r="Y177" s="3">
        <v>176.0</v>
      </c>
    </row>
    <row r="178" ht="14.25" customHeight="1">
      <c r="A178" s="90" t="s">
        <v>495</v>
      </c>
      <c r="B178" s="91" t="s">
        <v>92</v>
      </c>
      <c r="C178" s="91">
        <v>22.0</v>
      </c>
      <c r="D178" s="91" t="s">
        <v>496</v>
      </c>
      <c r="E178" s="92">
        <v>45451.0</v>
      </c>
      <c r="F178" s="91" t="s">
        <v>843</v>
      </c>
      <c r="G178" s="91" t="s">
        <v>94</v>
      </c>
      <c r="H178" s="91" t="s">
        <v>95</v>
      </c>
      <c r="I178" s="3">
        <v>177.0</v>
      </c>
      <c r="J178" s="4" t="str">
        <f t="shared" si="3"/>
        <v>Cade Cunningham</v>
      </c>
      <c r="K178" s="3" t="str">
        <f t="shared" si="4"/>
        <v>G</v>
      </c>
      <c r="L178" s="3" t="str">
        <f t="shared" si="5"/>
        <v>G</v>
      </c>
      <c r="M178" s="3">
        <f t="shared" ref="M178:N178" si="359">C178</f>
        <v>22</v>
      </c>
      <c r="N178" s="3" t="str">
        <f t="shared" si="359"/>
        <v>Oklahoma State</v>
      </c>
      <c r="O178" s="6">
        <v>6.666666666666667</v>
      </c>
      <c r="P178" s="93" t="str">
        <f t="shared" si="7"/>
        <v>220</v>
      </c>
      <c r="Q178" s="3" t="str">
        <f t="shared" ref="Q178:R178" si="360">G178</f>
        <v>Freshman</v>
      </c>
      <c r="R178" s="3" t="str">
        <f t="shared" si="360"/>
        <v>USA</v>
      </c>
      <c r="S178" s="3">
        <f t="shared" si="18"/>
        <v>2</v>
      </c>
      <c r="T178" s="3" t="s">
        <v>495</v>
      </c>
    </row>
    <row r="179" ht="14.25" customHeight="1">
      <c r="A179" s="90" t="s">
        <v>498</v>
      </c>
      <c r="B179" s="91" t="s">
        <v>92</v>
      </c>
      <c r="C179" s="91">
        <v>24.0</v>
      </c>
      <c r="D179" s="91" t="s">
        <v>340</v>
      </c>
      <c r="E179" s="92">
        <v>45447.0</v>
      </c>
      <c r="F179" s="91" t="s">
        <v>864</v>
      </c>
      <c r="G179" s="91" t="s">
        <v>119</v>
      </c>
      <c r="H179" s="91" t="s">
        <v>95</v>
      </c>
      <c r="I179" s="3">
        <v>178.0</v>
      </c>
      <c r="J179" s="4" t="str">
        <f t="shared" si="3"/>
        <v>Ayo Dosunmu</v>
      </c>
      <c r="K179" s="3" t="str">
        <f t="shared" si="4"/>
        <v>G</v>
      </c>
      <c r="L179" s="3" t="str">
        <f t="shared" si="5"/>
        <v>G</v>
      </c>
      <c r="M179" s="3">
        <f t="shared" ref="M179:N179" si="361">C179</f>
        <v>24</v>
      </c>
      <c r="N179" s="3" t="str">
        <f t="shared" si="361"/>
        <v>Illinois</v>
      </c>
      <c r="O179" s="6">
        <v>6.333333333333333</v>
      </c>
      <c r="P179" s="93" t="str">
        <f t="shared" si="7"/>
        <v>200</v>
      </c>
      <c r="Q179" s="3" t="str">
        <f t="shared" ref="Q179:R179" si="362">G179</f>
        <v>Junior</v>
      </c>
      <c r="R179" s="3" t="str">
        <f t="shared" si="362"/>
        <v>USA</v>
      </c>
      <c r="S179" s="3">
        <f t="shared" si="18"/>
        <v>2</v>
      </c>
      <c r="T179" s="3" t="s">
        <v>498</v>
      </c>
    </row>
    <row r="180" ht="14.25" customHeight="1">
      <c r="A180" s="90" t="s">
        <v>500</v>
      </c>
      <c r="B180" s="91" t="s">
        <v>92</v>
      </c>
      <c r="C180" s="91">
        <v>26.0</v>
      </c>
      <c r="D180" s="91" t="s">
        <v>501</v>
      </c>
      <c r="E180" s="92">
        <v>45449.0</v>
      </c>
      <c r="F180" s="91" t="s">
        <v>837</v>
      </c>
      <c r="G180" s="91" t="s">
        <v>99</v>
      </c>
      <c r="H180" s="91" t="s">
        <v>402</v>
      </c>
      <c r="I180" s="3">
        <v>179.0</v>
      </c>
      <c r="J180" s="4" t="str">
        <f t="shared" si="3"/>
        <v>Chris Duarte</v>
      </c>
      <c r="K180" s="3" t="str">
        <f t="shared" si="4"/>
        <v>G</v>
      </c>
      <c r="L180" s="3" t="str">
        <f t="shared" si="5"/>
        <v>G</v>
      </c>
      <c r="M180" s="3">
        <f t="shared" ref="M180:N180" si="363">C180</f>
        <v>26</v>
      </c>
      <c r="N180" s="3" t="str">
        <f t="shared" si="363"/>
        <v>Oregon</v>
      </c>
      <c r="O180" s="6">
        <v>6.5</v>
      </c>
      <c r="P180" s="93" t="str">
        <f t="shared" si="7"/>
        <v>190</v>
      </c>
      <c r="Q180" s="3" t="str">
        <f t="shared" ref="Q180:R180" si="364">G180</f>
        <v>Sophomore</v>
      </c>
      <c r="R180" s="3" t="str">
        <f t="shared" si="364"/>
        <v>Dominican Republic</v>
      </c>
      <c r="S180" s="3">
        <f t="shared" si="18"/>
        <v>2</v>
      </c>
      <c r="T180" s="3" t="s">
        <v>500</v>
      </c>
    </row>
    <row r="181" ht="14.25" customHeight="1">
      <c r="A181" s="90" t="s">
        <v>503</v>
      </c>
      <c r="B181" s="91" t="s">
        <v>92</v>
      </c>
      <c r="C181" s="91">
        <v>24.0</v>
      </c>
      <c r="D181" s="91" t="s">
        <v>504</v>
      </c>
      <c r="E181" s="92">
        <v>45448.0</v>
      </c>
      <c r="F181" s="91" t="s">
        <v>869</v>
      </c>
      <c r="G181" s="91" t="s">
        <v>119</v>
      </c>
      <c r="H181" s="91" t="s">
        <v>95</v>
      </c>
      <c r="I181" s="3">
        <v>180.0</v>
      </c>
      <c r="J181" s="4" t="str">
        <f t="shared" si="3"/>
        <v>David Duke</v>
      </c>
      <c r="K181" s="3" t="str">
        <f t="shared" si="4"/>
        <v>G</v>
      </c>
      <c r="L181" s="3" t="str">
        <f t="shared" si="5"/>
        <v>G</v>
      </c>
      <c r="M181" s="3">
        <f t="shared" ref="M181:N181" si="365">C181</f>
        <v>24</v>
      </c>
      <c r="N181" s="3" t="str">
        <f t="shared" si="365"/>
        <v>Providence</v>
      </c>
      <c r="O181" s="6">
        <v>6.416666666666667</v>
      </c>
      <c r="P181" s="93" t="str">
        <f t="shared" si="7"/>
        <v>204</v>
      </c>
      <c r="Q181" s="3" t="str">
        <f t="shared" ref="Q181:R181" si="366">G181</f>
        <v>Junior</v>
      </c>
      <c r="R181" s="3" t="str">
        <f t="shared" si="366"/>
        <v>USA</v>
      </c>
      <c r="S181" s="3">
        <f t="shared" si="18"/>
        <v>2</v>
      </c>
      <c r="T181" s="3" t="s">
        <v>503</v>
      </c>
    </row>
    <row r="182" ht="14.25" customHeight="1">
      <c r="A182" s="90" t="s">
        <v>506</v>
      </c>
      <c r="B182" s="91" t="s">
        <v>102</v>
      </c>
      <c r="C182" s="91">
        <v>23.0</v>
      </c>
      <c r="D182" s="91" t="s">
        <v>196</v>
      </c>
      <c r="E182" s="92">
        <v>45451.0</v>
      </c>
      <c r="F182" s="91" t="s">
        <v>855</v>
      </c>
      <c r="G182" s="91" t="s">
        <v>119</v>
      </c>
      <c r="H182" s="91" t="s">
        <v>95</v>
      </c>
      <c r="I182" s="3">
        <v>181.0</v>
      </c>
      <c r="J182" s="4" t="str">
        <f t="shared" si="3"/>
        <v>Kessler Edwards</v>
      </c>
      <c r="K182" s="3" t="str">
        <f t="shared" si="4"/>
        <v>F</v>
      </c>
      <c r="L182" s="3" t="str">
        <f t="shared" si="5"/>
        <v>F</v>
      </c>
      <c r="M182" s="3">
        <f t="shared" ref="M182:N182" si="367">C182</f>
        <v>23</v>
      </c>
      <c r="N182" s="3" t="str">
        <f t="shared" si="367"/>
        <v>Pepperdine</v>
      </c>
      <c r="O182" s="6">
        <v>6.666666666666667</v>
      </c>
      <c r="P182" s="93" t="str">
        <f t="shared" si="7"/>
        <v>215</v>
      </c>
      <c r="Q182" s="3" t="str">
        <f t="shared" ref="Q182:R182" si="368">G182</f>
        <v>Junior</v>
      </c>
      <c r="R182" s="3" t="str">
        <f t="shared" si="368"/>
        <v>USA</v>
      </c>
      <c r="S182" s="3">
        <f t="shared" si="18"/>
        <v>1</v>
      </c>
      <c r="T182" s="3" t="s">
        <v>506</v>
      </c>
    </row>
    <row r="183" ht="14.25" customHeight="1">
      <c r="A183" s="90" t="s">
        <v>508</v>
      </c>
      <c r="B183" s="91" t="s">
        <v>85</v>
      </c>
      <c r="C183" s="91">
        <v>24.0</v>
      </c>
      <c r="D183" s="91" t="s">
        <v>509</v>
      </c>
      <c r="E183" s="92">
        <v>45452.0</v>
      </c>
      <c r="F183" s="91" t="s">
        <v>843</v>
      </c>
      <c r="G183" s="91" t="s">
        <v>104</v>
      </c>
      <c r="H183" s="91" t="s">
        <v>158</v>
      </c>
      <c r="I183" s="3">
        <v>182.0</v>
      </c>
      <c r="J183" s="4" t="str">
        <f t="shared" si="3"/>
        <v>Biram Faye</v>
      </c>
      <c r="K183" s="3" t="str">
        <f t="shared" si="4"/>
        <v>C</v>
      </c>
      <c r="L183" s="3" t="str">
        <f t="shared" si="5"/>
        <v>C</v>
      </c>
      <c r="M183" s="3">
        <f t="shared" ref="M183:N183" si="369">C183</f>
        <v>24</v>
      </c>
      <c r="N183" s="3" t="str">
        <f t="shared" si="369"/>
        <v>CB Girona (Spain)</v>
      </c>
      <c r="O183" s="6">
        <v>6.75</v>
      </c>
      <c r="P183" s="93" t="str">
        <f t="shared" si="7"/>
        <v>220</v>
      </c>
      <c r="Q183" s="3" t="str">
        <f t="shared" ref="Q183:R183" si="370">G183</f>
        <v>International</v>
      </c>
      <c r="R183" s="3" t="str">
        <f t="shared" si="370"/>
        <v>Senegal</v>
      </c>
      <c r="S183" s="3">
        <f t="shared" si="18"/>
        <v>2</v>
      </c>
      <c r="T183" s="3" t="s">
        <v>508</v>
      </c>
    </row>
    <row r="184" ht="14.25" customHeight="1">
      <c r="A184" s="90" t="s">
        <v>511</v>
      </c>
      <c r="B184" s="91" t="s">
        <v>92</v>
      </c>
      <c r="C184" s="91">
        <v>25.0</v>
      </c>
      <c r="D184" s="91" t="s">
        <v>139</v>
      </c>
      <c r="E184" s="92">
        <v>45448.0</v>
      </c>
      <c r="F184" s="91" t="s">
        <v>846</v>
      </c>
      <c r="G184" s="91" t="s">
        <v>112</v>
      </c>
      <c r="H184" s="91" t="s">
        <v>95</v>
      </c>
      <c r="I184" s="3">
        <v>183.0</v>
      </c>
      <c r="J184" s="4" t="str">
        <f t="shared" si="3"/>
        <v>Marcus Garrett</v>
      </c>
      <c r="K184" s="3" t="str">
        <f t="shared" si="4"/>
        <v>G</v>
      </c>
      <c r="L184" s="3" t="str">
        <f t="shared" si="5"/>
        <v>G</v>
      </c>
      <c r="M184" s="3">
        <f t="shared" ref="M184:N184" si="371">C184</f>
        <v>25</v>
      </c>
      <c r="N184" s="3" t="str">
        <f t="shared" si="371"/>
        <v>Kansas</v>
      </c>
      <c r="O184" s="6">
        <v>6.416666666666667</v>
      </c>
      <c r="P184" s="93" t="str">
        <f t="shared" si="7"/>
        <v>205</v>
      </c>
      <c r="Q184" s="3" t="str">
        <f t="shared" ref="Q184:R184" si="372">G184</f>
        <v>Senior</v>
      </c>
      <c r="R184" s="3" t="str">
        <f t="shared" si="372"/>
        <v>USA</v>
      </c>
      <c r="S184" s="3">
        <f t="shared" si="18"/>
        <v>1</v>
      </c>
      <c r="T184" s="3" t="s">
        <v>511</v>
      </c>
    </row>
    <row r="185" ht="14.25" customHeight="1">
      <c r="A185" s="90" t="s">
        <v>513</v>
      </c>
      <c r="B185" s="91" t="s">
        <v>102</v>
      </c>
      <c r="C185" s="91">
        <v>23.0</v>
      </c>
      <c r="D185" s="91" t="s">
        <v>514</v>
      </c>
      <c r="E185" s="92">
        <v>45451.0</v>
      </c>
      <c r="F185" s="91" t="s">
        <v>919</v>
      </c>
      <c r="G185" s="91" t="s">
        <v>104</v>
      </c>
      <c r="H185" s="91" t="s">
        <v>459</v>
      </c>
      <c r="I185" s="3">
        <v>184.0</v>
      </c>
      <c r="J185" s="4" t="str">
        <f t="shared" si="3"/>
        <v>Usman Garuba</v>
      </c>
      <c r="K185" s="3" t="str">
        <f t="shared" si="4"/>
        <v>F</v>
      </c>
      <c r="L185" s="3" t="str">
        <f t="shared" si="5"/>
        <v>F</v>
      </c>
      <c r="M185" s="3">
        <f t="shared" ref="M185:N185" si="373">C185</f>
        <v>23</v>
      </c>
      <c r="N185" s="3" t="str">
        <f t="shared" si="373"/>
        <v>Real Madrid</v>
      </c>
      <c r="O185" s="6">
        <v>6.666666666666667</v>
      </c>
      <c r="P185" s="93" t="str">
        <f t="shared" si="7"/>
        <v>229</v>
      </c>
      <c r="Q185" s="3" t="str">
        <f t="shared" ref="Q185:R185" si="374">G185</f>
        <v>International</v>
      </c>
      <c r="R185" s="3" t="str">
        <f t="shared" si="374"/>
        <v>Spain</v>
      </c>
      <c r="S185" s="3">
        <f t="shared" si="18"/>
        <v>2</v>
      </c>
      <c r="T185" s="3" t="s">
        <v>513</v>
      </c>
    </row>
    <row r="186" ht="14.25" customHeight="1">
      <c r="A186" s="90" t="s">
        <v>516</v>
      </c>
      <c r="B186" s="91" t="s">
        <v>85</v>
      </c>
      <c r="C186" s="91">
        <v>25.0</v>
      </c>
      <c r="D186" s="91" t="s">
        <v>222</v>
      </c>
      <c r="E186" s="92">
        <v>45454.0</v>
      </c>
      <c r="F186" s="91" t="s">
        <v>901</v>
      </c>
      <c r="G186" s="91" t="s">
        <v>112</v>
      </c>
      <c r="H186" s="91" t="s">
        <v>95</v>
      </c>
      <c r="I186" s="3">
        <v>185.0</v>
      </c>
      <c r="J186" s="4" t="str">
        <f t="shared" si="3"/>
        <v>Luka Garza</v>
      </c>
      <c r="K186" s="3" t="str">
        <f t="shared" si="4"/>
        <v>C</v>
      </c>
      <c r="L186" s="3" t="str">
        <f t="shared" si="5"/>
        <v>C</v>
      </c>
      <c r="M186" s="3">
        <f t="shared" ref="M186:N186" si="375">C186</f>
        <v>25</v>
      </c>
      <c r="N186" s="3" t="str">
        <f t="shared" si="375"/>
        <v>Iowa</v>
      </c>
      <c r="O186" s="6">
        <v>6.916666666666667</v>
      </c>
      <c r="P186" s="93" t="str">
        <f t="shared" si="7"/>
        <v>243</v>
      </c>
      <c r="Q186" s="3" t="str">
        <f t="shared" ref="Q186:R186" si="376">G186</f>
        <v>Senior</v>
      </c>
      <c r="R186" s="3" t="str">
        <f t="shared" si="376"/>
        <v>USA</v>
      </c>
      <c r="S186" s="3">
        <f t="shared" si="18"/>
        <v>1</v>
      </c>
      <c r="T186" s="3" t="s">
        <v>516</v>
      </c>
    </row>
    <row r="187" ht="14.25" customHeight="1">
      <c r="A187" s="90" t="s">
        <v>518</v>
      </c>
      <c r="B187" s="91" t="s">
        <v>92</v>
      </c>
      <c r="C187" s="91">
        <v>21.0</v>
      </c>
      <c r="D187" s="91" t="s">
        <v>519</v>
      </c>
      <c r="E187" s="92">
        <v>45451.0</v>
      </c>
      <c r="F187" s="91" t="s">
        <v>864</v>
      </c>
      <c r="G187" s="91" t="s">
        <v>104</v>
      </c>
      <c r="H187" s="91" t="s">
        <v>342</v>
      </c>
      <c r="I187" s="3">
        <v>186.0</v>
      </c>
      <c r="J187" s="4" t="str">
        <f t="shared" si="3"/>
        <v>Josh Giddey</v>
      </c>
      <c r="K187" s="3" t="str">
        <f t="shared" si="4"/>
        <v>G</v>
      </c>
      <c r="L187" s="3" t="str">
        <f t="shared" si="5"/>
        <v>G</v>
      </c>
      <c r="M187" s="3">
        <f t="shared" ref="M187:N187" si="377">C187</f>
        <v>21</v>
      </c>
      <c r="N187" s="3" t="str">
        <f t="shared" si="377"/>
        <v>Adelaide (Australia)</v>
      </c>
      <c r="O187" s="6">
        <v>6.666666666666667</v>
      </c>
      <c r="P187" s="93" t="str">
        <f t="shared" si="7"/>
        <v>200</v>
      </c>
      <c r="Q187" s="3" t="str">
        <f t="shared" ref="Q187:R187" si="378">G187</f>
        <v>International</v>
      </c>
      <c r="R187" s="3" t="str">
        <f t="shared" si="378"/>
        <v>Australia</v>
      </c>
      <c r="S187" s="3">
        <f t="shared" si="18"/>
        <v>1</v>
      </c>
      <c r="T187" s="3" t="s">
        <v>518</v>
      </c>
    </row>
    <row r="188" ht="14.25" customHeight="1">
      <c r="A188" s="90" t="s">
        <v>521</v>
      </c>
      <c r="B188" s="91" t="s">
        <v>102</v>
      </c>
      <c r="C188" s="91">
        <v>24.0</v>
      </c>
      <c r="D188" s="91" t="s">
        <v>334</v>
      </c>
      <c r="E188" s="92">
        <v>45451.0</v>
      </c>
      <c r="F188" s="91" t="s">
        <v>920</v>
      </c>
      <c r="G188" s="91" t="s">
        <v>119</v>
      </c>
      <c r="H188" s="91" t="s">
        <v>95</v>
      </c>
      <c r="I188" s="3">
        <v>187.0</v>
      </c>
      <c r="J188" s="4" t="str">
        <f t="shared" si="3"/>
        <v>RaiQuan Gray</v>
      </c>
      <c r="K188" s="3" t="str">
        <f t="shared" si="4"/>
        <v>F</v>
      </c>
      <c r="L188" s="3" t="str">
        <f t="shared" si="5"/>
        <v>F</v>
      </c>
      <c r="M188" s="3">
        <f t="shared" ref="M188:N188" si="379">C188</f>
        <v>24</v>
      </c>
      <c r="N188" s="3" t="str">
        <f t="shared" si="379"/>
        <v>Florida State</v>
      </c>
      <c r="O188" s="6">
        <v>6.666666666666667</v>
      </c>
      <c r="P188" s="93" t="str">
        <f t="shared" si="7"/>
        <v>269</v>
      </c>
      <c r="Q188" s="3" t="str">
        <f t="shared" ref="Q188:R188" si="380">G188</f>
        <v>Junior</v>
      </c>
      <c r="R188" s="3" t="str">
        <f t="shared" si="380"/>
        <v>USA</v>
      </c>
      <c r="S188" s="3">
        <f t="shared" si="18"/>
        <v>1</v>
      </c>
      <c r="T188" s="3" t="s">
        <v>521</v>
      </c>
    </row>
    <row r="189" ht="14.25" customHeight="1">
      <c r="A189" s="90" t="s">
        <v>523</v>
      </c>
      <c r="B189" s="91" t="s">
        <v>92</v>
      </c>
      <c r="C189" s="91">
        <v>22.0</v>
      </c>
      <c r="D189" s="91" t="s">
        <v>87</v>
      </c>
      <c r="E189" s="92">
        <v>45449.0</v>
      </c>
      <c r="F189" s="91" t="s">
        <v>921</v>
      </c>
      <c r="G189" s="91" t="s">
        <v>88</v>
      </c>
      <c r="H189" s="91" t="s">
        <v>95</v>
      </c>
      <c r="I189" s="3">
        <v>188.0</v>
      </c>
      <c r="J189" s="4" t="str">
        <f t="shared" si="3"/>
        <v>Jalen Green</v>
      </c>
      <c r="K189" s="3" t="str">
        <f t="shared" si="4"/>
        <v>G</v>
      </c>
      <c r="L189" s="3" t="str">
        <f t="shared" si="5"/>
        <v>G</v>
      </c>
      <c r="M189" s="3">
        <f t="shared" ref="M189:N189" si="381">C189</f>
        <v>22</v>
      </c>
      <c r="N189" s="3" t="str">
        <f t="shared" si="381"/>
        <v>G League Ignite</v>
      </c>
      <c r="O189" s="6">
        <v>6.5</v>
      </c>
      <c r="P189" s="93" t="str">
        <f t="shared" si="7"/>
        <v>178</v>
      </c>
      <c r="Q189" s="3" t="str">
        <f t="shared" ref="Q189:R189" si="382">G189</f>
        <v>G League</v>
      </c>
      <c r="R189" s="3" t="str">
        <f t="shared" si="382"/>
        <v>USA</v>
      </c>
      <c r="S189" s="3">
        <f t="shared" si="18"/>
        <v>2</v>
      </c>
      <c r="T189" s="3" t="s">
        <v>523</v>
      </c>
    </row>
    <row r="190" ht="14.25" customHeight="1">
      <c r="A190" s="90" t="s">
        <v>525</v>
      </c>
      <c r="B190" s="91" t="s">
        <v>92</v>
      </c>
      <c r="C190" s="91">
        <v>23.0</v>
      </c>
      <c r="D190" s="91" t="s">
        <v>526</v>
      </c>
      <c r="E190" s="92">
        <v>45448.0</v>
      </c>
      <c r="F190" s="91" t="s">
        <v>837</v>
      </c>
      <c r="G190" s="91" t="s">
        <v>119</v>
      </c>
      <c r="H190" s="91" t="s">
        <v>95</v>
      </c>
      <c r="I190" s="3">
        <v>189.0</v>
      </c>
      <c r="J190" s="4" t="str">
        <f t="shared" si="3"/>
        <v>Alan Griffin</v>
      </c>
      <c r="K190" s="3" t="str">
        <f t="shared" si="4"/>
        <v>G</v>
      </c>
      <c r="L190" s="3" t="str">
        <f t="shared" si="5"/>
        <v>G</v>
      </c>
      <c r="M190" s="3">
        <f t="shared" ref="M190:N190" si="383">C190</f>
        <v>23</v>
      </c>
      <c r="N190" s="3" t="str">
        <f t="shared" si="383"/>
        <v>Syracuse</v>
      </c>
      <c r="O190" s="6">
        <v>6.416666666666667</v>
      </c>
      <c r="P190" s="93" t="str">
        <f t="shared" si="7"/>
        <v>190</v>
      </c>
      <c r="Q190" s="3" t="str">
        <f t="shared" ref="Q190:R190" si="384">G190</f>
        <v>Junior</v>
      </c>
      <c r="R190" s="3" t="str">
        <f t="shared" si="384"/>
        <v>USA</v>
      </c>
      <c r="S190" s="3" t="str">
        <f t="shared" si="18"/>
        <v>#N/A</v>
      </c>
      <c r="T190" s="3" t="s">
        <v>525</v>
      </c>
    </row>
    <row r="191" ht="14.25" customHeight="1">
      <c r="A191" s="90" t="s">
        <v>528</v>
      </c>
      <c r="B191" s="91" t="s">
        <v>92</v>
      </c>
      <c r="C191" s="91">
        <v>23.0</v>
      </c>
      <c r="D191" s="91" t="s">
        <v>245</v>
      </c>
      <c r="E191" s="92">
        <v>45448.0</v>
      </c>
      <c r="F191" s="91" t="s">
        <v>846</v>
      </c>
      <c r="G191" s="91" t="s">
        <v>119</v>
      </c>
      <c r="H191" s="91" t="s">
        <v>95</v>
      </c>
      <c r="I191" s="3">
        <v>190.0</v>
      </c>
      <c r="J191" s="4" t="str">
        <f t="shared" si="3"/>
        <v>Quentin Grimes</v>
      </c>
      <c r="K191" s="3" t="str">
        <f t="shared" si="4"/>
        <v>G</v>
      </c>
      <c r="L191" s="3" t="str">
        <f t="shared" si="5"/>
        <v>G</v>
      </c>
      <c r="M191" s="3">
        <f t="shared" ref="M191:N191" si="385">C191</f>
        <v>23</v>
      </c>
      <c r="N191" s="3" t="str">
        <f t="shared" si="385"/>
        <v>Houston</v>
      </c>
      <c r="O191" s="6">
        <v>6.416666666666667</v>
      </c>
      <c r="P191" s="93" t="str">
        <f t="shared" si="7"/>
        <v>205</v>
      </c>
      <c r="Q191" s="3" t="str">
        <f t="shared" ref="Q191:R191" si="386">G191</f>
        <v>Junior</v>
      </c>
      <c r="R191" s="3" t="str">
        <f t="shared" si="386"/>
        <v>USA</v>
      </c>
      <c r="S191" s="3">
        <f t="shared" si="18"/>
        <v>1</v>
      </c>
      <c r="T191" s="3" t="s">
        <v>528</v>
      </c>
    </row>
    <row r="192" ht="14.25" customHeight="1">
      <c r="A192" s="90" t="s">
        <v>530</v>
      </c>
      <c r="B192" s="91" t="s">
        <v>102</v>
      </c>
      <c r="C192" s="91">
        <v>26.0</v>
      </c>
      <c r="D192" s="91" t="s">
        <v>531</v>
      </c>
      <c r="E192" s="92">
        <v>45451.0</v>
      </c>
      <c r="F192" s="91" t="s">
        <v>855</v>
      </c>
      <c r="G192" s="91" t="s">
        <v>112</v>
      </c>
      <c r="H192" s="91" t="s">
        <v>95</v>
      </c>
      <c r="I192" s="3">
        <v>191.0</v>
      </c>
      <c r="J192" s="4" t="str">
        <f t="shared" si="3"/>
        <v>Sam Hauser</v>
      </c>
      <c r="K192" s="3" t="str">
        <f t="shared" si="4"/>
        <v>F</v>
      </c>
      <c r="L192" s="3" t="str">
        <f t="shared" si="5"/>
        <v>F</v>
      </c>
      <c r="M192" s="3">
        <f t="shared" ref="M192:N192" si="387">C192</f>
        <v>26</v>
      </c>
      <c r="N192" s="3" t="str">
        <f t="shared" si="387"/>
        <v>Virginia</v>
      </c>
      <c r="O192" s="6">
        <v>6.666666666666667</v>
      </c>
      <c r="P192" s="93" t="str">
        <f t="shared" si="7"/>
        <v>215</v>
      </c>
      <c r="Q192" s="3" t="str">
        <f t="shared" ref="Q192:R192" si="388">G192</f>
        <v>Senior</v>
      </c>
      <c r="R192" s="3" t="str">
        <f t="shared" si="388"/>
        <v>USA</v>
      </c>
      <c r="S192" s="3">
        <f t="shared" si="18"/>
        <v>1</v>
      </c>
      <c r="T192" s="3" t="s">
        <v>530</v>
      </c>
    </row>
    <row r="193" ht="14.25" customHeight="1">
      <c r="A193" s="90" t="s">
        <v>533</v>
      </c>
      <c r="B193" s="91" t="s">
        <v>102</v>
      </c>
      <c r="C193" s="91">
        <v>24.0</v>
      </c>
      <c r="D193" s="91" t="s">
        <v>330</v>
      </c>
      <c r="E193" s="92">
        <v>45449.0</v>
      </c>
      <c r="F193" s="91" t="s">
        <v>855</v>
      </c>
      <c r="G193" s="91" t="s">
        <v>119</v>
      </c>
      <c r="H193" s="91" t="s">
        <v>95</v>
      </c>
      <c r="I193" s="3">
        <v>192.0</v>
      </c>
      <c r="J193" s="4" t="str">
        <f t="shared" si="3"/>
        <v>Aaron Henry</v>
      </c>
      <c r="K193" s="3" t="str">
        <f t="shared" si="4"/>
        <v>F</v>
      </c>
      <c r="L193" s="3" t="str">
        <f t="shared" si="5"/>
        <v>F</v>
      </c>
      <c r="M193" s="3">
        <f t="shared" ref="M193:N193" si="389">C193</f>
        <v>24</v>
      </c>
      <c r="N193" s="3" t="str">
        <f t="shared" si="389"/>
        <v>Michigan State</v>
      </c>
      <c r="O193" s="6">
        <v>6.5</v>
      </c>
      <c r="P193" s="93" t="str">
        <f t="shared" si="7"/>
        <v>215</v>
      </c>
      <c r="Q193" s="3" t="str">
        <f t="shared" ref="Q193:R193" si="390">G193</f>
        <v>Junior</v>
      </c>
      <c r="R193" s="3" t="str">
        <f t="shared" si="390"/>
        <v>USA</v>
      </c>
      <c r="S193" s="3" t="str">
        <f t="shared" si="18"/>
        <v>#N/A</v>
      </c>
      <c r="T193" s="3" t="s">
        <v>533</v>
      </c>
    </row>
    <row r="194" ht="14.25" customHeight="1">
      <c r="A194" s="90" t="s">
        <v>535</v>
      </c>
      <c r="B194" s="91" t="s">
        <v>847</v>
      </c>
      <c r="C194" s="91">
        <v>25.0</v>
      </c>
      <c r="D194" s="91" t="s">
        <v>531</v>
      </c>
      <c r="E194" s="92">
        <v>45474.0</v>
      </c>
      <c r="F194" s="91" t="s">
        <v>859</v>
      </c>
      <c r="G194" s="91" t="s">
        <v>112</v>
      </c>
      <c r="H194" s="91" t="s">
        <v>95</v>
      </c>
      <c r="I194" s="3">
        <v>193.0</v>
      </c>
      <c r="J194" s="4" t="str">
        <f t="shared" si="3"/>
        <v>Jay Huff</v>
      </c>
      <c r="K194" s="3" t="str">
        <f t="shared" si="4"/>
        <v>F</v>
      </c>
      <c r="L194" s="3" t="str">
        <f t="shared" si="5"/>
        <v>C</v>
      </c>
      <c r="M194" s="3">
        <f t="shared" ref="M194:N194" si="391">C194</f>
        <v>25</v>
      </c>
      <c r="N194" s="3" t="str">
        <f t="shared" si="391"/>
        <v>Virginia</v>
      </c>
      <c r="O194" s="6">
        <v>7.083333333333333</v>
      </c>
      <c r="P194" s="93" t="str">
        <f t="shared" si="7"/>
        <v>240</v>
      </c>
      <c r="Q194" s="3" t="str">
        <f t="shared" ref="Q194:R194" si="392">G194</f>
        <v>Senior</v>
      </c>
      <c r="R194" s="3" t="str">
        <f t="shared" si="392"/>
        <v>USA</v>
      </c>
      <c r="S194" s="3">
        <f t="shared" si="18"/>
        <v>2</v>
      </c>
      <c r="T194" s="3" t="s">
        <v>535</v>
      </c>
    </row>
    <row r="195" ht="14.25" customHeight="1">
      <c r="A195" s="90" t="s">
        <v>537</v>
      </c>
      <c r="B195" s="91" t="s">
        <v>102</v>
      </c>
      <c r="C195" s="91">
        <v>23.0</v>
      </c>
      <c r="D195" s="91" t="s">
        <v>199</v>
      </c>
      <c r="E195" s="92">
        <v>45452.0</v>
      </c>
      <c r="F195" s="91" t="s">
        <v>881</v>
      </c>
      <c r="G195" s="91" t="s">
        <v>99</v>
      </c>
      <c r="H195" s="91" t="s">
        <v>95</v>
      </c>
      <c r="I195" s="3">
        <v>194.0</v>
      </c>
      <c r="J195" s="4" t="str">
        <f t="shared" si="3"/>
        <v>Matthew Hurt</v>
      </c>
      <c r="K195" s="3" t="str">
        <f t="shared" si="4"/>
        <v>F</v>
      </c>
      <c r="L195" s="3" t="str">
        <f t="shared" si="5"/>
        <v>F</v>
      </c>
      <c r="M195" s="3">
        <f t="shared" ref="M195:N195" si="393">C195</f>
        <v>23</v>
      </c>
      <c r="N195" s="3" t="str">
        <f t="shared" si="393"/>
        <v>Duke</v>
      </c>
      <c r="O195" s="6">
        <v>6.75</v>
      </c>
      <c r="P195" s="93" t="str">
        <f t="shared" si="7"/>
        <v>232</v>
      </c>
      <c r="Q195" s="3" t="str">
        <f t="shared" ref="Q195:R195" si="394">G195</f>
        <v>Sophomore</v>
      </c>
      <c r="R195" s="3" t="str">
        <f t="shared" si="394"/>
        <v>USA</v>
      </c>
      <c r="S195" s="3">
        <f t="shared" si="18"/>
        <v>1</v>
      </c>
      <c r="T195" s="3" t="s">
        <v>537</v>
      </c>
    </row>
    <row r="196" ht="14.25" customHeight="1">
      <c r="A196" s="90" t="s">
        <v>539</v>
      </c>
      <c r="B196" s="91" t="s">
        <v>92</v>
      </c>
      <c r="C196" s="91">
        <v>23.0</v>
      </c>
      <c r="D196" s="91" t="s">
        <v>453</v>
      </c>
      <c r="E196" s="92">
        <v>45446.0</v>
      </c>
      <c r="F196" s="91" t="s">
        <v>922</v>
      </c>
      <c r="G196" s="91" t="s">
        <v>99</v>
      </c>
      <c r="H196" s="91" t="s">
        <v>95</v>
      </c>
      <c r="I196" s="3">
        <v>195.0</v>
      </c>
      <c r="J196" s="4" t="str">
        <f t="shared" si="3"/>
        <v>Nah'Shon Hyland</v>
      </c>
      <c r="K196" s="3" t="str">
        <f t="shared" si="4"/>
        <v>G</v>
      </c>
      <c r="L196" s="3" t="str">
        <f t="shared" si="5"/>
        <v>G</v>
      </c>
      <c r="M196" s="3">
        <f t="shared" ref="M196:N196" si="395">C196</f>
        <v>23</v>
      </c>
      <c r="N196" s="3" t="str">
        <f t="shared" si="395"/>
        <v>VCU</v>
      </c>
      <c r="O196" s="6">
        <v>6.25</v>
      </c>
      <c r="P196" s="93" t="str">
        <f t="shared" si="7"/>
        <v>173</v>
      </c>
      <c r="Q196" s="3" t="str">
        <f t="shared" ref="Q196:R196" si="396">G196</f>
        <v>Sophomore</v>
      </c>
      <c r="R196" s="3" t="str">
        <f t="shared" si="396"/>
        <v>USA</v>
      </c>
      <c r="S196" s="3">
        <f t="shared" si="18"/>
        <v>1</v>
      </c>
      <c r="T196" s="3" t="s">
        <v>539</v>
      </c>
    </row>
    <row r="197" ht="14.25" customHeight="1">
      <c r="A197" s="90" t="s">
        <v>541</v>
      </c>
      <c r="B197" s="91" t="s">
        <v>102</v>
      </c>
      <c r="C197" s="91">
        <v>22.0</v>
      </c>
      <c r="D197" s="91" t="s">
        <v>202</v>
      </c>
      <c r="E197" s="92">
        <v>45453.0</v>
      </c>
      <c r="F197" s="91" t="s">
        <v>846</v>
      </c>
      <c r="G197" s="91" t="s">
        <v>94</v>
      </c>
      <c r="H197" s="91" t="s">
        <v>95</v>
      </c>
      <c r="I197" s="3">
        <v>196.0</v>
      </c>
      <c r="J197" s="4" t="str">
        <f t="shared" si="3"/>
        <v>Isaiah Jackson</v>
      </c>
      <c r="K197" s="3" t="str">
        <f t="shared" si="4"/>
        <v>F</v>
      </c>
      <c r="L197" s="3" t="str">
        <f t="shared" si="5"/>
        <v>F</v>
      </c>
      <c r="M197" s="3">
        <f t="shared" ref="M197:N197" si="397">C197</f>
        <v>22</v>
      </c>
      <c r="N197" s="3" t="str">
        <f t="shared" si="397"/>
        <v>Kentucky</v>
      </c>
      <c r="O197" s="6">
        <v>6.833333333333333</v>
      </c>
      <c r="P197" s="93" t="str">
        <f t="shared" si="7"/>
        <v>205</v>
      </c>
      <c r="Q197" s="3" t="str">
        <f t="shared" ref="Q197:R197" si="398">G197</f>
        <v>Freshman</v>
      </c>
      <c r="R197" s="3" t="str">
        <f t="shared" si="398"/>
        <v>USA</v>
      </c>
      <c r="S197" s="3">
        <f t="shared" si="18"/>
        <v>2</v>
      </c>
      <c r="T197" s="3" t="s">
        <v>541</v>
      </c>
    </row>
    <row r="198" ht="14.25" customHeight="1">
      <c r="A198" s="90" t="s">
        <v>543</v>
      </c>
      <c r="B198" s="91" t="s">
        <v>840</v>
      </c>
      <c r="C198" s="91">
        <v>22.0</v>
      </c>
      <c r="D198" s="91" t="s">
        <v>199</v>
      </c>
      <c r="E198" s="92">
        <v>45452.0</v>
      </c>
      <c r="F198" s="91" t="s">
        <v>839</v>
      </c>
      <c r="G198" s="91" t="s">
        <v>94</v>
      </c>
      <c r="H198" s="91" t="s">
        <v>95</v>
      </c>
      <c r="I198" s="3">
        <v>197.0</v>
      </c>
      <c r="J198" s="4" t="str">
        <f t="shared" si="3"/>
        <v>Jalen Johnson</v>
      </c>
      <c r="K198" s="3" t="str">
        <f t="shared" si="4"/>
        <v>G</v>
      </c>
      <c r="L198" s="3" t="str">
        <f t="shared" si="5"/>
        <v>F</v>
      </c>
      <c r="M198" s="3">
        <f t="shared" ref="M198:N198" si="399">C198</f>
        <v>22</v>
      </c>
      <c r="N198" s="3" t="str">
        <f t="shared" si="399"/>
        <v>Duke</v>
      </c>
      <c r="O198" s="6">
        <v>6.75</v>
      </c>
      <c r="P198" s="93" t="str">
        <f t="shared" si="7"/>
        <v>210</v>
      </c>
      <c r="Q198" s="3" t="str">
        <f t="shared" ref="Q198:R198" si="400">G198</f>
        <v>Freshman</v>
      </c>
      <c r="R198" s="3" t="str">
        <f t="shared" si="400"/>
        <v>USA</v>
      </c>
      <c r="S198" s="3">
        <f t="shared" si="18"/>
        <v>2</v>
      </c>
      <c r="T198" s="3" t="s">
        <v>543</v>
      </c>
    </row>
    <row r="199" ht="14.25" customHeight="1">
      <c r="A199" s="90" t="s">
        <v>545</v>
      </c>
      <c r="B199" s="91" t="s">
        <v>92</v>
      </c>
      <c r="C199" s="91">
        <v>22.0</v>
      </c>
      <c r="D199" s="91" t="s">
        <v>228</v>
      </c>
      <c r="E199" s="92">
        <v>45447.0</v>
      </c>
      <c r="F199" s="91" t="s">
        <v>879</v>
      </c>
      <c r="G199" s="91" t="s">
        <v>94</v>
      </c>
      <c r="H199" s="91" t="s">
        <v>95</v>
      </c>
      <c r="I199" s="3">
        <v>198.0</v>
      </c>
      <c r="J199" s="4" t="str">
        <f t="shared" si="3"/>
        <v>Keon Johnson</v>
      </c>
      <c r="K199" s="3" t="str">
        <f t="shared" si="4"/>
        <v>G</v>
      </c>
      <c r="L199" s="3" t="str">
        <f t="shared" si="5"/>
        <v>G</v>
      </c>
      <c r="M199" s="3">
        <f t="shared" ref="M199:N199" si="401">C199</f>
        <v>22</v>
      </c>
      <c r="N199" s="3" t="str">
        <f t="shared" si="401"/>
        <v>Tennessee</v>
      </c>
      <c r="O199" s="6">
        <v>6.333333333333333</v>
      </c>
      <c r="P199" s="93" t="str">
        <f t="shared" si="7"/>
        <v>184</v>
      </c>
      <c r="Q199" s="3" t="str">
        <f t="shared" ref="Q199:R199" si="402">G199</f>
        <v>Freshman</v>
      </c>
      <c r="R199" s="3" t="str">
        <f t="shared" si="402"/>
        <v>USA</v>
      </c>
      <c r="S199" s="3">
        <f t="shared" si="18"/>
        <v>1</v>
      </c>
      <c r="T199" s="3" t="s">
        <v>545</v>
      </c>
    </row>
    <row r="200" ht="14.25" customHeight="1">
      <c r="A200" s="90" t="s">
        <v>547</v>
      </c>
      <c r="B200" s="91" t="s">
        <v>92</v>
      </c>
      <c r="C200" s="91">
        <v>23.0</v>
      </c>
      <c r="D200" s="91" t="s">
        <v>548</v>
      </c>
      <c r="E200" s="92">
        <v>45448.0</v>
      </c>
      <c r="F200" s="91" t="s">
        <v>910</v>
      </c>
      <c r="G200" s="91" t="s">
        <v>99</v>
      </c>
      <c r="H200" s="91" t="s">
        <v>95</v>
      </c>
      <c r="I200" s="3">
        <v>199.0</v>
      </c>
      <c r="J200" s="4" t="str">
        <f t="shared" si="3"/>
        <v>David Johnson</v>
      </c>
      <c r="K200" s="3" t="str">
        <f t="shared" si="4"/>
        <v>G</v>
      </c>
      <c r="L200" s="3" t="str">
        <f t="shared" si="5"/>
        <v>G</v>
      </c>
      <c r="M200" s="3">
        <f t="shared" ref="M200:N200" si="403">C200</f>
        <v>23</v>
      </c>
      <c r="N200" s="3" t="str">
        <f t="shared" si="403"/>
        <v>Louisville</v>
      </c>
      <c r="O200" s="6">
        <v>6.416666666666667</v>
      </c>
      <c r="P200" s="93" t="str">
        <f t="shared" si="7"/>
        <v>203</v>
      </c>
      <c r="Q200" s="3" t="str">
        <f t="shared" ref="Q200:R200" si="404">G200</f>
        <v>Sophomore</v>
      </c>
      <c r="R200" s="3" t="str">
        <f t="shared" si="404"/>
        <v>USA</v>
      </c>
      <c r="S200" s="3">
        <f t="shared" si="18"/>
        <v>2</v>
      </c>
      <c r="T200" s="3" t="s">
        <v>547</v>
      </c>
    </row>
    <row r="201" ht="14.25" customHeight="1">
      <c r="A201" s="90" t="s">
        <v>550</v>
      </c>
      <c r="B201" s="91" t="s">
        <v>92</v>
      </c>
      <c r="C201" s="91">
        <v>23.0</v>
      </c>
      <c r="D201" s="91" t="s">
        <v>551</v>
      </c>
      <c r="E201" s="92">
        <v>45447.0</v>
      </c>
      <c r="F201" s="91" t="s">
        <v>893</v>
      </c>
      <c r="G201" s="91" t="s">
        <v>104</v>
      </c>
      <c r="H201" s="91" t="s">
        <v>278</v>
      </c>
      <c r="I201" s="3">
        <v>200.0</v>
      </c>
      <c r="J201" s="4" t="str">
        <f t="shared" si="3"/>
        <v>Rokas Jokubaitis</v>
      </c>
      <c r="K201" s="3" t="str">
        <f t="shared" si="4"/>
        <v>G</v>
      </c>
      <c r="L201" s="3" t="str">
        <f t="shared" si="5"/>
        <v>G</v>
      </c>
      <c r="M201" s="3">
        <f t="shared" ref="M201:N201" si="405">C201</f>
        <v>23</v>
      </c>
      <c r="N201" s="3" t="str">
        <f t="shared" si="405"/>
        <v>Zalgiris Kaunas (Lithuania)</v>
      </c>
      <c r="O201" s="6">
        <v>6.333333333333333</v>
      </c>
      <c r="P201" s="93" t="str">
        <f t="shared" si="7"/>
        <v>194</v>
      </c>
      <c r="Q201" s="3" t="str">
        <f t="shared" ref="Q201:R201" si="406">G201</f>
        <v>International</v>
      </c>
      <c r="R201" s="3" t="str">
        <f t="shared" si="406"/>
        <v>Lithuania</v>
      </c>
      <c r="S201" s="3">
        <f t="shared" si="18"/>
        <v>1</v>
      </c>
      <c r="T201" s="3" t="s">
        <v>550</v>
      </c>
    </row>
    <row r="202" ht="14.25" customHeight="1">
      <c r="A202" s="90" t="s">
        <v>553</v>
      </c>
      <c r="B202" s="91" t="s">
        <v>840</v>
      </c>
      <c r="C202" s="91">
        <v>25.0</v>
      </c>
      <c r="D202" s="91" t="s">
        <v>131</v>
      </c>
      <c r="E202" s="92">
        <v>45451.0</v>
      </c>
      <c r="F202" s="91" t="s">
        <v>923</v>
      </c>
      <c r="G202" s="91" t="s">
        <v>112</v>
      </c>
      <c r="H202" s="91" t="s">
        <v>95</v>
      </c>
      <c r="I202" s="3">
        <v>201.0</v>
      </c>
      <c r="J202" s="4" t="str">
        <f t="shared" si="3"/>
        <v>Herbert Jones</v>
      </c>
      <c r="K202" s="3" t="str">
        <f t="shared" si="4"/>
        <v>G</v>
      </c>
      <c r="L202" s="3" t="str">
        <f t="shared" si="5"/>
        <v>F</v>
      </c>
      <c r="M202" s="3">
        <f t="shared" ref="M202:N202" si="407">C202</f>
        <v>25</v>
      </c>
      <c r="N202" s="3" t="str">
        <f t="shared" si="407"/>
        <v>Alabama</v>
      </c>
      <c r="O202" s="6">
        <v>6.666666666666667</v>
      </c>
      <c r="P202" s="93" t="str">
        <f t="shared" si="7"/>
        <v>206</v>
      </c>
      <c r="Q202" s="3" t="str">
        <f t="shared" ref="Q202:R202" si="408">G202</f>
        <v>Senior</v>
      </c>
      <c r="R202" s="3" t="str">
        <f t="shared" si="408"/>
        <v>USA</v>
      </c>
      <c r="S202" s="3">
        <f t="shared" si="18"/>
        <v>2</v>
      </c>
      <c r="T202" s="3" t="s">
        <v>553</v>
      </c>
    </row>
    <row r="203" ht="14.25" customHeight="1">
      <c r="A203" s="90" t="s">
        <v>555</v>
      </c>
      <c r="B203" s="91" t="s">
        <v>102</v>
      </c>
      <c r="C203" s="91">
        <v>23.0</v>
      </c>
      <c r="D203" s="91" t="s">
        <v>479</v>
      </c>
      <c r="E203" s="92">
        <v>45453.0</v>
      </c>
      <c r="F203" s="91" t="s">
        <v>884</v>
      </c>
      <c r="G203" s="91" t="s">
        <v>99</v>
      </c>
      <c r="H203" s="91" t="s">
        <v>556</v>
      </c>
      <c r="I203" s="3">
        <v>202.0</v>
      </c>
      <c r="J203" s="4" t="str">
        <f t="shared" si="3"/>
        <v>Kai Jones</v>
      </c>
      <c r="K203" s="3" t="str">
        <f t="shared" si="4"/>
        <v>F</v>
      </c>
      <c r="L203" s="3" t="str">
        <f t="shared" si="5"/>
        <v>F</v>
      </c>
      <c r="M203" s="3">
        <f t="shared" ref="M203:N203" si="409">C203</f>
        <v>23</v>
      </c>
      <c r="N203" s="3" t="str">
        <f t="shared" si="409"/>
        <v>Texas</v>
      </c>
      <c r="O203" s="6">
        <v>6.833333333333333</v>
      </c>
      <c r="P203" s="93" t="str">
        <f t="shared" si="7"/>
        <v>221</v>
      </c>
      <c r="Q203" s="3" t="str">
        <f t="shared" ref="Q203:R203" si="410">G203</f>
        <v>Sophomore</v>
      </c>
      <c r="R203" s="3" t="str">
        <f t="shared" si="410"/>
        <v>Bahamas</v>
      </c>
      <c r="S203" s="3">
        <f t="shared" si="18"/>
        <v>1</v>
      </c>
      <c r="T203" s="3" t="s">
        <v>555</v>
      </c>
    </row>
    <row r="204" ht="14.25" customHeight="1">
      <c r="A204" s="90" t="s">
        <v>558</v>
      </c>
      <c r="B204" s="91" t="s">
        <v>92</v>
      </c>
      <c r="C204" s="91">
        <v>26.0</v>
      </c>
      <c r="D204" s="91" t="s">
        <v>548</v>
      </c>
      <c r="E204" s="92">
        <v>45444.0</v>
      </c>
      <c r="F204" s="91" t="s">
        <v>851</v>
      </c>
      <c r="G204" s="91" t="s">
        <v>112</v>
      </c>
      <c r="H204" s="91" t="s">
        <v>95</v>
      </c>
      <c r="I204" s="3">
        <v>203.0</v>
      </c>
      <c r="J204" s="4" t="str">
        <f t="shared" si="3"/>
        <v>Carlik Jones</v>
      </c>
      <c r="K204" s="3" t="str">
        <f t="shared" si="4"/>
        <v>G</v>
      </c>
      <c r="L204" s="3" t="str">
        <f t="shared" si="5"/>
        <v>G</v>
      </c>
      <c r="M204" s="3">
        <f t="shared" ref="M204:N204" si="411">C204</f>
        <v>26</v>
      </c>
      <c r="N204" s="3" t="str">
        <f t="shared" si="411"/>
        <v>Louisville</v>
      </c>
      <c r="O204" s="6">
        <v>6.083333333333333</v>
      </c>
      <c r="P204" s="93" t="str">
        <f t="shared" si="7"/>
        <v>185</v>
      </c>
      <c r="Q204" s="3" t="str">
        <f t="shared" ref="Q204:R204" si="412">G204</f>
        <v>Senior</v>
      </c>
      <c r="R204" s="3" t="str">
        <f t="shared" si="412"/>
        <v>USA</v>
      </c>
      <c r="S204" s="3">
        <f t="shared" si="18"/>
        <v>2</v>
      </c>
      <c r="T204" s="3" t="s">
        <v>558</v>
      </c>
    </row>
    <row r="205" ht="14.25" customHeight="1">
      <c r="A205" s="90" t="s">
        <v>560</v>
      </c>
      <c r="B205" s="91" t="s">
        <v>840</v>
      </c>
      <c r="C205" s="91">
        <v>25.0</v>
      </c>
      <c r="D205" s="91" t="s">
        <v>561</v>
      </c>
      <c r="E205" s="92">
        <v>45451.0</v>
      </c>
      <c r="F205" s="91" t="s">
        <v>848</v>
      </c>
      <c r="G205" s="91" t="s">
        <v>104</v>
      </c>
      <c r="H205" s="91" t="s">
        <v>562</v>
      </c>
      <c r="I205" s="3">
        <v>204.0</v>
      </c>
      <c r="J205" s="4" t="str">
        <f t="shared" si="3"/>
        <v>Georgios Kalaitzakis</v>
      </c>
      <c r="K205" s="3" t="str">
        <f t="shared" si="4"/>
        <v>G</v>
      </c>
      <c r="L205" s="3" t="str">
        <f t="shared" si="5"/>
        <v>F</v>
      </c>
      <c r="M205" s="3">
        <f t="shared" ref="M205:N205" si="413">C205</f>
        <v>25</v>
      </c>
      <c r="N205" s="3" t="str">
        <f t="shared" si="413"/>
        <v>Panathinaikos (Greece)</v>
      </c>
      <c r="O205" s="6">
        <v>6.666666666666667</v>
      </c>
      <c r="P205" s="93" t="str">
        <f t="shared" si="7"/>
        <v>195</v>
      </c>
      <c r="Q205" s="3" t="str">
        <f t="shared" ref="Q205:R205" si="414">G205</f>
        <v>International</v>
      </c>
      <c r="R205" s="3" t="str">
        <f t="shared" si="414"/>
        <v>Greece</v>
      </c>
      <c r="S205" s="3">
        <f t="shared" si="18"/>
        <v>2</v>
      </c>
      <c r="T205" s="3" t="s">
        <v>560</v>
      </c>
    </row>
    <row r="206" ht="14.25" customHeight="1">
      <c r="A206" s="90" t="s">
        <v>564</v>
      </c>
      <c r="B206" s="91" t="s">
        <v>840</v>
      </c>
      <c r="C206" s="91">
        <v>25.0</v>
      </c>
      <c r="D206" s="91" t="s">
        <v>265</v>
      </c>
      <c r="E206" s="92">
        <v>45450.0</v>
      </c>
      <c r="F206" s="91" t="s">
        <v>877</v>
      </c>
      <c r="G206" s="91" t="s">
        <v>112</v>
      </c>
      <c r="H206" s="91" t="s">
        <v>95</v>
      </c>
      <c r="I206" s="3">
        <v>205.0</v>
      </c>
      <c r="J206" s="4" t="str">
        <f t="shared" si="3"/>
        <v>Corey Kispert</v>
      </c>
      <c r="K206" s="3" t="str">
        <f t="shared" si="4"/>
        <v>G</v>
      </c>
      <c r="L206" s="3" t="str">
        <f t="shared" si="5"/>
        <v>F</v>
      </c>
      <c r="M206" s="3">
        <f t="shared" ref="M206:N206" si="415">C206</f>
        <v>25</v>
      </c>
      <c r="N206" s="3" t="str">
        <f t="shared" si="415"/>
        <v>Gonzaga</v>
      </c>
      <c r="O206" s="6">
        <v>6.583333333333333</v>
      </c>
      <c r="P206" s="93" t="str">
        <f t="shared" si="7"/>
        <v>223</v>
      </c>
      <c r="Q206" s="3" t="str">
        <f t="shared" ref="Q206:R206" si="416">G206</f>
        <v>Senior</v>
      </c>
      <c r="R206" s="3" t="str">
        <f t="shared" si="416"/>
        <v>USA</v>
      </c>
      <c r="S206" s="3">
        <f t="shared" si="18"/>
        <v>2</v>
      </c>
      <c r="T206" s="3" t="s">
        <v>564</v>
      </c>
    </row>
    <row r="207" ht="14.25" customHeight="1">
      <c r="A207" s="90" t="s">
        <v>566</v>
      </c>
      <c r="B207" s="91" t="s">
        <v>85</v>
      </c>
      <c r="C207" s="91">
        <v>23.0</v>
      </c>
      <c r="D207" s="91" t="s">
        <v>334</v>
      </c>
      <c r="E207" s="92">
        <v>45474.0</v>
      </c>
      <c r="F207" s="91" t="s">
        <v>859</v>
      </c>
      <c r="G207" s="91" t="s">
        <v>911</v>
      </c>
      <c r="H207" s="91" t="s">
        <v>285</v>
      </c>
      <c r="I207" s="3">
        <v>206.0</v>
      </c>
      <c r="J207" s="4" t="str">
        <f t="shared" si="3"/>
        <v>Balsa Koprivica</v>
      </c>
      <c r="K207" s="3" t="str">
        <f t="shared" si="4"/>
        <v>C</v>
      </c>
      <c r="L207" s="3" t="str">
        <f t="shared" si="5"/>
        <v>C</v>
      </c>
      <c r="M207" s="3">
        <f t="shared" ref="M207:N207" si="417">C207</f>
        <v>23</v>
      </c>
      <c r="N207" s="3" t="str">
        <f t="shared" si="417"/>
        <v>Florida State</v>
      </c>
      <c r="O207" s="6">
        <v>7.083333333333333</v>
      </c>
      <c r="P207" s="93" t="str">
        <f t="shared" si="7"/>
        <v>240</v>
      </c>
      <c r="Q207" s="3" t="str">
        <f t="shared" ref="Q207:R207" si="418">G207</f>
        <v>Sophmore</v>
      </c>
      <c r="R207" s="3" t="str">
        <f t="shared" si="418"/>
        <v>Serbia</v>
      </c>
      <c r="S207" s="3">
        <f t="shared" si="18"/>
        <v>2</v>
      </c>
      <c r="T207" s="3" t="s">
        <v>566</v>
      </c>
    </row>
    <row r="208" ht="14.25" customHeight="1">
      <c r="A208" s="90" t="s">
        <v>568</v>
      </c>
      <c r="B208" s="91" t="s">
        <v>102</v>
      </c>
      <c r="C208" s="91">
        <v>21.0</v>
      </c>
      <c r="D208" s="91" t="s">
        <v>87</v>
      </c>
      <c r="E208" s="92">
        <v>45449.0</v>
      </c>
      <c r="F208" s="91" t="s">
        <v>839</v>
      </c>
      <c r="G208" s="91" t="s">
        <v>88</v>
      </c>
      <c r="H208" s="91" t="s">
        <v>569</v>
      </c>
      <c r="I208" s="3">
        <v>207.0</v>
      </c>
      <c r="J208" s="4" t="str">
        <f t="shared" si="3"/>
        <v>Jonathan Kuminga</v>
      </c>
      <c r="K208" s="3" t="str">
        <f t="shared" si="4"/>
        <v>F</v>
      </c>
      <c r="L208" s="3" t="str">
        <f t="shared" si="5"/>
        <v>F</v>
      </c>
      <c r="M208" s="3">
        <f t="shared" ref="M208:N208" si="419">C208</f>
        <v>21</v>
      </c>
      <c r="N208" s="3" t="str">
        <f t="shared" si="419"/>
        <v>G League Ignite</v>
      </c>
      <c r="O208" s="6">
        <v>6.5</v>
      </c>
      <c r="P208" s="93" t="str">
        <f t="shared" si="7"/>
        <v>210</v>
      </c>
      <c r="Q208" s="3" t="str">
        <f t="shared" ref="Q208:R208" si="420">G208</f>
        <v>G League</v>
      </c>
      <c r="R208" s="3" t="str">
        <f t="shared" si="420"/>
        <v>DRC</v>
      </c>
      <c r="S208" s="3">
        <f t="shared" si="18"/>
        <v>1</v>
      </c>
      <c r="T208" s="3" t="s">
        <v>568</v>
      </c>
    </row>
    <row r="209" ht="14.25" customHeight="1">
      <c r="A209" s="90" t="s">
        <v>571</v>
      </c>
      <c r="B209" s="91" t="s">
        <v>92</v>
      </c>
      <c r="C209" s="91">
        <v>23.0</v>
      </c>
      <c r="D209" s="91" t="s">
        <v>572</v>
      </c>
      <c r="E209" s="92">
        <v>45449.0</v>
      </c>
      <c r="F209" s="91" t="s">
        <v>906</v>
      </c>
      <c r="G209" s="91" t="s">
        <v>119</v>
      </c>
      <c r="H209" s="91" t="s">
        <v>95</v>
      </c>
      <c r="I209" s="3">
        <v>208.0</v>
      </c>
      <c r="J209" s="4" t="str">
        <f t="shared" si="3"/>
        <v>A.J. Lawson</v>
      </c>
      <c r="K209" s="3" t="str">
        <f t="shared" si="4"/>
        <v>G</v>
      </c>
      <c r="L209" s="3" t="str">
        <f t="shared" si="5"/>
        <v>G</v>
      </c>
      <c r="M209" s="3">
        <f t="shared" ref="M209:N209" si="421">C209</f>
        <v>23</v>
      </c>
      <c r="N209" s="3" t="str">
        <f t="shared" si="421"/>
        <v>South Caroilna</v>
      </c>
      <c r="O209" s="6">
        <v>6.5</v>
      </c>
      <c r="P209" s="93" t="str">
        <f t="shared" si="7"/>
        <v>179</v>
      </c>
      <c r="Q209" s="3" t="str">
        <f t="shared" ref="Q209:R209" si="422">G209</f>
        <v>Junior</v>
      </c>
      <c r="R209" s="3" t="str">
        <f t="shared" si="422"/>
        <v>USA</v>
      </c>
      <c r="S209" s="3" t="str">
        <f t="shared" si="18"/>
        <v>#N/A</v>
      </c>
      <c r="T209" s="3" t="s">
        <v>571</v>
      </c>
    </row>
    <row r="210" ht="14.25" customHeight="1">
      <c r="A210" s="90" t="s">
        <v>574</v>
      </c>
      <c r="B210" s="91" t="s">
        <v>92</v>
      </c>
      <c r="C210" s="91">
        <v>24.0</v>
      </c>
      <c r="D210" s="91" t="s">
        <v>123</v>
      </c>
      <c r="E210" s="92">
        <v>45448.0</v>
      </c>
      <c r="F210" s="91" t="s">
        <v>891</v>
      </c>
      <c r="G210" s="91" t="s">
        <v>99</v>
      </c>
      <c r="H210" s="91" t="s">
        <v>95</v>
      </c>
      <c r="I210" s="3">
        <v>209.0</v>
      </c>
      <c r="J210" s="4" t="str">
        <f t="shared" si="3"/>
        <v>Scottie Lewis</v>
      </c>
      <c r="K210" s="3" t="str">
        <f t="shared" si="4"/>
        <v>G</v>
      </c>
      <c r="L210" s="3" t="str">
        <f t="shared" si="5"/>
        <v>G</v>
      </c>
      <c r="M210" s="3">
        <f t="shared" ref="M210:N210" si="423">C210</f>
        <v>24</v>
      </c>
      <c r="N210" s="3" t="str">
        <f t="shared" si="423"/>
        <v>Florida</v>
      </c>
      <c r="O210" s="6">
        <v>6.416666666666667</v>
      </c>
      <c r="P210" s="93" t="str">
        <f t="shared" si="7"/>
        <v>189</v>
      </c>
      <c r="Q210" s="3" t="str">
        <f t="shared" ref="Q210:R210" si="424">G210</f>
        <v>Sophomore</v>
      </c>
      <c r="R210" s="3" t="str">
        <f t="shared" si="424"/>
        <v>USA</v>
      </c>
      <c r="S210" s="3">
        <f t="shared" si="18"/>
        <v>1</v>
      </c>
      <c r="T210" s="3" t="s">
        <v>574</v>
      </c>
    </row>
    <row r="211" ht="14.25" customHeight="1">
      <c r="A211" s="90" t="s">
        <v>576</v>
      </c>
      <c r="B211" s="91" t="s">
        <v>102</v>
      </c>
      <c r="C211" s="91">
        <v>25.0</v>
      </c>
      <c r="D211" s="91" t="s">
        <v>115</v>
      </c>
      <c r="E211" s="92">
        <v>45450.0</v>
      </c>
      <c r="F211" s="91" t="s">
        <v>881</v>
      </c>
      <c r="G211" s="91" t="s">
        <v>112</v>
      </c>
      <c r="H211" s="91" t="s">
        <v>95</v>
      </c>
      <c r="I211" s="3">
        <v>210.0</v>
      </c>
      <c r="J211" s="4" t="str">
        <f t="shared" si="3"/>
        <v>Isaiah Livers</v>
      </c>
      <c r="K211" s="3" t="str">
        <f t="shared" si="4"/>
        <v>F</v>
      </c>
      <c r="L211" s="3" t="str">
        <f t="shared" si="5"/>
        <v>F</v>
      </c>
      <c r="M211" s="3">
        <f t="shared" ref="M211:N211" si="425">C211</f>
        <v>25</v>
      </c>
      <c r="N211" s="3" t="str">
        <f t="shared" si="425"/>
        <v>Michigan</v>
      </c>
      <c r="O211" s="6">
        <v>6.583333333333333</v>
      </c>
      <c r="P211" s="93" t="str">
        <f t="shared" si="7"/>
        <v>232</v>
      </c>
      <c r="Q211" s="3" t="str">
        <f t="shared" ref="Q211:R211" si="426">G211</f>
        <v>Senior</v>
      </c>
      <c r="R211" s="3" t="str">
        <f t="shared" si="426"/>
        <v>USA</v>
      </c>
      <c r="S211" s="3">
        <f t="shared" si="18"/>
        <v>2</v>
      </c>
      <c r="T211" s="3" t="s">
        <v>576</v>
      </c>
    </row>
    <row r="212" ht="14.25" customHeight="1">
      <c r="A212" s="90" t="s">
        <v>578</v>
      </c>
      <c r="B212" s="91" t="s">
        <v>85</v>
      </c>
      <c r="C212" s="91">
        <v>24.0</v>
      </c>
      <c r="D212" s="91" t="s">
        <v>579</v>
      </c>
      <c r="E212" s="92">
        <v>45454.0</v>
      </c>
      <c r="F212" s="91" t="s">
        <v>859</v>
      </c>
      <c r="G212" s="91" t="s">
        <v>112</v>
      </c>
      <c r="H212" s="91" t="s">
        <v>580</v>
      </c>
      <c r="I212" s="3">
        <v>211.0</v>
      </c>
      <c r="J212" s="4" t="str">
        <f t="shared" si="3"/>
        <v>Sandro Mamukelashvili</v>
      </c>
      <c r="K212" s="3" t="str">
        <f t="shared" si="4"/>
        <v>C</v>
      </c>
      <c r="L212" s="3" t="str">
        <f t="shared" si="5"/>
        <v>C</v>
      </c>
      <c r="M212" s="3">
        <f t="shared" ref="M212:N212" si="427">C212</f>
        <v>24</v>
      </c>
      <c r="N212" s="3" t="str">
        <f t="shared" si="427"/>
        <v>Seton Hall</v>
      </c>
      <c r="O212" s="6">
        <v>6.916666666666667</v>
      </c>
      <c r="P212" s="93" t="str">
        <f t="shared" si="7"/>
        <v>240</v>
      </c>
      <c r="Q212" s="3" t="str">
        <f t="shared" ref="Q212:R212" si="428">G212</f>
        <v>Senior</v>
      </c>
      <c r="R212" s="3" t="str">
        <f t="shared" si="428"/>
        <v>Georgia / USA</v>
      </c>
      <c r="S212" s="3">
        <f t="shared" si="18"/>
        <v>1</v>
      </c>
      <c r="T212" s="3" t="s">
        <v>578</v>
      </c>
    </row>
    <row r="213" ht="14.25" customHeight="1">
      <c r="A213" s="90" t="s">
        <v>582</v>
      </c>
      <c r="B213" s="91" t="s">
        <v>92</v>
      </c>
      <c r="C213" s="91">
        <v>23.0</v>
      </c>
      <c r="D213" s="91" t="s">
        <v>123</v>
      </c>
      <c r="E213" s="92">
        <v>45448.0</v>
      </c>
      <c r="F213" s="91" t="s">
        <v>837</v>
      </c>
      <c r="G213" s="91" t="s">
        <v>99</v>
      </c>
      <c r="H213" s="91" t="s">
        <v>95</v>
      </c>
      <c r="I213" s="3">
        <v>212.0</v>
      </c>
      <c r="J213" s="4" t="str">
        <f t="shared" si="3"/>
        <v>Tre Mann</v>
      </c>
      <c r="K213" s="3" t="str">
        <f t="shared" si="4"/>
        <v>G</v>
      </c>
      <c r="L213" s="3" t="str">
        <f t="shared" si="5"/>
        <v>G</v>
      </c>
      <c r="M213" s="3">
        <f t="shared" ref="M213:N213" si="429">C213</f>
        <v>23</v>
      </c>
      <c r="N213" s="3" t="str">
        <f t="shared" si="429"/>
        <v>Florida</v>
      </c>
      <c r="O213" s="6">
        <v>6.416666666666667</v>
      </c>
      <c r="P213" s="93" t="str">
        <f t="shared" si="7"/>
        <v>190</v>
      </c>
      <c r="Q213" s="3" t="str">
        <f t="shared" ref="Q213:R213" si="430">G213</f>
        <v>Sophomore</v>
      </c>
      <c r="R213" s="3" t="str">
        <f t="shared" si="430"/>
        <v>USA</v>
      </c>
      <c r="S213" s="3">
        <f t="shared" si="18"/>
        <v>1</v>
      </c>
      <c r="T213" s="3" t="s">
        <v>582</v>
      </c>
    </row>
    <row r="214" ht="14.25" customHeight="1">
      <c r="A214" s="90" t="s">
        <v>584</v>
      </c>
      <c r="B214" s="91" t="s">
        <v>92</v>
      </c>
      <c r="C214" s="91">
        <v>23.0</v>
      </c>
      <c r="D214" s="91" t="s">
        <v>585</v>
      </c>
      <c r="E214" s="92">
        <v>45445.0</v>
      </c>
      <c r="F214" s="91" t="s">
        <v>864</v>
      </c>
      <c r="G214" s="91" t="s">
        <v>99</v>
      </c>
      <c r="H214" s="91" t="s">
        <v>95</v>
      </c>
      <c r="I214" s="3">
        <v>213.0</v>
      </c>
      <c r="J214" s="4" t="str">
        <f t="shared" si="3"/>
        <v>Miles McBride</v>
      </c>
      <c r="K214" s="3" t="str">
        <f t="shared" si="4"/>
        <v>G</v>
      </c>
      <c r="L214" s="3" t="str">
        <f t="shared" si="5"/>
        <v>G</v>
      </c>
      <c r="M214" s="3">
        <f t="shared" ref="M214:N214" si="431">C214</f>
        <v>23</v>
      </c>
      <c r="N214" s="3" t="str">
        <f t="shared" si="431"/>
        <v>West Virginia</v>
      </c>
      <c r="O214" s="6">
        <v>6.166666666666667</v>
      </c>
      <c r="P214" s="93" t="str">
        <f t="shared" si="7"/>
        <v>200</v>
      </c>
      <c r="Q214" s="3" t="str">
        <f t="shared" ref="Q214:R214" si="432">G214</f>
        <v>Sophomore</v>
      </c>
      <c r="R214" s="3" t="str">
        <f t="shared" si="432"/>
        <v>USA</v>
      </c>
      <c r="S214" s="3">
        <f t="shared" si="18"/>
        <v>1</v>
      </c>
      <c r="T214" s="3" t="s">
        <v>584</v>
      </c>
    </row>
    <row r="215" ht="14.25" customHeight="1">
      <c r="A215" s="90" t="s">
        <v>924</v>
      </c>
      <c r="B215" s="91" t="s">
        <v>102</v>
      </c>
      <c r="C215" s="91">
        <v>25.0</v>
      </c>
      <c r="D215" s="91" t="s">
        <v>588</v>
      </c>
      <c r="E215" s="92">
        <v>45449.0</v>
      </c>
      <c r="F215" s="91" t="s">
        <v>873</v>
      </c>
      <c r="G215" s="91" t="s">
        <v>112</v>
      </c>
      <c r="H215" s="91" t="s">
        <v>95</v>
      </c>
      <c r="I215" s="3">
        <v>214.0</v>
      </c>
      <c r="J215" s="4" t="str">
        <f t="shared" si="3"/>
        <v>Matthew Mitchell</v>
      </c>
      <c r="K215" s="3" t="str">
        <f t="shared" si="4"/>
        <v>F</v>
      </c>
      <c r="L215" s="3" t="str">
        <f t="shared" si="5"/>
        <v>F</v>
      </c>
      <c r="M215" s="3">
        <f t="shared" ref="M215:N215" si="433">C215</f>
        <v>25</v>
      </c>
      <c r="N215" s="3" t="str">
        <f t="shared" si="433"/>
        <v>San Diego State</v>
      </c>
      <c r="O215" s="6">
        <v>6.5</v>
      </c>
      <c r="P215" s="93" t="str">
        <f t="shared" si="7"/>
        <v>235</v>
      </c>
      <c r="Q215" s="3" t="str">
        <f t="shared" ref="Q215:R215" si="434">G215</f>
        <v>Senior</v>
      </c>
      <c r="R215" s="3" t="str">
        <f t="shared" si="434"/>
        <v>USA</v>
      </c>
      <c r="S215" s="3">
        <f t="shared" si="18"/>
        <v>1</v>
      </c>
      <c r="T215" s="3" t="s">
        <v>924</v>
      </c>
    </row>
    <row r="216" ht="14.25" customHeight="1">
      <c r="A216" s="90" t="s">
        <v>590</v>
      </c>
      <c r="B216" s="91" t="s">
        <v>92</v>
      </c>
      <c r="C216" s="91">
        <v>25.0</v>
      </c>
      <c r="D216" s="91" t="s">
        <v>149</v>
      </c>
      <c r="E216" s="92">
        <v>45444.0</v>
      </c>
      <c r="F216" s="91" t="s">
        <v>925</v>
      </c>
      <c r="G216" s="91" t="s">
        <v>119</v>
      </c>
      <c r="H216" s="91" t="s">
        <v>95</v>
      </c>
      <c r="I216" s="3">
        <v>215.0</v>
      </c>
      <c r="J216" s="4" t="str">
        <f t="shared" si="3"/>
        <v>Davion Mitchell</v>
      </c>
      <c r="K216" s="3" t="str">
        <f t="shared" si="4"/>
        <v>G</v>
      </c>
      <c r="L216" s="3" t="str">
        <f t="shared" si="5"/>
        <v>G</v>
      </c>
      <c r="M216" s="3">
        <f t="shared" ref="M216:N216" si="435">C216</f>
        <v>25</v>
      </c>
      <c r="N216" s="3" t="str">
        <f t="shared" si="435"/>
        <v>Baylor</v>
      </c>
      <c r="O216" s="6">
        <v>6.083333333333333</v>
      </c>
      <c r="P216" s="93" t="str">
        <f t="shared" si="7"/>
        <v>202</v>
      </c>
      <c r="Q216" s="3" t="str">
        <f t="shared" ref="Q216:R216" si="436">G216</f>
        <v>Junior</v>
      </c>
      <c r="R216" s="3" t="str">
        <f t="shared" si="436"/>
        <v>USA</v>
      </c>
      <c r="S216" s="3">
        <f t="shared" si="18"/>
        <v>2</v>
      </c>
      <c r="T216" s="3" t="s">
        <v>590</v>
      </c>
    </row>
    <row r="217" ht="14.25" customHeight="1">
      <c r="A217" s="90" t="s">
        <v>592</v>
      </c>
      <c r="B217" s="91" t="s">
        <v>85</v>
      </c>
      <c r="C217" s="91">
        <v>22.0</v>
      </c>
      <c r="D217" s="91" t="s">
        <v>593</v>
      </c>
      <c r="E217" s="92">
        <v>36708.0</v>
      </c>
      <c r="F217" s="91" t="s">
        <v>855</v>
      </c>
      <c r="G217" s="91" t="s">
        <v>94</v>
      </c>
      <c r="H217" s="91" t="s">
        <v>95</v>
      </c>
      <c r="I217" s="3">
        <v>216.0</v>
      </c>
      <c r="J217" s="4" t="str">
        <f t="shared" si="3"/>
        <v>Evan Mobley</v>
      </c>
      <c r="K217" s="3" t="str">
        <f t="shared" si="4"/>
        <v>C</v>
      </c>
      <c r="L217" s="3" t="str">
        <f t="shared" si="5"/>
        <v>C</v>
      </c>
      <c r="M217" s="3">
        <f t="shared" ref="M217:N217" si="437">C217</f>
        <v>22</v>
      </c>
      <c r="N217" s="3" t="str">
        <f t="shared" si="437"/>
        <v>USC</v>
      </c>
      <c r="O217" s="6">
        <v>7.083333333333333</v>
      </c>
      <c r="P217" s="93" t="str">
        <f t="shared" si="7"/>
        <v>215</v>
      </c>
      <c r="Q217" s="3" t="str">
        <f t="shared" ref="Q217:R217" si="438">G217</f>
        <v>Freshman</v>
      </c>
      <c r="R217" s="3" t="str">
        <f t="shared" si="438"/>
        <v>USA</v>
      </c>
      <c r="S217" s="3">
        <f t="shared" si="18"/>
        <v>2</v>
      </c>
      <c r="T217" s="3" t="s">
        <v>592</v>
      </c>
    </row>
    <row r="218" ht="14.25" customHeight="1">
      <c r="A218" s="90" t="s">
        <v>595</v>
      </c>
      <c r="B218" s="91" t="s">
        <v>92</v>
      </c>
      <c r="C218" s="91">
        <v>21.0</v>
      </c>
      <c r="D218" s="91" t="s">
        <v>108</v>
      </c>
      <c r="E218" s="92">
        <v>45448.0</v>
      </c>
      <c r="F218" s="91" t="s">
        <v>903</v>
      </c>
      <c r="G218" s="91" t="s">
        <v>94</v>
      </c>
      <c r="H218" s="91" t="s">
        <v>95</v>
      </c>
      <c r="I218" s="3">
        <v>217.0</v>
      </c>
      <c r="J218" s="4" t="str">
        <f t="shared" si="3"/>
        <v>Moses Moody</v>
      </c>
      <c r="K218" s="3" t="str">
        <f t="shared" si="4"/>
        <v>G</v>
      </c>
      <c r="L218" s="3" t="str">
        <f t="shared" si="5"/>
        <v>G</v>
      </c>
      <c r="M218" s="3">
        <f t="shared" ref="M218:N218" si="439">C218</f>
        <v>21</v>
      </c>
      <c r="N218" s="3" t="str">
        <f t="shared" si="439"/>
        <v>Arkansas</v>
      </c>
      <c r="O218" s="6">
        <v>6.416666666666667</v>
      </c>
      <c r="P218" s="93" t="str">
        <f t="shared" si="7"/>
        <v>211</v>
      </c>
      <c r="Q218" s="3" t="str">
        <f t="shared" ref="Q218:R218" si="440">G218</f>
        <v>Freshman</v>
      </c>
      <c r="R218" s="3" t="str">
        <f t="shared" si="440"/>
        <v>USA</v>
      </c>
      <c r="S218" s="3">
        <f t="shared" si="18"/>
        <v>1</v>
      </c>
      <c r="T218" s="3" t="s">
        <v>595</v>
      </c>
    </row>
    <row r="219" ht="14.25" customHeight="1">
      <c r="A219" s="90" t="s">
        <v>597</v>
      </c>
      <c r="B219" s="91" t="s">
        <v>92</v>
      </c>
      <c r="C219" s="91">
        <v>23.0</v>
      </c>
      <c r="D219" s="91" t="s">
        <v>531</v>
      </c>
      <c r="E219" s="92">
        <v>45452.0</v>
      </c>
      <c r="F219" s="91" t="s">
        <v>846</v>
      </c>
      <c r="G219" s="91" t="s">
        <v>119</v>
      </c>
      <c r="H219" s="91" t="s">
        <v>95</v>
      </c>
      <c r="I219" s="3">
        <v>218.0</v>
      </c>
      <c r="J219" s="4" t="str">
        <f t="shared" si="3"/>
        <v>Trey Murphy</v>
      </c>
      <c r="K219" s="3" t="str">
        <f t="shared" si="4"/>
        <v>G</v>
      </c>
      <c r="L219" s="3" t="str">
        <f t="shared" si="5"/>
        <v>G</v>
      </c>
      <c r="M219" s="3">
        <f t="shared" ref="M219:N219" si="441">C219</f>
        <v>23</v>
      </c>
      <c r="N219" s="3" t="str">
        <f t="shared" si="441"/>
        <v>Virginia</v>
      </c>
      <c r="O219" s="6">
        <v>6.75</v>
      </c>
      <c r="P219" s="93" t="str">
        <f t="shared" si="7"/>
        <v>205</v>
      </c>
      <c r="Q219" s="3" t="str">
        <f t="shared" ref="Q219:R219" si="442">G219</f>
        <v>Junior</v>
      </c>
      <c r="R219" s="3" t="str">
        <f t="shared" si="442"/>
        <v>USA</v>
      </c>
      <c r="S219" s="3">
        <f t="shared" si="18"/>
        <v>1</v>
      </c>
      <c r="T219" s="3" t="s">
        <v>597</v>
      </c>
    </row>
    <row r="220" ht="14.25" customHeight="1">
      <c r="A220" s="90" t="s">
        <v>599</v>
      </c>
      <c r="B220" s="91" t="s">
        <v>92</v>
      </c>
      <c r="C220" s="91">
        <v>25.0</v>
      </c>
      <c r="D220" s="91" t="s">
        <v>208</v>
      </c>
      <c r="E220" s="92">
        <v>45448.0</v>
      </c>
      <c r="F220" s="91" t="s">
        <v>848</v>
      </c>
      <c r="G220" s="91" t="s">
        <v>112</v>
      </c>
      <c r="H220" s="91" t="s">
        <v>95</v>
      </c>
      <c r="I220" s="3">
        <v>219.0</v>
      </c>
      <c r="J220" s="4" t="str">
        <f t="shared" si="3"/>
        <v>RJ Nembhard</v>
      </c>
      <c r="K220" s="3" t="str">
        <f t="shared" si="4"/>
        <v>G</v>
      </c>
      <c r="L220" s="3" t="str">
        <f t="shared" si="5"/>
        <v>G</v>
      </c>
      <c r="M220" s="3">
        <f t="shared" ref="M220:N220" si="443">C220</f>
        <v>25</v>
      </c>
      <c r="N220" s="3" t="str">
        <f t="shared" si="443"/>
        <v>TCU</v>
      </c>
      <c r="O220" s="6">
        <v>6.416666666666667</v>
      </c>
      <c r="P220" s="93" t="str">
        <f t="shared" si="7"/>
        <v>195</v>
      </c>
      <c r="Q220" s="3" t="str">
        <f t="shared" ref="Q220:R220" si="444">G220</f>
        <v>Senior</v>
      </c>
      <c r="R220" s="3" t="str">
        <f t="shared" si="444"/>
        <v>USA</v>
      </c>
      <c r="S220" s="3">
        <f t="shared" si="18"/>
        <v>1</v>
      </c>
      <c r="T220" s="3" t="s">
        <v>599</v>
      </c>
    </row>
    <row r="221" ht="14.25" customHeight="1">
      <c r="A221" s="90" t="s">
        <v>601</v>
      </c>
      <c r="B221" s="91" t="s">
        <v>92</v>
      </c>
      <c r="C221" s="91">
        <v>22.0</v>
      </c>
      <c r="D221" s="91" t="s">
        <v>87</v>
      </c>
      <c r="E221" s="92">
        <v>45448.0</v>
      </c>
      <c r="F221" s="91" t="s">
        <v>860</v>
      </c>
      <c r="G221" s="91" t="s">
        <v>317</v>
      </c>
      <c r="H221" s="91" t="s">
        <v>95</v>
      </c>
      <c r="I221" s="3">
        <v>220.0</v>
      </c>
      <c r="J221" s="4" t="str">
        <f t="shared" si="3"/>
        <v>Daishen Nix</v>
      </c>
      <c r="K221" s="3" t="str">
        <f t="shared" si="4"/>
        <v>G</v>
      </c>
      <c r="L221" s="3" t="str">
        <f t="shared" si="5"/>
        <v>G</v>
      </c>
      <c r="M221" s="3">
        <f t="shared" ref="M221:N221" si="445">C221</f>
        <v>22</v>
      </c>
      <c r="N221" s="3" t="str">
        <f t="shared" si="445"/>
        <v>G League Ignite</v>
      </c>
      <c r="O221" s="6">
        <v>6.416666666666667</v>
      </c>
      <c r="P221" s="93" t="str">
        <f t="shared" si="7"/>
        <v>226</v>
      </c>
      <c r="Q221" s="3" t="str">
        <f t="shared" ref="Q221:R221" si="446">G221</f>
        <v>Draft Eligible</v>
      </c>
      <c r="R221" s="3" t="str">
        <f t="shared" si="446"/>
        <v>USA</v>
      </c>
      <c r="S221" s="3">
        <f t="shared" si="18"/>
        <v>2</v>
      </c>
      <c r="T221" s="3" t="s">
        <v>601</v>
      </c>
    </row>
    <row r="222" ht="14.25" customHeight="1">
      <c r="A222" s="90" t="s">
        <v>603</v>
      </c>
      <c r="B222" s="91" t="s">
        <v>85</v>
      </c>
      <c r="C222" s="91">
        <v>23.0</v>
      </c>
      <c r="D222" s="91" t="s">
        <v>604</v>
      </c>
      <c r="E222" s="92">
        <v>45454.0</v>
      </c>
      <c r="F222" s="91" t="s">
        <v>873</v>
      </c>
      <c r="G222" s="91" t="s">
        <v>104</v>
      </c>
      <c r="H222" s="91" t="s">
        <v>285</v>
      </c>
      <c r="I222" s="3">
        <v>221.0</v>
      </c>
      <c r="J222" s="4" t="str">
        <f t="shared" si="3"/>
        <v>Filip Petrusev</v>
      </c>
      <c r="K222" s="3" t="str">
        <f t="shared" si="4"/>
        <v>C</v>
      </c>
      <c r="L222" s="3" t="str">
        <f t="shared" si="5"/>
        <v>C</v>
      </c>
      <c r="M222" s="3">
        <f t="shared" ref="M222:N222" si="447">C222</f>
        <v>23</v>
      </c>
      <c r="N222" s="3" t="str">
        <f t="shared" si="447"/>
        <v>Mega Basket (Serbia)</v>
      </c>
      <c r="O222" s="6">
        <v>6.916666666666667</v>
      </c>
      <c r="P222" s="93" t="str">
        <f t="shared" si="7"/>
        <v>235</v>
      </c>
      <c r="Q222" s="3" t="str">
        <f t="shared" ref="Q222:R222" si="448">G222</f>
        <v>International</v>
      </c>
      <c r="R222" s="3" t="str">
        <f t="shared" si="448"/>
        <v>Serbia</v>
      </c>
      <c r="S222" s="3">
        <f t="shared" si="18"/>
        <v>2</v>
      </c>
      <c r="T222" s="3" t="s">
        <v>603</v>
      </c>
    </row>
    <row r="223" ht="14.25" customHeight="1">
      <c r="A223" s="90" t="s">
        <v>606</v>
      </c>
      <c r="B223" s="91" t="s">
        <v>92</v>
      </c>
      <c r="C223" s="91">
        <v>25.0</v>
      </c>
      <c r="D223" s="91" t="s">
        <v>131</v>
      </c>
      <c r="E223" s="92">
        <v>45448.0</v>
      </c>
      <c r="F223" s="91" t="s">
        <v>854</v>
      </c>
      <c r="G223" s="91" t="s">
        <v>112</v>
      </c>
      <c r="H223" s="91" t="s">
        <v>95</v>
      </c>
      <c r="I223" s="3">
        <v>222.0</v>
      </c>
      <c r="J223" s="4" t="str">
        <f t="shared" si="3"/>
        <v>John Petty</v>
      </c>
      <c r="K223" s="3" t="str">
        <f t="shared" si="4"/>
        <v>G</v>
      </c>
      <c r="L223" s="3" t="str">
        <f t="shared" si="5"/>
        <v>G</v>
      </c>
      <c r="M223" s="3">
        <f t="shared" ref="M223:N223" si="449">C223</f>
        <v>25</v>
      </c>
      <c r="N223" s="3" t="str">
        <f t="shared" si="449"/>
        <v>Alabama</v>
      </c>
      <c r="O223" s="6">
        <v>6.416666666666667</v>
      </c>
      <c r="P223" s="93" t="str">
        <f t="shared" si="7"/>
        <v>186</v>
      </c>
      <c r="Q223" s="3" t="str">
        <f t="shared" ref="Q223:R223" si="450">G223</f>
        <v>Senior</v>
      </c>
      <c r="R223" s="3" t="str">
        <f t="shared" si="450"/>
        <v>USA</v>
      </c>
      <c r="S223" s="3">
        <f t="shared" si="18"/>
        <v>1</v>
      </c>
      <c r="T223" s="3" t="s">
        <v>606</v>
      </c>
    </row>
    <row r="224" ht="14.25" customHeight="1">
      <c r="A224" s="90" t="s">
        <v>608</v>
      </c>
      <c r="B224" s="91" t="s">
        <v>102</v>
      </c>
      <c r="C224" s="91">
        <v>24.0</v>
      </c>
      <c r="D224" s="91" t="s">
        <v>228</v>
      </c>
      <c r="E224" s="92">
        <v>45449.0</v>
      </c>
      <c r="F224" s="91" t="s">
        <v>855</v>
      </c>
      <c r="G224" s="91" t="s">
        <v>112</v>
      </c>
      <c r="H224" s="91" t="s">
        <v>609</v>
      </c>
      <c r="I224" s="3">
        <v>223.0</v>
      </c>
      <c r="J224" s="4" t="str">
        <f t="shared" si="3"/>
        <v>Yves Pons</v>
      </c>
      <c r="K224" s="3" t="str">
        <f t="shared" si="4"/>
        <v>F</v>
      </c>
      <c r="L224" s="3" t="str">
        <f t="shared" si="5"/>
        <v>F</v>
      </c>
      <c r="M224" s="3">
        <f t="shared" ref="M224:N224" si="451">C224</f>
        <v>24</v>
      </c>
      <c r="N224" s="3" t="str">
        <f t="shared" si="451"/>
        <v>Tennessee</v>
      </c>
      <c r="O224" s="6">
        <v>6.5</v>
      </c>
      <c r="P224" s="93" t="str">
        <f t="shared" si="7"/>
        <v>215</v>
      </c>
      <c r="Q224" s="3" t="str">
        <f t="shared" ref="Q224:R224" si="452">G224</f>
        <v>Senior</v>
      </c>
      <c r="R224" s="3" t="str">
        <f t="shared" si="452"/>
        <v>Haiti</v>
      </c>
      <c r="S224" s="3">
        <f t="shared" si="18"/>
        <v>2</v>
      </c>
      <c r="T224" s="3" t="s">
        <v>608</v>
      </c>
    </row>
    <row r="225" ht="14.25" customHeight="1">
      <c r="A225" s="90" t="s">
        <v>611</v>
      </c>
      <c r="B225" s="91" t="s">
        <v>92</v>
      </c>
      <c r="C225" s="91">
        <v>24.0</v>
      </c>
      <c r="D225" s="91" t="s">
        <v>612</v>
      </c>
      <c r="E225" s="92">
        <v>45447.0</v>
      </c>
      <c r="F225" s="91" t="s">
        <v>842</v>
      </c>
      <c r="G225" s="91" t="s">
        <v>119</v>
      </c>
      <c r="H225" s="91" t="s">
        <v>95</v>
      </c>
      <c r="I225" s="3">
        <v>224.0</v>
      </c>
      <c r="J225" s="4" t="str">
        <f t="shared" si="3"/>
        <v>Jason Preston</v>
      </c>
      <c r="K225" s="3" t="str">
        <f t="shared" si="4"/>
        <v>G</v>
      </c>
      <c r="L225" s="3" t="str">
        <f t="shared" si="5"/>
        <v>G</v>
      </c>
      <c r="M225" s="3">
        <f t="shared" ref="M225:N225" si="453">C225</f>
        <v>24</v>
      </c>
      <c r="N225" s="3" t="str">
        <f t="shared" si="453"/>
        <v>Ohio</v>
      </c>
      <c r="O225" s="6">
        <v>6.333333333333333</v>
      </c>
      <c r="P225" s="93" t="str">
        <f t="shared" si="7"/>
        <v>187</v>
      </c>
      <c r="Q225" s="3" t="str">
        <f t="shared" ref="Q225:R225" si="454">G225</f>
        <v>Junior</v>
      </c>
      <c r="R225" s="3" t="str">
        <f t="shared" si="454"/>
        <v>USA</v>
      </c>
      <c r="S225" s="3">
        <f t="shared" si="18"/>
        <v>2</v>
      </c>
      <c r="T225" s="3" t="s">
        <v>611</v>
      </c>
    </row>
    <row r="226" ht="14.25" customHeight="1">
      <c r="A226" s="90" t="s">
        <v>614</v>
      </c>
      <c r="B226" s="91" t="s">
        <v>92</v>
      </c>
      <c r="C226" s="91">
        <v>21.0</v>
      </c>
      <c r="D226" s="91" t="s">
        <v>131</v>
      </c>
      <c r="E226" s="92">
        <v>45449.0</v>
      </c>
      <c r="F226" s="91" t="s">
        <v>837</v>
      </c>
      <c r="G226" s="91" t="s">
        <v>94</v>
      </c>
      <c r="H226" s="91" t="s">
        <v>95</v>
      </c>
      <c r="I226" s="3">
        <v>225.0</v>
      </c>
      <c r="J226" s="4" t="str">
        <f t="shared" si="3"/>
        <v>Joshua Primo</v>
      </c>
      <c r="K226" s="3" t="str">
        <f t="shared" si="4"/>
        <v>G</v>
      </c>
      <c r="L226" s="3" t="str">
        <f t="shared" si="5"/>
        <v>G</v>
      </c>
      <c r="M226" s="3">
        <f t="shared" ref="M226:N226" si="455">C226</f>
        <v>21</v>
      </c>
      <c r="N226" s="3" t="str">
        <f t="shared" si="455"/>
        <v>Alabama</v>
      </c>
      <c r="O226" s="6">
        <v>6.5</v>
      </c>
      <c r="P226" s="93" t="str">
        <f t="shared" si="7"/>
        <v>190</v>
      </c>
      <c r="Q226" s="3" t="str">
        <f t="shared" ref="Q226:R226" si="456">G226</f>
        <v>Freshman</v>
      </c>
      <c r="R226" s="3" t="str">
        <f t="shared" si="456"/>
        <v>USA</v>
      </c>
      <c r="S226" s="3">
        <f t="shared" si="18"/>
        <v>1</v>
      </c>
      <c r="T226" s="3" t="s">
        <v>614</v>
      </c>
    </row>
    <row r="227" ht="14.25" customHeight="1">
      <c r="A227" s="90" t="s">
        <v>616</v>
      </c>
      <c r="B227" s="91" t="s">
        <v>85</v>
      </c>
      <c r="C227" s="91">
        <v>24.0</v>
      </c>
      <c r="D227" s="91" t="s">
        <v>617</v>
      </c>
      <c r="E227" s="92">
        <v>36708.0</v>
      </c>
      <c r="F227" s="91" t="s">
        <v>871</v>
      </c>
      <c r="G227" s="91" t="s">
        <v>119</v>
      </c>
      <c r="H227" s="91" t="s">
        <v>618</v>
      </c>
      <c r="I227" s="3">
        <v>226.0</v>
      </c>
      <c r="J227" s="4" t="str">
        <f t="shared" si="3"/>
        <v>Neemias Queta</v>
      </c>
      <c r="K227" s="3" t="str">
        <f t="shared" si="4"/>
        <v>C</v>
      </c>
      <c r="L227" s="3" t="str">
        <f t="shared" si="5"/>
        <v>C</v>
      </c>
      <c r="M227" s="3">
        <f t="shared" ref="M227:N227" si="457">C227</f>
        <v>24</v>
      </c>
      <c r="N227" s="3" t="str">
        <f t="shared" si="457"/>
        <v>Utah State</v>
      </c>
      <c r="O227" s="6">
        <v>7.083333333333333</v>
      </c>
      <c r="P227" s="93" t="str">
        <f t="shared" si="7"/>
        <v>245</v>
      </c>
      <c r="Q227" s="3" t="str">
        <f t="shared" ref="Q227:R227" si="458">G227</f>
        <v>Junior</v>
      </c>
      <c r="R227" s="3" t="str">
        <f t="shared" si="458"/>
        <v>Portugal</v>
      </c>
      <c r="S227" s="3">
        <f t="shared" si="18"/>
        <v>1</v>
      </c>
      <c r="T227" s="3" t="s">
        <v>616</v>
      </c>
    </row>
    <row r="228" ht="14.25" customHeight="1">
      <c r="A228" s="90" t="s">
        <v>620</v>
      </c>
      <c r="B228" s="91" t="s">
        <v>92</v>
      </c>
      <c r="C228" s="91">
        <v>25.0</v>
      </c>
      <c r="D228" s="91" t="s">
        <v>621</v>
      </c>
      <c r="E228" s="92">
        <v>45448.0</v>
      </c>
      <c r="F228" s="91" t="s">
        <v>867</v>
      </c>
      <c r="G228" s="91" t="s">
        <v>112</v>
      </c>
      <c r="H228" s="91" t="s">
        <v>95</v>
      </c>
      <c r="I228" s="3">
        <v>227.0</v>
      </c>
      <c r="J228" s="4" t="str">
        <f t="shared" si="3"/>
        <v>Austin Reaves</v>
      </c>
      <c r="K228" s="3" t="str">
        <f t="shared" si="4"/>
        <v>G</v>
      </c>
      <c r="L228" s="3" t="str">
        <f t="shared" si="5"/>
        <v>G</v>
      </c>
      <c r="M228" s="3">
        <f t="shared" ref="M228:N228" si="459">C228</f>
        <v>25</v>
      </c>
      <c r="N228" s="3" t="str">
        <f t="shared" si="459"/>
        <v>Oklahoma</v>
      </c>
      <c r="O228" s="6">
        <v>6.416666666666667</v>
      </c>
      <c r="P228" s="93" t="str">
        <f t="shared" si="7"/>
        <v>197</v>
      </c>
      <c r="Q228" s="3" t="str">
        <f t="shared" ref="Q228:R228" si="460">G228</f>
        <v>Senior</v>
      </c>
      <c r="R228" s="3" t="str">
        <f t="shared" si="460"/>
        <v>USA</v>
      </c>
      <c r="S228" s="3">
        <f t="shared" si="18"/>
        <v>2</v>
      </c>
      <c r="T228" s="3" t="s">
        <v>620</v>
      </c>
    </row>
    <row r="229" ht="14.25" customHeight="1">
      <c r="A229" s="90" t="s">
        <v>623</v>
      </c>
      <c r="B229" s="91" t="s">
        <v>102</v>
      </c>
      <c r="C229" s="91">
        <v>23.0</v>
      </c>
      <c r="D229" s="91" t="s">
        <v>298</v>
      </c>
      <c r="E229" s="92">
        <v>45452.0</v>
      </c>
      <c r="F229" s="91" t="s">
        <v>844</v>
      </c>
      <c r="G229" s="91" t="s">
        <v>99</v>
      </c>
      <c r="H229" s="91" t="s">
        <v>95</v>
      </c>
      <c r="I229" s="3">
        <v>228.0</v>
      </c>
      <c r="J229" s="4" t="str">
        <f t="shared" si="3"/>
        <v>Jeremiah Robinson-Earl</v>
      </c>
      <c r="K229" s="3" t="str">
        <f t="shared" si="4"/>
        <v>F</v>
      </c>
      <c r="L229" s="3" t="str">
        <f t="shared" si="5"/>
        <v>F</v>
      </c>
      <c r="M229" s="3">
        <f t="shared" ref="M229:N229" si="461">C229</f>
        <v>23</v>
      </c>
      <c r="N229" s="3" t="str">
        <f t="shared" si="461"/>
        <v>Villanova</v>
      </c>
      <c r="O229" s="6">
        <v>6.75</v>
      </c>
      <c r="P229" s="93" t="str">
        <f t="shared" si="7"/>
        <v>230</v>
      </c>
      <c r="Q229" s="3" t="str">
        <f t="shared" ref="Q229:R229" si="462">G229</f>
        <v>Sophomore</v>
      </c>
      <c r="R229" s="3" t="str">
        <f t="shared" si="462"/>
        <v>USA</v>
      </c>
      <c r="S229" s="3">
        <f t="shared" si="18"/>
        <v>1</v>
      </c>
      <c r="T229" s="3" t="s">
        <v>623</v>
      </c>
    </row>
    <row r="230" ht="14.25" customHeight="1">
      <c r="A230" s="90" t="s">
        <v>625</v>
      </c>
      <c r="B230" s="91" t="s">
        <v>85</v>
      </c>
      <c r="C230" s="91">
        <v>21.0</v>
      </c>
      <c r="D230" s="91" t="s">
        <v>626</v>
      </c>
      <c r="E230" s="92">
        <v>45452.0</v>
      </c>
      <c r="F230" s="91" t="s">
        <v>859</v>
      </c>
      <c r="G230" s="91" t="s">
        <v>104</v>
      </c>
      <c r="H230" s="91" t="s">
        <v>105</v>
      </c>
      <c r="I230" s="3">
        <v>229.0</v>
      </c>
      <c r="J230" s="4" t="str">
        <f t="shared" si="3"/>
        <v>Alperen Sengun</v>
      </c>
      <c r="K230" s="3" t="str">
        <f t="shared" si="4"/>
        <v>C</v>
      </c>
      <c r="L230" s="3" t="str">
        <f t="shared" si="5"/>
        <v>C</v>
      </c>
      <c r="M230" s="3">
        <f t="shared" ref="M230:N230" si="463">C230</f>
        <v>21</v>
      </c>
      <c r="N230" s="3" t="str">
        <f t="shared" si="463"/>
        <v>Besiktas (Turkey)</v>
      </c>
      <c r="O230" s="6">
        <v>6.75</v>
      </c>
      <c r="P230" s="93" t="str">
        <f t="shared" si="7"/>
        <v>240</v>
      </c>
      <c r="Q230" s="3" t="str">
        <f t="shared" ref="Q230:R230" si="464">G230</f>
        <v>International</v>
      </c>
      <c r="R230" s="3" t="str">
        <f t="shared" si="464"/>
        <v>Turkey</v>
      </c>
      <c r="S230" s="3" t="str">
        <f t="shared" si="18"/>
        <v>#N/A</v>
      </c>
      <c r="T230" s="3" t="s">
        <v>625</v>
      </c>
    </row>
    <row r="231" ht="14.25" customHeight="1">
      <c r="A231" s="90" t="s">
        <v>628</v>
      </c>
      <c r="B231" s="91" t="s">
        <v>85</v>
      </c>
      <c r="C231" s="91">
        <v>22.0</v>
      </c>
      <c r="D231" s="91" t="s">
        <v>629</v>
      </c>
      <c r="E231" s="92">
        <v>45454.0</v>
      </c>
      <c r="F231" s="91" t="s">
        <v>912</v>
      </c>
      <c r="G231" s="91" t="s">
        <v>94</v>
      </c>
      <c r="H231" s="91" t="s">
        <v>95</v>
      </c>
      <c r="I231" s="3">
        <v>230.0</v>
      </c>
      <c r="J231" s="4" t="str">
        <f t="shared" si="3"/>
        <v>Day'Ron Sharpe</v>
      </c>
      <c r="K231" s="3" t="str">
        <f t="shared" si="4"/>
        <v>C</v>
      </c>
      <c r="L231" s="3" t="str">
        <f t="shared" si="5"/>
        <v>C</v>
      </c>
      <c r="M231" s="3">
        <f t="shared" ref="M231:N231" si="465">C231</f>
        <v>22</v>
      </c>
      <c r="N231" s="3" t="str">
        <f t="shared" si="465"/>
        <v>North Carolina</v>
      </c>
      <c r="O231" s="6">
        <v>6.916666666666667</v>
      </c>
      <c r="P231" s="93" t="str">
        <f t="shared" si="7"/>
        <v>265</v>
      </c>
      <c r="Q231" s="3" t="str">
        <f t="shared" ref="Q231:R231" si="466">G231</f>
        <v>Freshman</v>
      </c>
      <c r="R231" s="3" t="str">
        <f t="shared" si="466"/>
        <v>USA</v>
      </c>
      <c r="S231" s="3">
        <f t="shared" si="18"/>
        <v>2</v>
      </c>
      <c r="T231" s="3" t="s">
        <v>628</v>
      </c>
    </row>
    <row r="232" ht="14.25" customHeight="1">
      <c r="A232" s="90" t="s">
        <v>631</v>
      </c>
      <c r="B232" s="91" t="s">
        <v>102</v>
      </c>
      <c r="C232" s="91">
        <v>25.0</v>
      </c>
      <c r="D232" s="91" t="s">
        <v>479</v>
      </c>
      <c r="E232" s="92">
        <v>45453.0</v>
      </c>
      <c r="F232" s="91" t="s">
        <v>871</v>
      </c>
      <c r="G232" s="91" t="s">
        <v>112</v>
      </c>
      <c r="H232" s="91" t="s">
        <v>95</v>
      </c>
      <c r="I232" s="3">
        <v>231.0</v>
      </c>
      <c r="J232" s="4" t="str">
        <f t="shared" si="3"/>
        <v>Jericho Sims</v>
      </c>
      <c r="K232" s="3" t="str">
        <f t="shared" si="4"/>
        <v>F</v>
      </c>
      <c r="L232" s="3" t="str">
        <f t="shared" si="5"/>
        <v>F</v>
      </c>
      <c r="M232" s="3">
        <f t="shared" ref="M232:N232" si="467">C232</f>
        <v>25</v>
      </c>
      <c r="N232" s="3" t="str">
        <f t="shared" si="467"/>
        <v>Texas</v>
      </c>
      <c r="O232" s="6">
        <v>6.833333333333333</v>
      </c>
      <c r="P232" s="93" t="str">
        <f t="shared" si="7"/>
        <v>245</v>
      </c>
      <c r="Q232" s="3" t="str">
        <f t="shared" ref="Q232:R232" si="468">G232</f>
        <v>Senior</v>
      </c>
      <c r="R232" s="3" t="str">
        <f t="shared" si="468"/>
        <v>USA</v>
      </c>
      <c r="S232" s="3">
        <f t="shared" si="18"/>
        <v>1</v>
      </c>
      <c r="T232" s="3" t="s">
        <v>631</v>
      </c>
    </row>
    <row r="233" ht="14.25" customHeight="1">
      <c r="A233" s="90" t="s">
        <v>633</v>
      </c>
      <c r="B233" s="91" t="s">
        <v>92</v>
      </c>
      <c r="C233" s="91">
        <v>21.0</v>
      </c>
      <c r="D233" s="91" t="s">
        <v>228</v>
      </c>
      <c r="E233" s="92">
        <v>45447.0</v>
      </c>
      <c r="F233" s="91" t="s">
        <v>846</v>
      </c>
      <c r="G233" s="91" t="s">
        <v>94</v>
      </c>
      <c r="H233" s="91" t="s">
        <v>95</v>
      </c>
      <c r="I233" s="3">
        <v>232.0</v>
      </c>
      <c r="J233" s="4" t="str">
        <f t="shared" si="3"/>
        <v>Jaden Springer</v>
      </c>
      <c r="K233" s="3" t="str">
        <f t="shared" si="4"/>
        <v>G</v>
      </c>
      <c r="L233" s="3" t="str">
        <f t="shared" si="5"/>
        <v>G</v>
      </c>
      <c r="M233" s="3">
        <f t="shared" ref="M233:N233" si="469">C233</f>
        <v>21</v>
      </c>
      <c r="N233" s="3" t="str">
        <f t="shared" si="469"/>
        <v>Tennessee</v>
      </c>
      <c r="O233" s="6">
        <v>6.333333333333333</v>
      </c>
      <c r="P233" s="93" t="str">
        <f t="shared" si="7"/>
        <v>205</v>
      </c>
      <c r="Q233" s="3" t="str">
        <f t="shared" ref="Q233:R233" si="470">G233</f>
        <v>Freshman</v>
      </c>
      <c r="R233" s="3" t="str">
        <f t="shared" si="470"/>
        <v>USA</v>
      </c>
      <c r="S233" s="3">
        <f t="shared" si="18"/>
        <v>2</v>
      </c>
      <c r="T233" s="3" t="s">
        <v>633</v>
      </c>
    </row>
    <row r="234" ht="14.25" customHeight="1">
      <c r="A234" s="90" t="s">
        <v>635</v>
      </c>
      <c r="B234" s="91" t="s">
        <v>92</v>
      </c>
      <c r="C234" s="91">
        <v>22.0</v>
      </c>
      <c r="D234" s="91" t="s">
        <v>199</v>
      </c>
      <c r="E234" s="92">
        <v>45445.0</v>
      </c>
      <c r="F234" s="91" t="s">
        <v>875</v>
      </c>
      <c r="G234" s="91" t="s">
        <v>94</v>
      </c>
      <c r="H234" s="91" t="s">
        <v>95</v>
      </c>
      <c r="I234" s="3">
        <v>233.0</v>
      </c>
      <c r="J234" s="4" t="str">
        <f t="shared" si="3"/>
        <v>DJ Steward</v>
      </c>
      <c r="K234" s="3" t="str">
        <f t="shared" si="4"/>
        <v>G</v>
      </c>
      <c r="L234" s="3" t="str">
        <f t="shared" si="5"/>
        <v>G</v>
      </c>
      <c r="M234" s="3">
        <f t="shared" ref="M234:N234" si="471">C234</f>
        <v>22</v>
      </c>
      <c r="N234" s="3" t="str">
        <f t="shared" si="471"/>
        <v>Duke</v>
      </c>
      <c r="O234" s="6">
        <v>6.166666666666667</v>
      </c>
      <c r="P234" s="93" t="str">
        <f t="shared" si="7"/>
        <v>163</v>
      </c>
      <c r="Q234" s="3" t="str">
        <f t="shared" ref="Q234:R234" si="472">G234</f>
        <v>Freshman</v>
      </c>
      <c r="R234" s="3" t="str">
        <f t="shared" si="472"/>
        <v>USA</v>
      </c>
      <c r="S234" s="3">
        <f t="shared" si="18"/>
        <v>2</v>
      </c>
      <c r="T234" s="3" t="s">
        <v>635</v>
      </c>
    </row>
    <row r="235" ht="14.25" customHeight="1">
      <c r="A235" s="90" t="s">
        <v>637</v>
      </c>
      <c r="B235" s="91" t="s">
        <v>92</v>
      </c>
      <c r="C235" s="91">
        <v>22.0</v>
      </c>
      <c r="D235" s="91" t="s">
        <v>265</v>
      </c>
      <c r="E235" s="92">
        <v>45447.0</v>
      </c>
      <c r="F235" s="91" t="s">
        <v>846</v>
      </c>
      <c r="G235" s="91" t="s">
        <v>94</v>
      </c>
      <c r="H235" s="91" t="s">
        <v>95</v>
      </c>
      <c r="I235" s="3">
        <v>234.0</v>
      </c>
      <c r="J235" s="4" t="str">
        <f t="shared" si="3"/>
        <v>Jalen Suggs</v>
      </c>
      <c r="K235" s="3" t="str">
        <f t="shared" si="4"/>
        <v>G</v>
      </c>
      <c r="L235" s="3" t="str">
        <f t="shared" si="5"/>
        <v>G</v>
      </c>
      <c r="M235" s="3">
        <f t="shared" ref="M235:N235" si="473">C235</f>
        <v>22</v>
      </c>
      <c r="N235" s="3" t="str">
        <f t="shared" si="473"/>
        <v>Gonzaga</v>
      </c>
      <c r="O235" s="6">
        <v>6.333333333333333</v>
      </c>
      <c r="P235" s="93" t="str">
        <f t="shared" si="7"/>
        <v>205</v>
      </c>
      <c r="Q235" s="3" t="str">
        <f t="shared" ref="Q235:R235" si="474">G235</f>
        <v>Freshman</v>
      </c>
      <c r="R235" s="3" t="str">
        <f t="shared" si="474"/>
        <v>USA</v>
      </c>
      <c r="S235" s="3">
        <f t="shared" si="18"/>
        <v>2</v>
      </c>
      <c r="T235" s="3" t="s">
        <v>637</v>
      </c>
    </row>
    <row r="236" ht="14.25" customHeight="1">
      <c r="A236" s="90" t="s">
        <v>639</v>
      </c>
      <c r="B236" s="91" t="s">
        <v>85</v>
      </c>
      <c r="C236" s="91">
        <v>22.0</v>
      </c>
      <c r="D236" s="91" t="s">
        <v>640</v>
      </c>
      <c r="E236" s="92">
        <v>45452.0</v>
      </c>
      <c r="F236" s="91" t="s">
        <v>837</v>
      </c>
      <c r="G236" s="91" t="s">
        <v>104</v>
      </c>
      <c r="H236" s="91" t="s">
        <v>158</v>
      </c>
      <c r="I236" s="3">
        <v>235.0</v>
      </c>
      <c r="J236" s="4" t="str">
        <f t="shared" si="3"/>
        <v>Amar Sylla</v>
      </c>
      <c r="K236" s="3" t="str">
        <f t="shared" si="4"/>
        <v>C</v>
      </c>
      <c r="L236" s="3" t="str">
        <f t="shared" si="5"/>
        <v>C</v>
      </c>
      <c r="M236" s="3">
        <f t="shared" ref="M236:N236" si="475">C236</f>
        <v>22</v>
      </c>
      <c r="N236" s="3" t="str">
        <f t="shared" si="475"/>
        <v>Telenet BC Oostende (Belgium)</v>
      </c>
      <c r="O236" s="6">
        <v>6.75</v>
      </c>
      <c r="P236" s="93" t="str">
        <f t="shared" si="7"/>
        <v>190</v>
      </c>
      <c r="Q236" s="3" t="str">
        <f t="shared" ref="Q236:R236" si="476">G236</f>
        <v>International</v>
      </c>
      <c r="R236" s="3" t="str">
        <f t="shared" si="476"/>
        <v>Senegal</v>
      </c>
      <c r="S236" s="3" t="str">
        <f t="shared" si="18"/>
        <v>#N/A</v>
      </c>
      <c r="T236" s="3" t="s">
        <v>639</v>
      </c>
    </row>
    <row r="237" ht="14.25" customHeight="1">
      <c r="A237" s="90" t="s">
        <v>642</v>
      </c>
      <c r="B237" s="91" t="s">
        <v>92</v>
      </c>
      <c r="C237" s="91">
        <v>22.0</v>
      </c>
      <c r="D237" s="91" t="s">
        <v>353</v>
      </c>
      <c r="E237" s="92">
        <v>45447.0</v>
      </c>
      <c r="F237" s="91" t="s">
        <v>839</v>
      </c>
      <c r="G237" s="91" t="s">
        <v>94</v>
      </c>
      <c r="H237" s="91" t="s">
        <v>95</v>
      </c>
      <c r="I237" s="3">
        <v>236.0</v>
      </c>
      <c r="J237" s="4" t="str">
        <f t="shared" si="3"/>
        <v>Cameron Thomas</v>
      </c>
      <c r="K237" s="3" t="str">
        <f t="shared" si="4"/>
        <v>G</v>
      </c>
      <c r="L237" s="3" t="str">
        <f t="shared" si="5"/>
        <v>G</v>
      </c>
      <c r="M237" s="3">
        <f t="shared" ref="M237:N237" si="477">C237</f>
        <v>22</v>
      </c>
      <c r="N237" s="3" t="str">
        <f t="shared" si="477"/>
        <v>LSU</v>
      </c>
      <c r="O237" s="6">
        <v>6.333333333333333</v>
      </c>
      <c r="P237" s="93" t="str">
        <f t="shared" si="7"/>
        <v>210</v>
      </c>
      <c r="Q237" s="3" t="str">
        <f t="shared" ref="Q237:R237" si="478">G237</f>
        <v>Freshman</v>
      </c>
      <c r="R237" s="3" t="str">
        <f t="shared" si="478"/>
        <v>USA</v>
      </c>
      <c r="S237" s="3">
        <f t="shared" si="18"/>
        <v>2</v>
      </c>
      <c r="T237" s="3" t="s">
        <v>642</v>
      </c>
    </row>
    <row r="238" ht="14.25" customHeight="1">
      <c r="A238" s="90" t="s">
        <v>644</v>
      </c>
      <c r="B238" s="91" t="s">
        <v>102</v>
      </c>
      <c r="C238" s="91">
        <v>21.0</v>
      </c>
      <c r="D238" s="91" t="s">
        <v>376</v>
      </c>
      <c r="E238" s="92">
        <v>45453.0</v>
      </c>
      <c r="F238" s="91" t="s">
        <v>846</v>
      </c>
      <c r="G238" s="91" t="s">
        <v>94</v>
      </c>
      <c r="H238" s="91" t="s">
        <v>95</v>
      </c>
      <c r="I238" s="3">
        <v>237.0</v>
      </c>
      <c r="J238" s="4" t="str">
        <f t="shared" si="3"/>
        <v>JT Thor</v>
      </c>
      <c r="K238" s="3" t="str">
        <f t="shared" si="4"/>
        <v>F</v>
      </c>
      <c r="L238" s="3" t="str">
        <f t="shared" si="5"/>
        <v>F</v>
      </c>
      <c r="M238" s="3">
        <f t="shared" ref="M238:N238" si="479">C238</f>
        <v>21</v>
      </c>
      <c r="N238" s="3" t="str">
        <f t="shared" si="479"/>
        <v>Auburn</v>
      </c>
      <c r="O238" s="6">
        <v>6.833333333333333</v>
      </c>
      <c r="P238" s="93" t="str">
        <f t="shared" si="7"/>
        <v>205</v>
      </c>
      <c r="Q238" s="3" t="str">
        <f t="shared" ref="Q238:R238" si="480">G238</f>
        <v>Freshman</v>
      </c>
      <c r="R238" s="3" t="str">
        <f t="shared" si="480"/>
        <v>USA</v>
      </c>
      <c r="S238" s="3">
        <f t="shared" si="18"/>
        <v>1</v>
      </c>
      <c r="T238" s="3" t="s">
        <v>644</v>
      </c>
    </row>
    <row r="239" ht="14.25" customHeight="1">
      <c r="A239" s="90" t="s">
        <v>646</v>
      </c>
      <c r="B239" s="91" t="s">
        <v>102</v>
      </c>
      <c r="C239" s="91">
        <v>22.0</v>
      </c>
      <c r="D239" s="91" t="s">
        <v>87</v>
      </c>
      <c r="E239" s="92">
        <v>45453.0</v>
      </c>
      <c r="F239" s="91" t="s">
        <v>926</v>
      </c>
      <c r="G239" s="91" t="s">
        <v>317</v>
      </c>
      <c r="H239" s="91" t="s">
        <v>95</v>
      </c>
      <c r="I239" s="3">
        <v>238.0</v>
      </c>
      <c r="J239" s="4" t="str">
        <f t="shared" si="3"/>
        <v>Isaiah Todd</v>
      </c>
      <c r="K239" s="3" t="str">
        <f t="shared" si="4"/>
        <v>F</v>
      </c>
      <c r="L239" s="3" t="str">
        <f t="shared" si="5"/>
        <v>F</v>
      </c>
      <c r="M239" s="3">
        <f t="shared" ref="M239:N239" si="481">C239</f>
        <v>22</v>
      </c>
      <c r="N239" s="3" t="str">
        <f t="shared" si="481"/>
        <v>G League Ignite</v>
      </c>
      <c r="O239" s="6">
        <v>6.833333333333333</v>
      </c>
      <c r="P239" s="93" t="str">
        <f t="shared" si="7"/>
        <v>219</v>
      </c>
      <c r="Q239" s="3" t="str">
        <f t="shared" ref="Q239:R239" si="482">G239</f>
        <v>Draft Eligible</v>
      </c>
      <c r="R239" s="3" t="str">
        <f t="shared" si="482"/>
        <v>USA</v>
      </c>
      <c r="S239" s="3">
        <f t="shared" si="18"/>
        <v>2</v>
      </c>
      <c r="T239" s="3" t="s">
        <v>646</v>
      </c>
    </row>
    <row r="240" ht="14.25" customHeight="1">
      <c r="A240" s="90" t="s">
        <v>648</v>
      </c>
      <c r="B240" s="91" t="s">
        <v>840</v>
      </c>
      <c r="C240" s="91">
        <v>22.0</v>
      </c>
      <c r="D240" s="91" t="s">
        <v>115</v>
      </c>
      <c r="E240" s="92">
        <v>45452.0</v>
      </c>
      <c r="F240" s="91" t="s">
        <v>843</v>
      </c>
      <c r="G240" s="91" t="s">
        <v>99</v>
      </c>
      <c r="H240" s="91" t="s">
        <v>366</v>
      </c>
      <c r="I240" s="3">
        <v>239.0</v>
      </c>
      <c r="J240" s="4" t="str">
        <f t="shared" si="3"/>
        <v>Franz Wagner</v>
      </c>
      <c r="K240" s="3" t="str">
        <f t="shared" si="4"/>
        <v>G</v>
      </c>
      <c r="L240" s="3" t="str">
        <f t="shared" si="5"/>
        <v>F</v>
      </c>
      <c r="M240" s="3">
        <f t="shared" ref="M240:N240" si="483">C240</f>
        <v>22</v>
      </c>
      <c r="N240" s="3" t="str">
        <f t="shared" si="483"/>
        <v>Michigan</v>
      </c>
      <c r="O240" s="6">
        <v>6.75</v>
      </c>
      <c r="P240" s="93" t="str">
        <f t="shared" si="7"/>
        <v>220</v>
      </c>
      <c r="Q240" s="3" t="str">
        <f t="shared" ref="Q240:R240" si="484">G240</f>
        <v>Sophomore</v>
      </c>
      <c r="R240" s="3" t="str">
        <f t="shared" si="484"/>
        <v>Germany</v>
      </c>
      <c r="S240" s="3">
        <f t="shared" si="18"/>
        <v>2</v>
      </c>
      <c r="T240" s="3" t="s">
        <v>648</v>
      </c>
    </row>
    <row r="241" ht="14.25" customHeight="1">
      <c r="A241" s="90" t="s">
        <v>650</v>
      </c>
      <c r="B241" s="91" t="s">
        <v>102</v>
      </c>
      <c r="C241" s="91">
        <v>26.0</v>
      </c>
      <c r="D241" s="91" t="s">
        <v>334</v>
      </c>
      <c r="E241" s="92">
        <v>45448.0</v>
      </c>
      <c r="F241" s="91" t="s">
        <v>853</v>
      </c>
      <c r="G241" s="91" t="s">
        <v>112</v>
      </c>
      <c r="H241" s="91" t="s">
        <v>95</v>
      </c>
      <c r="I241" s="3">
        <v>240.0</v>
      </c>
      <c r="J241" s="4" t="str">
        <f t="shared" si="3"/>
        <v>M.J. Walker</v>
      </c>
      <c r="K241" s="3" t="str">
        <f t="shared" si="4"/>
        <v>F</v>
      </c>
      <c r="L241" s="3" t="str">
        <f t="shared" si="5"/>
        <v>F</v>
      </c>
      <c r="M241" s="3">
        <f t="shared" ref="M241:N241" si="485">C241</f>
        <v>26</v>
      </c>
      <c r="N241" s="3" t="str">
        <f t="shared" si="485"/>
        <v>Florida State</v>
      </c>
      <c r="O241" s="6">
        <v>6.416666666666667</v>
      </c>
      <c r="P241" s="93" t="str">
        <f t="shared" si="7"/>
        <v>213</v>
      </c>
      <c r="Q241" s="3" t="str">
        <f t="shared" ref="Q241:R241" si="486">G241</f>
        <v>Senior</v>
      </c>
      <c r="R241" s="3" t="str">
        <f t="shared" si="486"/>
        <v>USA</v>
      </c>
      <c r="S241" s="3">
        <f t="shared" si="18"/>
        <v>1</v>
      </c>
      <c r="T241" s="3" t="s">
        <v>650</v>
      </c>
    </row>
    <row r="242" ht="14.25" customHeight="1">
      <c r="A242" s="90" t="s">
        <v>652</v>
      </c>
      <c r="B242" s="91" t="s">
        <v>102</v>
      </c>
      <c r="C242" s="91">
        <v>23.0</v>
      </c>
      <c r="D242" s="91" t="s">
        <v>353</v>
      </c>
      <c r="E242" s="92">
        <v>45452.0</v>
      </c>
      <c r="F242" s="91" t="s">
        <v>878</v>
      </c>
      <c r="G242" s="91" t="s">
        <v>99</v>
      </c>
      <c r="H242" s="91" t="s">
        <v>95</v>
      </c>
      <c r="I242" s="3">
        <v>241.0</v>
      </c>
      <c r="J242" s="4" t="str">
        <f t="shared" si="3"/>
        <v>Trendon Watford</v>
      </c>
      <c r="K242" s="3" t="str">
        <f t="shared" si="4"/>
        <v>F</v>
      </c>
      <c r="L242" s="3" t="str">
        <f t="shared" si="5"/>
        <v>F</v>
      </c>
      <c r="M242" s="3">
        <f t="shared" ref="M242:N242" si="487">C242</f>
        <v>23</v>
      </c>
      <c r="N242" s="3" t="str">
        <f t="shared" si="487"/>
        <v>LSU</v>
      </c>
      <c r="O242" s="6">
        <v>6.75</v>
      </c>
      <c r="P242" s="93" t="str">
        <f t="shared" si="7"/>
        <v>237</v>
      </c>
      <c r="Q242" s="3" t="str">
        <f t="shared" ref="Q242:R242" si="488">G242</f>
        <v>Sophomore</v>
      </c>
      <c r="R242" s="3" t="str">
        <f t="shared" si="488"/>
        <v>USA</v>
      </c>
      <c r="S242" s="3">
        <f t="shared" si="18"/>
        <v>1</v>
      </c>
      <c r="T242" s="3" t="s">
        <v>652</v>
      </c>
    </row>
    <row r="243" ht="14.25" customHeight="1">
      <c r="A243" s="90" t="s">
        <v>654</v>
      </c>
      <c r="B243" s="91" t="s">
        <v>102</v>
      </c>
      <c r="C243" s="91">
        <v>22.0</v>
      </c>
      <c r="D243" s="91" t="s">
        <v>655</v>
      </c>
      <c r="E243" s="92">
        <v>45450.0</v>
      </c>
      <c r="F243" s="91" t="s">
        <v>839</v>
      </c>
      <c r="G243" s="91" t="s">
        <v>911</v>
      </c>
      <c r="H243" s="91" t="s">
        <v>95</v>
      </c>
      <c r="I243" s="3">
        <v>242.0</v>
      </c>
      <c r="J243" s="4" t="str">
        <f t="shared" si="3"/>
        <v>Romeo Weems</v>
      </c>
      <c r="K243" s="3" t="str">
        <f t="shared" si="4"/>
        <v>F</v>
      </c>
      <c r="L243" s="3" t="str">
        <f t="shared" si="5"/>
        <v>F</v>
      </c>
      <c r="M243" s="3">
        <f t="shared" ref="M243:N243" si="489">C243</f>
        <v>22</v>
      </c>
      <c r="N243" s="3" t="str">
        <f t="shared" si="489"/>
        <v>DePaul</v>
      </c>
      <c r="O243" s="6">
        <v>6.583333333333333</v>
      </c>
      <c r="P243" s="93" t="str">
        <f t="shared" si="7"/>
        <v>210</v>
      </c>
      <c r="Q243" s="3" t="str">
        <f t="shared" ref="Q243:R243" si="490">G243</f>
        <v>Sophmore</v>
      </c>
      <c r="R243" s="3" t="str">
        <f t="shared" si="490"/>
        <v>USA</v>
      </c>
      <c r="S243" s="3">
        <f t="shared" si="18"/>
        <v>1</v>
      </c>
      <c r="T243" s="3" t="s">
        <v>654</v>
      </c>
    </row>
    <row r="244" ht="14.25" customHeight="1">
      <c r="A244" s="90" t="s">
        <v>657</v>
      </c>
      <c r="B244" s="91" t="s">
        <v>92</v>
      </c>
      <c r="C244" s="91">
        <v>24.0</v>
      </c>
      <c r="D244" s="91" t="s">
        <v>222</v>
      </c>
      <c r="E244" s="92">
        <v>45449.0</v>
      </c>
      <c r="F244" s="91" t="s">
        <v>865</v>
      </c>
      <c r="G244" s="91" t="s">
        <v>119</v>
      </c>
      <c r="H244" s="91" t="s">
        <v>95</v>
      </c>
      <c r="I244" s="3">
        <v>243.0</v>
      </c>
      <c r="J244" s="4" t="str">
        <f t="shared" si="3"/>
        <v>Joe Wieskamp</v>
      </c>
      <c r="K244" s="3" t="str">
        <f t="shared" si="4"/>
        <v>G</v>
      </c>
      <c r="L244" s="3" t="str">
        <f t="shared" si="5"/>
        <v>G</v>
      </c>
      <c r="M244" s="3">
        <f t="shared" ref="M244:N244" si="491">C244</f>
        <v>24</v>
      </c>
      <c r="N244" s="3" t="str">
        <f t="shared" si="491"/>
        <v>Iowa</v>
      </c>
      <c r="O244" s="6">
        <v>6.5</v>
      </c>
      <c r="P244" s="93" t="str">
        <f t="shared" si="7"/>
        <v>212</v>
      </c>
      <c r="Q244" s="3" t="str">
        <f t="shared" ref="Q244:R244" si="492">G244</f>
        <v>Junior</v>
      </c>
      <c r="R244" s="3" t="str">
        <f t="shared" si="492"/>
        <v>USA</v>
      </c>
      <c r="S244" s="3">
        <f t="shared" si="18"/>
        <v>1</v>
      </c>
      <c r="T244" s="3" t="s">
        <v>657</v>
      </c>
    </row>
    <row r="245" ht="14.25" customHeight="1">
      <c r="A245" s="90" t="s">
        <v>659</v>
      </c>
      <c r="B245" s="91" t="s">
        <v>92</v>
      </c>
      <c r="C245" s="91">
        <v>25.0</v>
      </c>
      <c r="D245" s="91" t="s">
        <v>660</v>
      </c>
      <c r="E245" s="92">
        <v>45449.0</v>
      </c>
      <c r="F245" s="91" t="s">
        <v>864</v>
      </c>
      <c r="G245" s="91" t="s">
        <v>119</v>
      </c>
      <c r="H245" s="91" t="s">
        <v>95</v>
      </c>
      <c r="I245" s="3">
        <v>244.0</v>
      </c>
      <c r="J245" s="4" t="str">
        <f t="shared" si="3"/>
        <v>Aaron Wiggins</v>
      </c>
      <c r="K245" s="3" t="str">
        <f t="shared" si="4"/>
        <v>G</v>
      </c>
      <c r="L245" s="3" t="str">
        <f t="shared" si="5"/>
        <v>G</v>
      </c>
      <c r="M245" s="3">
        <f t="shared" ref="M245:N245" si="493">C245</f>
        <v>25</v>
      </c>
      <c r="N245" s="3" t="str">
        <f t="shared" si="493"/>
        <v>Maryland</v>
      </c>
      <c r="O245" s="6">
        <v>6.5</v>
      </c>
      <c r="P245" s="93" t="str">
        <f t="shared" si="7"/>
        <v>200</v>
      </c>
      <c r="Q245" s="3" t="str">
        <f t="shared" ref="Q245:R245" si="494">G245</f>
        <v>Junior</v>
      </c>
      <c r="R245" s="3" t="str">
        <f t="shared" si="494"/>
        <v>USA</v>
      </c>
      <c r="S245" s="3" t="str">
        <f t="shared" si="18"/>
        <v>#N/A</v>
      </c>
      <c r="T245" s="3" t="s">
        <v>659</v>
      </c>
    </row>
    <row r="246" ht="14.25" customHeight="1">
      <c r="A246" s="90" t="s">
        <v>662</v>
      </c>
      <c r="B246" s="91" t="s">
        <v>102</v>
      </c>
      <c r="C246" s="91">
        <v>22.0</v>
      </c>
      <c r="D246" s="91" t="s">
        <v>663</v>
      </c>
      <c r="E246" s="92">
        <v>45451.0</v>
      </c>
      <c r="F246" s="91" t="s">
        <v>851</v>
      </c>
      <c r="G246" s="91" t="s">
        <v>94</v>
      </c>
      <c r="H246" s="91" t="s">
        <v>95</v>
      </c>
      <c r="I246" s="3">
        <v>245.0</v>
      </c>
      <c r="J246" s="4" t="str">
        <f t="shared" si="3"/>
        <v>Ziaire Williams</v>
      </c>
      <c r="K246" s="3" t="str">
        <f t="shared" si="4"/>
        <v>F</v>
      </c>
      <c r="L246" s="3" t="str">
        <f t="shared" si="5"/>
        <v>F</v>
      </c>
      <c r="M246" s="3">
        <f t="shared" ref="M246:N246" si="495">C246</f>
        <v>22</v>
      </c>
      <c r="N246" s="3" t="str">
        <f t="shared" si="495"/>
        <v>Stanford</v>
      </c>
      <c r="O246" s="6">
        <v>6.666666666666667</v>
      </c>
      <c r="P246" s="93" t="str">
        <f t="shared" si="7"/>
        <v>185</v>
      </c>
      <c r="Q246" s="3" t="str">
        <f t="shared" ref="Q246:R246" si="496">G246</f>
        <v>Freshman</v>
      </c>
      <c r="R246" s="3" t="str">
        <f t="shared" si="496"/>
        <v>USA</v>
      </c>
      <c r="S246" s="3">
        <f t="shared" si="18"/>
        <v>2</v>
      </c>
      <c r="T246" s="3" t="s">
        <v>662</v>
      </c>
    </row>
    <row r="247" ht="14.25" customHeight="1">
      <c r="A247" s="90" t="s">
        <v>665</v>
      </c>
      <c r="B247" s="91" t="s">
        <v>102</v>
      </c>
      <c r="C247" s="91">
        <v>25.0</v>
      </c>
      <c r="D247" s="91" t="s">
        <v>666</v>
      </c>
      <c r="E247" s="92">
        <v>45452.0</v>
      </c>
      <c r="F247" s="91" t="s">
        <v>927</v>
      </c>
      <c r="G247" s="91" t="s">
        <v>112</v>
      </c>
      <c r="H247" s="91" t="s">
        <v>95</v>
      </c>
      <c r="I247" s="3">
        <v>246.0</v>
      </c>
      <c r="J247" s="4" t="str">
        <f t="shared" si="3"/>
        <v>Moses Wright</v>
      </c>
      <c r="K247" s="3" t="str">
        <f t="shared" si="4"/>
        <v>F</v>
      </c>
      <c r="L247" s="3" t="str">
        <f t="shared" si="5"/>
        <v>F</v>
      </c>
      <c r="M247" s="3">
        <f t="shared" ref="M247:N247" si="497">C247</f>
        <v>25</v>
      </c>
      <c r="N247" s="3" t="str">
        <f t="shared" si="497"/>
        <v>Georgia Tech</v>
      </c>
      <c r="O247" s="6">
        <v>6.75</v>
      </c>
      <c r="P247" s="93" t="str">
        <f t="shared" si="7"/>
        <v>233</v>
      </c>
      <c r="Q247" s="3" t="str">
        <f t="shared" ref="Q247:R247" si="498">G247</f>
        <v>Senior</v>
      </c>
      <c r="R247" s="3" t="str">
        <f t="shared" si="498"/>
        <v>USA</v>
      </c>
      <c r="S247" s="3">
        <f t="shared" si="18"/>
        <v>1</v>
      </c>
      <c r="T247" s="3" t="s">
        <v>665</v>
      </c>
    </row>
    <row r="248" ht="14.25" customHeight="1">
      <c r="A248" s="90" t="s">
        <v>668</v>
      </c>
      <c r="B248" s="91" t="s">
        <v>92</v>
      </c>
      <c r="C248" s="91">
        <v>25.0</v>
      </c>
      <c r="D248" s="91" t="s">
        <v>440</v>
      </c>
      <c r="E248" s="92">
        <v>36678.0</v>
      </c>
      <c r="F248" s="91" t="s">
        <v>872</v>
      </c>
      <c r="G248" s="91" t="s">
        <v>112</v>
      </c>
      <c r="H248" s="91" t="s">
        <v>95</v>
      </c>
      <c r="I248" s="3">
        <v>247.0</v>
      </c>
      <c r="J248" s="4" t="str">
        <f t="shared" si="3"/>
        <v>McKinley Wright IV</v>
      </c>
      <c r="K248" s="3" t="str">
        <f t="shared" si="4"/>
        <v>G</v>
      </c>
      <c r="L248" s="3" t="str">
        <f t="shared" si="5"/>
        <v>G</v>
      </c>
      <c r="M248" s="3">
        <f t="shared" ref="M248:N248" si="499">C248</f>
        <v>25</v>
      </c>
      <c r="N248" s="3" t="str">
        <f t="shared" si="499"/>
        <v>Colorado</v>
      </c>
      <c r="O248" s="6">
        <v>6.083333333333333</v>
      </c>
      <c r="P248" s="93" t="str">
        <f t="shared" si="7"/>
        <v>196</v>
      </c>
      <c r="Q248" s="3" t="str">
        <f t="shared" ref="Q248:R248" si="500">G248</f>
        <v>Senior</v>
      </c>
      <c r="R248" s="3" t="str">
        <f t="shared" si="500"/>
        <v>USA</v>
      </c>
      <c r="S248" s="3">
        <f t="shared" si="18"/>
        <v>1</v>
      </c>
      <c r="T248" s="3" t="s">
        <v>668</v>
      </c>
    </row>
    <row r="249" ht="14.25" customHeight="1">
      <c r="A249" s="90" t="s">
        <v>670</v>
      </c>
      <c r="B249" s="91" t="s">
        <v>92</v>
      </c>
      <c r="C249" s="91">
        <v>25.0</v>
      </c>
      <c r="D249" s="91" t="s">
        <v>248</v>
      </c>
      <c r="E249" s="92">
        <v>45445.0</v>
      </c>
      <c r="F249" s="91" t="s">
        <v>886</v>
      </c>
      <c r="G249" s="91" t="s">
        <v>119</v>
      </c>
      <c r="H249" s="91" t="s">
        <v>95</v>
      </c>
      <c r="I249" s="3">
        <v>248.0</v>
      </c>
      <c r="J249" s="4" t="str">
        <f t="shared" si="3"/>
        <v>Marcus Zegarowski</v>
      </c>
      <c r="K249" s="3" t="str">
        <f t="shared" si="4"/>
        <v>G</v>
      </c>
      <c r="L249" s="3" t="str">
        <f t="shared" si="5"/>
        <v>G</v>
      </c>
      <c r="M249" s="3">
        <f t="shared" ref="M249:N249" si="501">C249</f>
        <v>25</v>
      </c>
      <c r="N249" s="3" t="str">
        <f t="shared" si="501"/>
        <v>Creighton</v>
      </c>
      <c r="O249" s="6">
        <v>6.166666666666667</v>
      </c>
      <c r="P249" s="93" t="str">
        <f t="shared" si="7"/>
        <v>180</v>
      </c>
      <c r="Q249" s="3" t="str">
        <f t="shared" ref="Q249:R249" si="502">G249</f>
        <v>Junior</v>
      </c>
      <c r="R249" s="3" t="str">
        <f t="shared" si="502"/>
        <v>USA</v>
      </c>
      <c r="S249" s="3">
        <f t="shared" si="18"/>
        <v>1</v>
      </c>
      <c r="T249" s="3" t="s">
        <v>670</v>
      </c>
    </row>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 r:id="rId43" ref="A44"/>
    <hyperlink r:id="rId44" ref="A45"/>
    <hyperlink r:id="rId45" ref="A46"/>
    <hyperlink r:id="rId46" ref="A47"/>
    <hyperlink r:id="rId47" ref="A48"/>
    <hyperlink r:id="rId48" ref="A49"/>
    <hyperlink r:id="rId49" ref="A50"/>
    <hyperlink r:id="rId50" ref="A51"/>
    <hyperlink r:id="rId51" ref="A52"/>
    <hyperlink r:id="rId52" ref="A53"/>
    <hyperlink r:id="rId53" ref="A54"/>
    <hyperlink r:id="rId54" ref="A55"/>
    <hyperlink r:id="rId55" ref="A56"/>
    <hyperlink r:id="rId56" ref="A57"/>
    <hyperlink r:id="rId57" ref="A58"/>
    <hyperlink r:id="rId58" ref="A59"/>
    <hyperlink r:id="rId59" ref="A60"/>
    <hyperlink r:id="rId60" ref="A61"/>
    <hyperlink r:id="rId61" ref="A62"/>
    <hyperlink r:id="rId62" ref="A63"/>
    <hyperlink r:id="rId63" ref="A64"/>
    <hyperlink r:id="rId64" ref="A65"/>
    <hyperlink r:id="rId65" ref="A66"/>
    <hyperlink r:id="rId66" ref="A67"/>
    <hyperlink r:id="rId67" ref="A68"/>
    <hyperlink r:id="rId68" ref="A69"/>
    <hyperlink r:id="rId69" ref="A70"/>
    <hyperlink r:id="rId70" ref="A71"/>
    <hyperlink r:id="rId71" ref="A72"/>
    <hyperlink r:id="rId72" ref="A73"/>
    <hyperlink r:id="rId73" ref="A74"/>
    <hyperlink r:id="rId74" ref="A75"/>
    <hyperlink r:id="rId75" ref="A76"/>
    <hyperlink r:id="rId76" ref="A77"/>
    <hyperlink r:id="rId77" ref="A78"/>
    <hyperlink r:id="rId78" ref="A79"/>
    <hyperlink r:id="rId79" ref="A80"/>
    <hyperlink r:id="rId80" ref="A81"/>
    <hyperlink r:id="rId81" ref="A82"/>
    <hyperlink r:id="rId82" ref="A83"/>
    <hyperlink r:id="rId83" ref="A84"/>
    <hyperlink r:id="rId84" ref="A85"/>
    <hyperlink r:id="rId85" ref="A86"/>
    <hyperlink r:id="rId86" ref="A87"/>
    <hyperlink r:id="rId87" ref="A88"/>
    <hyperlink r:id="rId88" ref="A89"/>
    <hyperlink r:id="rId89" ref="A90"/>
    <hyperlink r:id="rId90" ref="A91"/>
    <hyperlink r:id="rId91" ref="A92"/>
    <hyperlink r:id="rId92" ref="A93"/>
    <hyperlink r:id="rId93" ref="A94"/>
    <hyperlink r:id="rId94" ref="A95"/>
    <hyperlink r:id="rId95" ref="A96"/>
    <hyperlink r:id="rId96" ref="A97"/>
    <hyperlink r:id="rId97" ref="A98"/>
    <hyperlink r:id="rId98" ref="A99"/>
    <hyperlink r:id="rId99" ref="A100"/>
    <hyperlink r:id="rId100" ref="A101"/>
    <hyperlink r:id="rId101" ref="A102"/>
    <hyperlink r:id="rId102" ref="A103"/>
    <hyperlink r:id="rId103" ref="A104"/>
    <hyperlink r:id="rId104" ref="A105"/>
    <hyperlink r:id="rId105" ref="A106"/>
    <hyperlink r:id="rId106" ref="A107"/>
    <hyperlink r:id="rId107" ref="A108"/>
    <hyperlink r:id="rId108" ref="A109"/>
    <hyperlink r:id="rId109" ref="A110"/>
    <hyperlink r:id="rId110" ref="A111"/>
    <hyperlink r:id="rId111" ref="A112"/>
    <hyperlink r:id="rId112" ref="A113"/>
    <hyperlink r:id="rId113" ref="A114"/>
    <hyperlink r:id="rId114" ref="A115"/>
    <hyperlink r:id="rId115" ref="A116"/>
    <hyperlink r:id="rId116" ref="A117"/>
    <hyperlink r:id="rId117" ref="A118"/>
    <hyperlink r:id="rId118" ref="A119"/>
    <hyperlink r:id="rId119" ref="A120"/>
    <hyperlink r:id="rId120" ref="A121"/>
    <hyperlink r:id="rId121" ref="A122"/>
    <hyperlink r:id="rId122" ref="A123"/>
    <hyperlink r:id="rId123" ref="A124"/>
    <hyperlink r:id="rId124" ref="A125"/>
    <hyperlink r:id="rId125" ref="A126"/>
    <hyperlink r:id="rId126" ref="A127"/>
    <hyperlink r:id="rId127" ref="A128"/>
    <hyperlink r:id="rId128" ref="A129"/>
    <hyperlink r:id="rId129" ref="A130"/>
    <hyperlink r:id="rId130" ref="A131"/>
    <hyperlink r:id="rId131" ref="A132"/>
    <hyperlink r:id="rId132" ref="A133"/>
    <hyperlink r:id="rId133" ref="A134"/>
    <hyperlink r:id="rId134" ref="A135"/>
    <hyperlink r:id="rId135" ref="A136"/>
    <hyperlink r:id="rId136" ref="A137"/>
    <hyperlink r:id="rId137" ref="A138"/>
    <hyperlink r:id="rId138" ref="A139"/>
    <hyperlink r:id="rId139" ref="A140"/>
    <hyperlink r:id="rId140" ref="A141"/>
    <hyperlink r:id="rId141" ref="A142"/>
    <hyperlink r:id="rId142" ref="A143"/>
    <hyperlink r:id="rId143" ref="A144"/>
    <hyperlink r:id="rId144" ref="A145"/>
    <hyperlink r:id="rId145" ref="A146"/>
    <hyperlink r:id="rId146" ref="A147"/>
    <hyperlink r:id="rId147" ref="A148"/>
    <hyperlink r:id="rId148" ref="A149"/>
    <hyperlink r:id="rId149" ref="A150"/>
    <hyperlink r:id="rId150" ref="A151"/>
    <hyperlink r:id="rId151" ref="A152"/>
    <hyperlink r:id="rId152" ref="A153"/>
    <hyperlink r:id="rId153" ref="A154"/>
    <hyperlink r:id="rId154" ref="A155"/>
    <hyperlink r:id="rId155" ref="A156"/>
    <hyperlink r:id="rId156" ref="A157"/>
    <hyperlink r:id="rId157" ref="A158"/>
    <hyperlink r:id="rId158" ref="A159"/>
    <hyperlink r:id="rId159" ref="A160"/>
    <hyperlink r:id="rId160" ref="A161"/>
    <hyperlink r:id="rId161" ref="A162"/>
    <hyperlink r:id="rId162" ref="A163"/>
    <hyperlink r:id="rId163" ref="A164"/>
    <hyperlink r:id="rId164" ref="A165"/>
    <hyperlink r:id="rId165" ref="A166"/>
    <hyperlink r:id="rId166" ref="A167"/>
    <hyperlink r:id="rId167" ref="A168"/>
    <hyperlink r:id="rId168" ref="A169"/>
    <hyperlink r:id="rId169" ref="A170"/>
    <hyperlink r:id="rId170" ref="A171"/>
    <hyperlink r:id="rId171" ref="A172"/>
    <hyperlink r:id="rId172" ref="A173"/>
    <hyperlink r:id="rId173" ref="A174"/>
    <hyperlink r:id="rId174" ref="A175"/>
    <hyperlink r:id="rId175" ref="A176"/>
    <hyperlink r:id="rId176" ref="A177"/>
    <hyperlink r:id="rId177" ref="A178"/>
    <hyperlink r:id="rId178" ref="A179"/>
    <hyperlink r:id="rId179" ref="A180"/>
    <hyperlink r:id="rId180" ref="A181"/>
    <hyperlink r:id="rId181" ref="A182"/>
    <hyperlink r:id="rId182" ref="A183"/>
    <hyperlink r:id="rId183" ref="A184"/>
    <hyperlink r:id="rId184" ref="A185"/>
    <hyperlink r:id="rId185" ref="A186"/>
    <hyperlink r:id="rId186" ref="A187"/>
    <hyperlink r:id="rId187" ref="A188"/>
    <hyperlink r:id="rId188" ref="A189"/>
    <hyperlink r:id="rId189" ref="A190"/>
    <hyperlink r:id="rId190" ref="A191"/>
    <hyperlink r:id="rId191" ref="A192"/>
    <hyperlink r:id="rId192" ref="A193"/>
    <hyperlink r:id="rId193" ref="A194"/>
    <hyperlink r:id="rId194" ref="A195"/>
    <hyperlink r:id="rId195" ref="A196"/>
    <hyperlink r:id="rId196" ref="A197"/>
    <hyperlink r:id="rId197" ref="A198"/>
    <hyperlink r:id="rId198" ref="A199"/>
    <hyperlink r:id="rId199" ref="A200"/>
    <hyperlink r:id="rId200" ref="A201"/>
    <hyperlink r:id="rId201" ref="A202"/>
    <hyperlink r:id="rId202" ref="A203"/>
    <hyperlink r:id="rId203" ref="A204"/>
    <hyperlink r:id="rId204" ref="A205"/>
    <hyperlink r:id="rId205" ref="A206"/>
    <hyperlink r:id="rId206" ref="A207"/>
    <hyperlink r:id="rId207" ref="A208"/>
    <hyperlink r:id="rId208" ref="A209"/>
    <hyperlink r:id="rId209" ref="A210"/>
    <hyperlink r:id="rId210" ref="A211"/>
    <hyperlink r:id="rId211" ref="A212"/>
    <hyperlink r:id="rId212" ref="A213"/>
    <hyperlink r:id="rId213" ref="A214"/>
    <hyperlink r:id="rId214" ref="A215"/>
    <hyperlink r:id="rId215" ref="A216"/>
    <hyperlink r:id="rId216" ref="A217"/>
    <hyperlink r:id="rId217" ref="A218"/>
    <hyperlink r:id="rId218" ref="A219"/>
    <hyperlink r:id="rId219" ref="A220"/>
    <hyperlink r:id="rId220" ref="A221"/>
    <hyperlink r:id="rId221" ref="A222"/>
    <hyperlink r:id="rId222" ref="A223"/>
    <hyperlink r:id="rId223" ref="A224"/>
    <hyperlink r:id="rId224" ref="A225"/>
    <hyperlink r:id="rId225" ref="A226"/>
    <hyperlink r:id="rId226" ref="A227"/>
    <hyperlink r:id="rId227" ref="A228"/>
    <hyperlink r:id="rId228" ref="A229"/>
    <hyperlink r:id="rId229" ref="A230"/>
    <hyperlink r:id="rId230" ref="A231"/>
    <hyperlink r:id="rId231" ref="A232"/>
    <hyperlink r:id="rId232" ref="A233"/>
    <hyperlink r:id="rId233" ref="A234"/>
    <hyperlink r:id="rId234" ref="A235"/>
    <hyperlink r:id="rId235" ref="A236"/>
    <hyperlink r:id="rId236" ref="A237"/>
    <hyperlink r:id="rId237" ref="A238"/>
    <hyperlink r:id="rId238" ref="A239"/>
    <hyperlink r:id="rId239" ref="A240"/>
    <hyperlink r:id="rId240" ref="A241"/>
    <hyperlink r:id="rId241" ref="A242"/>
    <hyperlink r:id="rId242" ref="A243"/>
    <hyperlink r:id="rId243" ref="A244"/>
    <hyperlink r:id="rId244" ref="A245"/>
    <hyperlink r:id="rId245" ref="A246"/>
    <hyperlink r:id="rId246" ref="A247"/>
    <hyperlink r:id="rId247" ref="A248"/>
    <hyperlink r:id="rId248" ref="A249"/>
  </hyperlinks>
  <printOptions/>
  <pageMargins bottom="0.75" footer="0.0" header="0.0" left="0.7" right="0.7" top="0.75"/>
  <pageSetup orientation="portrait"/>
  <drawing r:id="rId24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75"/>
    <col customWidth="1" min="2" max="2" width="4.25"/>
    <col customWidth="1" min="3" max="3" width="4.38"/>
    <col customWidth="1" min="4" max="4" width="31.88"/>
    <col customWidth="1" min="5" max="5" width="7.0"/>
    <col customWidth="1" min="6" max="26" width="8.63"/>
  </cols>
  <sheetData>
    <row r="1" ht="14.25" customHeight="1">
      <c r="A1" s="3" t="s">
        <v>1</v>
      </c>
      <c r="B1" s="3" t="s">
        <v>683</v>
      </c>
      <c r="C1" s="3" t="s">
        <v>5</v>
      </c>
      <c r="D1" s="3" t="s">
        <v>6</v>
      </c>
      <c r="E1" s="3" t="s">
        <v>7</v>
      </c>
      <c r="F1" s="3" t="s">
        <v>8</v>
      </c>
      <c r="G1" s="3" t="s">
        <v>9</v>
      </c>
      <c r="H1" s="3" t="s">
        <v>10</v>
      </c>
    </row>
    <row r="2" ht="14.25" customHeight="1">
      <c r="A2" s="3" t="s">
        <v>84</v>
      </c>
      <c r="B2" s="3" t="s">
        <v>85</v>
      </c>
      <c r="C2" s="3">
        <v>22.0</v>
      </c>
      <c r="D2" s="3" t="s">
        <v>87</v>
      </c>
      <c r="E2" s="3">
        <v>45453.0</v>
      </c>
      <c r="F2" s="3" t="s">
        <v>835</v>
      </c>
      <c r="G2" s="3" t="s">
        <v>88</v>
      </c>
      <c r="H2" s="3" t="s">
        <v>89</v>
      </c>
    </row>
    <row r="3" ht="14.25" customHeight="1">
      <c r="A3" s="3" t="s">
        <v>91</v>
      </c>
      <c r="B3" s="3" t="s">
        <v>92</v>
      </c>
      <c r="C3" s="3">
        <v>20.0</v>
      </c>
      <c r="D3" s="3" t="s">
        <v>93</v>
      </c>
      <c r="E3" s="3">
        <v>45446.0</v>
      </c>
      <c r="F3" s="3" t="s">
        <v>836</v>
      </c>
      <c r="G3" s="3" t="s">
        <v>94</v>
      </c>
      <c r="H3" s="3" t="s">
        <v>95</v>
      </c>
    </row>
    <row r="4" ht="14.25" customHeight="1">
      <c r="A4" s="3" t="s">
        <v>97</v>
      </c>
      <c r="B4" s="3" t="s">
        <v>92</v>
      </c>
      <c r="C4" s="3">
        <v>20.0</v>
      </c>
      <c r="D4" s="3" t="s">
        <v>98</v>
      </c>
      <c r="E4" s="3">
        <v>45452.0</v>
      </c>
      <c r="F4" s="3" t="s">
        <v>837</v>
      </c>
      <c r="G4" s="3" t="s">
        <v>99</v>
      </c>
      <c r="H4" s="3" t="s">
        <v>95</v>
      </c>
    </row>
    <row r="5" ht="14.25" customHeight="1">
      <c r="A5" s="3" t="s">
        <v>101</v>
      </c>
      <c r="B5" s="3" t="s">
        <v>102</v>
      </c>
      <c r="C5" s="3">
        <v>23.0</v>
      </c>
      <c r="D5" s="3" t="s">
        <v>103</v>
      </c>
      <c r="E5" s="3">
        <v>45450.0</v>
      </c>
      <c r="F5" s="3" t="s">
        <v>838</v>
      </c>
      <c r="G5" s="3" t="s">
        <v>104</v>
      </c>
      <c r="H5" s="3" t="s">
        <v>105</v>
      </c>
    </row>
    <row r="6" ht="14.25" customHeight="1">
      <c r="A6" s="3" t="s">
        <v>107</v>
      </c>
      <c r="B6" s="3" t="s">
        <v>92</v>
      </c>
      <c r="C6" s="3">
        <v>20.0</v>
      </c>
      <c r="D6" s="3" t="s">
        <v>108</v>
      </c>
      <c r="E6" s="3">
        <v>45448.0</v>
      </c>
      <c r="F6" s="3" t="s">
        <v>839</v>
      </c>
      <c r="G6" s="3" t="s">
        <v>94</v>
      </c>
      <c r="H6" s="3" t="s">
        <v>95</v>
      </c>
    </row>
    <row r="7" ht="14.25" customHeight="1">
      <c r="A7" s="3" t="s">
        <v>110</v>
      </c>
      <c r="B7" s="3" t="s">
        <v>840</v>
      </c>
      <c r="C7" s="3">
        <v>24.0</v>
      </c>
      <c r="D7" s="3" t="s">
        <v>111</v>
      </c>
      <c r="E7" s="3">
        <v>45450.0</v>
      </c>
      <c r="F7" s="3" t="s">
        <v>841</v>
      </c>
      <c r="G7" s="3" t="s">
        <v>112</v>
      </c>
      <c r="H7" s="3" t="s">
        <v>95</v>
      </c>
    </row>
    <row r="8" ht="14.25" customHeight="1">
      <c r="A8" s="3" t="s">
        <v>114</v>
      </c>
      <c r="B8" s="3" t="s">
        <v>92</v>
      </c>
      <c r="C8" s="3">
        <v>20.0</v>
      </c>
      <c r="D8" s="3" t="s">
        <v>115</v>
      </c>
      <c r="E8" s="3">
        <v>45447.0</v>
      </c>
      <c r="F8" s="3" t="s">
        <v>842</v>
      </c>
      <c r="G8" s="3" t="s">
        <v>99</v>
      </c>
      <c r="H8" s="3" t="s">
        <v>95</v>
      </c>
    </row>
    <row r="9" ht="14.25" customHeight="1">
      <c r="A9" s="3" t="s">
        <v>117</v>
      </c>
      <c r="B9" s="3" t="s">
        <v>102</v>
      </c>
      <c r="C9" s="3">
        <v>23.0</v>
      </c>
      <c r="D9" s="3" t="s">
        <v>118</v>
      </c>
      <c r="E9" s="3">
        <v>45451.0</v>
      </c>
      <c r="F9" s="3" t="s">
        <v>843</v>
      </c>
      <c r="G9" s="3" t="s">
        <v>119</v>
      </c>
      <c r="H9" s="3" t="s">
        <v>120</v>
      </c>
    </row>
    <row r="10" ht="14.25" customHeight="1">
      <c r="A10" s="3" t="s">
        <v>122</v>
      </c>
      <c r="B10" s="3" t="s">
        <v>102</v>
      </c>
      <c r="C10" s="3">
        <v>23.0</v>
      </c>
      <c r="D10" s="3" t="s">
        <v>123</v>
      </c>
      <c r="E10" s="3">
        <v>45454.0</v>
      </c>
      <c r="F10" s="3" t="s">
        <v>844</v>
      </c>
      <c r="G10" s="3" t="s">
        <v>112</v>
      </c>
      <c r="H10" s="3" t="s">
        <v>95</v>
      </c>
    </row>
    <row r="11" ht="14.25" customHeight="1">
      <c r="A11" s="3" t="s">
        <v>125</v>
      </c>
      <c r="B11" s="3" t="s">
        <v>102</v>
      </c>
      <c r="C11" s="3">
        <v>20.0</v>
      </c>
      <c r="D11" s="3" t="s">
        <v>87</v>
      </c>
      <c r="E11" s="3">
        <v>45448.0</v>
      </c>
      <c r="F11" s="3" t="s">
        <v>845</v>
      </c>
      <c r="G11" s="3" t="s">
        <v>88</v>
      </c>
      <c r="H11" s="3" t="s">
        <v>126</v>
      </c>
    </row>
    <row r="12" ht="14.25" customHeight="1">
      <c r="A12" s="3" t="s">
        <v>128</v>
      </c>
      <c r="B12" s="3" t="s">
        <v>92</v>
      </c>
      <c r="C12" s="3">
        <v>22.0</v>
      </c>
      <c r="D12" s="3" t="s">
        <v>93</v>
      </c>
      <c r="E12" s="3">
        <v>45448.0</v>
      </c>
      <c r="F12" s="3" t="s">
        <v>846</v>
      </c>
      <c r="G12" s="3" t="s">
        <v>119</v>
      </c>
      <c r="H12" s="3" t="s">
        <v>95</v>
      </c>
    </row>
    <row r="13" ht="14.25" customHeight="1">
      <c r="A13" s="3" t="s">
        <v>130</v>
      </c>
      <c r="B13" s="3" t="s">
        <v>847</v>
      </c>
      <c r="C13" s="3">
        <v>19.0</v>
      </c>
      <c r="D13" s="3" t="s">
        <v>131</v>
      </c>
      <c r="E13" s="3">
        <v>45453.0</v>
      </c>
      <c r="F13" s="3" t="s">
        <v>839</v>
      </c>
      <c r="G13" s="3" t="s">
        <v>94</v>
      </c>
      <c r="H13" s="3" t="s">
        <v>95</v>
      </c>
    </row>
    <row r="14" ht="14.25" customHeight="1">
      <c r="A14" s="3" t="s">
        <v>133</v>
      </c>
      <c r="B14" s="3" t="s">
        <v>102</v>
      </c>
      <c r="C14" s="3">
        <v>19.0</v>
      </c>
      <c r="D14" s="3" t="s">
        <v>134</v>
      </c>
      <c r="E14" s="3">
        <v>45449.0</v>
      </c>
      <c r="F14" s="3" t="s">
        <v>848</v>
      </c>
      <c r="G14" s="3" t="s">
        <v>104</v>
      </c>
      <c r="H14" s="3" t="s">
        <v>126</v>
      </c>
    </row>
    <row r="15" ht="14.25" customHeight="1">
      <c r="A15" s="3" t="s">
        <v>136</v>
      </c>
      <c r="B15" s="3" t="s">
        <v>840</v>
      </c>
      <c r="C15" s="3">
        <v>22.0</v>
      </c>
      <c r="D15" s="3" t="s">
        <v>108</v>
      </c>
      <c r="E15" s="3">
        <v>45448.0</v>
      </c>
      <c r="F15" s="3" t="s">
        <v>849</v>
      </c>
      <c r="G15" s="3" t="s">
        <v>119</v>
      </c>
      <c r="H15" s="3" t="s">
        <v>95</v>
      </c>
    </row>
    <row r="16" ht="14.25" customHeight="1">
      <c r="A16" s="3" t="s">
        <v>138</v>
      </c>
      <c r="B16" s="3" t="s">
        <v>840</v>
      </c>
      <c r="C16" s="3">
        <v>20.0</v>
      </c>
      <c r="D16" s="3" t="s">
        <v>139</v>
      </c>
      <c r="E16" s="3">
        <v>45451.0</v>
      </c>
      <c r="F16" s="3" t="s">
        <v>846</v>
      </c>
      <c r="G16" s="3" t="s">
        <v>94</v>
      </c>
      <c r="H16" s="3" t="s">
        <v>95</v>
      </c>
    </row>
    <row r="17" ht="14.25" customHeight="1">
      <c r="A17" s="3" t="s">
        <v>141</v>
      </c>
      <c r="B17" s="3" t="s">
        <v>102</v>
      </c>
      <c r="C17" s="3">
        <v>20.0</v>
      </c>
      <c r="D17" s="3" t="s">
        <v>142</v>
      </c>
      <c r="E17" s="3">
        <v>45451.0</v>
      </c>
      <c r="F17" s="3" t="s">
        <v>838</v>
      </c>
      <c r="G17" s="3" t="s">
        <v>104</v>
      </c>
      <c r="H17" s="3" t="s">
        <v>120</v>
      </c>
    </row>
    <row r="18" ht="14.25" customHeight="1">
      <c r="A18" s="3" t="s">
        <v>144</v>
      </c>
      <c r="B18" s="3" t="s">
        <v>102</v>
      </c>
      <c r="C18" s="3">
        <v>23.0</v>
      </c>
      <c r="D18" s="3" t="s">
        <v>145</v>
      </c>
      <c r="E18" s="3">
        <v>45451.0</v>
      </c>
      <c r="F18" s="3" t="s">
        <v>850</v>
      </c>
      <c r="G18" s="3" t="s">
        <v>112</v>
      </c>
      <c r="H18" s="3" t="s">
        <v>146</v>
      </c>
    </row>
    <row r="19" ht="14.25" customHeight="1">
      <c r="A19" s="3" t="s">
        <v>148</v>
      </c>
      <c r="B19" s="3" t="s">
        <v>92</v>
      </c>
      <c r="C19" s="3">
        <v>24.0</v>
      </c>
      <c r="D19" s="3" t="s">
        <v>149</v>
      </c>
      <c r="E19" s="3">
        <v>45446.0</v>
      </c>
      <c r="F19" s="3" t="s">
        <v>851</v>
      </c>
      <c r="G19" s="3" t="s">
        <v>112</v>
      </c>
      <c r="H19" s="3" t="s">
        <v>95</v>
      </c>
    </row>
    <row r="20" ht="14.25" customHeight="1">
      <c r="A20" s="3" t="s">
        <v>151</v>
      </c>
      <c r="B20" s="3" t="s">
        <v>92</v>
      </c>
      <c r="C20" s="3">
        <v>20.0</v>
      </c>
      <c r="D20" s="3" t="s">
        <v>149</v>
      </c>
      <c r="E20" s="3">
        <v>45447.0</v>
      </c>
      <c r="F20" s="3" t="s">
        <v>851</v>
      </c>
      <c r="G20" s="3" t="s">
        <v>94</v>
      </c>
      <c r="H20" s="3" t="s">
        <v>95</v>
      </c>
    </row>
    <row r="21" ht="14.25" customHeight="1">
      <c r="A21" s="3" t="s">
        <v>153</v>
      </c>
      <c r="B21" s="3" t="s">
        <v>92</v>
      </c>
      <c r="C21" s="3">
        <v>20.0</v>
      </c>
      <c r="D21" s="3" t="s">
        <v>154</v>
      </c>
      <c r="E21" s="3">
        <v>45445.0</v>
      </c>
      <c r="F21" s="3" t="s">
        <v>852</v>
      </c>
      <c r="G21" s="3" t="s">
        <v>154</v>
      </c>
      <c r="H21" s="3" t="s">
        <v>95</v>
      </c>
    </row>
    <row r="22" ht="14.25" customHeight="1">
      <c r="A22" s="3" t="s">
        <v>156</v>
      </c>
      <c r="B22" s="3" t="s">
        <v>85</v>
      </c>
      <c r="C22" s="3">
        <v>23.0</v>
      </c>
      <c r="D22" s="3" t="s">
        <v>157</v>
      </c>
      <c r="E22" s="3">
        <v>45454.0</v>
      </c>
      <c r="F22" s="3" t="s">
        <v>853</v>
      </c>
      <c r="G22" s="3" t="s">
        <v>99</v>
      </c>
      <c r="H22" s="3" t="s">
        <v>158</v>
      </c>
    </row>
    <row r="23" ht="14.25" customHeight="1">
      <c r="A23" s="3" t="s">
        <v>160</v>
      </c>
      <c r="B23" s="3" t="s">
        <v>92</v>
      </c>
      <c r="C23" s="3">
        <v>21.0</v>
      </c>
      <c r="D23" s="3" t="s">
        <v>161</v>
      </c>
      <c r="E23" s="3">
        <v>45447.0</v>
      </c>
      <c r="F23" s="3" t="s">
        <v>854</v>
      </c>
      <c r="G23" s="3" t="s">
        <v>99</v>
      </c>
      <c r="H23" s="3" t="s">
        <v>95</v>
      </c>
    </row>
    <row r="24" ht="14.25" customHeight="1">
      <c r="A24" s="3" t="s">
        <v>163</v>
      </c>
      <c r="B24" s="3" t="s">
        <v>92</v>
      </c>
      <c r="C24" s="3">
        <v>20.0</v>
      </c>
      <c r="D24" s="3" t="s">
        <v>87</v>
      </c>
      <c r="E24" s="3">
        <v>45445.0</v>
      </c>
      <c r="F24" s="3" t="s">
        <v>848</v>
      </c>
      <c r="G24" s="3" t="s">
        <v>88</v>
      </c>
      <c r="H24" s="3" t="s">
        <v>95</v>
      </c>
    </row>
    <row r="25" ht="14.25" customHeight="1">
      <c r="A25" s="3" t="s">
        <v>165</v>
      </c>
      <c r="B25" s="3" t="s">
        <v>102</v>
      </c>
      <c r="C25" s="3">
        <v>20.0</v>
      </c>
      <c r="D25" s="3" t="s">
        <v>166</v>
      </c>
      <c r="E25" s="3">
        <v>45453.0</v>
      </c>
      <c r="F25" s="3" t="s">
        <v>855</v>
      </c>
      <c r="G25" s="3" t="s">
        <v>94</v>
      </c>
      <c r="H25" s="3" t="s">
        <v>95</v>
      </c>
    </row>
    <row r="26" ht="14.25" customHeight="1">
      <c r="A26" s="3" t="s">
        <v>168</v>
      </c>
      <c r="B26" s="3" t="s">
        <v>92</v>
      </c>
      <c r="C26" s="3">
        <v>20.0</v>
      </c>
      <c r="D26" s="3" t="s">
        <v>169</v>
      </c>
      <c r="E26" s="3">
        <v>45447.0</v>
      </c>
      <c r="F26" s="3" t="s">
        <v>856</v>
      </c>
      <c r="G26" s="3" t="s">
        <v>94</v>
      </c>
      <c r="H26" s="3" t="s">
        <v>95</v>
      </c>
    </row>
    <row r="27" ht="14.25" customHeight="1">
      <c r="A27" s="3" t="s">
        <v>171</v>
      </c>
      <c r="B27" s="3" t="s">
        <v>92</v>
      </c>
      <c r="C27" s="3">
        <v>20.0</v>
      </c>
      <c r="D27" s="3" t="s">
        <v>115</v>
      </c>
      <c r="E27" s="3">
        <v>45451.0</v>
      </c>
      <c r="F27" s="3" t="s">
        <v>855</v>
      </c>
      <c r="G27" s="3" t="s">
        <v>94</v>
      </c>
      <c r="H27" s="3" t="s">
        <v>95</v>
      </c>
    </row>
    <row r="28" ht="14.25" customHeight="1">
      <c r="A28" s="3" t="s">
        <v>173</v>
      </c>
      <c r="B28" s="3" t="s">
        <v>85</v>
      </c>
      <c r="C28" s="3">
        <v>20.0</v>
      </c>
      <c r="D28" s="3" t="s">
        <v>174</v>
      </c>
      <c r="E28" s="3">
        <v>45475.0</v>
      </c>
      <c r="F28" s="3" t="s">
        <v>843</v>
      </c>
      <c r="G28" s="3" t="s">
        <v>104</v>
      </c>
      <c r="H28" s="3" t="s">
        <v>175</v>
      </c>
    </row>
    <row r="29" ht="14.25" customHeight="1">
      <c r="A29" s="3" t="s">
        <v>177</v>
      </c>
      <c r="B29" s="3" t="s">
        <v>102</v>
      </c>
      <c r="C29" s="3">
        <v>19.0</v>
      </c>
      <c r="D29" s="3" t="s">
        <v>178</v>
      </c>
      <c r="E29" s="3">
        <v>45451.0</v>
      </c>
      <c r="F29" s="3" t="s">
        <v>857</v>
      </c>
      <c r="G29" s="3" t="s">
        <v>94</v>
      </c>
      <c r="H29" s="3" t="s">
        <v>95</v>
      </c>
    </row>
    <row r="30" ht="14.25" customHeight="1">
      <c r="A30" s="3" t="s">
        <v>180</v>
      </c>
      <c r="B30" s="3" t="s">
        <v>840</v>
      </c>
      <c r="C30" s="3">
        <v>22.0</v>
      </c>
      <c r="D30" s="3" t="s">
        <v>161</v>
      </c>
      <c r="E30" s="3">
        <v>45449.0</v>
      </c>
      <c r="F30" s="3" t="s">
        <v>858</v>
      </c>
      <c r="G30" s="3" t="s">
        <v>119</v>
      </c>
      <c r="H30" s="3" t="s">
        <v>95</v>
      </c>
    </row>
    <row r="31" ht="14.25" customHeight="1">
      <c r="A31" s="3" t="s">
        <v>182</v>
      </c>
      <c r="B31" s="3" t="s">
        <v>847</v>
      </c>
      <c r="C31" s="3">
        <v>24.0</v>
      </c>
      <c r="D31" s="3" t="s">
        <v>169</v>
      </c>
      <c r="E31" s="3">
        <v>45451.0</v>
      </c>
      <c r="F31" s="3" t="s">
        <v>859</v>
      </c>
      <c r="G31" s="3" t="s">
        <v>112</v>
      </c>
      <c r="H31" s="3" t="s">
        <v>95</v>
      </c>
    </row>
    <row r="32" ht="14.25" customHeight="1">
      <c r="A32" s="3" t="s">
        <v>184</v>
      </c>
      <c r="B32" s="3" t="s">
        <v>102</v>
      </c>
      <c r="C32" s="3">
        <v>23.0</v>
      </c>
      <c r="D32" s="3" t="s">
        <v>93</v>
      </c>
      <c r="E32" s="3">
        <v>45449.0</v>
      </c>
      <c r="F32" s="3" t="s">
        <v>860</v>
      </c>
      <c r="G32" s="3" t="s">
        <v>112</v>
      </c>
      <c r="H32" s="3" t="s">
        <v>95</v>
      </c>
    </row>
    <row r="33" ht="14.25" customHeight="1">
      <c r="A33" s="3" t="s">
        <v>186</v>
      </c>
      <c r="B33" s="3" t="s">
        <v>840</v>
      </c>
      <c r="C33" s="3">
        <v>24.0</v>
      </c>
      <c r="D33" s="3" t="s">
        <v>187</v>
      </c>
      <c r="E33" s="3">
        <v>45447.0</v>
      </c>
      <c r="F33" s="3" t="s">
        <v>861</v>
      </c>
      <c r="G33" s="3" t="s">
        <v>112</v>
      </c>
      <c r="H33" s="3" t="s">
        <v>95</v>
      </c>
    </row>
    <row r="34" ht="14.25" customHeight="1">
      <c r="A34" s="3" t="s">
        <v>189</v>
      </c>
      <c r="B34" s="3" t="s">
        <v>840</v>
      </c>
      <c r="C34" s="3">
        <v>21.0</v>
      </c>
      <c r="D34" s="3" t="s">
        <v>190</v>
      </c>
      <c r="E34" s="3">
        <v>45447.0</v>
      </c>
      <c r="F34" s="3" t="s">
        <v>862</v>
      </c>
      <c r="G34" s="3" t="s">
        <v>119</v>
      </c>
      <c r="H34" s="3" t="s">
        <v>95</v>
      </c>
    </row>
    <row r="35" ht="14.25" customHeight="1">
      <c r="A35" s="3" t="s">
        <v>192</v>
      </c>
      <c r="B35" s="3" t="s">
        <v>92</v>
      </c>
      <c r="C35" s="3">
        <v>21.0</v>
      </c>
      <c r="D35" s="3" t="s">
        <v>87</v>
      </c>
      <c r="E35" s="3">
        <v>45448.0</v>
      </c>
      <c r="F35" s="3" t="s">
        <v>848</v>
      </c>
      <c r="G35" s="3" t="s">
        <v>88</v>
      </c>
      <c r="H35" s="3" t="s">
        <v>193</v>
      </c>
    </row>
    <row r="36" ht="14.25" customHeight="1">
      <c r="A36" s="3" t="s">
        <v>195</v>
      </c>
      <c r="B36" s="3" t="s">
        <v>102</v>
      </c>
      <c r="C36" s="3">
        <v>21.0</v>
      </c>
      <c r="D36" s="3" t="s">
        <v>196</v>
      </c>
      <c r="E36" s="3">
        <v>45449.0</v>
      </c>
      <c r="F36" s="3" t="s">
        <v>863</v>
      </c>
      <c r="G36" s="3" t="s">
        <v>99</v>
      </c>
      <c r="H36" s="3" t="s">
        <v>95</v>
      </c>
    </row>
    <row r="37" ht="14.25" customHeight="1">
      <c r="A37" s="3" t="s">
        <v>198</v>
      </c>
      <c r="B37" s="3" t="s">
        <v>85</v>
      </c>
      <c r="C37" s="3">
        <v>20.0</v>
      </c>
      <c r="D37" s="3" t="s">
        <v>199</v>
      </c>
      <c r="E37" s="3">
        <v>45474.0</v>
      </c>
      <c r="F37" s="3" t="s">
        <v>844</v>
      </c>
      <c r="G37" s="3" t="s">
        <v>94</v>
      </c>
      <c r="H37" s="3" t="s">
        <v>95</v>
      </c>
    </row>
    <row r="38" ht="14.25" customHeight="1">
      <c r="A38" s="3" t="s">
        <v>201</v>
      </c>
      <c r="B38" s="3" t="s">
        <v>102</v>
      </c>
      <c r="C38" s="3">
        <v>20.0</v>
      </c>
      <c r="D38" s="3" t="s">
        <v>202</v>
      </c>
      <c r="E38" s="3">
        <v>45449.0</v>
      </c>
      <c r="F38" s="3" t="s">
        <v>843</v>
      </c>
      <c r="G38" s="3" t="s">
        <v>94</v>
      </c>
      <c r="H38" s="3" t="s">
        <v>95</v>
      </c>
    </row>
    <row r="39" ht="14.25" customHeight="1">
      <c r="A39" s="3" t="s">
        <v>204</v>
      </c>
      <c r="B39" s="3" t="s">
        <v>92</v>
      </c>
      <c r="C39" s="3">
        <v>24.0</v>
      </c>
      <c r="D39" s="3" t="s">
        <v>205</v>
      </c>
      <c r="E39" s="3">
        <v>45449.0</v>
      </c>
      <c r="F39" s="3" t="s">
        <v>843</v>
      </c>
      <c r="G39" s="3" t="s">
        <v>112</v>
      </c>
      <c r="H39" s="3" t="s">
        <v>95</v>
      </c>
    </row>
    <row r="40" ht="14.25" customHeight="1">
      <c r="A40" s="3" t="s">
        <v>207</v>
      </c>
      <c r="B40" s="3" t="s">
        <v>92</v>
      </c>
      <c r="C40" s="3">
        <v>21.0</v>
      </c>
      <c r="D40" s="3" t="s">
        <v>208</v>
      </c>
      <c r="E40" s="3">
        <v>45445.0</v>
      </c>
      <c r="F40" s="3" t="s">
        <v>848</v>
      </c>
      <c r="G40" s="3" t="s">
        <v>119</v>
      </c>
      <c r="H40" s="3" t="s">
        <v>95</v>
      </c>
    </row>
    <row r="41" ht="14.25" customHeight="1">
      <c r="A41" s="3" t="s">
        <v>210</v>
      </c>
      <c r="B41" s="3" t="s">
        <v>102</v>
      </c>
      <c r="C41" s="3">
        <v>21.0</v>
      </c>
      <c r="D41" s="3" t="s">
        <v>131</v>
      </c>
      <c r="E41" s="3">
        <v>45452.0</v>
      </c>
      <c r="F41" s="3" t="s">
        <v>864</v>
      </c>
      <c r="G41" s="3" t="s">
        <v>94</v>
      </c>
      <c r="H41" s="3" t="s">
        <v>95</v>
      </c>
    </row>
    <row r="42" ht="14.25" customHeight="1">
      <c r="A42" s="3" t="s">
        <v>212</v>
      </c>
      <c r="B42" s="3" t="s">
        <v>92</v>
      </c>
      <c r="C42" s="3">
        <v>24.0</v>
      </c>
      <c r="D42" s="3" t="s">
        <v>213</v>
      </c>
      <c r="E42" s="3">
        <v>45450.0</v>
      </c>
      <c r="F42" s="3" t="s">
        <v>848</v>
      </c>
      <c r="G42" s="3" t="s">
        <v>112</v>
      </c>
      <c r="H42" s="3" t="s">
        <v>95</v>
      </c>
    </row>
    <row r="43" ht="14.25" customHeight="1">
      <c r="A43" s="3" t="s">
        <v>215</v>
      </c>
      <c r="B43" s="3" t="s">
        <v>102</v>
      </c>
      <c r="C43" s="3">
        <v>20.0</v>
      </c>
      <c r="D43" s="3" t="s">
        <v>87</v>
      </c>
      <c r="E43" s="3">
        <v>45453.0</v>
      </c>
      <c r="F43" s="3" t="s">
        <v>839</v>
      </c>
      <c r="G43" s="3" t="s">
        <v>88</v>
      </c>
      <c r="H43" s="3" t="s">
        <v>216</v>
      </c>
    </row>
    <row r="44" ht="14.25" customHeight="1">
      <c r="A44" s="3" t="s">
        <v>218</v>
      </c>
      <c r="B44" s="3" t="s">
        <v>92</v>
      </c>
      <c r="C44" s="3">
        <v>23.0</v>
      </c>
      <c r="D44" s="3" t="s">
        <v>219</v>
      </c>
      <c r="E44" s="3">
        <v>45449.0</v>
      </c>
      <c r="F44" s="3" t="s">
        <v>848</v>
      </c>
      <c r="G44" s="3" t="s">
        <v>112</v>
      </c>
      <c r="H44" s="3" t="s">
        <v>95</v>
      </c>
    </row>
    <row r="45" ht="14.25" customHeight="1">
      <c r="A45" s="3" t="s">
        <v>221</v>
      </c>
      <c r="B45" s="3" t="s">
        <v>102</v>
      </c>
      <c r="C45" s="3">
        <v>23.0</v>
      </c>
      <c r="D45" s="3" t="s">
        <v>222</v>
      </c>
      <c r="E45" s="3">
        <v>45450.0</v>
      </c>
      <c r="F45" s="3" t="s">
        <v>865</v>
      </c>
      <c r="G45" s="3" t="s">
        <v>119</v>
      </c>
      <c r="H45" s="3" t="s">
        <v>95</v>
      </c>
    </row>
    <row r="46" ht="14.25" customHeight="1">
      <c r="A46" s="3" t="s">
        <v>224</v>
      </c>
      <c r="B46" s="3" t="s">
        <v>85</v>
      </c>
      <c r="C46" s="3">
        <v>19.0</v>
      </c>
      <c r="D46" s="3" t="s">
        <v>225</v>
      </c>
      <c r="E46" s="3">
        <v>45454.0</v>
      </c>
      <c r="F46" s="3" t="s">
        <v>860</v>
      </c>
      <c r="G46" s="3" t="s">
        <v>104</v>
      </c>
      <c r="H46" s="3" t="s">
        <v>89</v>
      </c>
    </row>
    <row r="47" ht="14.25" customHeight="1">
      <c r="A47" s="3" t="s">
        <v>227</v>
      </c>
      <c r="B47" s="3" t="s">
        <v>102</v>
      </c>
      <c r="C47" s="3">
        <v>20.0</v>
      </c>
      <c r="D47" s="3" t="s">
        <v>228</v>
      </c>
      <c r="E47" s="3">
        <v>45450.0</v>
      </c>
      <c r="F47" s="3" t="s">
        <v>867</v>
      </c>
      <c r="G47" s="3" t="s">
        <v>94</v>
      </c>
      <c r="H47" s="3" t="s">
        <v>95</v>
      </c>
    </row>
    <row r="48" ht="14.25" customHeight="1">
      <c r="A48" s="3" t="s">
        <v>230</v>
      </c>
      <c r="B48" s="3" t="s">
        <v>92</v>
      </c>
      <c r="C48" s="3">
        <v>24.0</v>
      </c>
      <c r="D48" s="3" t="s">
        <v>205</v>
      </c>
      <c r="E48" s="3">
        <v>45445.0</v>
      </c>
      <c r="F48" s="3" t="s">
        <v>868</v>
      </c>
      <c r="G48" s="3" t="s">
        <v>112</v>
      </c>
      <c r="H48" s="3" t="s">
        <v>95</v>
      </c>
    </row>
    <row r="49" ht="14.25" customHeight="1">
      <c r="A49" s="3" t="s">
        <v>232</v>
      </c>
      <c r="B49" s="3" t="s">
        <v>840</v>
      </c>
      <c r="C49" s="3">
        <v>21.0</v>
      </c>
      <c r="D49" s="3" t="s">
        <v>233</v>
      </c>
      <c r="E49" s="3">
        <v>45448.0</v>
      </c>
      <c r="F49" s="3" t="s">
        <v>869</v>
      </c>
      <c r="G49" s="3" t="s">
        <v>99</v>
      </c>
      <c r="H49" s="3" t="s">
        <v>95</v>
      </c>
    </row>
    <row r="50" ht="14.25" customHeight="1">
      <c r="A50" s="3" t="s">
        <v>235</v>
      </c>
      <c r="B50" s="3" t="s">
        <v>102</v>
      </c>
      <c r="C50" s="3">
        <v>21.0</v>
      </c>
      <c r="D50" s="3" t="s">
        <v>236</v>
      </c>
      <c r="E50" s="3">
        <v>45451.0</v>
      </c>
      <c r="F50" s="3" t="s">
        <v>855</v>
      </c>
      <c r="G50" s="3" t="s">
        <v>119</v>
      </c>
      <c r="H50" s="3" t="s">
        <v>216</v>
      </c>
    </row>
    <row r="51" ht="14.25" customHeight="1">
      <c r="A51" s="3" t="s">
        <v>238</v>
      </c>
      <c r="B51" s="3" t="s">
        <v>840</v>
      </c>
      <c r="C51" s="3">
        <v>19.0</v>
      </c>
      <c r="D51" s="3" t="s">
        <v>239</v>
      </c>
      <c r="E51" s="3">
        <v>45449.0</v>
      </c>
      <c r="F51" s="3" t="s">
        <v>870</v>
      </c>
      <c r="G51" s="3" t="s">
        <v>104</v>
      </c>
      <c r="H51" s="3" t="s">
        <v>126</v>
      </c>
    </row>
    <row r="52" ht="14.25" customHeight="1">
      <c r="A52" s="3" t="s">
        <v>241</v>
      </c>
      <c r="B52" s="3" t="s">
        <v>102</v>
      </c>
      <c r="C52" s="3">
        <v>22.0</v>
      </c>
      <c r="D52" s="3" t="s">
        <v>161</v>
      </c>
      <c r="E52" s="3">
        <v>45452.0</v>
      </c>
      <c r="F52" s="3" t="s">
        <v>871</v>
      </c>
      <c r="G52" s="3" t="s">
        <v>119</v>
      </c>
      <c r="H52" s="3" t="s">
        <v>242</v>
      </c>
    </row>
    <row r="53" ht="14.25" customHeight="1">
      <c r="A53" s="3" t="s">
        <v>244</v>
      </c>
      <c r="B53" s="3" t="s">
        <v>92</v>
      </c>
      <c r="C53" s="3">
        <v>23.0</v>
      </c>
      <c r="D53" s="3" t="s">
        <v>245</v>
      </c>
      <c r="E53" s="3">
        <v>45444.0</v>
      </c>
      <c r="F53" s="3" t="s">
        <v>872</v>
      </c>
      <c r="G53" s="3" t="s">
        <v>112</v>
      </c>
      <c r="H53" s="3" t="s">
        <v>95</v>
      </c>
    </row>
    <row r="54" ht="14.25" customHeight="1">
      <c r="A54" s="3" t="s">
        <v>247</v>
      </c>
      <c r="B54" s="3" t="s">
        <v>92</v>
      </c>
      <c r="C54" s="3">
        <v>23.0</v>
      </c>
      <c r="D54" s="3" t="s">
        <v>248</v>
      </c>
      <c r="E54" s="3">
        <v>45450.0</v>
      </c>
      <c r="F54" s="3" t="s">
        <v>846</v>
      </c>
      <c r="G54" s="3" t="s">
        <v>112</v>
      </c>
      <c r="H54" s="3" t="s">
        <v>95</v>
      </c>
    </row>
    <row r="55" ht="14.25" customHeight="1">
      <c r="A55" s="3" t="s">
        <v>250</v>
      </c>
      <c r="B55" s="3" t="s">
        <v>92</v>
      </c>
      <c r="C55" s="3">
        <v>20.0</v>
      </c>
      <c r="D55" s="3" t="s">
        <v>251</v>
      </c>
      <c r="E55" s="3">
        <v>45449.0</v>
      </c>
      <c r="F55" s="3" t="s">
        <v>873</v>
      </c>
      <c r="G55" s="3" t="s">
        <v>94</v>
      </c>
      <c r="H55" s="3" t="s">
        <v>95</v>
      </c>
    </row>
    <row r="56" ht="14.25" customHeight="1">
      <c r="A56" s="3" t="s">
        <v>253</v>
      </c>
      <c r="B56" s="3" t="s">
        <v>92</v>
      </c>
      <c r="C56" s="3">
        <v>22.0</v>
      </c>
      <c r="D56" s="3" t="s">
        <v>254</v>
      </c>
      <c r="E56" s="3">
        <v>45449.0</v>
      </c>
      <c r="F56" s="3" t="s">
        <v>837</v>
      </c>
      <c r="G56" s="3" t="s">
        <v>112</v>
      </c>
      <c r="H56" s="3" t="s">
        <v>95</v>
      </c>
    </row>
    <row r="57" ht="14.25" customHeight="1">
      <c r="A57" s="3" t="s">
        <v>256</v>
      </c>
      <c r="B57" s="3" t="s">
        <v>102</v>
      </c>
      <c r="C57" s="3">
        <v>24.0</v>
      </c>
      <c r="D57" s="3" t="s">
        <v>257</v>
      </c>
      <c r="E57" s="3">
        <v>45450.0</v>
      </c>
      <c r="F57" s="3" t="s">
        <v>874</v>
      </c>
      <c r="G57" s="3" t="s">
        <v>112</v>
      </c>
      <c r="H57" s="3" t="s">
        <v>95</v>
      </c>
    </row>
    <row r="58" ht="14.25" customHeight="1">
      <c r="A58" s="3" t="s">
        <v>259</v>
      </c>
      <c r="B58" s="3" t="s">
        <v>92</v>
      </c>
      <c r="C58" s="3">
        <v>21.0</v>
      </c>
      <c r="D58" s="3" t="s">
        <v>260</v>
      </c>
      <c r="E58" s="3">
        <v>45445.0</v>
      </c>
      <c r="F58" s="3" t="s">
        <v>875</v>
      </c>
      <c r="G58" s="3" t="s">
        <v>99</v>
      </c>
      <c r="H58" s="3" t="s">
        <v>95</v>
      </c>
    </row>
    <row r="59" ht="14.25" customHeight="1">
      <c r="A59" s="3" t="s">
        <v>262</v>
      </c>
      <c r="B59" s="3" t="s">
        <v>92</v>
      </c>
      <c r="C59" s="3">
        <v>19.0</v>
      </c>
      <c r="D59" s="3" t="s">
        <v>108</v>
      </c>
      <c r="E59" s="3">
        <v>45448.0</v>
      </c>
      <c r="F59" s="3" t="s">
        <v>851</v>
      </c>
      <c r="G59" s="3" t="s">
        <v>94</v>
      </c>
      <c r="H59" s="3" t="s">
        <v>95</v>
      </c>
    </row>
    <row r="60" ht="14.25" customHeight="1">
      <c r="A60" s="3" t="s">
        <v>264</v>
      </c>
      <c r="B60" s="3" t="s">
        <v>840</v>
      </c>
      <c r="C60" s="3">
        <v>21.0</v>
      </c>
      <c r="D60" s="3" t="s">
        <v>265</v>
      </c>
      <c r="E60" s="3">
        <v>45450.0</v>
      </c>
      <c r="F60" s="3" t="s">
        <v>849</v>
      </c>
      <c r="G60" s="3" t="s">
        <v>119</v>
      </c>
      <c r="H60" s="3" t="s">
        <v>95</v>
      </c>
    </row>
    <row r="61" ht="14.25" customHeight="1">
      <c r="A61" s="3" t="s">
        <v>267</v>
      </c>
      <c r="B61" s="3" t="s">
        <v>840</v>
      </c>
      <c r="C61" s="3">
        <v>21.0</v>
      </c>
      <c r="D61" s="3" t="s">
        <v>154</v>
      </c>
      <c r="E61" s="3">
        <v>45450.0</v>
      </c>
      <c r="F61" s="3" t="s">
        <v>846</v>
      </c>
      <c r="G61" s="3" t="s">
        <v>154</v>
      </c>
      <c r="H61" s="3" t="s">
        <v>95</v>
      </c>
    </row>
    <row r="62" ht="14.25" customHeight="1">
      <c r="A62" s="3" t="s">
        <v>269</v>
      </c>
      <c r="B62" s="3" t="s">
        <v>92</v>
      </c>
      <c r="C62" s="3">
        <v>21.0</v>
      </c>
      <c r="D62" s="3" t="s">
        <v>154</v>
      </c>
      <c r="E62" s="3">
        <v>45450.0</v>
      </c>
      <c r="F62" s="3" t="s">
        <v>864</v>
      </c>
      <c r="G62" s="3" t="s">
        <v>154</v>
      </c>
      <c r="H62" s="3" t="s">
        <v>95</v>
      </c>
    </row>
    <row r="63" ht="14.25" customHeight="1">
      <c r="A63" s="3" t="s">
        <v>271</v>
      </c>
      <c r="B63" s="3" t="s">
        <v>85</v>
      </c>
      <c r="C63" s="3">
        <v>23.0</v>
      </c>
      <c r="D63" s="3" t="s">
        <v>265</v>
      </c>
      <c r="E63" s="3">
        <v>45453.0</v>
      </c>
      <c r="F63" s="3" t="s">
        <v>873</v>
      </c>
      <c r="G63" s="3" t="s">
        <v>112</v>
      </c>
      <c r="H63" s="3" t="s">
        <v>95</v>
      </c>
    </row>
    <row r="64" ht="14.25" customHeight="1">
      <c r="A64" s="3" t="s">
        <v>273</v>
      </c>
      <c r="B64" s="3" t="s">
        <v>85</v>
      </c>
      <c r="C64" s="3">
        <v>24.0</v>
      </c>
      <c r="D64" s="3" t="s">
        <v>202</v>
      </c>
      <c r="E64" s="3">
        <v>45450.0</v>
      </c>
      <c r="F64" s="3" t="s">
        <v>873</v>
      </c>
      <c r="G64" s="3" t="s">
        <v>112</v>
      </c>
      <c r="H64" s="3" t="s">
        <v>274</v>
      </c>
    </row>
    <row r="65" ht="14.25" customHeight="1">
      <c r="A65" s="3" t="s">
        <v>276</v>
      </c>
      <c r="B65" s="3" t="s">
        <v>102</v>
      </c>
      <c r="C65" s="3">
        <v>22.0</v>
      </c>
      <c r="D65" s="3" t="s">
        <v>277</v>
      </c>
      <c r="E65" s="3">
        <v>45454.0</v>
      </c>
      <c r="F65" s="3" t="s">
        <v>871</v>
      </c>
      <c r="G65" s="3" t="s">
        <v>119</v>
      </c>
      <c r="H65" s="3" t="s">
        <v>278</v>
      </c>
    </row>
    <row r="66" ht="14.25" customHeight="1">
      <c r="A66" s="3" t="s">
        <v>280</v>
      </c>
      <c r="B66" s="3" t="s">
        <v>102</v>
      </c>
      <c r="C66" s="3">
        <v>23.0</v>
      </c>
      <c r="D66" s="3" t="s">
        <v>281</v>
      </c>
      <c r="E66" s="3">
        <v>45451.0</v>
      </c>
      <c r="F66" s="3" t="s">
        <v>855</v>
      </c>
      <c r="G66" s="3" t="s">
        <v>112</v>
      </c>
      <c r="H66" s="3" t="s">
        <v>95</v>
      </c>
    </row>
    <row r="67" ht="14.25" customHeight="1">
      <c r="A67" s="3" t="s">
        <v>283</v>
      </c>
      <c r="B67" s="3" t="s">
        <v>85</v>
      </c>
      <c r="C67" s="3">
        <v>21.0</v>
      </c>
      <c r="D67" s="3" t="s">
        <v>284</v>
      </c>
      <c r="E67" s="3">
        <v>45454.0</v>
      </c>
      <c r="F67" s="3" t="s">
        <v>877</v>
      </c>
      <c r="G67" s="3" t="s">
        <v>104</v>
      </c>
      <c r="H67" s="3" t="s">
        <v>285</v>
      </c>
    </row>
    <row r="68" ht="14.25" customHeight="1">
      <c r="A68" s="3" t="s">
        <v>287</v>
      </c>
      <c r="B68" s="3" t="s">
        <v>102</v>
      </c>
      <c r="C68" s="3">
        <v>20.0</v>
      </c>
      <c r="D68" s="3" t="s">
        <v>245</v>
      </c>
      <c r="E68" s="3">
        <v>45451.0</v>
      </c>
      <c r="F68" s="3" t="s">
        <v>873</v>
      </c>
      <c r="G68" s="3" t="s">
        <v>94</v>
      </c>
      <c r="H68" s="3" t="s">
        <v>95</v>
      </c>
    </row>
    <row r="69" ht="14.25" customHeight="1">
      <c r="A69" s="3" t="s">
        <v>289</v>
      </c>
      <c r="B69" s="3" t="s">
        <v>92</v>
      </c>
      <c r="C69" s="3">
        <v>20.0</v>
      </c>
      <c r="D69" s="3" t="s">
        <v>202</v>
      </c>
      <c r="E69" s="3">
        <v>45447.0</v>
      </c>
      <c r="F69" s="3" t="s">
        <v>848</v>
      </c>
      <c r="G69" s="3" t="s">
        <v>94</v>
      </c>
      <c r="H69" s="3" t="s">
        <v>95</v>
      </c>
    </row>
    <row r="70" ht="14.25" customHeight="1">
      <c r="A70" s="3" t="s">
        <v>291</v>
      </c>
      <c r="B70" s="3" t="s">
        <v>102</v>
      </c>
      <c r="C70" s="3">
        <v>20.0</v>
      </c>
      <c r="D70" s="3" t="s">
        <v>108</v>
      </c>
      <c r="E70" s="3">
        <v>45450.0</v>
      </c>
      <c r="F70" s="3" t="s">
        <v>846</v>
      </c>
      <c r="G70" s="3" t="s">
        <v>94</v>
      </c>
      <c r="H70" s="3" t="s">
        <v>95</v>
      </c>
    </row>
    <row r="71" ht="14.25" customHeight="1">
      <c r="A71" s="3" t="s">
        <v>293</v>
      </c>
      <c r="B71" s="3" t="s">
        <v>85</v>
      </c>
      <c r="C71" s="3">
        <v>20.0</v>
      </c>
      <c r="D71" s="3" t="s">
        <v>134</v>
      </c>
      <c r="E71" s="3">
        <v>45477.0</v>
      </c>
      <c r="F71" s="3" t="s">
        <v>878</v>
      </c>
      <c r="G71" s="3" t="s">
        <v>104</v>
      </c>
      <c r="H71" s="3" t="s">
        <v>126</v>
      </c>
    </row>
    <row r="72" ht="14.25" customHeight="1">
      <c r="A72" s="3" t="s">
        <v>295</v>
      </c>
      <c r="B72" s="3" t="s">
        <v>92</v>
      </c>
      <c r="C72" s="3">
        <v>19.0</v>
      </c>
      <c r="D72" s="3" t="s">
        <v>199</v>
      </c>
      <c r="E72" s="3">
        <v>45449.0</v>
      </c>
      <c r="F72" s="3" t="s">
        <v>850</v>
      </c>
      <c r="G72" s="3" t="s">
        <v>94</v>
      </c>
      <c r="H72" s="3" t="s">
        <v>95</v>
      </c>
    </row>
    <row r="73" ht="14.25" customHeight="1">
      <c r="A73" s="3" t="s">
        <v>297</v>
      </c>
      <c r="B73" s="3" t="s">
        <v>102</v>
      </c>
      <c r="C73" s="3">
        <v>19.0</v>
      </c>
      <c r="D73" s="3" t="s">
        <v>298</v>
      </c>
      <c r="E73" s="3">
        <v>45448.0</v>
      </c>
      <c r="F73" s="3" t="s">
        <v>873</v>
      </c>
      <c r="G73" s="3" t="s">
        <v>94</v>
      </c>
      <c r="H73" s="3" t="s">
        <v>95</v>
      </c>
    </row>
    <row r="74" ht="14.25" customHeight="1">
      <c r="A74" s="3" t="s">
        <v>300</v>
      </c>
      <c r="B74" s="3" t="s">
        <v>102</v>
      </c>
      <c r="C74" s="3">
        <v>23.0</v>
      </c>
      <c r="D74" s="3" t="s">
        <v>139</v>
      </c>
      <c r="E74" s="3">
        <v>45451.0</v>
      </c>
      <c r="F74" s="3" t="s">
        <v>844</v>
      </c>
      <c r="G74" s="3" t="s">
        <v>119</v>
      </c>
      <c r="H74" s="3" t="s">
        <v>95</v>
      </c>
    </row>
    <row r="75" ht="14.25" customHeight="1">
      <c r="A75" s="3" t="s">
        <v>302</v>
      </c>
      <c r="B75" s="3" t="s">
        <v>92</v>
      </c>
      <c r="C75" s="3">
        <v>23.0</v>
      </c>
      <c r="D75" s="3" t="s">
        <v>213</v>
      </c>
      <c r="E75" s="3">
        <v>45447.0</v>
      </c>
      <c r="F75" s="3" t="s">
        <v>879</v>
      </c>
      <c r="G75" s="3" t="s">
        <v>112</v>
      </c>
      <c r="H75" s="3" t="s">
        <v>95</v>
      </c>
    </row>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2024-04-09T03:00:17Z</dcterms:created>
  <dc:creator>Xiao Nancy</dc:creator>
</cp:coreProperties>
</file>