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<sst xmlns="http://schemas.openxmlformats.org/spreadsheetml/2006/main" count="15" uniqueCount="15">
  <si>
    <t>PREÇO TETO</t>
  </si>
  <si>
    <t>TICKER</t>
  </si>
  <si>
    <t>PREÇO</t>
  </si>
  <si>
    <t>D. YIELD</t>
  </si>
  <si>
    <t>LPA</t>
  </si>
  <si>
    <t>PAYOUT</t>
  </si>
  <si>
    <t>DPA</t>
  </si>
  <si>
    <t>DPA JÁ
PAGO</t>
  </si>
  <si>
    <t>DPA A SER
PAGO</t>
  </si>
  <si>
    <t>AÇÕES EM CIRC.</t>
  </si>
  <si>
    <t>LUCRO PROJETADO 2023</t>
  </si>
  <si>
    <t>LUCRO 2022</t>
  </si>
  <si>
    <t>CRESCIMENTO</t>
  </si>
  <si>
    <t>TAEE11</t>
  </si>
  <si>
    <t>TRPL4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</si>
</sst>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Oswald"/>
    </font>
    <font>
      <sz val="10.0"/>
      <color theme="1"/>
      <name val="Oswald"/>
    </font>
    <font>
      <sz val="9.0"/>
      <color theme="1"/>
      <name val="Oswald"/>
    </font>
    <font>
      <b/>
      <sz val="10.0"/>
      <color theme="1"/>
      <name val="Oswald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1" fillId="3" fontId="2" numFmtId="9" xfId="0" applyAlignment="1" applyBorder="1" applyFont="1" applyNumberFormat="1">
      <alignment horizontal="center" readingOrder="0" vertical="center"/>
    </xf>
    <xf borderId="0" fillId="2" fontId="1" numFmtId="0" xfId="0" applyFont="1"/>
    <xf borderId="1" fillId="4" fontId="2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5" numFmtId="10" xfId="0" applyAlignment="1" applyBorder="1" applyFont="1" applyNumberFormat="1">
      <alignment horizontal="center" readingOrder="0" vertical="center"/>
    </xf>
    <xf borderId="1" fillId="4" fontId="3" numFmtId="2" xfId="0" applyAlignment="1" applyBorder="1" applyFont="1" applyNumberFormat="1">
      <alignment horizontal="center" vertical="center"/>
    </xf>
    <xf borderId="1" fillId="4" fontId="3" numFmtId="9" xfId="0" applyAlignment="1" applyBorder="1" applyFont="1" applyNumberFormat="1">
      <alignment horizontal="center" readingOrder="0" vertical="center"/>
    </xf>
    <xf borderId="1" fillId="4" fontId="3" numFmtId="2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readingOrder="0" vertical="center"/>
    </xf>
    <xf borderId="1" fillId="4" fontId="3" numFmtId="4" xfId="0" applyAlignment="1" applyBorder="1" applyFont="1" applyNumberFormat="1">
      <alignment horizontal="center" readingOrder="0" vertical="center"/>
    </xf>
    <xf borderId="1" fillId="4" fontId="3" numFmtId="3" xfId="0" applyAlignment="1" applyBorder="1" applyFont="1" applyNumberFormat="1">
      <alignment horizontal="center" readingOrder="0" vertical="center"/>
    </xf>
    <xf borderId="2" fillId="4" fontId="3" numFmtId="164" xfId="0" applyAlignment="1" applyBorder="1" applyFont="1" applyNumberFormat="1">
      <alignment horizontal="center" readingOrder="0" vertical="center"/>
    </xf>
    <xf borderId="2" fillId="4" fontId="3" numFmtId="10" xfId="0" applyAlignment="1" applyBorder="1" applyFont="1" applyNumberForma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1" numFmtId="164" xfId="0" applyFont="1" applyNumberFormat="1"/>
    <xf borderId="0" fillId="2" fontId="1" numFmtId="10" xfId="0" applyFont="1" applyNumberFormat="1"/>
    <xf borderId="0" fillId="2" fontId="1" numFmtId="2" xfId="0" applyFont="1" applyNumberFormat="1"/>
    <xf borderId="0" fillId="2" fontId="1" numFmtId="9" xfId="0" applyFont="1" applyNumberFormat="1"/>
    <xf borderId="0" fillId="2" fontId="1" numFmtId="3" xfId="0" applyFont="1" applyNumberFormat="1"/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2" width="8.13"/>
    <col customWidth="1" min="3" max="3" width="7.13"/>
    <col customWidth="1" min="4" max="4" width="6.63"/>
    <col customWidth="1" min="5" max="5" width="5.63"/>
    <col customWidth="1" min="6" max="6" width="6.5"/>
    <col customWidth="1" min="7" max="7" width="6.25"/>
    <col customWidth="1" hidden="1" min="8" max="8" width="5.88"/>
    <col customWidth="1" hidden="1" min="9" max="9" width="7.0"/>
    <col customWidth="1" min="10" max="10" width="11.13"/>
    <col customWidth="1" min="11" max="11" width="16.75"/>
    <col customWidth="1" hidden="1" min="12" max="12" width="14.63"/>
    <col customWidth="1" hidden="1" min="13" max="13" width="1.38"/>
    <col customWidth="1" min="14" max="14" width="2.0"/>
    <col customWidth="1" min="15" max="15" width="13.0"/>
    <col customWidth="1" min="16" max="17" width="10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7.75" customHeight="1">
      <c r="A2" s="3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6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7"/>
      <c r="O2" s="8">
        <v>0.08</v>
      </c>
      <c r="P2" s="9"/>
      <c r="Q2" s="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7.75" customHeight="1">
      <c r="A3" s="3"/>
      <c r="B3" s="10" t="s">
        <v>13</v>
      </c>
      <c r="C3" s="11">
        <v>37.0</v>
      </c>
      <c r="D3" s="12">
        <f t="shared" ref="D3:D4" si="1">G3/C3</f>
        <v>0.08237581543</v>
      </c>
      <c r="E3" s="13">
        <f t="shared" ref="E3:E4" si="2">K3/J3</f>
        <v>4.354150244</v>
      </c>
      <c r="F3" s="14">
        <v>0.7</v>
      </c>
      <c r="G3" s="15">
        <f t="shared" ref="G3:G4" si="3">(E3*F3)</f>
        <v>3.047905171</v>
      </c>
      <c r="H3" s="16">
        <v>1.87</v>
      </c>
      <c r="I3" s="17">
        <f t="shared" ref="I3:I4" si="4">G3-H3</f>
        <v>1.177905171</v>
      </c>
      <c r="J3" s="18">
        <f>1033496721/3</f>
        <v>344498907</v>
      </c>
      <c r="K3" s="11">
        <v>1.5E9</v>
      </c>
      <c r="L3" s="19">
        <v>6.044E9</v>
      </c>
      <c r="M3" s="20">
        <v>0.05</v>
      </c>
      <c r="N3" s="21"/>
      <c r="O3" s="11">
        <f>G3/O2</f>
        <v>38.09881464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25.5" customHeight="1">
      <c r="A4" s="3"/>
      <c r="B4" s="10" t="s">
        <v>14</v>
      </c>
      <c r="C4" s="11">
        <v>25.0</v>
      </c>
      <c r="D4" s="12">
        <f t="shared" si="1"/>
        <v>0.07588597206</v>
      </c>
      <c r="E4" s="13">
        <f t="shared" si="2"/>
        <v>3.794298603</v>
      </c>
      <c r="F4" s="14">
        <v>0.5</v>
      </c>
      <c r="G4" s="15">
        <f t="shared" si="3"/>
        <v>1.897149302</v>
      </c>
      <c r="H4" s="16">
        <v>2.3</v>
      </c>
      <c r="I4" s="17">
        <f t="shared" si="4"/>
        <v>-0.4028506984</v>
      </c>
      <c r="J4" s="18">
        <v>6.58883304E8</v>
      </c>
      <c r="K4" s="11">
        <v>2.5E9</v>
      </c>
      <c r="L4" s="19"/>
      <c r="M4" s="20"/>
      <c r="N4" s="21"/>
      <c r="O4" s="11">
        <f>G4/O2</f>
        <v>23.71436627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25.5" customHeight="1">
      <c r="A5" s="3"/>
      <c r="B5" s="1"/>
      <c r="C5" s="22"/>
      <c r="D5" s="23"/>
      <c r="E5" s="24"/>
      <c r="F5" s="25"/>
      <c r="G5" s="24"/>
      <c r="H5" s="24"/>
      <c r="I5" s="26"/>
      <c r="J5" s="26"/>
      <c r="K5" s="22"/>
      <c r="L5" s="22"/>
      <c r="M5" s="23"/>
      <c r="N5" s="1"/>
      <c r="O5" s="2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25.5" customHeight="1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28"/>
      <c r="D7" s="28"/>
      <c r="E7" s="28"/>
      <c r="F7" s="28"/>
      <c r="G7" s="28"/>
      <c r="H7" s="28"/>
      <c r="I7" s="28"/>
      <c r="J7" s="28"/>
      <c r="K7" s="2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1"/>
      <c r="C8" s="29"/>
      <c r="D8" s="29"/>
      <c r="E8" s="29"/>
      <c r="F8" s="29"/>
      <c r="G8" s="29"/>
      <c r="H8" s="29"/>
      <c r="I8" s="29"/>
      <c r="J8" s="29"/>
      <c r="K8" s="2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"/>
      <c r="C9" s="29"/>
      <c r="D9" s="29"/>
      <c r="E9" s="29"/>
      <c r="F9" s="29"/>
      <c r="G9" s="29"/>
      <c r="H9" s="29"/>
      <c r="I9" s="29"/>
      <c r="J9" s="29"/>
      <c r="K9" s="2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</sheetData>
  <drawing r:id="rId1"/>
</worksheet>
</file>