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F70D7922-957E-4018-91DE-6F718127B429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CONTAS CÍCERO" sheetId="1" r:id="rId1"/>
    <sheet name="Planilha1" sheetId="3" r:id="rId2"/>
    <sheet name="DADO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C16" i="1"/>
  <c r="C17" i="1"/>
  <c r="C15" i="1"/>
  <c r="D12" i="1"/>
  <c r="B17" i="1"/>
  <c r="B16" i="1"/>
  <c r="H2" i="1" l="1"/>
  <c r="H3" i="1"/>
</calcChain>
</file>

<file path=xl/sharedStrings.xml><?xml version="1.0" encoding="utf-8"?>
<sst xmlns="http://schemas.openxmlformats.org/spreadsheetml/2006/main" count="34" uniqueCount="23">
  <si>
    <t>Nome</t>
  </si>
  <si>
    <t>Data de Vencimento</t>
  </si>
  <si>
    <t>Importância</t>
  </si>
  <si>
    <t>Valor por mês</t>
  </si>
  <si>
    <t xml:space="preserve">RENDA MENSAL </t>
  </si>
  <si>
    <t>Cartão de Crépedito</t>
  </si>
  <si>
    <t>Alta</t>
  </si>
  <si>
    <t>SITUAÇÃO</t>
  </si>
  <si>
    <t>Moradia</t>
  </si>
  <si>
    <t>SALDO</t>
  </si>
  <si>
    <t>Alimentação</t>
  </si>
  <si>
    <t>Vestuário</t>
  </si>
  <si>
    <t>Baixa</t>
  </si>
  <si>
    <t>Água</t>
  </si>
  <si>
    <t>Luz</t>
  </si>
  <si>
    <t>Alimentação Pet</t>
  </si>
  <si>
    <t>Internet</t>
  </si>
  <si>
    <t>Média</t>
  </si>
  <si>
    <t>Lazer</t>
  </si>
  <si>
    <t>Plano de Saúde</t>
  </si>
  <si>
    <t>Total</t>
  </si>
  <si>
    <t>Qtde Itens</t>
  </si>
  <si>
    <t>Somatório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</si>
</sst>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3" borderId="1" xfId="0" applyNumberFormat="1" applyFill="1" applyBorder="1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3" borderId="1" xfId="0" applyNumberFormat="1" applyFill="1" applyBorder="1" applyAlignment="1"/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BE-4FC8-9965-D9B5CCDE9A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BE-4FC8-9965-D9B5CCDE9A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BE-4FC8-9965-D9B5CCDE9A51}"/>
              </c:ext>
            </c:extLst>
          </c:dPt>
          <c:dLbls>
            <c:dLbl>
              <c:idx val="0"/>
              <c:layout>
                <c:manualLayout>
                  <c:x val="-0.13230149015595788"/>
                  <c:y val="-0.159835020622422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BE-4FC8-9965-D9B5CCDE9A51}"/>
                </c:ext>
              </c:extLst>
            </c:dLbl>
            <c:dLbl>
              <c:idx val="1"/>
              <c:layout>
                <c:manualLayout>
                  <c:x val="0.10512560059922904"/>
                  <c:y val="6.6604174478189252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BE-4FC8-9965-D9B5CCDE9A51}"/>
                </c:ext>
              </c:extLst>
            </c:dLbl>
            <c:dLbl>
              <c:idx val="2"/>
              <c:layout>
                <c:manualLayout>
                  <c:x val="7.8692292233772401E-2"/>
                  <c:y val="0.1364581510644502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BE-4FC8-9965-D9B5CCDE9A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'CONTAS CÍCERO'!$A$15:$A$17</c:f>
              <c:strCache>
                <c:ptCount val="3"/>
                <c:pt idx="0">
                  <c:v>Alta</c:v>
                </c:pt>
                <c:pt idx="1">
                  <c:v>Média</c:v>
                </c:pt>
                <c:pt idx="2">
                  <c:v>Baixa</c:v>
                </c:pt>
              </c:strCache>
            </c:strRef>
          </c:cat>
          <c:val>
            <c:numRef>
              <c:f>'CONTAS CÍCERO'!$B$15:$B$17</c:f>
              <c:numCache>
                <c:formatCode>General</c:formatCode>
                <c:ptCount val="3"/>
                <c:pt idx="0">
                  <c:v>7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BE-4FC8-9965-D9B5CCDE9A5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9BE-4FC8-9965-D9B5CCDE9A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9BE-4FC8-9965-D9B5CCDE9A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9BE-4FC8-9965-D9B5CCDE9A51}"/>
              </c:ext>
            </c:extLst>
          </c:dPt>
          <c:cat>
            <c:strRef>
              <c:f>'CONTAS CÍCERO'!$A$15:$A$17</c:f>
              <c:strCache>
                <c:ptCount val="3"/>
                <c:pt idx="0">
                  <c:v>Alta</c:v>
                </c:pt>
                <c:pt idx="1">
                  <c:v>Média</c:v>
                </c:pt>
                <c:pt idx="2">
                  <c:v>Baixa</c:v>
                </c:pt>
              </c:strCache>
            </c:strRef>
          </c:cat>
          <c:val>
            <c:numRef>
              <c:f>'CONTAS CÍCERO'!$C$15:$C$17</c:f>
              <c:numCache>
                <c:formatCode>_-[$R$-416]\ * #,##0.00_-;\-[$R$-416]\ * #,##0.00_-;_-[$R$-416]\ * "-"??_-;_-@_-</c:formatCode>
                <c:ptCount val="3"/>
                <c:pt idx="0">
                  <c:v>3460</c:v>
                </c:pt>
                <c:pt idx="1">
                  <c:v>120</c:v>
                </c:pt>
                <c:pt idx="2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9BE-4FC8-9965-D9B5CCDE9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45062836624775582"/>
                  <c:y val="6.097560975609756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5B-4CD5-B31A-706845174BCA}"/>
                </c:ext>
              </c:extLst>
            </c:dLbl>
            <c:dLbl>
              <c:idx val="1"/>
              <c:layout>
                <c:manualLayout>
                  <c:x val="8.4380610412926396E-2"/>
                  <c:y val="-4.06504065040650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5B-4CD5-B31A-706845174BCA}"/>
                </c:ext>
              </c:extLst>
            </c:dLbl>
            <c:dLbl>
              <c:idx val="2"/>
              <c:layout>
                <c:manualLayout>
                  <c:x val="0.12746858168761221"/>
                  <c:y val="6.097560975609756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5B-4CD5-B31A-706845174B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'CONTAS CÍCERO'!$A$15:$A$17</c:f>
              <c:strCache>
                <c:ptCount val="3"/>
                <c:pt idx="0">
                  <c:v>Alta</c:v>
                </c:pt>
                <c:pt idx="1">
                  <c:v>Média</c:v>
                </c:pt>
                <c:pt idx="2">
                  <c:v>Baixa</c:v>
                </c:pt>
              </c:strCache>
            </c:strRef>
          </c:cat>
          <c:val>
            <c:numRef>
              <c:f>'CONTAS CÍCERO'!$C$15:$C$17</c:f>
              <c:numCache>
                <c:formatCode>_-[$R$-416]\ * #,##0.00_-;\-[$R$-416]\ * #,##0.00_-;_-[$R$-416]\ * "-"??_-;_-@_-</c:formatCode>
                <c:ptCount val="3"/>
                <c:pt idx="0">
                  <c:v>3460</c:v>
                </c:pt>
                <c:pt idx="1">
                  <c:v>120</c:v>
                </c:pt>
                <c:pt idx="2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8-414A-8D31-D88C81B84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9"/>
        <c:overlap val="100"/>
        <c:axId val="1372063239"/>
        <c:axId val="1372065287"/>
      </c:barChart>
      <c:catAx>
        <c:axId val="1372063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2065287"/>
        <c:crosses val="autoZero"/>
        <c:auto val="1"/>
        <c:lblAlgn val="ctr"/>
        <c:lblOffset val="100"/>
        <c:noMultiLvlLbl val="0"/>
      </c:catAx>
      <c:valAx>
        <c:axId val="1372065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2063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285750</xdr:colOff>
      <xdr:row>25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7CB21B-8296-493C-BA4A-6C7D24904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0</xdr:row>
      <xdr:rowOff>104775</xdr:rowOff>
    </xdr:from>
    <xdr:to>
      <xdr:col>22</xdr:col>
      <xdr:colOff>333375</xdr:colOff>
      <xdr:row>25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A777DC-3E02-442A-8A89-3FA655B94F57}"/>
            </a:ext>
            <a:ext uri="{147F2762-F138-4A5C-976F-8EAC2B608ADB}">
              <a16:predDERef xmlns:a16="http://schemas.microsoft.com/office/drawing/2014/main" pred="{A07CB21B-8296-493C-BA4A-6C7D24904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topLeftCell="A5" workbookViewId="0">
      <selection activeCell="G3" sqref="G3"/>
    </sheetView>
  </sheetViews>
  <sheetFormatPr defaultRowHeight="14.25"/>
  <cols>
    <col min="1" max="1" width="25.25" customWidth="1"/>
    <col min="2" max="2" width="22.375" bestFit="1" customWidth="1"/>
    <col min="3" max="3" width="24.875" customWidth="1"/>
    <col min="4" max="4" width="13.75" style="1" bestFit="1" customWidth="1"/>
    <col min="7" max="7" width="25.125" customWidth="1"/>
    <col min="8" max="8" width="24.875" customWidth="1"/>
  </cols>
  <sheetData>
    <row r="1" spans="1:8" ht="21.75" customHeight="1">
      <c r="A1" s="4" t="s">
        <v>0</v>
      </c>
      <c r="B1" s="4" t="s">
        <v>1</v>
      </c>
      <c r="C1" s="4" t="s">
        <v>2</v>
      </c>
      <c r="D1" s="11" t="s">
        <v>3</v>
      </c>
      <c r="E1" s="12"/>
      <c r="G1" s="8" t="s">
        <v>4</v>
      </c>
      <c r="H1" s="5">
        <v>4500</v>
      </c>
    </row>
    <row r="2" spans="1:8">
      <c r="A2" s="3" t="s">
        <v>5</v>
      </c>
      <c r="B2" s="3">
        <v>20</v>
      </c>
      <c r="C2" s="3" t="s">
        <v>6</v>
      </c>
      <c r="D2" s="17">
        <v>700</v>
      </c>
      <c r="E2" s="18"/>
      <c r="G2" s="8" t="s">
        <v>7</v>
      </c>
      <c r="H2" s="7" t="str">
        <f>IF(H1&gt;D12,"controlado","descontrolado")</f>
        <v>controlado</v>
      </c>
    </row>
    <row r="3" spans="1:8">
      <c r="A3" s="3" t="s">
        <v>8</v>
      </c>
      <c r="B3" s="3">
        <v>15</v>
      </c>
      <c r="C3" s="3" t="s">
        <v>6</v>
      </c>
      <c r="D3" s="17">
        <v>600</v>
      </c>
      <c r="E3" s="18"/>
      <c r="G3" s="9" t="s">
        <v>9</v>
      </c>
      <c r="H3" s="10">
        <f>H1-D12</f>
        <v>470</v>
      </c>
    </row>
    <row r="4" spans="1:8">
      <c r="A4" s="3" t="s">
        <v>10</v>
      </c>
      <c r="B4" s="3">
        <v>6</v>
      </c>
      <c r="C4" s="3" t="s">
        <v>6</v>
      </c>
      <c r="D4" s="17">
        <v>1200</v>
      </c>
      <c r="E4" s="18"/>
      <c r="G4" s="2"/>
      <c r="H4" s="2"/>
    </row>
    <row r="5" spans="1:8">
      <c r="A5" s="3" t="s">
        <v>11</v>
      </c>
      <c r="B5" s="3">
        <v>5</v>
      </c>
      <c r="C5" s="3" t="s">
        <v>12</v>
      </c>
      <c r="D5" s="17">
        <v>150</v>
      </c>
      <c r="E5" s="18"/>
      <c r="G5" s="2"/>
      <c r="H5" s="2"/>
    </row>
    <row r="6" spans="1:8">
      <c r="A6" s="3" t="s">
        <v>13</v>
      </c>
      <c r="B6" s="3">
        <v>15</v>
      </c>
      <c r="C6" s="3" t="s">
        <v>6</v>
      </c>
      <c r="D6" s="17">
        <v>120</v>
      </c>
      <c r="E6" s="18"/>
      <c r="G6" s="2"/>
      <c r="H6" s="2"/>
    </row>
    <row r="7" spans="1:8">
      <c r="A7" s="3" t="s">
        <v>14</v>
      </c>
      <c r="B7" s="3">
        <v>5</v>
      </c>
      <c r="C7" s="3" t="s">
        <v>6</v>
      </c>
      <c r="D7" s="17">
        <v>180</v>
      </c>
      <c r="E7" s="18"/>
      <c r="G7" s="2"/>
      <c r="H7" s="2"/>
    </row>
    <row r="8" spans="1:8">
      <c r="A8" s="3" t="s">
        <v>15</v>
      </c>
      <c r="B8" s="3">
        <v>5</v>
      </c>
      <c r="C8" s="3" t="s">
        <v>6</v>
      </c>
      <c r="D8" s="17">
        <v>390</v>
      </c>
      <c r="E8" s="18"/>
      <c r="G8" s="2"/>
      <c r="H8" s="2"/>
    </row>
    <row r="9" spans="1:8">
      <c r="A9" s="3" t="s">
        <v>16</v>
      </c>
      <c r="B9" s="3">
        <v>20</v>
      </c>
      <c r="C9" s="3" t="s">
        <v>17</v>
      </c>
      <c r="D9" s="17">
        <v>120</v>
      </c>
      <c r="E9" s="18"/>
      <c r="G9" s="2"/>
      <c r="H9" s="2"/>
    </row>
    <row r="10" spans="1:8">
      <c r="A10" s="3" t="s">
        <v>18</v>
      </c>
      <c r="B10" s="3">
        <v>30</v>
      </c>
      <c r="C10" s="3" t="s">
        <v>12</v>
      </c>
      <c r="D10" s="17">
        <v>300</v>
      </c>
      <c r="E10" s="18"/>
      <c r="G10" s="2"/>
      <c r="H10" s="2"/>
    </row>
    <row r="11" spans="1:8">
      <c r="A11" s="3" t="s">
        <v>19</v>
      </c>
      <c r="B11" s="3">
        <v>30</v>
      </c>
      <c r="C11" s="3" t="s">
        <v>6</v>
      </c>
      <c r="D11" s="17">
        <v>270</v>
      </c>
      <c r="E11" s="18"/>
      <c r="G11" s="2"/>
      <c r="H11" s="2"/>
    </row>
    <row r="12" spans="1:8">
      <c r="A12" s="14" t="s">
        <v>20</v>
      </c>
      <c r="B12" s="15"/>
      <c r="C12" s="16"/>
      <c r="D12" s="13">
        <f>SUM(D2:D11)</f>
        <v>4030</v>
      </c>
      <c r="E12" s="13"/>
      <c r="G12" s="2"/>
      <c r="H12" s="2"/>
    </row>
    <row r="14" spans="1:8" ht="15.75">
      <c r="A14" s="4" t="s">
        <v>2</v>
      </c>
      <c r="B14" s="4" t="s">
        <v>21</v>
      </c>
      <c r="C14" s="4" t="s">
        <v>22</v>
      </c>
    </row>
    <row r="15" spans="1:8">
      <c r="A15" s="2" t="s">
        <v>6</v>
      </c>
      <c r="B15" s="2">
        <f>COUNTIF(C:C,A15)</f>
        <v>7</v>
      </c>
      <c r="C15" s="6">
        <f>SUMIF(C2:C11,A15,D2:D11)</f>
        <v>3460</v>
      </c>
    </row>
    <row r="16" spans="1:8">
      <c r="A16" s="2" t="s">
        <v>17</v>
      </c>
      <c r="B16" s="2">
        <f t="shared" ref="B16:B17" si="0">COUNTIF(C:C,A16)</f>
        <v>1</v>
      </c>
      <c r="C16" s="6">
        <f t="shared" ref="C16:C17" si="1">SUMIF(C3:C12,A16,D3:D12)</f>
        <v>120</v>
      </c>
    </row>
    <row r="17" spans="1:3">
      <c r="A17" s="2" t="s">
        <v>12</v>
      </c>
      <c r="B17" s="2">
        <f t="shared" si="0"/>
        <v>2</v>
      </c>
      <c r="C17" s="6">
        <f t="shared" si="1"/>
        <v>450</v>
      </c>
    </row>
  </sheetData>
  <mergeCells count="13">
    <mergeCell ref="D1:E1"/>
    <mergeCell ref="D12:E12"/>
    <mergeCell ref="A12:C12"/>
    <mergeCell ref="D2:E2"/>
    <mergeCell ref="D3:E3"/>
    <mergeCell ref="D4:E4"/>
    <mergeCell ref="D5:E5"/>
    <mergeCell ref="D6:E6"/>
    <mergeCell ref="D7:E7"/>
    <mergeCell ref="D8:E8"/>
    <mergeCell ref="D9:E9"/>
    <mergeCell ref="D10:E10"/>
    <mergeCell ref="D11:E11"/>
  </mergeCells>
  <conditionalFormatting sqref="H2">
    <cfRule type="containsText" dxfId="1" priority="2" operator="containsText" text="controlado">
      <formula>NOT(ISERROR(SEARCH("controlado",H2)))</formula>
    </cfRule>
  </conditionalFormatting>
  <conditionalFormatting sqref="H2">
    <cfRule type="containsText" dxfId="0" priority="1" operator="containsText" text="descontrolado">
      <formula>NOT(ISERROR(SEARCH("descontrolado",H2)))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3C40-279E-410F-AF0E-0EEB00166944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04182-E79E-4EDD-9E37-80D5D2CA53C1}">
  <dimension ref="A1"/>
  <sheetViews>
    <sheetView showGridLines="0" workbookViewId="0">
      <selection activeCell="V30" sqref="V30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CONTAS CÍCERO</vt:lpstr>
      <vt:lpstr>Planilha1</vt:lpstr>
      <vt:lpstr>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CICERO DE ARAUJO LOPES</cp:lastModifiedBy>
  <cp:revision/>
  <dcterms:created xsi:type="dcterms:W3CDTF">2025-02-28T23:03:02Z</dcterms:created>
  <dcterms:modified xsi:type="dcterms:W3CDTF">2025-03-21T01:19:31Z</dcterms:modified>
  <cp:category/>
  <cp:contentStatus/>
</cp:coreProperties>
</file>