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85" windowHeight="7530"/>
  </bookViews>
  <sheets>
    <sheet name="명단" sheetId="1" r:id="rId1"/>
  </sheets>
  <definedNames>
    <definedName name="_xlnm._FilterDatabase" localSheetId="0" hidden="1">명단!$A$8:$C$53</definedName>
  </definedNames>
  <calcPr calcId="125725"/>
</workbook>
</file>

<file path=xl/calcChain.xml><?xml version="1.0" encoding="utf-8"?>
<calcChain xmlns="http://schemas.openxmlformats.org/spreadsheetml/2006/main">
  <c r="O65" i="1"/>
  <c r="O5"/>
  <c r="O6"/>
  <c r="O7"/>
  <c r="O4"/>
  <c r="L5"/>
  <c r="L6"/>
  <c r="L7"/>
  <c r="L4"/>
  <c r="I6"/>
  <c r="B3"/>
  <c r="E3"/>
  <c r="N3"/>
  <c r="K3"/>
  <c r="H3"/>
  <c r="N6"/>
  <c r="N5"/>
  <c r="K6"/>
  <c r="K5"/>
  <c r="H6"/>
  <c r="H5"/>
  <c r="I5" s="1"/>
  <c r="E6"/>
  <c r="E5"/>
  <c r="B6"/>
  <c r="B5"/>
  <c r="B4" l="1"/>
  <c r="F6"/>
  <c r="F5"/>
  <c r="N4"/>
  <c r="H4"/>
  <c r="I4" s="1"/>
  <c r="K4"/>
  <c r="K7"/>
  <c r="C5" l="1"/>
  <c r="C4"/>
  <c r="C6"/>
  <c r="N7"/>
  <c r="P3"/>
  <c r="E4"/>
  <c r="P6"/>
  <c r="P5"/>
  <c r="H7"/>
  <c r="I7" s="1"/>
  <c r="P4"/>
  <c r="E7" l="1"/>
  <c r="F7" s="1"/>
  <c r="F4"/>
  <c r="B7"/>
  <c r="C7" s="1"/>
  <c r="P7" l="1"/>
</calcChain>
</file>

<file path=xl/sharedStrings.xml><?xml version="1.0" encoding="utf-8"?>
<sst xmlns="http://schemas.openxmlformats.org/spreadsheetml/2006/main" count="256" uniqueCount="128">
  <si>
    <t>배현지</t>
  </si>
  <si>
    <t>정예린</t>
  </si>
  <si>
    <t>김승원</t>
  </si>
  <si>
    <t>이은지</t>
  </si>
  <si>
    <t>김윤영</t>
  </si>
  <si>
    <t>반송현</t>
  </si>
  <si>
    <t>강하영</t>
  </si>
  <si>
    <t>을지대</t>
  </si>
  <si>
    <t>박종화</t>
  </si>
  <si>
    <t>손주현</t>
  </si>
  <si>
    <t>이우용</t>
  </si>
  <si>
    <t>임선영</t>
  </si>
  <si>
    <t>천은택</t>
  </si>
  <si>
    <t>윤희선</t>
  </si>
  <si>
    <t>주선희</t>
  </si>
  <si>
    <t>김태연</t>
  </si>
  <si>
    <t>장채은</t>
  </si>
  <si>
    <t>박새영</t>
  </si>
  <si>
    <t>김다운</t>
  </si>
  <si>
    <t>심은경</t>
  </si>
  <si>
    <t>정지윤</t>
  </si>
  <si>
    <t>박영욱</t>
  </si>
  <si>
    <t>김문지</t>
  </si>
  <si>
    <t>유은권</t>
  </si>
  <si>
    <t>정진호</t>
  </si>
  <si>
    <t>김영경</t>
  </si>
  <si>
    <t>강준규</t>
  </si>
  <si>
    <t>고성현</t>
  </si>
  <si>
    <t>김창기</t>
  </si>
  <si>
    <t>장한나</t>
  </si>
  <si>
    <t>정초롱</t>
  </si>
  <si>
    <t>동서울대</t>
  </si>
  <si>
    <t>서울장신대</t>
  </si>
  <si>
    <t>등록여부</t>
  </si>
  <si>
    <t>부분</t>
  </si>
  <si>
    <t>장한별</t>
  </si>
  <si>
    <t>유지수</t>
  </si>
  <si>
    <t>가등록</t>
  </si>
  <si>
    <t>완등록</t>
  </si>
  <si>
    <t>전대하</t>
  </si>
  <si>
    <t>신구대</t>
  </si>
  <si>
    <t>박태완</t>
  </si>
  <si>
    <t>가천대</t>
  </si>
  <si>
    <t>이루리</t>
  </si>
  <si>
    <t>조예은</t>
  </si>
  <si>
    <t>인원</t>
  </si>
  <si>
    <t>가등록</t>
  </si>
  <si>
    <t>완등록</t>
  </si>
  <si>
    <t>성남</t>
  </si>
  <si>
    <t>이름</t>
  </si>
  <si>
    <t>버스</t>
  </si>
  <si>
    <t>송영화</t>
  </si>
  <si>
    <t>미정</t>
  </si>
  <si>
    <t>비고</t>
  </si>
  <si>
    <t>추성호</t>
  </si>
  <si>
    <t>`</t>
  </si>
  <si>
    <t>김범태</t>
  </si>
  <si>
    <t>박소연</t>
  </si>
  <si>
    <t>조현우</t>
  </si>
  <si>
    <t>오다희</t>
  </si>
  <si>
    <t>안형빈</t>
  </si>
  <si>
    <t>오상덕</t>
  </si>
  <si>
    <t>박현지</t>
  </si>
  <si>
    <t>조민우</t>
  </si>
  <si>
    <t>오주형</t>
  </si>
  <si>
    <t>이현우</t>
  </si>
  <si>
    <t>황영주</t>
  </si>
  <si>
    <t>최기석</t>
  </si>
  <si>
    <t>이현주</t>
  </si>
  <si>
    <t>전은지</t>
  </si>
  <si>
    <t>공태성</t>
  </si>
  <si>
    <t>정성민</t>
  </si>
  <si>
    <t>김신욱</t>
  </si>
  <si>
    <t>노윤영</t>
  </si>
  <si>
    <t>홍일희</t>
  </si>
  <si>
    <t>박수빈</t>
  </si>
  <si>
    <t>이예진</t>
  </si>
  <si>
    <t>이주영</t>
  </si>
  <si>
    <t>최한빛</t>
  </si>
  <si>
    <t>이준이</t>
  </si>
  <si>
    <t>김태형</t>
  </si>
  <si>
    <t>강성웅</t>
  </si>
  <si>
    <t>서명원</t>
  </si>
  <si>
    <t>권주영</t>
  </si>
  <si>
    <t>강택민</t>
  </si>
  <si>
    <t>김효진</t>
  </si>
  <si>
    <t>오해영</t>
  </si>
  <si>
    <t>박예주</t>
  </si>
  <si>
    <t>최지우</t>
  </si>
  <si>
    <t>합계</t>
  </si>
  <si>
    <t>윤석근</t>
  </si>
  <si>
    <t>한주희</t>
  </si>
  <si>
    <t>김서아</t>
  </si>
  <si>
    <t>김재중</t>
  </si>
  <si>
    <t>김희진</t>
  </si>
  <si>
    <t>위아현</t>
  </si>
  <si>
    <t>이관우</t>
  </si>
  <si>
    <t>김혜정</t>
  </si>
  <si>
    <t>신초현</t>
  </si>
  <si>
    <t>김현준</t>
  </si>
  <si>
    <t>송배근</t>
  </si>
  <si>
    <t>김혜린</t>
  </si>
  <si>
    <t>김주형</t>
  </si>
  <si>
    <t>박예찬</t>
  </si>
  <si>
    <t>김윤경</t>
  </si>
  <si>
    <t>김진규</t>
  </si>
  <si>
    <t>권희준</t>
  </si>
  <si>
    <t>김지환</t>
  </si>
  <si>
    <t>총합계</t>
  </si>
  <si>
    <t>당일</t>
  </si>
  <si>
    <t>이상민</t>
  </si>
  <si>
    <t>천민경</t>
  </si>
  <si>
    <t>신성모</t>
  </si>
  <si>
    <r>
      <rPr>
        <sz val="10"/>
        <color rgb="FF000000"/>
        <rFont val="맑은 고딕"/>
        <family val="3"/>
        <charset val="129"/>
      </rPr>
      <t>가등록</t>
    </r>
  </si>
  <si>
    <t>한세라</t>
  </si>
  <si>
    <t>가등록</t>
    <phoneticPr fontId="10" type="noConversion"/>
  </si>
  <si>
    <t>당일</t>
    <phoneticPr fontId="10" type="noConversion"/>
  </si>
  <si>
    <r>
      <rPr>
        <sz val="10"/>
        <color rgb="FF000000"/>
        <rFont val="맑은 고딕"/>
        <family val="3"/>
        <charset val="129"/>
      </rPr>
      <t>유승환</t>
    </r>
    <phoneticPr fontId="10" type="noConversion"/>
  </si>
  <si>
    <t>박유정</t>
    <phoneticPr fontId="10" type="noConversion"/>
  </si>
  <si>
    <t>박유정</t>
    <phoneticPr fontId="10" type="noConversion"/>
  </si>
  <si>
    <r>
      <rPr>
        <sz val="10"/>
        <color rgb="FF000000"/>
        <rFont val="돋움"/>
        <family val="3"/>
        <charset val="129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동기부여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지체</t>
    </r>
    <phoneticPr fontId="10" type="noConversion"/>
  </si>
  <si>
    <t>가천대</t>
    <phoneticPr fontId="10" type="noConversion"/>
  </si>
  <si>
    <t>을지대</t>
    <phoneticPr fontId="10" type="noConversion"/>
  </si>
  <si>
    <t>신구대</t>
    <phoneticPr fontId="10" type="noConversion"/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</si>
  <si>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장신대</t>
    </r>
    <phoneticPr fontId="10" type="noConversion"/>
  </si>
  <si>
    <t>동서울대</t>
    <phoneticPr fontId="10" type="noConversion"/>
  </si>
  <si>
    <t>합계</t>
    <phoneticPr fontId="10" type="noConversion"/>
  </si>
  <si>
    <t>가등록</t>
    <phoneticPr fontId="10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</si>
</sst>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0&quot;명&quot;"/>
  </numFmts>
  <fonts count="17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6100"/>
      <name val="맑은 고딕"/>
      <family val="3"/>
      <charset val="129"/>
    </font>
    <font>
      <sz val="10"/>
      <color rgb="FF000000"/>
      <name val="Arial"/>
      <family val="2"/>
    </font>
    <font>
      <b/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C0504D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8" fillId="2" borderId="1">
      <alignment vertical="center"/>
    </xf>
    <xf numFmtId="0" fontId="2" fillId="3" borderId="0">
      <alignment vertical="center"/>
    </xf>
    <xf numFmtId="41" fontId="8" fillId="0" borderId="0">
      <alignment vertical="center"/>
    </xf>
    <xf numFmtId="0" fontId="3" fillId="4" borderId="2">
      <alignment vertical="center"/>
    </xf>
    <xf numFmtId="0" fontId="4" fillId="5" borderId="0">
      <alignment vertical="center"/>
    </xf>
    <xf numFmtId="0" fontId="9" fillId="0" borderId="1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81"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/>
    <xf numFmtId="0" fontId="6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/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7" fillId="5" borderId="0" xfId="5" applyNumberFormat="1" applyFont="1" applyBorder="1" applyAlignment="1">
      <alignment horizontal="center" vertical="center"/>
    </xf>
    <xf numFmtId="0" fontId="5" fillId="2" borderId="1" xfId="1" applyNumberFormat="1" applyFont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3" fillId="6" borderId="3" xfId="0" applyNumberFormat="1" applyFont="1" applyFill="1" applyBorder="1" applyAlignment="1">
      <alignment horizontal="center"/>
    </xf>
    <xf numFmtId="0" fontId="14" fillId="6" borderId="6" xfId="0" applyNumberFormat="1" applyFont="1" applyFill="1" applyBorder="1" applyAlignment="1">
      <alignment horizontal="center"/>
    </xf>
    <xf numFmtId="0" fontId="13" fillId="6" borderId="0" xfId="0" applyNumberFormat="1" applyFont="1" applyFill="1" applyBorder="1" applyAlignment="1">
      <alignment horizontal="center"/>
    </xf>
    <xf numFmtId="0" fontId="15" fillId="3" borderId="9" xfId="2" applyNumberFormat="1" applyFont="1" applyBorder="1" applyAlignment="1">
      <alignment horizontal="center"/>
    </xf>
    <xf numFmtId="0" fontId="15" fillId="3" borderId="10" xfId="2" applyNumberFormat="1" applyFont="1" applyBorder="1" applyAlignment="1">
      <alignment horizontal="center"/>
    </xf>
    <xf numFmtId="0" fontId="13" fillId="3" borderId="3" xfId="2" applyNumberFormat="1" applyFont="1" applyBorder="1" applyAlignment="1">
      <alignment horizontal="center"/>
    </xf>
    <xf numFmtId="0" fontId="13" fillId="3" borderId="7" xfId="2" applyNumberFormat="1" applyFont="1" applyBorder="1" applyAlignment="1">
      <alignment horizontal="center"/>
    </xf>
    <xf numFmtId="0" fontId="11" fillId="3" borderId="4" xfId="2" applyNumberFormat="1" applyFont="1" applyBorder="1" applyAlignment="1">
      <alignment horizontal="center"/>
    </xf>
    <xf numFmtId="0" fontId="11" fillId="3" borderId="8" xfId="2" applyNumberFormat="1" applyFont="1" applyBorder="1" applyAlignment="1">
      <alignment horizontal="center"/>
    </xf>
    <xf numFmtId="0" fontId="7" fillId="5" borderId="3" xfId="5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16" fillId="8" borderId="3" xfId="7" applyNumberFormat="1" applyFont="1" applyBorder="1" applyAlignment="1">
      <alignment horizontal="center" vertical="center"/>
    </xf>
    <xf numFmtId="0" fontId="16" fillId="8" borderId="0" xfId="7" applyNumberFormat="1" applyFont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7" fillId="5" borderId="3" xfId="5" applyNumberFormat="1" applyFont="1" applyBorder="1" applyAlignment="1">
      <alignment horizontal="center" vertical="center" wrapText="1"/>
    </xf>
    <xf numFmtId="0" fontId="7" fillId="5" borderId="3" xfId="1" applyNumberFormat="1" applyFont="1" applyFill="1" applyBorder="1" applyAlignment="1">
      <alignment horizontal="center" vertical="center" wrapText="1"/>
    </xf>
    <xf numFmtId="0" fontId="7" fillId="5" borderId="0" xfId="1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3" fillId="4" borderId="12" xfId="4" applyNumberForma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176" fontId="6" fillId="0" borderId="12" xfId="0" applyNumberFormat="1" applyFont="1" applyBorder="1" applyAlignment="1">
      <alignment horizontal="center"/>
    </xf>
    <xf numFmtId="176" fontId="6" fillId="0" borderId="11" xfId="0" applyNumberFormat="1" applyFont="1" applyBorder="1" applyAlignment="1">
      <alignment horizontal="center"/>
    </xf>
    <xf numFmtId="0" fontId="12" fillId="7" borderId="13" xfId="6" applyNumberFormat="1" applyFont="1" applyFill="1" applyBorder="1" applyAlignment="1">
      <alignment horizontal="center" vertical="center"/>
    </xf>
    <xf numFmtId="0" fontId="8" fillId="2" borderId="1" xfId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5" borderId="0" xfId="5" applyFont="1" applyAlignment="1">
      <alignment horizontal="center" vertical="center"/>
    </xf>
    <xf numFmtId="0" fontId="15" fillId="3" borderId="19" xfId="2" applyNumberFormat="1" applyFont="1" applyBorder="1" applyAlignment="1">
      <alignment horizontal="center"/>
    </xf>
    <xf numFmtId="0" fontId="13" fillId="3" borderId="0" xfId="2" applyNumberFormat="1" applyFont="1" applyBorder="1" applyAlignment="1">
      <alignment horizontal="center"/>
    </xf>
    <xf numFmtId="0" fontId="11" fillId="3" borderId="5" xfId="2" applyNumberFormat="1" applyFont="1" applyBorder="1" applyAlignment="1">
      <alignment horizontal="center"/>
    </xf>
    <xf numFmtId="9" fontId="15" fillId="3" borderId="10" xfId="2" applyNumberFormat="1" applyFont="1" applyBorder="1" applyAlignment="1">
      <alignment horizontal="center"/>
    </xf>
    <xf numFmtId="41" fontId="5" fillId="0" borderId="0" xfId="3" applyNumberFormat="1" applyFont="1" applyFill="1" applyBorder="1" applyAlignment="1">
      <alignment horizontal="center" vertical="center"/>
    </xf>
    <xf numFmtId="41" fontId="16" fillId="8" borderId="5" xfId="7" applyNumberFormat="1" applyFont="1" applyBorder="1" applyAlignment="1">
      <alignment horizontal="center" vertical="center"/>
    </xf>
    <xf numFmtId="0" fontId="16" fillId="8" borderId="5" xfId="7" applyFont="1" applyBorder="1" applyAlignment="1">
      <alignment horizontal="center" vertical="center"/>
    </xf>
    <xf numFmtId="0" fontId="12" fillId="7" borderId="18" xfId="6" applyNumberFormat="1" applyFont="1" applyFill="1" applyBorder="1" applyAlignment="1">
      <alignment horizontal="center" vertical="center"/>
    </xf>
    <xf numFmtId="0" fontId="12" fillId="7" borderId="15" xfId="6" applyNumberFormat="1" applyFont="1" applyFill="1" applyBorder="1" applyAlignment="1">
      <alignment horizontal="center" vertical="center"/>
    </xf>
    <xf numFmtId="0" fontId="12" fillId="7" borderId="16" xfId="6" applyNumberFormat="1" applyFont="1" applyFill="1" applyBorder="1" applyAlignment="1">
      <alignment horizontal="center" vertical="center"/>
    </xf>
    <xf numFmtId="0" fontId="12" fillId="7" borderId="17" xfId="6" applyNumberFormat="1" applyFont="1" applyFill="1" applyBorder="1" applyAlignment="1">
      <alignment horizontal="center" vertical="center"/>
    </xf>
    <xf numFmtId="0" fontId="9" fillId="7" borderId="13" xfId="6" applyNumberFormat="1" applyFill="1" applyAlignment="1">
      <alignment horizontal="center" vertical="center"/>
    </xf>
    <xf numFmtId="0" fontId="12" fillId="7" borderId="13" xfId="6" applyNumberFormat="1" applyFont="1" applyFill="1" applyAlignment="1">
      <alignment horizontal="center" vertical="center"/>
    </xf>
    <xf numFmtId="0" fontId="12" fillId="0" borderId="15" xfId="6" applyNumberFormat="1" applyFont="1" applyBorder="1" applyAlignment="1">
      <alignment horizontal="center"/>
    </xf>
    <xf numFmtId="0" fontId="12" fillId="0" borderId="16" xfId="6" applyNumberFormat="1" applyFont="1" applyBorder="1" applyAlignment="1">
      <alignment horizontal="center"/>
    </xf>
    <xf numFmtId="0" fontId="12" fillId="0" borderId="17" xfId="6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0" fillId="0" borderId="21" xfId="0" applyNumberFormat="1" applyFont="1" applyBorder="1" applyAlignment="1"/>
    <xf numFmtId="0" fontId="0" fillId="0" borderId="20" xfId="0" applyNumberFormat="1" applyFont="1" applyBorder="1" applyAlignment="1"/>
    <xf numFmtId="0" fontId="5" fillId="0" borderId="20" xfId="0" applyNumberFormat="1" applyFont="1" applyFill="1" applyBorder="1" applyAlignment="1">
      <alignment horizontal="center" vertical="center"/>
    </xf>
    <xf numFmtId="0" fontId="16" fillId="8" borderId="21" xfId="7" applyNumberFormat="1" applyFont="1" applyBorder="1" applyAlignment="1">
      <alignment horizontal="center" vertical="center"/>
    </xf>
    <xf numFmtId="0" fontId="16" fillId="8" borderId="22" xfId="7" applyNumberFormat="1" applyFont="1" applyBorder="1" applyAlignment="1">
      <alignment horizontal="center" vertical="center"/>
    </xf>
    <xf numFmtId="0" fontId="0" fillId="0" borderId="21" xfId="0" applyNumberFormat="1" applyFont="1" applyBorder="1" applyAlignment="1">
      <alignment horizontal="center"/>
    </xf>
    <xf numFmtId="0" fontId="0" fillId="0" borderId="23" xfId="0" applyNumberFormat="1" applyFont="1" applyBorder="1" applyAlignment="1"/>
    <xf numFmtId="0" fontId="0" fillId="0" borderId="24" xfId="0" applyNumberFormat="1" applyFont="1" applyBorder="1" applyAlignment="1"/>
    <xf numFmtId="0" fontId="0" fillId="0" borderId="24" xfId="0" applyNumberFormat="1" applyFont="1" applyBorder="1" applyAlignment="1">
      <alignment horizont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/>
    </xf>
    <xf numFmtId="0" fontId="8" fillId="0" borderId="27" xfId="0" applyNumberFormat="1" applyFont="1" applyBorder="1" applyAlignment="1">
      <alignment horizontal="center"/>
    </xf>
    <xf numFmtId="0" fontId="0" fillId="0" borderId="28" xfId="0" applyNumberFormat="1" applyFont="1" applyBorder="1" applyAlignment="1">
      <alignment horizontal="center"/>
    </xf>
    <xf numFmtId="0" fontId="0" fillId="0" borderId="29" xfId="0" applyNumberFormat="1" applyFont="1" applyBorder="1" applyAlignment="1">
      <alignment horizontal="center"/>
    </xf>
  </cellXfs>
  <cellStyles count="8">
    <cellStyle name="20% - 강조색1" xfId="7" builtinId="30"/>
    <cellStyle name="20% - 강조색4" xfId="2"/>
    <cellStyle name="메모" xfId="1"/>
    <cellStyle name="셀 확인" xfId="4"/>
    <cellStyle name="쉼표 [0]" xfId="3" builtinId="6"/>
    <cellStyle name="요약" xfId="6" builtinId="25"/>
    <cellStyle name="좋음" xfId="5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65"/>
  <sheetViews>
    <sheetView tabSelected="1" zoomScaleNormal="100" workbookViewId="0">
      <selection activeCell="P19" sqref="P19"/>
    </sheetView>
  </sheetViews>
  <sheetFormatPr defaultColWidth="14.42578125" defaultRowHeight="12.75"/>
  <cols>
    <col min="3" max="3" width="6.28515625" style="4" bestFit="1" customWidth="1"/>
    <col min="6" max="6" width="6.28515625" style="4" bestFit="1" customWidth="1"/>
    <col min="9" max="9" width="6.28515625" style="4" bestFit="1" customWidth="1"/>
    <col min="12" max="12" width="7" style="4" bestFit="1" customWidth="1"/>
    <col min="15" max="15" width="7" style="4" bestFit="1" customWidth="1"/>
  </cols>
  <sheetData>
    <row r="1" spans="1:25" ht="15.75" customHeight="1">
      <c r="A1" s="1"/>
      <c r="B1" s="1"/>
      <c r="C1" s="1"/>
      <c r="D1" s="4"/>
      <c r="E1" s="4"/>
      <c r="G1" s="1"/>
      <c r="H1" s="1"/>
      <c r="I1" s="1"/>
      <c r="J1" s="1"/>
      <c r="K1" s="1"/>
      <c r="L1" s="1"/>
      <c r="M1" s="1"/>
      <c r="N1" s="4"/>
    </row>
    <row r="2" spans="1:25" ht="15.75" customHeight="1" thickBot="1">
      <c r="A2" s="59" t="s">
        <v>42</v>
      </c>
      <c r="B2" s="60"/>
      <c r="C2" s="60"/>
      <c r="D2" s="60" t="s">
        <v>7</v>
      </c>
      <c r="E2" s="60"/>
      <c r="F2" s="60"/>
      <c r="G2" s="60" t="s">
        <v>40</v>
      </c>
      <c r="H2" s="60"/>
      <c r="I2" s="60"/>
      <c r="J2" s="60" t="s">
        <v>31</v>
      </c>
      <c r="K2" s="60"/>
      <c r="L2" s="60"/>
      <c r="M2" s="60" t="s">
        <v>32</v>
      </c>
      <c r="N2" s="60"/>
      <c r="O2" s="61"/>
      <c r="P2" s="37" t="s">
        <v>108</v>
      </c>
    </row>
    <row r="3" spans="1:25" ht="15.75" customHeight="1" thickTop="1">
      <c r="A3" s="16" t="s">
        <v>45</v>
      </c>
      <c r="B3" s="18">
        <f>COUNTA(A$9:A$54)</f>
        <v>44</v>
      </c>
      <c r="C3" s="17" t="s">
        <v>48</v>
      </c>
      <c r="D3" s="16" t="s">
        <v>45</v>
      </c>
      <c r="E3" s="18">
        <f>COUNTA(D$9:D$54)</f>
        <v>27</v>
      </c>
      <c r="F3" s="17" t="s">
        <v>48</v>
      </c>
      <c r="G3" s="16" t="s">
        <v>45</v>
      </c>
      <c r="H3" s="18">
        <f>COUNTA(G$9:G$54)</f>
        <v>6</v>
      </c>
      <c r="I3" s="17" t="s">
        <v>48</v>
      </c>
      <c r="J3" s="16" t="s">
        <v>45</v>
      </c>
      <c r="K3" s="18">
        <f>COUNTA(J$9:J$54)</f>
        <v>1</v>
      </c>
      <c r="L3" s="17" t="s">
        <v>48</v>
      </c>
      <c r="M3" s="16" t="s">
        <v>45</v>
      </c>
      <c r="N3" s="18">
        <f>COUNTA(M$9:M$54)</f>
        <v>6</v>
      </c>
      <c r="O3" s="17" t="s">
        <v>48</v>
      </c>
      <c r="P3" s="38">
        <f>SUM(B3,E3,H3,K3,N3)</f>
        <v>84</v>
      </c>
    </row>
    <row r="4" spans="1:25" ht="15.75" customHeight="1">
      <c r="A4" s="19" t="s">
        <v>89</v>
      </c>
      <c r="B4" s="19">
        <f>B5+B$6</f>
        <v>44</v>
      </c>
      <c r="C4" s="49">
        <f>$B4/B$3</f>
        <v>1</v>
      </c>
      <c r="D4" s="46" t="s">
        <v>89</v>
      </c>
      <c r="E4" s="20">
        <f>E$5+E$6</f>
        <v>27</v>
      </c>
      <c r="F4" s="49">
        <f>$E4/E$3</f>
        <v>1</v>
      </c>
      <c r="G4" s="19" t="s">
        <v>126</v>
      </c>
      <c r="H4" s="20">
        <f>H$5+H$6</f>
        <v>6</v>
      </c>
      <c r="I4" s="49">
        <f>$H4/H$3</f>
        <v>1</v>
      </c>
      <c r="J4" s="19" t="s">
        <v>89</v>
      </c>
      <c r="K4" s="20">
        <f>K$5+K$6</f>
        <v>1</v>
      </c>
      <c r="L4" s="49">
        <f>$K4/K$3</f>
        <v>1</v>
      </c>
      <c r="M4" s="19" t="s">
        <v>89</v>
      </c>
      <c r="N4" s="20">
        <f>N$5+N$6</f>
        <v>6</v>
      </c>
      <c r="O4" s="49">
        <f>$N4/N$3</f>
        <v>1</v>
      </c>
      <c r="P4" s="39">
        <f>SUM(B4,E4,H4,K4,N4)</f>
        <v>84</v>
      </c>
      <c r="Q4" s="3" t="s">
        <v>89</v>
      </c>
      <c r="W4" s="3" t="s">
        <v>33</v>
      </c>
      <c r="X4" s="3" t="s">
        <v>33</v>
      </c>
      <c r="Y4" s="3" t="s">
        <v>50</v>
      </c>
    </row>
    <row r="5" spans="1:25" ht="15.75" customHeight="1">
      <c r="A5" s="21" t="s">
        <v>37</v>
      </c>
      <c r="B5" s="21">
        <f>DCOUNTA(A$8:B$60,2,$W$4:$W$5)</f>
        <v>36</v>
      </c>
      <c r="C5" s="49">
        <f t="shared" ref="C5:C7" si="0">$B5/B$3</f>
        <v>0.81818181818181823</v>
      </c>
      <c r="D5" s="47" t="s">
        <v>37</v>
      </c>
      <c r="E5" s="22">
        <f>DCOUNTA(D$8:E$54,2,$W$4:$W$5)</f>
        <v>21</v>
      </c>
      <c r="F5" s="49">
        <f t="shared" ref="F5:F7" si="1">$E5/E$3</f>
        <v>0.77777777777777779</v>
      </c>
      <c r="G5" s="21" t="s">
        <v>37</v>
      </c>
      <c r="H5" s="22">
        <f>DCOUNTA(G$8:H$54,2,$W$4:$W$5)</f>
        <v>6</v>
      </c>
      <c r="I5" s="49">
        <f t="shared" ref="I5:I7" si="2">$H5/H$3</f>
        <v>1</v>
      </c>
      <c r="J5" s="21" t="s">
        <v>37</v>
      </c>
      <c r="K5" s="22">
        <f>DCOUNTA(J$8:K$54,2,$W$4:$W$5)</f>
        <v>0</v>
      </c>
      <c r="L5" s="49">
        <f t="shared" ref="L5:L7" si="3">$K5/K$3</f>
        <v>0</v>
      </c>
      <c r="M5" s="21" t="s">
        <v>37</v>
      </c>
      <c r="N5" s="22">
        <f>DCOUNTA(M$8:N$54,2,$W$4:$W$5)</f>
        <v>6</v>
      </c>
      <c r="O5" s="49">
        <f t="shared" ref="O5:O7" si="4">$N5/N$3</f>
        <v>1</v>
      </c>
      <c r="P5" s="38">
        <f>SUM(B5,E5,H5,K5,N5)</f>
        <v>69</v>
      </c>
      <c r="Q5" s="3" t="s">
        <v>46</v>
      </c>
      <c r="W5" s="3" t="s">
        <v>46</v>
      </c>
      <c r="X5" s="3" t="s">
        <v>47</v>
      </c>
      <c r="Y5" s="3" t="s">
        <v>48</v>
      </c>
    </row>
    <row r="6" spans="1:25" ht="15.75" customHeight="1">
      <c r="A6" s="21" t="s">
        <v>38</v>
      </c>
      <c r="B6" s="21">
        <f>DCOUNTA(A$8:B$60,2,$X$4:$X$5)</f>
        <v>8</v>
      </c>
      <c r="C6" s="49">
        <f t="shared" si="0"/>
        <v>0.18181818181818182</v>
      </c>
      <c r="D6" s="47" t="s">
        <v>38</v>
      </c>
      <c r="E6" s="22">
        <f>DCOUNTA(D$8:E$54,2,$X$4:$X$5)</f>
        <v>6</v>
      </c>
      <c r="F6" s="49">
        <f t="shared" si="1"/>
        <v>0.22222222222222221</v>
      </c>
      <c r="G6" s="21" t="s">
        <v>38</v>
      </c>
      <c r="H6" s="22">
        <f>DCOUNTA(G$8:H$54,2,$X$4:$X$5)</f>
        <v>0</v>
      </c>
      <c r="I6" s="49">
        <f t="shared" si="2"/>
        <v>0</v>
      </c>
      <c r="J6" s="21" t="s">
        <v>38</v>
      </c>
      <c r="K6" s="22">
        <f>DCOUNTA(J$8:K$54,2,$X$4:$X$5)</f>
        <v>1</v>
      </c>
      <c r="L6" s="49">
        <f t="shared" si="3"/>
        <v>1</v>
      </c>
      <c r="M6" s="21" t="s">
        <v>38</v>
      </c>
      <c r="N6" s="22">
        <f>DCOUNTA(M$8:N$54,2,$X$4:$X$5)</f>
        <v>0</v>
      </c>
      <c r="O6" s="49">
        <f t="shared" si="4"/>
        <v>0</v>
      </c>
      <c r="P6" s="38">
        <f>SUM(B6,E6,H6,K6,N6)</f>
        <v>15</v>
      </c>
      <c r="Q6" s="3" t="s">
        <v>47</v>
      </c>
      <c r="W6" s="3"/>
      <c r="X6" s="3"/>
    </row>
    <row r="7" spans="1:25" ht="15.75" customHeight="1">
      <c r="A7" s="23" t="s">
        <v>52</v>
      </c>
      <c r="B7" s="23">
        <f>B3-B4</f>
        <v>0</v>
      </c>
      <c r="C7" s="49">
        <f t="shared" si="0"/>
        <v>0</v>
      </c>
      <c r="D7" s="48" t="s">
        <v>52</v>
      </c>
      <c r="E7" s="24">
        <f>E3-E4</f>
        <v>0</v>
      </c>
      <c r="F7" s="49">
        <f t="shared" si="1"/>
        <v>0</v>
      </c>
      <c r="G7" s="23" t="s">
        <v>52</v>
      </c>
      <c r="H7" s="24">
        <f>H3-H4</f>
        <v>0</v>
      </c>
      <c r="I7" s="49">
        <f t="shared" si="2"/>
        <v>0</v>
      </c>
      <c r="J7" s="23" t="s">
        <v>52</v>
      </c>
      <c r="K7" s="24">
        <f>K3-K4</f>
        <v>0</v>
      </c>
      <c r="L7" s="49">
        <f t="shared" si="3"/>
        <v>0</v>
      </c>
      <c r="M7" s="23" t="s">
        <v>52</v>
      </c>
      <c r="N7" s="24">
        <f>N3-N4</f>
        <v>0</v>
      </c>
      <c r="O7" s="49">
        <f t="shared" si="4"/>
        <v>0</v>
      </c>
      <c r="P7" s="40">
        <f>SUM(B7,E7,H7,K7,N7)</f>
        <v>0</v>
      </c>
      <c r="Q7" s="3" t="s">
        <v>52</v>
      </c>
    </row>
    <row r="8" spans="1:25" ht="15.75" customHeight="1" thickBot="1">
      <c r="A8" s="57" t="s">
        <v>49</v>
      </c>
      <c r="B8" s="58" t="s">
        <v>33</v>
      </c>
      <c r="C8" s="58" t="s">
        <v>53</v>
      </c>
      <c r="D8" s="53" t="s">
        <v>49</v>
      </c>
      <c r="E8" s="41" t="s">
        <v>33</v>
      </c>
      <c r="F8" s="41" t="s">
        <v>53</v>
      </c>
      <c r="G8" s="54" t="s">
        <v>49</v>
      </c>
      <c r="H8" s="55" t="s">
        <v>33</v>
      </c>
      <c r="I8" s="55" t="s">
        <v>53</v>
      </c>
      <c r="J8" s="54" t="s">
        <v>49</v>
      </c>
      <c r="K8" s="55" t="s">
        <v>33</v>
      </c>
      <c r="L8" s="55" t="s">
        <v>53</v>
      </c>
      <c r="M8" s="54" t="s">
        <v>49</v>
      </c>
      <c r="N8" s="55" t="s">
        <v>33</v>
      </c>
      <c r="O8" s="56" t="s">
        <v>53</v>
      </c>
    </row>
    <row r="9" spans="1:25" ht="15.75" customHeight="1" thickTop="1">
      <c r="A9" s="43" t="s">
        <v>80</v>
      </c>
      <c r="B9" s="43" t="s">
        <v>37</v>
      </c>
      <c r="C9" s="27" t="s">
        <v>34</v>
      </c>
      <c r="D9" s="10" t="s">
        <v>18</v>
      </c>
      <c r="E9" s="11" t="s">
        <v>37</v>
      </c>
      <c r="F9" s="27" t="s">
        <v>34</v>
      </c>
      <c r="G9" s="13" t="s">
        <v>56</v>
      </c>
      <c r="H9" s="13" t="s">
        <v>37</v>
      </c>
      <c r="I9" s="27"/>
      <c r="J9" s="25" t="s">
        <v>39</v>
      </c>
      <c r="K9" s="12" t="s">
        <v>38</v>
      </c>
      <c r="L9" s="27"/>
      <c r="M9" s="13" t="s">
        <v>41</v>
      </c>
      <c r="N9" s="13" t="s">
        <v>37</v>
      </c>
      <c r="O9" s="27"/>
    </row>
    <row r="10" spans="1:25" ht="15.75" customHeight="1">
      <c r="A10" s="43" t="s">
        <v>82</v>
      </c>
      <c r="B10" s="43" t="s">
        <v>37</v>
      </c>
      <c r="C10" s="27" t="s">
        <v>34</v>
      </c>
      <c r="D10" s="10" t="s">
        <v>17</v>
      </c>
      <c r="E10" s="11" t="s">
        <v>37</v>
      </c>
      <c r="F10" s="27" t="s">
        <v>34</v>
      </c>
      <c r="G10" s="13" t="s">
        <v>51</v>
      </c>
      <c r="H10" s="13" t="s">
        <v>37</v>
      </c>
      <c r="I10" s="27"/>
      <c r="J10" s="15"/>
      <c r="K10" s="9"/>
      <c r="L10" s="27"/>
      <c r="M10" s="13" t="s">
        <v>44</v>
      </c>
      <c r="N10" s="13" t="s">
        <v>37</v>
      </c>
      <c r="O10" s="27"/>
    </row>
    <row r="11" spans="1:25" ht="15.75" customHeight="1">
      <c r="A11" s="43" t="s">
        <v>91</v>
      </c>
      <c r="B11" s="43" t="s">
        <v>37</v>
      </c>
      <c r="C11" s="27" t="s">
        <v>34</v>
      </c>
      <c r="D11" s="10" t="s">
        <v>26</v>
      </c>
      <c r="E11" s="11" t="s">
        <v>37</v>
      </c>
      <c r="F11" s="27"/>
      <c r="G11" s="13" t="s">
        <v>112</v>
      </c>
      <c r="H11" s="13" t="s">
        <v>37</v>
      </c>
      <c r="I11" s="27"/>
      <c r="J11" s="15"/>
      <c r="K11" s="9" t="s">
        <v>55</v>
      </c>
      <c r="L11" s="27"/>
      <c r="M11" s="13" t="s">
        <v>58</v>
      </c>
      <c r="N11" s="13" t="s">
        <v>37</v>
      </c>
      <c r="O11" s="27"/>
    </row>
    <row r="12" spans="1:25" ht="15.75" customHeight="1">
      <c r="A12" s="43" t="s">
        <v>81</v>
      </c>
      <c r="B12" s="43" t="s">
        <v>37</v>
      </c>
      <c r="C12" s="26"/>
      <c r="D12" s="10" t="s">
        <v>6</v>
      </c>
      <c r="E12" s="11" t="s">
        <v>37</v>
      </c>
      <c r="F12" s="27"/>
      <c r="G12" s="13" t="s">
        <v>43</v>
      </c>
      <c r="H12" s="13" t="s">
        <v>37</v>
      </c>
      <c r="I12" s="27"/>
      <c r="J12" s="15"/>
      <c r="K12" s="9"/>
      <c r="L12" s="27"/>
      <c r="M12" s="13" t="s">
        <v>63</v>
      </c>
      <c r="N12" s="13" t="s">
        <v>37</v>
      </c>
      <c r="O12" s="27"/>
    </row>
    <row r="13" spans="1:25" ht="15.75" customHeight="1">
      <c r="A13" s="43" t="s">
        <v>84</v>
      </c>
      <c r="B13" s="43" t="s">
        <v>37</v>
      </c>
      <c r="C13" s="26"/>
      <c r="D13" s="10" t="s">
        <v>27</v>
      </c>
      <c r="E13" s="11" t="s">
        <v>37</v>
      </c>
      <c r="F13" s="27"/>
      <c r="G13" s="13" t="s">
        <v>54</v>
      </c>
      <c r="H13" s="13" t="s">
        <v>37</v>
      </c>
      <c r="I13" s="27"/>
      <c r="J13" s="15"/>
      <c r="K13" s="9"/>
      <c r="L13" s="27"/>
      <c r="M13" s="13" t="s">
        <v>59</v>
      </c>
      <c r="N13" s="13" t="s">
        <v>37</v>
      </c>
      <c r="O13" s="27"/>
    </row>
    <row r="14" spans="1:25" ht="15.75" customHeight="1">
      <c r="A14" s="43" t="s">
        <v>83</v>
      </c>
      <c r="B14" s="43" t="s">
        <v>37</v>
      </c>
      <c r="C14" s="26"/>
      <c r="D14" s="10" t="s">
        <v>22</v>
      </c>
      <c r="E14" s="11" t="s">
        <v>37</v>
      </c>
      <c r="F14" s="27"/>
      <c r="G14" s="43" t="s">
        <v>118</v>
      </c>
      <c r="H14" s="43" t="s">
        <v>127</v>
      </c>
      <c r="I14" s="27"/>
      <c r="J14" s="15"/>
      <c r="K14" s="9"/>
      <c r="L14" s="27"/>
      <c r="M14" s="42" t="s">
        <v>117</v>
      </c>
      <c r="N14" s="42" t="s">
        <v>113</v>
      </c>
      <c r="O14" s="27"/>
    </row>
    <row r="15" spans="1:25" ht="15.75" customHeight="1">
      <c r="A15" s="43" t="s">
        <v>106</v>
      </c>
      <c r="B15" s="43" t="s">
        <v>37</v>
      </c>
      <c r="C15" s="26"/>
      <c r="D15" s="10" t="s">
        <v>25</v>
      </c>
      <c r="E15" s="11" t="s">
        <v>37</v>
      </c>
      <c r="F15" s="27"/>
      <c r="G15" s="15"/>
      <c r="H15" s="44"/>
      <c r="I15" s="27"/>
      <c r="J15" s="15"/>
      <c r="K15" s="9"/>
      <c r="L15" s="27"/>
      <c r="N15" s="9"/>
      <c r="O15" s="27"/>
    </row>
    <row r="16" spans="1:25" ht="15.75" customHeight="1">
      <c r="A16" s="43" t="s">
        <v>92</v>
      </c>
      <c r="B16" s="43" t="s">
        <v>37</v>
      </c>
      <c r="C16" s="26"/>
      <c r="D16" s="10" t="s">
        <v>28</v>
      </c>
      <c r="E16" s="11" t="s">
        <v>37</v>
      </c>
      <c r="F16" s="27"/>
      <c r="G16" s="15"/>
      <c r="H16" s="9"/>
      <c r="I16" s="27"/>
      <c r="J16" s="15"/>
      <c r="K16" s="9"/>
      <c r="L16" s="27"/>
      <c r="N16" s="9"/>
      <c r="O16" s="27"/>
    </row>
    <row r="17" spans="1:15" ht="15.75" customHeight="1">
      <c r="A17" s="43" t="s">
        <v>104</v>
      </c>
      <c r="B17" s="43" t="s">
        <v>37</v>
      </c>
      <c r="C17" s="26"/>
      <c r="D17" s="10" t="s">
        <v>21</v>
      </c>
      <c r="E17" s="11" t="s">
        <v>37</v>
      </c>
      <c r="F17" s="27"/>
      <c r="G17" s="15"/>
      <c r="H17" s="9"/>
      <c r="I17" s="27"/>
      <c r="J17" s="15"/>
      <c r="K17" s="9"/>
      <c r="L17" s="27"/>
      <c r="M17" s="15"/>
      <c r="N17" s="9"/>
      <c r="O17" s="27"/>
    </row>
    <row r="18" spans="1:15" ht="15.75" customHeight="1">
      <c r="A18" s="43" t="s">
        <v>93</v>
      </c>
      <c r="B18" s="43" t="s">
        <v>37</v>
      </c>
      <c r="C18" s="26"/>
      <c r="D18" s="10" t="s">
        <v>8</v>
      </c>
      <c r="E18" s="11" t="s">
        <v>37</v>
      </c>
      <c r="F18" s="27"/>
      <c r="G18" s="15"/>
      <c r="H18" s="9"/>
      <c r="I18" s="27"/>
      <c r="J18" s="15"/>
      <c r="K18" s="9"/>
      <c r="L18" s="27"/>
      <c r="M18" s="15"/>
      <c r="N18" s="9"/>
      <c r="O18" s="27"/>
    </row>
    <row r="19" spans="1:15" ht="15.75" customHeight="1">
      <c r="A19" s="43" t="s">
        <v>102</v>
      </c>
      <c r="B19" s="43" t="s">
        <v>37</v>
      </c>
      <c r="C19" s="26"/>
      <c r="D19" s="10" t="s">
        <v>36</v>
      </c>
      <c r="E19" s="11" t="s">
        <v>37</v>
      </c>
      <c r="F19" s="27"/>
      <c r="G19" s="15"/>
      <c r="H19" s="9"/>
      <c r="I19" s="27"/>
      <c r="J19" s="15"/>
      <c r="K19" s="9"/>
      <c r="L19" s="27"/>
      <c r="M19" s="15"/>
      <c r="N19" s="9"/>
      <c r="O19" s="27"/>
    </row>
    <row r="20" spans="1:15" ht="15.75" customHeight="1">
      <c r="A20" s="43" t="s">
        <v>107</v>
      </c>
      <c r="B20" s="43" t="s">
        <v>37</v>
      </c>
      <c r="C20" s="26"/>
      <c r="D20" s="10" t="s">
        <v>13</v>
      </c>
      <c r="E20" s="11" t="s">
        <v>37</v>
      </c>
      <c r="F20" s="27"/>
      <c r="G20" s="15"/>
      <c r="H20" s="9"/>
      <c r="I20" s="27"/>
      <c r="J20" s="15"/>
      <c r="K20" s="9"/>
      <c r="L20" s="27"/>
      <c r="M20" s="15"/>
      <c r="N20" s="9"/>
      <c r="O20" s="27"/>
    </row>
    <row r="21" spans="1:15" ht="15.75" customHeight="1">
      <c r="A21" s="43" t="s">
        <v>105</v>
      </c>
      <c r="B21" s="43" t="s">
        <v>37</v>
      </c>
      <c r="C21" s="26"/>
      <c r="D21" s="10" t="s">
        <v>10</v>
      </c>
      <c r="E21" s="11" t="s">
        <v>37</v>
      </c>
      <c r="F21" s="30"/>
      <c r="G21" s="15"/>
      <c r="H21" s="9"/>
      <c r="I21" s="27"/>
      <c r="J21" s="15"/>
      <c r="K21" s="9"/>
      <c r="L21" s="27"/>
      <c r="M21" s="15"/>
      <c r="N21" s="9"/>
      <c r="O21" s="27"/>
    </row>
    <row r="22" spans="1:15" ht="15.75" customHeight="1">
      <c r="A22" s="43" t="s">
        <v>99</v>
      </c>
      <c r="B22" s="43" t="s">
        <v>37</v>
      </c>
      <c r="C22" s="26"/>
      <c r="D22" s="10" t="s">
        <v>11</v>
      </c>
      <c r="E22" s="11" t="s">
        <v>37</v>
      </c>
      <c r="F22" s="27"/>
      <c r="G22" s="15"/>
      <c r="H22" s="9"/>
      <c r="I22" s="27"/>
      <c r="J22" s="15"/>
      <c r="K22" s="9"/>
      <c r="L22" s="27"/>
      <c r="M22" s="15"/>
      <c r="N22" s="9"/>
      <c r="O22" s="27"/>
    </row>
    <row r="23" spans="1:15" ht="15.75" customHeight="1">
      <c r="A23" s="43" t="s">
        <v>101</v>
      </c>
      <c r="B23" s="43" t="s">
        <v>37</v>
      </c>
      <c r="C23" s="26"/>
      <c r="D23" s="10" t="s">
        <v>16</v>
      </c>
      <c r="E23" s="11" t="s">
        <v>37</v>
      </c>
      <c r="F23" s="27"/>
      <c r="G23" s="15"/>
      <c r="H23" s="9"/>
      <c r="I23" s="27"/>
      <c r="J23" s="15"/>
      <c r="K23" s="9"/>
      <c r="L23" s="27"/>
      <c r="M23" s="15"/>
      <c r="N23" s="9"/>
      <c r="O23" s="27"/>
    </row>
    <row r="24" spans="1:15" ht="15.75" customHeight="1">
      <c r="A24" s="43" t="s">
        <v>97</v>
      </c>
      <c r="B24" s="43" t="s">
        <v>37</v>
      </c>
      <c r="C24" s="26"/>
      <c r="D24" s="10" t="s">
        <v>29</v>
      </c>
      <c r="E24" s="11" t="s">
        <v>37</v>
      </c>
      <c r="F24" s="27"/>
      <c r="G24" s="15"/>
      <c r="H24" s="9"/>
      <c r="I24" s="27"/>
      <c r="J24" s="15"/>
      <c r="K24" s="9"/>
      <c r="L24" s="27"/>
      <c r="M24" s="15"/>
      <c r="N24" s="9"/>
      <c r="O24" s="27"/>
    </row>
    <row r="25" spans="1:15" ht="15.75" customHeight="1">
      <c r="A25" s="43" t="s">
        <v>85</v>
      </c>
      <c r="B25" s="43" t="s">
        <v>37</v>
      </c>
      <c r="C25" s="26"/>
      <c r="D25" s="10" t="s">
        <v>20</v>
      </c>
      <c r="E25" s="11" t="s">
        <v>37</v>
      </c>
      <c r="F25" s="27"/>
      <c r="G25" s="15"/>
      <c r="H25" s="9"/>
      <c r="I25" s="27"/>
      <c r="J25" s="15"/>
      <c r="K25" s="9"/>
      <c r="L25" s="27"/>
      <c r="M25" s="15"/>
      <c r="N25" s="9"/>
      <c r="O25" s="27"/>
    </row>
    <row r="26" spans="1:15" ht="15.75" customHeight="1">
      <c r="A26" s="43" t="s">
        <v>94</v>
      </c>
      <c r="B26" s="43" t="s">
        <v>37</v>
      </c>
      <c r="C26" s="26"/>
      <c r="D26" s="10" t="s">
        <v>24</v>
      </c>
      <c r="E26" s="11" t="s">
        <v>37</v>
      </c>
      <c r="F26" s="27"/>
      <c r="G26" s="15"/>
      <c r="H26" s="9"/>
      <c r="I26" s="27"/>
      <c r="J26" s="15"/>
      <c r="K26" s="9"/>
      <c r="L26" s="27"/>
      <c r="M26" s="15"/>
      <c r="N26" s="9"/>
      <c r="O26" s="27"/>
    </row>
    <row r="27" spans="1:15" ht="15.75" customHeight="1">
      <c r="A27" s="43" t="s">
        <v>57</v>
      </c>
      <c r="B27" s="43" t="s">
        <v>37</v>
      </c>
      <c r="C27" s="26"/>
      <c r="D27" s="10" t="s">
        <v>30</v>
      </c>
      <c r="E27" s="11" t="s">
        <v>37</v>
      </c>
      <c r="F27" s="27"/>
      <c r="G27" s="15"/>
      <c r="H27" s="9"/>
      <c r="I27" s="27"/>
      <c r="J27" s="15"/>
      <c r="K27" s="9"/>
      <c r="L27" s="27"/>
      <c r="M27" s="15"/>
      <c r="N27" s="9"/>
      <c r="O27" s="27"/>
    </row>
    <row r="28" spans="1:15" ht="15.75" customHeight="1">
      <c r="A28" s="43" t="s">
        <v>103</v>
      </c>
      <c r="B28" s="43" t="s">
        <v>37</v>
      </c>
      <c r="C28" s="26"/>
      <c r="D28" s="10" t="s">
        <v>14</v>
      </c>
      <c r="E28" s="11" t="s">
        <v>37</v>
      </c>
      <c r="F28" s="27"/>
      <c r="G28" s="15"/>
      <c r="H28" s="9"/>
      <c r="I28" s="27"/>
      <c r="J28" s="15"/>
      <c r="K28" s="9"/>
      <c r="L28" s="27"/>
      <c r="M28" s="15"/>
      <c r="N28" s="9"/>
      <c r="O28" s="27"/>
    </row>
    <row r="29" spans="1:15" ht="15.75" customHeight="1">
      <c r="A29" s="43" t="s">
        <v>100</v>
      </c>
      <c r="B29" s="43" t="s">
        <v>37</v>
      </c>
      <c r="C29" s="26"/>
      <c r="D29" s="10" t="s">
        <v>12</v>
      </c>
      <c r="E29" s="11" t="s">
        <v>37</v>
      </c>
      <c r="F29" s="27"/>
      <c r="G29" s="15"/>
      <c r="H29" s="9"/>
      <c r="I29" s="27"/>
      <c r="J29" s="15"/>
      <c r="K29" s="9"/>
      <c r="L29" s="27"/>
      <c r="M29" s="15"/>
      <c r="N29" s="9"/>
      <c r="O29" s="27"/>
    </row>
    <row r="30" spans="1:15" ht="15.75" customHeight="1">
      <c r="A30" s="43" t="s">
        <v>98</v>
      </c>
      <c r="B30" s="43" t="s">
        <v>37</v>
      </c>
      <c r="C30" s="26"/>
      <c r="D30" s="31" t="s">
        <v>4</v>
      </c>
      <c r="E30" s="12" t="s">
        <v>38</v>
      </c>
      <c r="F30" s="27"/>
      <c r="G30" s="15"/>
      <c r="H30" s="9"/>
      <c r="I30" s="27"/>
      <c r="J30" s="15"/>
      <c r="K30" s="9"/>
      <c r="L30" s="27"/>
      <c r="M30" s="15"/>
      <c r="N30" s="9"/>
      <c r="O30" s="27"/>
    </row>
    <row r="31" spans="1:15" ht="15.75" customHeight="1">
      <c r="A31" s="43" t="s">
        <v>60</v>
      </c>
      <c r="B31" s="43" t="s">
        <v>37</v>
      </c>
      <c r="C31" s="26"/>
      <c r="D31" s="32" t="s">
        <v>15</v>
      </c>
      <c r="E31" s="33" t="s">
        <v>38</v>
      </c>
      <c r="F31" s="27"/>
      <c r="G31" s="15"/>
      <c r="H31" s="9"/>
      <c r="I31" s="27"/>
      <c r="J31" s="15"/>
      <c r="K31" s="9"/>
      <c r="L31" s="27"/>
      <c r="M31" s="15"/>
      <c r="N31" s="9"/>
      <c r="O31" s="27"/>
    </row>
    <row r="32" spans="1:15" ht="15.75" customHeight="1">
      <c r="A32" s="43" t="s">
        <v>61</v>
      </c>
      <c r="B32" s="43" t="s">
        <v>37</v>
      </c>
      <c r="C32" s="26"/>
      <c r="D32" s="31" t="s">
        <v>5</v>
      </c>
      <c r="E32" s="12" t="s">
        <v>38</v>
      </c>
      <c r="F32" s="27"/>
      <c r="G32" s="15"/>
      <c r="H32" s="9"/>
      <c r="I32" s="27"/>
      <c r="J32" s="15"/>
      <c r="K32" s="9"/>
      <c r="L32" s="27"/>
      <c r="M32" s="15"/>
      <c r="N32" s="9"/>
      <c r="O32" s="27"/>
    </row>
    <row r="33" spans="1:15" ht="15.75" customHeight="1">
      <c r="A33" s="43" t="s">
        <v>86</v>
      </c>
      <c r="B33" s="43" t="s">
        <v>115</v>
      </c>
      <c r="C33" s="26"/>
      <c r="D33" s="31" t="s">
        <v>9</v>
      </c>
      <c r="E33" s="12" t="s">
        <v>38</v>
      </c>
      <c r="F33" s="27"/>
      <c r="G33" s="15"/>
      <c r="H33" s="9"/>
      <c r="I33" s="27"/>
      <c r="J33" s="15"/>
      <c r="K33" s="9"/>
      <c r="L33" s="27"/>
      <c r="M33" s="15"/>
      <c r="N33" s="9"/>
      <c r="O33" s="27"/>
    </row>
    <row r="34" spans="1:15" ht="15.75" customHeight="1">
      <c r="A34" s="43" t="s">
        <v>95</v>
      </c>
      <c r="B34" s="43" t="s">
        <v>37</v>
      </c>
      <c r="C34" s="26"/>
      <c r="D34" s="32" t="s">
        <v>19</v>
      </c>
      <c r="E34" s="33" t="s">
        <v>38</v>
      </c>
      <c r="F34" s="27"/>
      <c r="G34" s="15"/>
      <c r="H34" s="9"/>
      <c r="I34" s="27"/>
      <c r="J34" s="15"/>
      <c r="K34" s="9"/>
      <c r="L34" s="27"/>
      <c r="M34" s="15"/>
      <c r="N34" s="9"/>
      <c r="O34" s="27"/>
    </row>
    <row r="35" spans="1:15" ht="15.75" customHeight="1">
      <c r="A35" s="43" t="s">
        <v>96</v>
      </c>
      <c r="B35" s="43" t="s">
        <v>37</v>
      </c>
      <c r="C35" s="26"/>
      <c r="D35" s="32" t="s">
        <v>23</v>
      </c>
      <c r="E35" s="33" t="s">
        <v>38</v>
      </c>
      <c r="F35" s="27"/>
      <c r="G35" s="15"/>
      <c r="H35" s="9"/>
      <c r="I35" s="27"/>
      <c r="J35" s="15"/>
      <c r="K35" s="9"/>
      <c r="L35" s="27"/>
      <c r="M35" s="15"/>
      <c r="N35" s="9"/>
      <c r="O35" s="27"/>
    </row>
    <row r="36" spans="1:15" ht="15.75" customHeight="1">
      <c r="A36" s="43" t="s">
        <v>110</v>
      </c>
      <c r="B36" s="43" t="s">
        <v>37</v>
      </c>
      <c r="C36" s="26"/>
      <c r="F36" s="27"/>
      <c r="G36" s="15"/>
      <c r="H36" s="9"/>
      <c r="I36" s="27"/>
      <c r="J36" s="15"/>
      <c r="K36" s="9"/>
      <c r="L36" s="27"/>
      <c r="M36" s="15"/>
      <c r="N36" s="9"/>
      <c r="O36" s="27"/>
    </row>
    <row r="37" spans="1:15" ht="15.75" customHeight="1">
      <c r="A37" s="43" t="s">
        <v>65</v>
      </c>
      <c r="B37" s="43" t="s">
        <v>37</v>
      </c>
      <c r="C37" s="26"/>
      <c r="F37" s="27"/>
      <c r="G37" s="15"/>
      <c r="H37" s="9"/>
      <c r="I37" s="27"/>
      <c r="J37" s="15"/>
      <c r="K37" s="9"/>
      <c r="L37" s="27"/>
      <c r="M37" s="15"/>
      <c r="N37" s="9"/>
      <c r="O37" s="27"/>
    </row>
    <row r="38" spans="1:15" ht="15.75" customHeight="1">
      <c r="A38" s="43" t="s">
        <v>68</v>
      </c>
      <c r="B38" s="43" t="s">
        <v>37</v>
      </c>
      <c r="C38" s="26"/>
      <c r="F38" s="27"/>
      <c r="G38" s="15"/>
      <c r="H38" s="9"/>
      <c r="I38" s="27"/>
      <c r="J38" s="15"/>
      <c r="K38" s="9"/>
      <c r="L38" s="27"/>
      <c r="M38" s="15"/>
      <c r="N38" s="9"/>
      <c r="O38" s="27"/>
    </row>
    <row r="39" spans="1:15" ht="15.75" customHeight="1">
      <c r="A39" s="43" t="s">
        <v>69</v>
      </c>
      <c r="B39" s="43" t="s">
        <v>37</v>
      </c>
      <c r="C39" s="26"/>
      <c r="F39" s="27"/>
      <c r="G39" s="15"/>
      <c r="H39" s="9"/>
      <c r="I39" s="27"/>
      <c r="J39" s="15"/>
      <c r="K39" s="9"/>
      <c r="L39" s="27"/>
      <c r="M39" s="15"/>
      <c r="N39" s="9"/>
      <c r="O39" s="27"/>
    </row>
    <row r="40" spans="1:15" ht="15.75" customHeight="1">
      <c r="A40" s="43" t="s">
        <v>71</v>
      </c>
      <c r="B40" s="43" t="s">
        <v>37</v>
      </c>
      <c r="C40" s="26"/>
      <c r="F40" s="27"/>
      <c r="G40" s="15"/>
      <c r="H40" s="9"/>
      <c r="I40" s="27"/>
      <c r="J40" s="15"/>
      <c r="K40" s="9"/>
      <c r="L40" s="27"/>
      <c r="M40" s="15"/>
      <c r="N40" s="9"/>
      <c r="O40" s="27"/>
    </row>
    <row r="41" spans="1:15" ht="15.75" customHeight="1">
      <c r="A41" s="43" t="s">
        <v>111</v>
      </c>
      <c r="B41" s="43" t="s">
        <v>37</v>
      </c>
      <c r="C41" s="26"/>
      <c r="F41" s="27"/>
      <c r="G41" s="15"/>
      <c r="H41" s="9"/>
      <c r="I41" s="27"/>
      <c r="J41" s="15"/>
      <c r="K41" s="9"/>
      <c r="L41" s="27"/>
      <c r="M41" s="15"/>
      <c r="N41" s="9"/>
      <c r="O41" s="27"/>
    </row>
    <row r="42" spans="1:15" ht="15.75" customHeight="1">
      <c r="A42" s="43" t="s">
        <v>67</v>
      </c>
      <c r="B42" s="43" t="s">
        <v>37</v>
      </c>
      <c r="C42" s="26"/>
      <c r="D42" s="14"/>
      <c r="E42" s="8"/>
      <c r="F42" s="27"/>
      <c r="G42" s="15"/>
      <c r="H42" s="9"/>
      <c r="I42" s="27"/>
      <c r="J42" s="15"/>
      <c r="K42" s="9"/>
      <c r="L42" s="27"/>
      <c r="M42" s="15"/>
      <c r="N42" s="9"/>
      <c r="O42" s="27"/>
    </row>
    <row r="43" spans="1:15" ht="15.75" customHeight="1">
      <c r="A43" s="43" t="s">
        <v>74</v>
      </c>
      <c r="B43" s="43" t="s">
        <v>37</v>
      </c>
      <c r="C43" s="26"/>
      <c r="D43" s="15"/>
      <c r="E43" s="9"/>
      <c r="F43" s="27"/>
      <c r="G43" s="15"/>
      <c r="H43" s="9"/>
      <c r="I43" s="27"/>
      <c r="J43" s="15"/>
      <c r="K43" s="9"/>
      <c r="L43" s="27"/>
      <c r="M43" s="15"/>
      <c r="N43" s="9"/>
      <c r="O43" s="27"/>
    </row>
    <row r="44" spans="1:15" ht="15.75" customHeight="1">
      <c r="A44" s="43" t="s">
        <v>66</v>
      </c>
      <c r="B44" s="43" t="s">
        <v>37</v>
      </c>
      <c r="C44" s="26"/>
      <c r="D44" s="15"/>
      <c r="E44" s="9"/>
      <c r="F44" s="27"/>
      <c r="G44" s="15"/>
      <c r="H44" s="9"/>
      <c r="I44" s="27"/>
      <c r="J44" s="15"/>
      <c r="K44" s="9"/>
      <c r="L44" s="27"/>
      <c r="M44" s="15"/>
      <c r="N44" s="9"/>
      <c r="O44" s="27"/>
    </row>
    <row r="45" spans="1:15" ht="15.75" customHeight="1">
      <c r="A45" s="45" t="s">
        <v>70</v>
      </c>
      <c r="B45" s="45" t="s">
        <v>38</v>
      </c>
      <c r="C45" s="26"/>
      <c r="D45" s="15"/>
      <c r="E45" s="9"/>
      <c r="F45" s="27"/>
      <c r="G45" s="15"/>
      <c r="H45" s="9"/>
      <c r="I45" s="27"/>
      <c r="J45" s="15"/>
      <c r="K45" s="9"/>
      <c r="L45" s="27"/>
      <c r="M45" s="15"/>
      <c r="N45" s="9"/>
      <c r="O45" s="27"/>
    </row>
    <row r="46" spans="1:15" ht="15.75" customHeight="1">
      <c r="A46" s="45" t="s">
        <v>72</v>
      </c>
      <c r="B46" s="45" t="s">
        <v>38</v>
      </c>
      <c r="C46" s="26"/>
      <c r="D46" s="15"/>
      <c r="E46" s="9"/>
      <c r="F46" s="27"/>
      <c r="G46" s="15"/>
      <c r="H46" s="9"/>
      <c r="I46" s="27"/>
      <c r="J46" s="15"/>
      <c r="K46" s="9"/>
      <c r="L46" s="27"/>
      <c r="M46" s="15"/>
      <c r="N46" s="9"/>
      <c r="O46" s="27"/>
    </row>
    <row r="47" spans="1:15" ht="15.75" customHeight="1">
      <c r="A47" s="45" t="s">
        <v>73</v>
      </c>
      <c r="B47" s="45" t="s">
        <v>38</v>
      </c>
      <c r="C47" s="26"/>
      <c r="D47" s="15"/>
      <c r="E47" s="9"/>
      <c r="F47" s="27"/>
      <c r="G47" s="15"/>
      <c r="H47" s="9"/>
      <c r="I47" s="27"/>
      <c r="J47" s="15"/>
      <c r="K47" s="9"/>
      <c r="L47" s="27"/>
      <c r="M47" s="15"/>
      <c r="N47" s="9"/>
      <c r="O47" s="27"/>
    </row>
    <row r="48" spans="1:15" ht="15.75" customHeight="1">
      <c r="A48" s="45" t="s">
        <v>75</v>
      </c>
      <c r="B48" s="45" t="s">
        <v>38</v>
      </c>
      <c r="C48" s="26"/>
      <c r="D48" s="15"/>
      <c r="E48" s="9"/>
      <c r="F48" s="27"/>
      <c r="G48" s="15"/>
      <c r="H48" s="9"/>
      <c r="I48" s="27"/>
      <c r="J48" s="15"/>
      <c r="K48" s="9"/>
      <c r="L48" s="27"/>
      <c r="M48" s="15"/>
      <c r="N48" s="9"/>
      <c r="O48" s="27"/>
    </row>
    <row r="49" spans="1:15" ht="15.75" customHeight="1">
      <c r="A49" s="45" t="s">
        <v>87</v>
      </c>
      <c r="B49" s="45" t="s">
        <v>38</v>
      </c>
      <c r="C49" s="26"/>
      <c r="D49" s="15"/>
      <c r="E49" s="9"/>
      <c r="F49" s="27"/>
      <c r="G49" s="15"/>
      <c r="H49" s="9"/>
      <c r="I49" s="27"/>
      <c r="J49" s="15"/>
      <c r="K49" s="9"/>
      <c r="L49" s="27"/>
      <c r="M49" s="15"/>
      <c r="N49" s="9"/>
      <c r="O49" s="27"/>
    </row>
    <row r="50" spans="1:15" ht="15.75" customHeight="1">
      <c r="A50" s="45" t="s">
        <v>77</v>
      </c>
      <c r="B50" s="45" t="s">
        <v>38</v>
      </c>
      <c r="C50" s="26"/>
      <c r="D50" s="15"/>
      <c r="E50" s="9"/>
      <c r="F50" s="27"/>
      <c r="G50" s="15"/>
      <c r="H50" s="9"/>
      <c r="I50" s="27"/>
      <c r="J50" s="15"/>
      <c r="K50" s="9"/>
      <c r="L50" s="27"/>
      <c r="M50" s="15"/>
      <c r="N50" s="9"/>
      <c r="O50" s="27"/>
    </row>
    <row r="51" spans="1:15" ht="15.75" customHeight="1">
      <c r="A51" s="45" t="s">
        <v>88</v>
      </c>
      <c r="B51" s="45" t="s">
        <v>38</v>
      </c>
      <c r="C51" s="26"/>
      <c r="D51" s="15"/>
      <c r="E51" s="9"/>
      <c r="F51" s="27"/>
      <c r="G51" s="15"/>
      <c r="H51" s="9"/>
      <c r="I51" s="27"/>
      <c r="J51" s="15"/>
      <c r="K51" s="9"/>
      <c r="L51" s="27"/>
      <c r="M51" s="15"/>
      <c r="N51" s="9"/>
      <c r="O51" s="27"/>
    </row>
    <row r="52" spans="1:15" ht="15.75" customHeight="1">
      <c r="A52" s="45" t="s">
        <v>78</v>
      </c>
      <c r="B52" s="45" t="s">
        <v>38</v>
      </c>
      <c r="C52" s="26"/>
      <c r="D52" s="15"/>
      <c r="E52" s="9"/>
      <c r="F52" s="27"/>
      <c r="G52" s="15"/>
      <c r="H52" s="9"/>
      <c r="I52" s="27"/>
      <c r="J52" s="15"/>
      <c r="K52" s="9"/>
      <c r="L52" s="27"/>
      <c r="M52" s="15"/>
      <c r="N52" s="9"/>
      <c r="O52" s="27"/>
    </row>
    <row r="53" spans="1:15" ht="15.75" customHeight="1">
      <c r="A53" s="15"/>
      <c r="B53" s="9"/>
      <c r="C53" s="27"/>
      <c r="D53" s="15"/>
      <c r="E53" s="9"/>
      <c r="F53" s="27"/>
      <c r="G53" s="15"/>
      <c r="H53" s="9"/>
      <c r="I53" s="27"/>
      <c r="J53" s="15"/>
      <c r="K53" s="9"/>
      <c r="L53" s="27"/>
      <c r="M53" s="15"/>
      <c r="N53" s="9"/>
      <c r="O53" s="27"/>
    </row>
    <row r="54" spans="1:15" ht="15.75" customHeight="1">
      <c r="A54" s="34"/>
      <c r="B54" s="35"/>
      <c r="C54" s="36"/>
      <c r="D54" s="34"/>
      <c r="E54" s="35"/>
      <c r="F54" s="36"/>
      <c r="G54" s="34"/>
      <c r="H54" s="35"/>
      <c r="I54" s="36"/>
      <c r="J54" s="34"/>
      <c r="K54" s="35"/>
      <c r="L54" s="36"/>
      <c r="M54" s="34"/>
      <c r="N54" s="35"/>
      <c r="O54" s="36"/>
    </row>
    <row r="55" spans="1:15" ht="15.75" customHeight="1" thickBot="1">
      <c r="C55"/>
      <c r="F55"/>
      <c r="I55"/>
      <c r="L55"/>
      <c r="O55"/>
    </row>
    <row r="56" spans="1:15" ht="15.75" customHeight="1" thickBot="1">
      <c r="A56" s="78" t="s">
        <v>120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</row>
    <row r="57" spans="1:15" ht="15.75" customHeight="1">
      <c r="A57" s="62" t="s">
        <v>121</v>
      </c>
      <c r="B57" s="63"/>
      <c r="C57" s="2"/>
      <c r="D57" s="64" t="s">
        <v>122</v>
      </c>
      <c r="E57" s="63"/>
      <c r="F57" s="2"/>
      <c r="G57" s="64" t="s">
        <v>123</v>
      </c>
      <c r="H57" s="63"/>
      <c r="I57" s="2"/>
      <c r="J57" s="64" t="s">
        <v>125</v>
      </c>
      <c r="K57" s="63"/>
      <c r="L57" s="2"/>
      <c r="M57" s="65" t="s">
        <v>124</v>
      </c>
      <c r="N57" s="63"/>
      <c r="O57" s="66"/>
    </row>
    <row r="58" spans="1:15" ht="15.75" customHeight="1">
      <c r="A58" s="6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66"/>
    </row>
    <row r="59" spans="1:15" ht="15.75" customHeight="1">
      <c r="A59" s="68" t="s">
        <v>90</v>
      </c>
      <c r="B59" s="50"/>
      <c r="C59" s="2"/>
      <c r="D59" s="14" t="s">
        <v>2</v>
      </c>
      <c r="E59" s="8"/>
      <c r="F59" s="2"/>
      <c r="G59" s="44" t="s">
        <v>114</v>
      </c>
      <c r="H59" s="2"/>
      <c r="I59" s="2"/>
      <c r="J59" s="2"/>
      <c r="K59" s="2"/>
      <c r="L59" s="2"/>
      <c r="M59" s="28" t="s">
        <v>62</v>
      </c>
      <c r="N59" s="29"/>
      <c r="O59" s="69" t="s">
        <v>109</v>
      </c>
    </row>
    <row r="60" spans="1:15" ht="15.75" customHeight="1">
      <c r="A60" s="70" t="s">
        <v>79</v>
      </c>
      <c r="B60" s="51"/>
      <c r="C60" s="52" t="s">
        <v>116</v>
      </c>
      <c r="D60" s="15" t="s">
        <v>0</v>
      </c>
      <c r="E60" s="9"/>
      <c r="F60" s="2"/>
      <c r="G60" s="15" t="s">
        <v>119</v>
      </c>
      <c r="H60" s="2"/>
      <c r="I60" s="2"/>
      <c r="J60" s="2"/>
      <c r="K60" s="2"/>
      <c r="L60" s="2"/>
      <c r="M60" s="28" t="s">
        <v>64</v>
      </c>
      <c r="N60" s="29"/>
      <c r="O60" s="69" t="s">
        <v>109</v>
      </c>
    </row>
    <row r="61" spans="1:15" ht="15.75" customHeight="1">
      <c r="A61" s="67"/>
      <c r="B61" s="2"/>
      <c r="C61" s="2"/>
      <c r="D61" s="15" t="s">
        <v>76</v>
      </c>
      <c r="E61" s="9"/>
      <c r="F61" s="2"/>
      <c r="G61" s="2"/>
      <c r="H61" s="2"/>
      <c r="I61" s="2"/>
      <c r="J61" s="2"/>
      <c r="K61" s="2"/>
      <c r="L61" s="2"/>
      <c r="M61" s="2"/>
      <c r="N61" s="2"/>
      <c r="O61" s="66"/>
    </row>
    <row r="62" spans="1:15" ht="15.75" customHeight="1">
      <c r="A62" s="67"/>
      <c r="B62" s="7"/>
      <c r="C62" s="6"/>
      <c r="D62" s="15" t="s">
        <v>3</v>
      </c>
      <c r="E62" s="9"/>
      <c r="F62" s="6"/>
      <c r="G62" s="7"/>
      <c r="H62" s="7"/>
      <c r="I62" s="6"/>
      <c r="J62" s="7"/>
      <c r="K62" s="7"/>
      <c r="L62" s="6"/>
      <c r="M62" s="7"/>
      <c r="N62" s="7"/>
      <c r="O62" s="71"/>
    </row>
    <row r="63" spans="1:15" ht="15.75" customHeight="1">
      <c r="A63" s="67"/>
      <c r="B63" s="2"/>
      <c r="C63" s="5"/>
      <c r="D63" s="15" t="s">
        <v>35</v>
      </c>
      <c r="E63" s="9"/>
      <c r="F63" s="5"/>
      <c r="G63" s="2"/>
      <c r="H63" s="2"/>
      <c r="I63" s="5"/>
      <c r="J63" s="2"/>
      <c r="K63" s="2"/>
      <c r="L63" s="5"/>
      <c r="M63" s="2"/>
      <c r="N63" s="2"/>
      <c r="O63" s="71"/>
    </row>
    <row r="64" spans="1:15" ht="14.25" thickBot="1">
      <c r="A64" s="72"/>
      <c r="B64" s="73"/>
      <c r="C64" s="74"/>
      <c r="D64" s="75" t="s">
        <v>1</v>
      </c>
      <c r="E64" s="76"/>
      <c r="F64" s="74"/>
      <c r="G64" s="73"/>
      <c r="H64" s="73"/>
      <c r="I64" s="74"/>
      <c r="J64" s="73"/>
      <c r="K64" s="73"/>
      <c r="L64" s="74"/>
      <c r="M64" s="73"/>
      <c r="N64" s="73"/>
      <c r="O64" s="77"/>
    </row>
    <row r="65" spans="1:15">
      <c r="A65">
        <v>2</v>
      </c>
      <c r="D65">
        <v>6</v>
      </c>
      <c r="G65">
        <v>2</v>
      </c>
      <c r="J65">
        <v>0</v>
      </c>
      <c r="M65">
        <v>2</v>
      </c>
      <c r="O65" s="4">
        <f>SUM(J65,M65,G65,D65,A65)</f>
        <v>12</v>
      </c>
    </row>
  </sheetData>
  <mergeCells count="11">
    <mergeCell ref="A56:O56"/>
    <mergeCell ref="A57:B57"/>
    <mergeCell ref="D57:E57"/>
    <mergeCell ref="G57:H57"/>
    <mergeCell ref="M57:N57"/>
    <mergeCell ref="J57:K57"/>
    <mergeCell ref="A2:C2"/>
    <mergeCell ref="D2:F2"/>
    <mergeCell ref="G2:I2"/>
    <mergeCell ref="J2:L2"/>
    <mergeCell ref="M2:O2"/>
  </mergeCells>
  <phoneticPr fontId="10" type="noConversion"/>
  <pageMargins left="0.69999998807907104" right="0.69999998807907104" top="0.75" bottom="0.75" header="0.30000001192092896" footer="0.30000001192092896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노윤영</dc:creator>
  <cp:lastModifiedBy>Registered User</cp:lastModifiedBy>
  <cp:revision>2</cp:revision>
  <dcterms:created xsi:type="dcterms:W3CDTF">2015-06-03T16:41:41Z</dcterms:created>
  <dcterms:modified xsi:type="dcterms:W3CDTF">2015-08-01T01:13:40Z</dcterms:modified>
</cp:coreProperties>
</file>