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E:\5月偿付能力\资产端数据\"/>
    </mc:Choice>
  </mc:AlternateContent>
  <xr:revisionPtr revIDLastSave="0" documentId="13_ncr:1_{10367AE0-A8C3-4F8E-A7D5-954229B21F2E}" xr6:coauthVersionLast="47" xr6:coauthVersionMax="47" xr10:uidLastSave="{00000000-0000-0000-0000-000000000000}"/>
  <bookViews>
    <workbookView xWindow="-28920" yWindow="-2565" windowWidth="29040" windowHeight="15840" firstSheet="8" activeTab="9" xr2:uid="{00000000-000D-0000-FFFF-FFFF00000000}"/>
  </bookViews>
  <sheets>
    <sheet name="股票（无套保或条件不符套保）" sheetId="7" state="hidden" r:id="rId1"/>
    <sheet name="现金及流动性管理工具" sheetId="24" r:id="rId2"/>
    <sheet name="股票" sheetId="11" r:id="rId3"/>
    <sheet name="海外" sheetId="27" r:id="rId4"/>
    <sheet name="优先股" sheetId="9" r:id="rId5"/>
    <sheet name="证券投资基金" sheetId="4" r:id="rId6"/>
    <sheet name="可转债" sheetId="5" r:id="rId7"/>
    <sheet name="资产管理产品、未上市股权投资计划" sheetId="12" r:id="rId8"/>
    <sheet name="资产支持证券、信托计划" sheetId="21" r:id="rId9"/>
    <sheet name="长期股权投资" sheetId="31" r:id="rId10"/>
    <sheet name="存款银行理财产品及应收利息 " sheetId="28" r:id="rId11"/>
    <sheet name="基础设施、不动产债券投资计划" sheetId="23" r:id="rId12"/>
    <sheet name="债券类" sheetId="26" r:id="rId13"/>
    <sheet name="Sheet1" sheetId="32" state="hidden" r:id="rId14"/>
  </sheets>
  <externalReferences>
    <externalReference r:id="rId15"/>
  </externalReferences>
  <definedNames>
    <definedName name="_xlnm._FilterDatabase" localSheetId="13" hidden="1">Sheet1!$A$1:$X$350</definedName>
    <definedName name="_xlnm._FilterDatabase" localSheetId="10" hidden="1">'存款银行理财产品及应收利息 '!$A$1:$R$3</definedName>
    <definedName name="_xlnm._FilterDatabase" localSheetId="2" hidden="1">股票!$A$1:$S$8</definedName>
    <definedName name="_xlnm._FilterDatabase" localSheetId="1" hidden="1">现金及流动性管理工具!$A$1:$L$12</definedName>
    <definedName name="_xlnm._FilterDatabase" localSheetId="12" hidden="1">债券类!$A$1:$AA$213</definedName>
    <definedName name="_xlnm._FilterDatabase" localSheetId="5" hidden="1">证券投资基金!$A$1:$Q$28</definedName>
    <definedName name="_xlnm._FilterDatabase" localSheetId="7" hidden="1">'资产管理产品、未上市股权投资计划'!$A$1:$R$119</definedName>
    <definedName name="_MailAutoSig" localSheetId="7">'资产管理产品、未上市股权投资计划'!$L$45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57" i="32" l="1"/>
  <c r="O350" i="32"/>
  <c r="B350" i="32"/>
  <c r="O349" i="32"/>
  <c r="B349" i="32"/>
  <c r="O348" i="32"/>
  <c r="B348" i="32"/>
  <c r="O347" i="32"/>
  <c r="B347" i="32"/>
  <c r="O346" i="32"/>
  <c r="B346" i="32"/>
  <c r="O345" i="32"/>
  <c r="B345" i="32"/>
  <c r="O344" i="32"/>
  <c r="B344" i="32"/>
  <c r="O343" i="32"/>
  <c r="B343" i="32"/>
  <c r="O342" i="32"/>
  <c r="B342" i="32"/>
  <c r="O341" i="32"/>
  <c r="B341" i="32"/>
  <c r="O340" i="32"/>
  <c r="B340" i="32"/>
  <c r="O339" i="32"/>
  <c r="B339" i="32"/>
  <c r="O338" i="32"/>
  <c r="B338" i="32"/>
  <c r="O337" i="32"/>
  <c r="B337" i="32"/>
  <c r="O336" i="32"/>
  <c r="B336" i="32"/>
  <c r="O335" i="32"/>
  <c r="B335" i="32"/>
  <c r="O334" i="32"/>
  <c r="B334" i="32"/>
  <c r="O333" i="32"/>
  <c r="B333" i="32"/>
  <c r="O332" i="32"/>
  <c r="B332" i="32"/>
  <c r="O331" i="32"/>
  <c r="B331" i="32"/>
  <c r="O330" i="32"/>
  <c r="B330" i="32"/>
  <c r="O329" i="32"/>
  <c r="B329" i="32"/>
  <c r="O328" i="32"/>
  <c r="B328" i="32"/>
  <c r="O327" i="32"/>
  <c r="B327" i="32"/>
  <c r="O326" i="32"/>
  <c r="B326" i="32"/>
  <c r="O325" i="32"/>
  <c r="B325" i="32"/>
  <c r="O324" i="32"/>
  <c r="B324" i="32"/>
  <c r="O323" i="32"/>
  <c r="B323" i="32"/>
  <c r="O322" i="32"/>
  <c r="B322" i="32"/>
  <c r="O321" i="32"/>
  <c r="B321" i="32"/>
  <c r="O320" i="32"/>
  <c r="B320" i="32"/>
  <c r="O319" i="32"/>
  <c r="B319" i="32"/>
  <c r="O318" i="32"/>
  <c r="B318" i="32"/>
  <c r="O317" i="32"/>
  <c r="B317" i="32"/>
  <c r="O316" i="32"/>
  <c r="B316" i="32"/>
  <c r="O315" i="32"/>
  <c r="B315" i="32"/>
  <c r="O314" i="32"/>
  <c r="B314" i="32"/>
  <c r="O313" i="32"/>
  <c r="B313" i="32"/>
  <c r="O312" i="32"/>
  <c r="B312" i="32"/>
  <c r="O311" i="32"/>
  <c r="B311" i="32"/>
  <c r="O310" i="32"/>
  <c r="B310" i="32"/>
  <c r="O309" i="32"/>
  <c r="B309" i="32"/>
  <c r="O308" i="32"/>
  <c r="B308" i="32"/>
  <c r="O307" i="32"/>
  <c r="B307" i="32"/>
  <c r="O306" i="32"/>
  <c r="B306" i="32"/>
  <c r="O305" i="32"/>
  <c r="B305" i="32"/>
  <c r="O304" i="32"/>
  <c r="B304" i="32"/>
  <c r="O303" i="32"/>
  <c r="B303" i="32"/>
  <c r="O302" i="32"/>
  <c r="B302" i="32"/>
  <c r="O301" i="32"/>
  <c r="B301" i="32"/>
  <c r="O300" i="32"/>
  <c r="B300" i="32"/>
  <c r="O299" i="32"/>
  <c r="B299" i="32"/>
  <c r="O298" i="32"/>
  <c r="B298" i="32"/>
  <c r="O297" i="32"/>
  <c r="B297" i="32"/>
  <c r="O296" i="32"/>
  <c r="B296" i="32"/>
  <c r="O295" i="32"/>
  <c r="B295" i="32"/>
  <c r="O294" i="32"/>
  <c r="B294" i="32"/>
  <c r="O293" i="32"/>
  <c r="B293" i="32"/>
  <c r="O292" i="32"/>
  <c r="B292" i="32"/>
  <c r="O291" i="32"/>
  <c r="B291" i="32"/>
  <c r="O290" i="32"/>
  <c r="B290" i="32"/>
  <c r="O289" i="32"/>
  <c r="B289" i="32"/>
  <c r="O288" i="32"/>
  <c r="B288" i="32"/>
  <c r="O287" i="32"/>
  <c r="B287" i="32"/>
  <c r="O286" i="32"/>
  <c r="B286" i="32"/>
  <c r="O285" i="32"/>
  <c r="B285" i="32"/>
  <c r="O284" i="32"/>
  <c r="B284" i="32"/>
  <c r="O283" i="32"/>
  <c r="B283" i="32"/>
  <c r="O282" i="32"/>
  <c r="B282" i="32"/>
  <c r="O281" i="32"/>
  <c r="B281" i="32"/>
  <c r="O280" i="32"/>
  <c r="B280" i="32"/>
  <c r="O279" i="32"/>
  <c r="B279" i="32"/>
  <c r="O278" i="32"/>
  <c r="B278" i="32"/>
  <c r="O277" i="32"/>
  <c r="B277" i="32"/>
  <c r="O276" i="32"/>
  <c r="B276" i="32"/>
  <c r="O275" i="32"/>
  <c r="B275" i="32"/>
  <c r="O274" i="32"/>
  <c r="B274" i="32"/>
  <c r="O273" i="32"/>
  <c r="B273" i="32"/>
  <c r="O272" i="32"/>
  <c r="B272" i="32"/>
  <c r="O271" i="32"/>
  <c r="B271" i="32"/>
  <c r="O270" i="32"/>
  <c r="B270" i="32"/>
  <c r="O269" i="32"/>
  <c r="B269" i="32"/>
  <c r="O268" i="32"/>
  <c r="B268" i="32"/>
  <c r="O267" i="32"/>
  <c r="B267" i="32"/>
  <c r="O266" i="32"/>
  <c r="B266" i="32"/>
  <c r="O265" i="32"/>
  <c r="B265" i="32"/>
  <c r="O264" i="32"/>
  <c r="B264" i="32"/>
  <c r="O263" i="32"/>
  <c r="B263" i="32"/>
  <c r="O262" i="32"/>
  <c r="B262" i="32"/>
  <c r="O261" i="32"/>
  <c r="B261" i="32"/>
  <c r="O260" i="32"/>
  <c r="B260" i="32"/>
  <c r="O259" i="32"/>
  <c r="B259" i="32"/>
  <c r="O258" i="32"/>
  <c r="B258" i="32"/>
  <c r="O257" i="32"/>
  <c r="B257" i="32"/>
  <c r="O256" i="32"/>
  <c r="B256" i="32"/>
  <c r="O255" i="32"/>
  <c r="B255" i="32"/>
  <c r="O254" i="32"/>
  <c r="B254" i="32"/>
  <c r="O253" i="32"/>
  <c r="B253" i="32"/>
  <c r="O252" i="32"/>
  <c r="B252" i="32"/>
  <c r="O251" i="32"/>
  <c r="B251" i="32"/>
  <c r="O250" i="32"/>
  <c r="B250" i="32"/>
  <c r="O249" i="32"/>
  <c r="B249" i="32"/>
  <c r="O248" i="32"/>
  <c r="B248" i="32"/>
  <c r="O247" i="32"/>
  <c r="B247" i="32"/>
  <c r="O246" i="32"/>
  <c r="B246" i="32"/>
  <c r="O245" i="32"/>
  <c r="B245" i="32"/>
  <c r="O244" i="32"/>
  <c r="B244" i="32"/>
  <c r="O243" i="32"/>
  <c r="B243" i="32"/>
  <c r="O242" i="32"/>
  <c r="B242" i="32"/>
  <c r="O241" i="32"/>
  <c r="B241" i="32"/>
  <c r="O240" i="32"/>
  <c r="B240" i="32"/>
  <c r="O239" i="32"/>
  <c r="B239" i="32"/>
  <c r="O238" i="32"/>
  <c r="B238" i="32"/>
  <c r="O237" i="32"/>
  <c r="B237" i="32"/>
  <c r="O236" i="32"/>
  <c r="B236" i="32"/>
  <c r="O235" i="32"/>
  <c r="B235" i="32"/>
  <c r="O234" i="32"/>
  <c r="B234" i="32"/>
  <c r="O233" i="32"/>
  <c r="B233" i="32"/>
  <c r="O232" i="32"/>
  <c r="B232" i="32"/>
  <c r="O231" i="32"/>
  <c r="B231" i="32"/>
  <c r="O230" i="32"/>
  <c r="B230" i="32"/>
  <c r="O229" i="32"/>
  <c r="B229" i="32"/>
  <c r="O228" i="32"/>
  <c r="B228" i="32"/>
  <c r="O227" i="32"/>
  <c r="B227" i="32"/>
  <c r="O226" i="32"/>
  <c r="B226" i="32"/>
  <c r="O225" i="32"/>
  <c r="B225" i="32"/>
  <c r="O224" i="32"/>
  <c r="B224" i="32"/>
  <c r="O223" i="32"/>
  <c r="B223" i="32"/>
  <c r="O222" i="32"/>
  <c r="B222" i="32"/>
  <c r="O221" i="32"/>
  <c r="B221" i="32"/>
  <c r="O220" i="32"/>
  <c r="B220" i="32"/>
  <c r="O219" i="32"/>
  <c r="B219" i="32"/>
  <c r="O218" i="32"/>
  <c r="B218" i="32"/>
  <c r="O217" i="32"/>
  <c r="B217" i="32"/>
  <c r="O216" i="32"/>
  <c r="B216" i="32"/>
  <c r="O215" i="32"/>
  <c r="B215" i="32"/>
  <c r="O214" i="32"/>
  <c r="B214" i="32"/>
  <c r="O213" i="32"/>
  <c r="B213" i="32"/>
  <c r="O212" i="32"/>
  <c r="B212" i="32"/>
  <c r="O211" i="32"/>
  <c r="B211" i="32"/>
  <c r="O210" i="32"/>
  <c r="B210" i="32"/>
  <c r="O209" i="32"/>
  <c r="B209" i="32"/>
  <c r="O208" i="32"/>
  <c r="B208" i="32"/>
  <c r="O207" i="32"/>
  <c r="B207" i="32"/>
  <c r="O206" i="32"/>
  <c r="B206" i="32"/>
  <c r="O205" i="32"/>
  <c r="B205" i="32"/>
  <c r="O204" i="32"/>
  <c r="B204" i="32"/>
  <c r="O203" i="32"/>
  <c r="B203" i="32"/>
  <c r="O202" i="32"/>
  <c r="B202" i="32"/>
  <c r="O201" i="32"/>
  <c r="B201" i="32"/>
  <c r="O200" i="32"/>
  <c r="B200" i="32"/>
  <c r="O199" i="32"/>
  <c r="B199" i="32"/>
  <c r="O198" i="32"/>
  <c r="B198" i="32"/>
  <c r="O197" i="32"/>
  <c r="B197" i="32"/>
  <c r="O196" i="32"/>
  <c r="B196" i="32"/>
  <c r="O195" i="32"/>
  <c r="B195" i="32"/>
  <c r="O194" i="32"/>
  <c r="B194" i="32"/>
  <c r="O193" i="32"/>
  <c r="B193" i="32"/>
  <c r="O192" i="32"/>
  <c r="B192" i="32"/>
  <c r="O191" i="32"/>
  <c r="B191" i="32"/>
  <c r="O190" i="32"/>
  <c r="B190" i="32"/>
  <c r="O189" i="32"/>
  <c r="B189" i="32"/>
  <c r="O188" i="32"/>
  <c r="B188" i="32"/>
  <c r="O187" i="32"/>
  <c r="B187" i="32"/>
  <c r="O186" i="32"/>
  <c r="B186" i="32"/>
  <c r="O185" i="32"/>
  <c r="B185" i="32"/>
  <c r="O184" i="32"/>
  <c r="B184" i="32"/>
  <c r="O183" i="32"/>
  <c r="B183" i="32"/>
  <c r="O182" i="32"/>
  <c r="B182" i="32"/>
  <c r="O181" i="32"/>
  <c r="B181" i="32"/>
  <c r="O180" i="32"/>
  <c r="B180" i="32"/>
  <c r="O179" i="32"/>
  <c r="B179" i="32"/>
  <c r="O178" i="32"/>
  <c r="B178" i="32"/>
  <c r="O177" i="32"/>
  <c r="B177" i="32"/>
  <c r="O176" i="32"/>
  <c r="B176" i="32"/>
  <c r="O175" i="32"/>
  <c r="B175" i="32"/>
  <c r="O174" i="32"/>
  <c r="B174" i="32"/>
  <c r="O173" i="32"/>
  <c r="B173" i="32"/>
  <c r="O172" i="32"/>
  <c r="B172" i="32"/>
  <c r="O171" i="32"/>
  <c r="B171" i="32"/>
  <c r="O170" i="32"/>
  <c r="B170" i="32"/>
  <c r="O169" i="32"/>
  <c r="B169" i="32"/>
  <c r="O168" i="32"/>
  <c r="B168" i="32"/>
  <c r="O167" i="32"/>
  <c r="B167" i="32"/>
  <c r="O166" i="32"/>
  <c r="B166" i="32"/>
  <c r="O165" i="32"/>
  <c r="B165" i="32"/>
  <c r="O164" i="32"/>
  <c r="B164" i="32"/>
  <c r="O163" i="32"/>
  <c r="B163" i="32"/>
  <c r="O162" i="32"/>
  <c r="B162" i="32"/>
  <c r="O161" i="32"/>
  <c r="B161" i="32"/>
  <c r="O160" i="32"/>
  <c r="B160" i="32"/>
  <c r="O159" i="32"/>
  <c r="B159" i="32"/>
  <c r="O158" i="32"/>
  <c r="B158" i="32"/>
  <c r="O157" i="32"/>
  <c r="B157" i="32"/>
  <c r="O156" i="32"/>
  <c r="B156" i="32"/>
  <c r="O155" i="32"/>
  <c r="B155" i="32"/>
  <c r="O154" i="32"/>
  <c r="B154" i="32"/>
  <c r="O153" i="32"/>
  <c r="B153" i="32"/>
  <c r="O152" i="32"/>
  <c r="B152" i="32"/>
  <c r="O151" i="32"/>
  <c r="B151" i="32"/>
  <c r="O150" i="32"/>
  <c r="B150" i="32"/>
  <c r="O149" i="32"/>
  <c r="B149" i="32"/>
  <c r="O148" i="32"/>
  <c r="B148" i="32"/>
  <c r="O147" i="32"/>
  <c r="B147" i="32"/>
  <c r="O146" i="32"/>
  <c r="B146" i="32"/>
  <c r="O145" i="32"/>
  <c r="B145" i="32"/>
  <c r="O144" i="32"/>
  <c r="B144" i="32"/>
  <c r="O143" i="32"/>
  <c r="B143" i="32"/>
  <c r="O142" i="32"/>
  <c r="B142" i="32"/>
  <c r="O141" i="32"/>
  <c r="B141" i="32"/>
  <c r="O140" i="32"/>
  <c r="B140" i="32"/>
  <c r="O139" i="32"/>
  <c r="B139" i="32"/>
  <c r="O138" i="32"/>
  <c r="B138" i="32"/>
  <c r="O137" i="32"/>
  <c r="B137" i="32"/>
  <c r="O136" i="32"/>
  <c r="B136" i="32"/>
  <c r="O135" i="32"/>
  <c r="B135" i="32"/>
  <c r="O134" i="32"/>
  <c r="B134" i="32"/>
  <c r="O133" i="32"/>
  <c r="B133" i="32"/>
  <c r="O132" i="32"/>
  <c r="B132" i="32"/>
  <c r="O131" i="32"/>
  <c r="B131" i="32"/>
  <c r="O130" i="32"/>
  <c r="B130" i="32"/>
  <c r="O129" i="32"/>
  <c r="B129" i="32"/>
  <c r="O128" i="32"/>
  <c r="B128" i="32"/>
  <c r="O127" i="32"/>
  <c r="B127" i="32"/>
  <c r="O126" i="32"/>
  <c r="B126" i="32"/>
  <c r="O125" i="32"/>
  <c r="B125" i="32"/>
  <c r="O124" i="32"/>
  <c r="B124" i="32"/>
  <c r="O123" i="32"/>
  <c r="B123" i="32"/>
  <c r="O122" i="32"/>
  <c r="B122" i="32"/>
  <c r="O121" i="32"/>
  <c r="B121" i="32"/>
  <c r="O120" i="32"/>
  <c r="B120" i="32"/>
  <c r="O119" i="32"/>
  <c r="B119" i="32"/>
  <c r="O118" i="32"/>
  <c r="B118" i="32"/>
  <c r="O117" i="32"/>
  <c r="B117" i="32"/>
  <c r="O116" i="32"/>
  <c r="B116" i="32"/>
  <c r="O115" i="32"/>
  <c r="B115" i="32"/>
  <c r="O114" i="32"/>
  <c r="B114" i="32"/>
  <c r="O113" i="32"/>
  <c r="B113" i="32"/>
  <c r="O112" i="32"/>
  <c r="B112" i="32"/>
  <c r="O111" i="32"/>
  <c r="B111" i="32"/>
  <c r="O110" i="32"/>
  <c r="B110" i="32"/>
  <c r="O109" i="32"/>
  <c r="B109" i="32"/>
  <c r="O108" i="32"/>
  <c r="B108" i="32"/>
  <c r="O107" i="32"/>
  <c r="B107" i="32"/>
  <c r="O106" i="32"/>
  <c r="B106" i="32"/>
  <c r="O105" i="32"/>
  <c r="B105" i="32"/>
  <c r="O104" i="32"/>
  <c r="B104" i="32"/>
  <c r="O103" i="32"/>
  <c r="B103" i="32"/>
  <c r="O102" i="32"/>
  <c r="B102" i="32"/>
  <c r="O101" i="32"/>
  <c r="B101" i="32"/>
  <c r="O100" i="32"/>
  <c r="B100" i="32"/>
  <c r="O99" i="32"/>
  <c r="B99" i="32"/>
  <c r="O98" i="32"/>
  <c r="B98" i="32"/>
  <c r="O97" i="32"/>
  <c r="B97" i="32"/>
  <c r="O96" i="32"/>
  <c r="B96" i="32"/>
  <c r="O95" i="32"/>
  <c r="B95" i="32"/>
  <c r="O94" i="32"/>
  <c r="B94" i="32"/>
  <c r="O93" i="32"/>
  <c r="B93" i="32"/>
  <c r="O92" i="32"/>
  <c r="B92" i="32"/>
  <c r="O91" i="32"/>
  <c r="B91" i="32"/>
  <c r="O90" i="32"/>
  <c r="B90" i="32"/>
  <c r="O89" i="32"/>
  <c r="B89" i="32"/>
  <c r="O88" i="32"/>
  <c r="B88" i="32"/>
  <c r="O87" i="32"/>
  <c r="B87" i="32"/>
  <c r="O86" i="32"/>
  <c r="B86" i="32"/>
  <c r="O85" i="32"/>
  <c r="B85" i="32"/>
  <c r="O84" i="32"/>
  <c r="B84" i="32"/>
  <c r="O83" i="32"/>
  <c r="B83" i="32"/>
  <c r="O82" i="32"/>
  <c r="B82" i="32"/>
  <c r="O81" i="32"/>
  <c r="B81" i="32"/>
  <c r="O80" i="32"/>
  <c r="B80" i="32"/>
  <c r="O79" i="32"/>
  <c r="B79" i="32"/>
  <c r="O78" i="32"/>
  <c r="B78" i="32"/>
  <c r="O77" i="32"/>
  <c r="B77" i="32"/>
  <c r="O76" i="32"/>
  <c r="B76" i="32"/>
  <c r="O75" i="32"/>
  <c r="B75" i="32"/>
  <c r="O74" i="32"/>
  <c r="B74" i="32"/>
  <c r="O73" i="32"/>
  <c r="B73" i="32"/>
  <c r="O72" i="32"/>
  <c r="B72" i="32"/>
  <c r="O71" i="32"/>
  <c r="B71" i="32"/>
  <c r="O70" i="32"/>
  <c r="B70" i="32"/>
  <c r="O69" i="32"/>
  <c r="B69" i="32"/>
  <c r="O68" i="32"/>
  <c r="B68" i="32"/>
  <c r="O67" i="32"/>
  <c r="B67" i="32"/>
  <c r="O66" i="32"/>
  <c r="B66" i="32"/>
  <c r="O65" i="32"/>
  <c r="B65" i="32"/>
  <c r="O64" i="32"/>
  <c r="B64" i="32"/>
  <c r="O63" i="32"/>
  <c r="B63" i="32"/>
  <c r="O62" i="32"/>
  <c r="B62" i="32"/>
  <c r="O61" i="32"/>
  <c r="B61" i="32"/>
  <c r="O60" i="32"/>
  <c r="B60" i="32"/>
  <c r="O59" i="32"/>
  <c r="B59" i="32"/>
  <c r="O58" i="32"/>
  <c r="B58" i="32"/>
  <c r="O57" i="32"/>
  <c r="B57" i="32"/>
  <c r="O56" i="32"/>
  <c r="B56" i="32"/>
  <c r="O55" i="32"/>
  <c r="B55" i="32"/>
  <c r="O54" i="32"/>
  <c r="B54" i="32"/>
  <c r="O53" i="32"/>
  <c r="B53" i="32"/>
  <c r="O52" i="32"/>
  <c r="B52" i="32"/>
  <c r="O51" i="32"/>
  <c r="B51" i="32"/>
  <c r="O50" i="32"/>
  <c r="B50" i="32"/>
  <c r="O49" i="32"/>
  <c r="B49" i="32"/>
  <c r="O48" i="32"/>
  <c r="B48" i="32"/>
  <c r="O47" i="32"/>
  <c r="B47" i="32"/>
  <c r="O46" i="32"/>
  <c r="B46" i="32"/>
  <c r="O45" i="32"/>
  <c r="B45" i="32"/>
  <c r="O44" i="32"/>
  <c r="B44" i="32"/>
  <c r="O43" i="32"/>
  <c r="B43" i="32"/>
  <c r="O42" i="32"/>
  <c r="B42" i="32"/>
  <c r="O41" i="32"/>
  <c r="B41" i="32"/>
  <c r="O40" i="32"/>
  <c r="B40" i="32"/>
  <c r="O39" i="32"/>
  <c r="B39" i="32"/>
  <c r="O38" i="32"/>
  <c r="B38" i="32"/>
  <c r="O37" i="32"/>
  <c r="B37" i="32"/>
  <c r="O36" i="32"/>
  <c r="B36" i="32"/>
  <c r="O35" i="32"/>
  <c r="B35" i="32"/>
  <c r="O34" i="32"/>
  <c r="B34" i="32"/>
  <c r="O33" i="32"/>
  <c r="B33" i="32"/>
  <c r="O32" i="32"/>
  <c r="B32" i="32"/>
  <c r="O31" i="32"/>
  <c r="B31" i="32"/>
  <c r="O30" i="32"/>
  <c r="B30" i="32"/>
  <c r="O29" i="32"/>
  <c r="B29" i="32"/>
  <c r="O28" i="32"/>
  <c r="B28" i="32"/>
  <c r="O27" i="32"/>
  <c r="B27" i="32"/>
  <c r="O26" i="32"/>
  <c r="B26" i="32"/>
  <c r="O25" i="32"/>
  <c r="B25" i="32"/>
  <c r="O24" i="32"/>
  <c r="B24" i="32"/>
  <c r="O23" i="32"/>
  <c r="B23" i="32"/>
  <c r="O22" i="32"/>
  <c r="B22" i="32"/>
  <c r="O21" i="32"/>
  <c r="B21" i="32"/>
  <c r="O20" i="32"/>
  <c r="B20" i="32"/>
  <c r="O19" i="32"/>
  <c r="B19" i="32"/>
  <c r="O18" i="32"/>
  <c r="B18" i="32"/>
  <c r="O17" i="32"/>
  <c r="B17" i="32"/>
  <c r="O16" i="32"/>
  <c r="B16" i="32"/>
  <c r="O15" i="32"/>
  <c r="B15" i="32"/>
  <c r="O14" i="32"/>
  <c r="B14" i="32"/>
  <c r="O13" i="32"/>
  <c r="B13" i="32"/>
  <c r="O12" i="32"/>
  <c r="B12" i="32"/>
  <c r="O11" i="32"/>
  <c r="B11" i="32"/>
  <c r="O10" i="32"/>
  <c r="B10" i="32"/>
  <c r="O9" i="32"/>
  <c r="B9" i="32"/>
  <c r="O8" i="32"/>
  <c r="B8" i="32"/>
  <c r="O7" i="32"/>
  <c r="B7" i="32"/>
  <c r="O6" i="32"/>
  <c r="B6" i="32"/>
  <c r="O5" i="32"/>
  <c r="B5" i="32"/>
  <c r="O4" i="32"/>
  <c r="B4" i="32"/>
  <c r="O3" i="32"/>
  <c r="B3" i="32"/>
  <c r="O2" i="32"/>
  <c r="B2" i="32"/>
  <c r="J222" i="26"/>
  <c r="I222" i="26"/>
  <c r="H222" i="26"/>
  <c r="G222" i="26"/>
  <c r="J4" i="23"/>
  <c r="I4" i="23"/>
  <c r="H4" i="23"/>
  <c r="G4" i="23"/>
  <c r="G3" i="28"/>
  <c r="F3" i="28"/>
  <c r="I2" i="28"/>
  <c r="F6" i="31"/>
  <c r="E6" i="31"/>
  <c r="D6" i="31"/>
  <c r="H3" i="21"/>
  <c r="G3" i="21"/>
  <c r="F3" i="21"/>
  <c r="G127" i="12"/>
  <c r="H123" i="12"/>
  <c r="H127" i="12" s="1"/>
  <c r="I120" i="12"/>
  <c r="I127" i="12" s="1"/>
  <c r="I4" i="5"/>
  <c r="H4" i="5"/>
  <c r="G4" i="5"/>
  <c r="F4" i="5"/>
  <c r="K31" i="4"/>
  <c r="J31" i="4"/>
  <c r="I31" i="4"/>
  <c r="G3" i="9"/>
  <c r="F3" i="9"/>
  <c r="E3" i="9"/>
  <c r="H3" i="27"/>
  <c r="G3" i="27"/>
  <c r="F3" i="27"/>
  <c r="G8" i="27" s="1"/>
  <c r="E3" i="27"/>
  <c r="H8" i="11"/>
  <c r="G8" i="11"/>
  <c r="F8" i="11"/>
  <c r="H12" i="24"/>
  <c r="G12" i="24"/>
  <c r="F1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tc={157DC3B3-7E60-47A9-ABF2-F1F74E8D8CA4}</author>
  </authors>
  <commentList>
    <comment ref="F4" authorId="0" shapeId="0" xr:uid="{00000000-0006-0000-0900-000001000000}">
      <text>
        <r>
          <rPr>
            <sz val="10"/>
            <rFont val="宋体"/>
            <family val="3"/>
            <charset val="134"/>
          </rPr>
          <t>[线程批注]
你的Excel版本可读取此线程批注; 但如果在更新版本的Excel中打开文件，则对批注所作的任何改动都将被删除。了解详细信息: https://go.microsoft.com/fwlink/?linkid=870924
注释:
    未扣减值准备前2326325210.68元；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柳乐</author>
  </authors>
  <commentList>
    <comment ref="I1" authorId="0" shapeId="0" xr:uid="{00000000-0006-0000-0C00-000001000000}">
      <text>
        <r>
          <rPr>
            <b/>
            <sz val="9"/>
            <rFont val="宋体"/>
            <family val="3"/>
            <charset val="134"/>
          </rPr>
          <t>柳乐:</t>
        </r>
        <r>
          <rPr>
            <sz val="9"/>
            <rFont val="宋体"/>
            <family val="3"/>
            <charset val="134"/>
          </rPr>
          <t xml:space="preserve">
净价市值</t>
        </r>
      </text>
    </comment>
  </commentList>
</comments>
</file>

<file path=xl/sharedStrings.xml><?xml version="1.0" encoding="utf-8"?>
<sst xmlns="http://schemas.openxmlformats.org/spreadsheetml/2006/main" count="8921" uniqueCount="2316">
  <si>
    <t>序号</t>
  </si>
  <si>
    <t>品种</t>
  </si>
  <si>
    <t>股票名称</t>
  </si>
  <si>
    <t>股票代码</t>
  </si>
  <si>
    <t>账户归属</t>
  </si>
  <si>
    <t>是否直接持有</t>
  </si>
  <si>
    <t>交易板块</t>
  </si>
  <si>
    <t>是否为沪深300成分股</t>
  </si>
  <si>
    <t>会计计量方法</t>
  </si>
  <si>
    <t>成本</t>
  </si>
  <si>
    <t>认可价值</t>
  </si>
  <si>
    <t>上市普通股票</t>
  </si>
  <si>
    <t>公司直接持有</t>
  </si>
  <si>
    <t>沪深主板股</t>
  </si>
  <si>
    <t>成分股</t>
  </si>
  <si>
    <t>市场价值</t>
  </si>
  <si>
    <t>资产名称</t>
  </si>
  <si>
    <t>适用品种</t>
  </si>
  <si>
    <t>账面价值</t>
  </si>
  <si>
    <t>应收利息</t>
  </si>
  <si>
    <t>是否境内资产</t>
  </si>
  <si>
    <t>境外资产币种</t>
  </si>
  <si>
    <t>会计科目</t>
  </si>
  <si>
    <t>管理方式</t>
  </si>
  <si>
    <t>传统</t>
  </si>
  <si>
    <t>活期存款</t>
  </si>
  <si>
    <t>现价及流动性管理工具</t>
  </si>
  <si>
    <t>历史成本</t>
  </si>
  <si>
    <t>境内</t>
  </si>
  <si>
    <t>不适用</t>
  </si>
  <si>
    <t>委托</t>
  </si>
  <si>
    <t>万能</t>
  </si>
  <si>
    <t>自营</t>
  </si>
  <si>
    <t>邮储浙江</t>
  </si>
  <si>
    <t>邮储上海</t>
  </si>
  <si>
    <t>证券清算款</t>
  </si>
  <si>
    <t>券商资金户</t>
  </si>
  <si>
    <t>数量</t>
  </si>
  <si>
    <t>持仓成本</t>
  </si>
  <si>
    <t>归属套保组合名称</t>
  </si>
  <si>
    <t>空头合约价</t>
  </si>
  <si>
    <t>套期有效性</t>
  </si>
  <si>
    <t>招商银行</t>
  </si>
  <si>
    <t>600036</t>
  </si>
  <si>
    <t>无</t>
  </si>
  <si>
    <t>主板</t>
  </si>
  <si>
    <t>是</t>
  </si>
  <si>
    <t>可供出售</t>
  </si>
  <si>
    <t>中国铁建</t>
  </si>
  <si>
    <t>601186</t>
  </si>
  <si>
    <t>交易性</t>
  </si>
  <si>
    <t>海康威视</t>
  </si>
  <si>
    <t>002415</t>
  </si>
  <si>
    <t>双鹭药业</t>
  </si>
  <si>
    <t>002038</t>
  </si>
  <si>
    <t>否</t>
  </si>
  <si>
    <t>金科股份</t>
  </si>
  <si>
    <t>000656</t>
  </si>
  <si>
    <t>证券代码</t>
  </si>
  <si>
    <t>购买成本</t>
  </si>
  <si>
    <t>应收红利</t>
  </si>
  <si>
    <t>品种（固定收益类\权益类）</t>
  </si>
  <si>
    <t>市场类型（发达市场\新兴市场）</t>
  </si>
  <si>
    <t>币种类型</t>
  </si>
  <si>
    <t>工商银行</t>
  </si>
  <si>
    <t>H01398</t>
  </si>
  <si>
    <t>权益类</t>
  </si>
  <si>
    <t>发达市场</t>
  </si>
  <si>
    <t>美元和汇率跟美元挂钩的货币</t>
  </si>
  <si>
    <t>欧元或英镑</t>
  </si>
  <si>
    <t>科目名称</t>
  </si>
  <si>
    <t>持股数量</t>
  </si>
  <si>
    <t>发行方</t>
  </si>
  <si>
    <t>发行方式</t>
  </si>
  <si>
    <t>是否有强制转换普通股条款</t>
  </si>
  <si>
    <t>充足率是否全部满足监管要求</t>
  </si>
  <si>
    <t>优先股</t>
  </si>
  <si>
    <t>浦发银行优先股</t>
  </si>
  <si>
    <t>股份制商业银行</t>
  </si>
  <si>
    <t>上市公司非公开发行</t>
  </si>
  <si>
    <t>类型</t>
  </si>
  <si>
    <t>基金代码</t>
  </si>
  <si>
    <t>基金全称</t>
  </si>
  <si>
    <t>基金名称</t>
  </si>
  <si>
    <t>持仓数量(份)</t>
  </si>
  <si>
    <t>优先级</t>
  </si>
  <si>
    <t>是否分级</t>
  </si>
  <si>
    <t>证券投资基金(含货币基金)</t>
  </si>
  <si>
    <t>债券型基金</t>
  </si>
  <si>
    <t>010014</t>
  </si>
  <si>
    <t>华夏鼎清债券型证券投资基金</t>
  </si>
  <si>
    <t>华夏鼎清债券A</t>
  </si>
  <si>
    <t>华夏基金管理有限公司</t>
  </si>
  <si>
    <t>004952</t>
  </si>
  <si>
    <t>兴全恒益债券型证券投资基金</t>
  </si>
  <si>
    <t>兴全恒益债券A</t>
  </si>
  <si>
    <t>兴证全球基金管理有限公司</t>
  </si>
  <si>
    <t>002459</t>
  </si>
  <si>
    <t>华夏鼎利债券型发起式证券投资基金</t>
  </si>
  <si>
    <t>华夏鼎利债券A</t>
  </si>
  <si>
    <t>002351</t>
  </si>
  <si>
    <t>易方达裕祥回报债券型证券投资基金</t>
  </si>
  <si>
    <t>易方达裕祥回报债券</t>
  </si>
  <si>
    <t>易方达基金管理有限公司</t>
  </si>
  <si>
    <t>001045</t>
  </si>
  <si>
    <t>华夏可转债增强债券型证券投资基金</t>
  </si>
  <si>
    <t>华夏可转债增强债券A</t>
  </si>
  <si>
    <t>009089</t>
  </si>
  <si>
    <t>嘉实稳固收益债券型证券投资基金</t>
  </si>
  <si>
    <t>嘉实稳固收益债券A</t>
  </si>
  <si>
    <t>嘉实基金管理有限公司</t>
  </si>
  <si>
    <t>000014</t>
  </si>
  <si>
    <t>华夏聚利债券型证券投资基金</t>
  </si>
  <si>
    <t>华夏聚利债券</t>
  </si>
  <si>
    <t>001003</t>
  </si>
  <si>
    <t>华夏债券投资基金</t>
  </si>
  <si>
    <t>华夏债券C</t>
  </si>
  <si>
    <t>110017</t>
  </si>
  <si>
    <t>易方达增强回报债券型证券投资基金</t>
  </si>
  <si>
    <t>易方达增强回报债券A</t>
  </si>
  <si>
    <t>470018</t>
  </si>
  <si>
    <t>汇添富双利债券型证券投资基金</t>
  </si>
  <si>
    <t>汇添富双利债券A</t>
  </si>
  <si>
    <t>汇添富基金管理股份有限公司</t>
  </si>
  <si>
    <t>000047</t>
  </si>
  <si>
    <t>华夏双债增强债券型证券投资基金</t>
  </si>
  <si>
    <t>华夏双债增强债券A</t>
  </si>
  <si>
    <t>004920</t>
  </si>
  <si>
    <t>富国泓利纯债债券型发起式证券投资基金</t>
  </si>
  <si>
    <t>富国泓利纯债债券A</t>
  </si>
  <si>
    <t>富国基金管理有限公司</t>
  </si>
  <si>
    <t>000191</t>
  </si>
  <si>
    <t>富国信用债债券型证券投资基金</t>
  </si>
  <si>
    <t>富国信用债债券A/B</t>
  </si>
  <si>
    <t>000338</t>
  </si>
  <si>
    <t>鹏华双债保利债券型证券投资基金</t>
  </si>
  <si>
    <t>鹏华双债保利债券</t>
  </si>
  <si>
    <t>鹏华基金管理有限公司</t>
  </si>
  <si>
    <t>000171</t>
  </si>
  <si>
    <t>易方达裕丰回报债券型证券投资基金</t>
  </si>
  <si>
    <t>易方达裕丰回报债券</t>
  </si>
  <si>
    <t>000118</t>
  </si>
  <si>
    <t>广发聚鑫债券型证券投资基金</t>
  </si>
  <si>
    <t>广发聚鑫债券A</t>
  </si>
  <si>
    <t>广发基金管理有限公司</t>
  </si>
  <si>
    <t>202105</t>
  </si>
  <si>
    <t>南方广利回报债券型证券投资基金</t>
  </si>
  <si>
    <t>南方广利回报债券A/B</t>
  </si>
  <si>
    <t>南方基金管理股份有限公司</t>
  </si>
  <si>
    <t>050016</t>
  </si>
  <si>
    <t>博时宏观回报债券型证券投资基金</t>
  </si>
  <si>
    <t>博时宏观回报债券A/B</t>
  </si>
  <si>
    <t>博时基金管理有限公司</t>
  </si>
  <si>
    <t>206003</t>
  </si>
  <si>
    <t>鹏华信用增利债券型证券投资基金</t>
  </si>
  <si>
    <t>鹏华信用增利债券A</t>
  </si>
  <si>
    <t>050023</t>
  </si>
  <si>
    <t>博时天颐债券型证券投资基金</t>
  </si>
  <si>
    <t>博时天颐债券A</t>
  </si>
  <si>
    <t>债券名称</t>
  </si>
  <si>
    <t>市场代码</t>
  </si>
  <si>
    <t>持仓数量</t>
  </si>
  <si>
    <t>名称</t>
  </si>
  <si>
    <t>应收股利</t>
  </si>
  <si>
    <t>资产管理产品的资产信用评级</t>
  </si>
  <si>
    <t>资产管理产品发行机构</t>
  </si>
  <si>
    <t>资产管理产品应收利息</t>
  </si>
  <si>
    <t>是否可穿透</t>
  </si>
  <si>
    <t>备注</t>
  </si>
  <si>
    <t>资产管理产品</t>
  </si>
  <si>
    <t>安邦资产稳健精选1号（第五期）</t>
  </si>
  <si>
    <t>AB0020</t>
  </si>
  <si>
    <t>大家资产管理有限责任公司</t>
  </si>
  <si>
    <t>可穿透</t>
  </si>
  <si>
    <t>固定收益类</t>
  </si>
  <si>
    <t>安邦资产稳健精选2号（第一期）</t>
  </si>
  <si>
    <t>AB0021</t>
  </si>
  <si>
    <t>安邦资产稳健精选2号（第二期）</t>
  </si>
  <si>
    <t>AB0022</t>
  </si>
  <si>
    <t>安邦资产稳健精选2号（第三期）</t>
  </si>
  <si>
    <t>AB0023</t>
  </si>
  <si>
    <t>安邦稳健精选1号（第三十一期）</t>
  </si>
  <si>
    <t>AB0070</t>
  </si>
  <si>
    <t>安邦稳健精选1号（第三十二期）</t>
  </si>
  <si>
    <t>AB0071</t>
  </si>
  <si>
    <t>安邦稳健精选2号（第六期）</t>
  </si>
  <si>
    <t>AB0078</t>
  </si>
  <si>
    <t>安邦稳健精选2号（第十九期）</t>
  </si>
  <si>
    <t>AB0091</t>
  </si>
  <si>
    <t>安邦稳健精选2号（第二十期）</t>
  </si>
  <si>
    <t>AB0092</t>
  </si>
  <si>
    <t>安邦稳健精选2号（第二十一期）</t>
  </si>
  <si>
    <t>AB0093</t>
  </si>
  <si>
    <t>安邦稳健精选3号（第二十二期）</t>
  </si>
  <si>
    <t>AB0139</t>
  </si>
  <si>
    <t>安邦稳健精选3号（第二十三期）</t>
  </si>
  <si>
    <t>AB0140</t>
  </si>
  <si>
    <t>安邦稳健精选3号（第三十期）</t>
  </si>
  <si>
    <t>AB0147</t>
  </si>
  <si>
    <t>安邦稳健精选3号（第三十二期）</t>
  </si>
  <si>
    <t>AB0149</t>
  </si>
  <si>
    <t>安邦稳健精选3号（第三十九期）</t>
  </si>
  <si>
    <t>AB0156</t>
  </si>
  <si>
    <t>安邦稳健精选3号（第四十一期）</t>
  </si>
  <si>
    <t>AB0158</t>
  </si>
  <si>
    <t>安邦稳健精选3号（第四十二期）</t>
  </si>
  <si>
    <t>AB0159</t>
  </si>
  <si>
    <t>安邦稳健精选3号（第四十三期）</t>
  </si>
  <si>
    <t>AB0160</t>
  </si>
  <si>
    <t>安邦稳健精选3号（第四十六期）</t>
  </si>
  <si>
    <t>AB0162</t>
  </si>
  <si>
    <t>安邦稳健精选3号（第四十七期）</t>
  </si>
  <si>
    <t>AB0163</t>
  </si>
  <si>
    <t>安邦稳健精选3号（第四十八期）</t>
  </si>
  <si>
    <t>AB0165</t>
  </si>
  <si>
    <t>安邦稳健精选3号（第四十九期）</t>
  </si>
  <si>
    <t>AB0166</t>
  </si>
  <si>
    <t>安邦资产稳健精选1号（第二期）</t>
  </si>
  <si>
    <t>AB0018</t>
  </si>
  <si>
    <t>申港证券创远8号单一资产管理计划</t>
  </si>
  <si>
    <t>SGCY08</t>
  </si>
  <si>
    <t>申港证券股份有限公司</t>
  </si>
  <si>
    <t>光大永明永嘉稳健</t>
  </si>
  <si>
    <t>B18001</t>
  </si>
  <si>
    <t>光大永明资产管理股份有限公司</t>
  </si>
  <si>
    <t>无法穿透</t>
  </si>
  <si>
    <t>光大永明永鑫稳健</t>
  </si>
  <si>
    <t>B17001</t>
  </si>
  <si>
    <t>中英益利稳鑫19号</t>
  </si>
  <si>
    <t>000152</t>
  </si>
  <si>
    <t>中英益利资产管理股份有限公司</t>
  </si>
  <si>
    <t>中英益利稳鑫20号</t>
  </si>
  <si>
    <t>000153</t>
  </si>
  <si>
    <t>民生通惠和谐5号</t>
  </si>
  <si>
    <t>999265</t>
  </si>
  <si>
    <t>民生通惠资产管理有限公司  </t>
  </si>
  <si>
    <t>民生通惠和谐6号</t>
  </si>
  <si>
    <t>999266</t>
  </si>
  <si>
    <t>民生通惠和谐7号</t>
  </si>
  <si>
    <t>999267</t>
  </si>
  <si>
    <t>民生通惠和谐8号</t>
  </si>
  <si>
    <t>999268</t>
  </si>
  <si>
    <t>中意资产安享稳健11号</t>
  </si>
  <si>
    <t>ZYWJ11</t>
  </si>
  <si>
    <t>中意资产管理有限责任公司</t>
  </si>
  <si>
    <t>中意资产安享稳健12号</t>
  </si>
  <si>
    <t>ZYWJ12</t>
  </si>
  <si>
    <t>中意资产安享稳健13号</t>
  </si>
  <si>
    <t>ZYWJ13</t>
  </si>
  <si>
    <t>中意资产安享稳健14号</t>
  </si>
  <si>
    <t>ZYWJ14</t>
  </si>
  <si>
    <t>汇添富-添富牛233号单一资产管理计划</t>
  </si>
  <si>
    <t>Z00345</t>
  </si>
  <si>
    <t>汇添富-债添利115号单一资产管理计划</t>
  </si>
  <si>
    <t>Z00346</t>
  </si>
  <si>
    <t>平安资产创赢130号资产管理产品</t>
  </si>
  <si>
    <t>ZS0268</t>
  </si>
  <si>
    <t>平安资产管理有限责任公司</t>
  </si>
  <si>
    <t>平安资产创赢131号资产管理产品</t>
  </si>
  <si>
    <t>ZS0269</t>
  </si>
  <si>
    <t>平安资产创赢132号资产管理产品</t>
  </si>
  <si>
    <t>ZS0270</t>
  </si>
  <si>
    <t>平安资产创赢133号资产管理产品</t>
  </si>
  <si>
    <t>ZS0271</t>
  </si>
  <si>
    <t>华安财保资管安华优选22号集合资产管理产品</t>
  </si>
  <si>
    <t>HA0180</t>
  </si>
  <si>
    <t>华安财保资产管理有限责任公司</t>
  </si>
  <si>
    <t>申港证券睿丰3号单一资产管理计划</t>
  </si>
  <si>
    <t>SGRF03</t>
  </si>
  <si>
    <t>阳光盈时19号</t>
  </si>
  <si>
    <t>YGZ019</t>
  </si>
  <si>
    <t>阳光资产管理股份有限公司</t>
  </si>
  <si>
    <t>阳光盈时18号</t>
  </si>
  <si>
    <t>YGZ018</t>
  </si>
  <si>
    <t>阳光盈时17号</t>
  </si>
  <si>
    <t>YGZ017</t>
  </si>
  <si>
    <t>阳光盈时16号</t>
  </si>
  <si>
    <t>YGZ016</t>
  </si>
  <si>
    <t>阳光盈时15号</t>
  </si>
  <si>
    <t>YGZ015</t>
  </si>
  <si>
    <t>阳光盈时13号</t>
  </si>
  <si>
    <t>YGZ013</t>
  </si>
  <si>
    <t>阳光盈时12号</t>
  </si>
  <si>
    <t>YGZ012</t>
  </si>
  <si>
    <t>阳光盈时11号</t>
  </si>
  <si>
    <t>YGZ011</t>
  </si>
  <si>
    <t>兴全-和谐健康保险混合型单一资产管理计划</t>
  </si>
  <si>
    <t>341203</t>
  </si>
  <si>
    <t>混合类</t>
  </si>
  <si>
    <t>广发万鑫2号</t>
  </si>
  <si>
    <t>GFWX2H</t>
  </si>
  <si>
    <t>广发同盈天麒9号</t>
  </si>
  <si>
    <t>GFTYTQ</t>
  </si>
  <si>
    <t>国联汇鑫87号单一资产管理计划</t>
  </si>
  <si>
    <t>GLHX87</t>
  </si>
  <si>
    <t>国联证券股份有限公司</t>
  </si>
  <si>
    <t>未上市股权投资计划</t>
  </si>
  <si>
    <t>广东道恒创业私募股权投资</t>
  </si>
  <si>
    <t>521001GQ</t>
  </si>
  <si>
    <t>广东道恒创业投资合伙企业</t>
  </si>
  <si>
    <t>嘉兴锦晟股权投资合伙企业（有限合伙）</t>
  </si>
  <si>
    <t>jxjsgqGQ</t>
  </si>
  <si>
    <t>河南超聚变数字技术有限公司</t>
  </si>
  <si>
    <t>GQ522001</t>
  </si>
  <si>
    <t>鑫芯半导体科技有限公司</t>
  </si>
  <si>
    <t>GQ522002</t>
  </si>
  <si>
    <t>南京领行科技股份有限公司增资</t>
  </si>
  <si>
    <t>hklxkjGQ</t>
  </si>
  <si>
    <t>睿力集成电路有限公司增资</t>
  </si>
  <si>
    <t>rljcdlGQ</t>
  </si>
  <si>
    <t>泰康资产开泰稳健增值</t>
  </si>
  <si>
    <t>T20001</t>
  </si>
  <si>
    <t>泰康资产管理有限责任公司</t>
  </si>
  <si>
    <t>光大永明光大聚宝2号</t>
  </si>
  <si>
    <t>B12016</t>
  </si>
  <si>
    <t>阳光盈时4号（三期）</t>
  </si>
  <si>
    <t>YGZ008</t>
  </si>
  <si>
    <t>阳光盈时10号</t>
  </si>
  <si>
    <t>YGZ010</t>
  </si>
  <si>
    <t>泰康资产尊享配置</t>
  </si>
  <si>
    <t>TK0354</t>
  </si>
  <si>
    <t>银河明汇67号单一资产管理计划</t>
  </si>
  <si>
    <t>YHMH67</t>
  </si>
  <si>
    <t>银河金汇证券资产管理有限公司</t>
  </si>
  <si>
    <t>新华资产-明义五号资产管理产品</t>
  </si>
  <si>
    <t>200208</t>
  </si>
  <si>
    <t>新华资产管理股份有限公司</t>
  </si>
  <si>
    <t>新华资产-明义六号资产管理产品</t>
  </si>
  <si>
    <t>200209</t>
  </si>
  <si>
    <t>华夏基金-华璟固收1号单一资产管理计划</t>
  </si>
  <si>
    <t>HJGS1H</t>
  </si>
  <si>
    <t>华夏基金-华璟权益1号单一资产管理计划</t>
  </si>
  <si>
    <t>HJQY1H</t>
  </si>
  <si>
    <t>国联汇鑫82号单一资产管理计划</t>
  </si>
  <si>
    <t>GLHX82</t>
  </si>
  <si>
    <t>博时基金和谐固收1号单一资产管理计划</t>
  </si>
  <si>
    <t>D00321</t>
  </si>
  <si>
    <t>博时基金凯旋2号单一资产管理计划</t>
  </si>
  <si>
    <t>D00320</t>
  </si>
  <si>
    <t>南方基金和谐健康保险混合型单一资产管理计划</t>
  </si>
  <si>
    <t>NFHH01</t>
  </si>
  <si>
    <t>南方基金和谐健康保险固收1号单一资产管理计划</t>
  </si>
  <si>
    <t>NFGS01</t>
  </si>
  <si>
    <t>嘉实基金-和谐健康委托投资固收1号单一资产管理计划</t>
  </si>
  <si>
    <t>SNC709</t>
  </si>
  <si>
    <t>嘉实基金-和谐健康委托投资混合1号单一资产管理计划</t>
  </si>
  <si>
    <t>SNC679</t>
  </si>
  <si>
    <t>国联汇睿12号单一资产管理计划</t>
  </si>
  <si>
    <t>GLHR12</t>
  </si>
  <si>
    <t>新华资产-明义八号资产管理产品</t>
  </si>
  <si>
    <t>200213</t>
  </si>
  <si>
    <t>新华资产-明义九号资产管理产品</t>
  </si>
  <si>
    <t>200214</t>
  </si>
  <si>
    <t>新华资产-明义十号资产管理产品</t>
  </si>
  <si>
    <t>200215</t>
  </si>
  <si>
    <t>新华资产-明义十六号资产管理产品</t>
  </si>
  <si>
    <t>200221</t>
  </si>
  <si>
    <t>新华资产-明义十四号资产管理产品</t>
  </si>
  <si>
    <t>200219</t>
  </si>
  <si>
    <t>新华资产-明义十五号资产管理产品</t>
  </si>
  <si>
    <t>200220</t>
  </si>
  <si>
    <t>新华资产-明义十一号资产管理产品</t>
  </si>
  <si>
    <t>200216</t>
  </si>
  <si>
    <t>阳光积极配置8号</t>
  </si>
  <si>
    <t>YGX008</t>
  </si>
  <si>
    <t>阳光积极配置4号</t>
  </si>
  <si>
    <t>YGX004</t>
  </si>
  <si>
    <t>华安财保资管新动力23号集合资产管理产品</t>
  </si>
  <si>
    <t>HA0261</t>
  </si>
  <si>
    <t>华安财保资管新动力22号集合资产管理产品</t>
  </si>
  <si>
    <t>HA0260</t>
  </si>
  <si>
    <t>华安财保资管新动力21号集合资产管理产品</t>
  </si>
  <si>
    <t>HA0259</t>
  </si>
  <si>
    <t>华安财保资管新动力20号集合资产管理产品</t>
  </si>
  <si>
    <t>HA0258</t>
  </si>
  <si>
    <t>华安财保资管新动力19号集合资产管理产品</t>
  </si>
  <si>
    <t>HA0257</t>
  </si>
  <si>
    <t>华安财保资管新动力18号集合资产管理产品</t>
  </si>
  <si>
    <t>HA0256</t>
  </si>
  <si>
    <t>华安财保资管新动力17号集合资产管理产品</t>
  </si>
  <si>
    <t>HA0255</t>
  </si>
  <si>
    <t>华安财保资管新动力16号集合资产管理产品</t>
  </si>
  <si>
    <t>HA0254</t>
  </si>
  <si>
    <t>华鑫证券鑫源9号单一资产管理计划</t>
  </si>
  <si>
    <t>HXXY09</t>
  </si>
  <si>
    <t>华鑫证券有限责任公司</t>
  </si>
  <si>
    <t>光大永明聚宝15号</t>
  </si>
  <si>
    <t>300060</t>
  </si>
  <si>
    <t>光大永明聚宝16号</t>
  </si>
  <si>
    <t>300061</t>
  </si>
  <si>
    <t>华鑫证券鑫源7号单一资产管理计划</t>
  </si>
  <si>
    <t>HXXY07</t>
  </si>
  <si>
    <t>中意资产安享稳健16号</t>
  </si>
  <si>
    <t>ZYWJ16</t>
  </si>
  <si>
    <t>中意资产安享稳健17号</t>
  </si>
  <si>
    <t>ZYWJ17</t>
  </si>
  <si>
    <t>中意资产安享稳健18号</t>
  </si>
  <si>
    <t>ZYWJ18</t>
  </si>
  <si>
    <t>中意资产安享稳健19号</t>
  </si>
  <si>
    <t>ZYWJ19</t>
  </si>
  <si>
    <t>大家资产厚坤3号资产管理产品</t>
  </si>
  <si>
    <t>DJ0190</t>
  </si>
  <si>
    <t>评级</t>
  </si>
  <si>
    <t>面值</t>
  </si>
  <si>
    <t>票面利率</t>
  </si>
  <si>
    <t>付息频率</t>
  </si>
  <si>
    <t>起息日</t>
  </si>
  <si>
    <t>到期日</t>
  </si>
  <si>
    <t>金诚12号集合资金信托计划</t>
  </si>
  <si>
    <t>季付</t>
  </si>
  <si>
    <t>会计计量</t>
  </si>
  <si>
    <t>类型/交易板块</t>
  </si>
  <si>
    <t>投资对象性质</t>
  </si>
  <si>
    <t>金融街</t>
  </si>
  <si>
    <t>权益法</t>
  </si>
  <si>
    <t>长期股权投资</t>
  </si>
  <si>
    <t>长期股权投资_合营联营</t>
  </si>
  <si>
    <t>保险关联行业（非金融）</t>
  </si>
  <si>
    <t>金风科技</t>
  </si>
  <si>
    <t>万达信息</t>
  </si>
  <si>
    <t>其他</t>
  </si>
  <si>
    <t>房地产投资-SKTZ01</t>
  </si>
  <si>
    <t>成本法</t>
  </si>
  <si>
    <t>长期股权投资_子公司</t>
  </si>
  <si>
    <t>开户行</t>
  </si>
  <si>
    <t>利率</t>
  </si>
  <si>
    <t>存款期限（天）</t>
  </si>
  <si>
    <t>本息给付方式</t>
  </si>
  <si>
    <t>存款类型</t>
  </si>
  <si>
    <t>存款机构类型</t>
  </si>
  <si>
    <t>商业银行资本充足率是否达标</t>
  </si>
  <si>
    <t>境外币种</t>
  </si>
  <si>
    <t>信用评级</t>
  </si>
  <si>
    <t>盛京银行股份有限公司</t>
  </si>
  <si>
    <t>一季度一次</t>
  </si>
  <si>
    <t>协议存款</t>
  </si>
  <si>
    <t>城市商业银行</t>
  </si>
  <si>
    <t>AAA</t>
  </si>
  <si>
    <t>账户</t>
  </si>
  <si>
    <t>发行机构</t>
  </si>
  <si>
    <t>利息率</t>
  </si>
  <si>
    <t>基础设施债券投资计划</t>
  </si>
  <si>
    <t>大家-山西中南部铁路通道债权计划</t>
  </si>
  <si>
    <t>月付</t>
  </si>
  <si>
    <t>贷款及其他</t>
  </si>
  <si>
    <t>账套名称</t>
  </si>
  <si>
    <t>证券全称</t>
  </si>
  <si>
    <t>证券简称</t>
  </si>
  <si>
    <t>债券面值</t>
  </si>
  <si>
    <t>净价市值</t>
  </si>
  <si>
    <t>性质</t>
  </si>
  <si>
    <t>金融债类型</t>
  </si>
  <si>
    <t>次级债/混合资本债类型</t>
  </si>
  <si>
    <t>次级债/混合资本债发行方类型</t>
  </si>
  <si>
    <t>修正久期</t>
  </si>
  <si>
    <t>发行人</t>
  </si>
  <si>
    <t>101901217</t>
  </si>
  <si>
    <t>北京市基础设施投资有限公司2019年度第一期中期票据(社会效应债券)(品种一)</t>
  </si>
  <si>
    <t>19京基投MTN001A</t>
  </si>
  <si>
    <t>中期票据</t>
  </si>
  <si>
    <t>2019-09-05</t>
  </si>
  <si>
    <t>2029-09-05</t>
  </si>
  <si>
    <t>北京市基础设施投资有限公司</t>
  </si>
  <si>
    <t>155449</t>
  </si>
  <si>
    <t>中航资本控股股份有限公司2019年公开发行公司债券(第二期)</t>
  </si>
  <si>
    <t>19航控04</t>
  </si>
  <si>
    <t>公司债</t>
  </si>
  <si>
    <t>2019-06-10</t>
  </si>
  <si>
    <t>2022-06-10</t>
  </si>
  <si>
    <t>中航资本控股股份有限公司</t>
  </si>
  <si>
    <t>019538</t>
  </si>
  <si>
    <t>2016年记账式附息(十期)国债</t>
  </si>
  <si>
    <t>16国债10</t>
  </si>
  <si>
    <t>国债</t>
  </si>
  <si>
    <t>2016-05-05</t>
  </si>
  <si>
    <t>2026-05-05</t>
  </si>
  <si>
    <t>中华人民共和国财政部</t>
  </si>
  <si>
    <t>152730</t>
  </si>
  <si>
    <t>2021年第一期常德鼎力投资开发有限公司公司债券</t>
  </si>
  <si>
    <t>21常鼎01</t>
  </si>
  <si>
    <t>企业债</t>
  </si>
  <si>
    <t>2021-01-25</t>
  </si>
  <si>
    <t>2028-01-25</t>
  </si>
  <si>
    <t>常德鼎力投资开发有限公司</t>
  </si>
  <si>
    <t>152559</t>
  </si>
  <si>
    <t>2020年荆州开发区城市建设投资开发有限公司公司债券</t>
  </si>
  <si>
    <t>20荆经开</t>
  </si>
  <si>
    <t>2020-09-02</t>
  </si>
  <si>
    <t>2027-09-02</t>
  </si>
  <si>
    <t>荆州开发区城市建设投资开发有限公司</t>
  </si>
  <si>
    <t>101800846</t>
  </si>
  <si>
    <t>北京国有资本经营管理中心2018年度第三期中期票据</t>
  </si>
  <si>
    <t>18京国资MTN003</t>
  </si>
  <si>
    <t>2018-08-06</t>
  </si>
  <si>
    <t>2023-08-06</t>
  </si>
  <si>
    <t>北京国有资本经营管理中心</t>
  </si>
  <si>
    <t>101800180</t>
  </si>
  <si>
    <t>河钢集团有限公司2018年度第二期中期票据</t>
  </si>
  <si>
    <t>18河钢集MTN002</t>
  </si>
  <si>
    <t>2018-03-13</t>
  </si>
  <si>
    <t>2023-03-13</t>
  </si>
  <si>
    <t>河钢集团有限公司</t>
  </si>
  <si>
    <t>152570</t>
  </si>
  <si>
    <t>2020年第一期蒙自新型城镇化开发投资有限责任公司公司债券</t>
  </si>
  <si>
    <t>20蒙开01</t>
  </si>
  <si>
    <t>2020-09-09</t>
  </si>
  <si>
    <t>2027-09-09</t>
  </si>
  <si>
    <t>蒙自新型城镇化开发投资有限责任公司</t>
  </si>
  <si>
    <t>101455002</t>
  </si>
  <si>
    <t>武汉市城市建设投资开发集团有限公司2014年度第一期中期票据</t>
  </si>
  <si>
    <t>14汉城投MTN001</t>
  </si>
  <si>
    <t>2014-02-13</t>
  </si>
  <si>
    <t>2024-02-13</t>
  </si>
  <si>
    <t>武汉市城市建设投资开发集团有限公司</t>
  </si>
  <si>
    <t>2080405</t>
  </si>
  <si>
    <t>2020年荆门市城市建设投资有限公司公司债券</t>
  </si>
  <si>
    <t>20荆门投</t>
  </si>
  <si>
    <t>AA</t>
  </si>
  <si>
    <t>2020-12-17</t>
  </si>
  <si>
    <t>2027-12-17</t>
  </si>
  <si>
    <t>荆门市城市建设投资有限公司</t>
  </si>
  <si>
    <t>102002356</t>
  </si>
  <si>
    <t>扬州绿色产业投资发展控股(集团)有限责任公司2020年度第二期中期票据</t>
  </si>
  <si>
    <t>20扬州绿产MTN002</t>
  </si>
  <si>
    <t>2020-12-29</t>
  </si>
  <si>
    <t>2025-12-29</t>
  </si>
  <si>
    <t>扬州绿色产业投资发展控股(集团)有限责任公司</t>
  </si>
  <si>
    <t>160019</t>
  </si>
  <si>
    <t>2016年记账式附息(十九期)国债</t>
  </si>
  <si>
    <t>16附息国债19</t>
  </si>
  <si>
    <t>2016-08-22</t>
  </si>
  <si>
    <t>2046-08-22</t>
  </si>
  <si>
    <t>160017</t>
  </si>
  <si>
    <t>2016年记账式附息(十七期)国债</t>
  </si>
  <si>
    <t>16附息国债17</t>
  </si>
  <si>
    <t>2016-08-04</t>
  </si>
  <si>
    <t>2026-08-04</t>
  </si>
  <si>
    <t>160010</t>
  </si>
  <si>
    <t>16附息国债10</t>
  </si>
  <si>
    <t>1980052</t>
  </si>
  <si>
    <t>2019年第一期重庆两江新区开发投资集团有限公司双创孵化专项债券</t>
  </si>
  <si>
    <t>19渝两江双创债01</t>
  </si>
  <si>
    <t>2019-02-28</t>
  </si>
  <si>
    <t>2024-02-28</t>
  </si>
  <si>
    <t>重庆两江新区开发投资集团有限公司</t>
  </si>
  <si>
    <t>1702002</t>
  </si>
  <si>
    <t>国家开发银行2017年第二期绿色金融债券</t>
  </si>
  <si>
    <t>17国开绿债02</t>
  </si>
  <si>
    <t>金融债</t>
  </si>
  <si>
    <t>各级资本充足率达到监管要求的政策性银行</t>
  </si>
  <si>
    <t>2017-05-02</t>
  </si>
  <si>
    <t>2022-05-02</t>
  </si>
  <si>
    <t>国家开发银行</t>
  </si>
  <si>
    <t>160408</t>
  </si>
  <si>
    <t>中国农业发展银行2016年第八期金融债券</t>
  </si>
  <si>
    <t>16农发08</t>
  </si>
  <si>
    <t>2016-02-26</t>
  </si>
  <si>
    <t>2026-02-26</t>
  </si>
  <si>
    <t>中国农业发展银行</t>
  </si>
  <si>
    <t>160213</t>
  </si>
  <si>
    <t>国家开发银行2016年第十三期金融债券</t>
  </si>
  <si>
    <t>16国开13</t>
  </si>
  <si>
    <t>2016-08-25</t>
  </si>
  <si>
    <t>2026-08-25</t>
  </si>
  <si>
    <t>160210</t>
  </si>
  <si>
    <t>国家开发银行2016年第十期金融债券</t>
  </si>
  <si>
    <t>16国开10</t>
  </si>
  <si>
    <t>2016-04-05</t>
  </si>
  <si>
    <t>2026-04-05</t>
  </si>
  <si>
    <t>152392</t>
  </si>
  <si>
    <t>2020年宁乡经济技术开发区建设投资有限公司公司债券</t>
  </si>
  <si>
    <t>20宁经开</t>
  </si>
  <si>
    <t>AA+</t>
  </si>
  <si>
    <t>2020-09-11</t>
  </si>
  <si>
    <t>2027-09-11</t>
  </si>
  <si>
    <t>宁乡经济技术开发区建设投资有限公司</t>
  </si>
  <si>
    <t>152568</t>
  </si>
  <si>
    <t>2020年丰城市城市建设投资有限公司城市地下综合管廊建设专项债券</t>
  </si>
  <si>
    <t>20丰管廊</t>
  </si>
  <si>
    <t>2020-09-18</t>
  </si>
  <si>
    <t>2027-09-18</t>
  </si>
  <si>
    <t>丰城市城市建设投资有限公司</t>
  </si>
  <si>
    <t>101901099</t>
  </si>
  <si>
    <t>陕西煤业化工集团有限责任公司2019年度第三期中期票据</t>
  </si>
  <si>
    <t>19陕煤化MTN003</t>
  </si>
  <si>
    <t>2019-08-20</t>
  </si>
  <si>
    <t>2024-08-20</t>
  </si>
  <si>
    <t>陕西煤业化工集团有限责任公司</t>
  </si>
  <si>
    <t>101900901</t>
  </si>
  <si>
    <t>四川发展(控股)有限责任公司2019年度第三期中期票据(品种一)</t>
  </si>
  <si>
    <t>19川发展MTN003A</t>
  </si>
  <si>
    <t>2019-07-11</t>
  </si>
  <si>
    <t>2024-07-11</t>
  </si>
  <si>
    <t>四川发展(控股)有限责任公司</t>
  </si>
  <si>
    <t>101900811</t>
  </si>
  <si>
    <t>陕西煤业化工集团有限责任公司2019年度第二期中期票据</t>
  </si>
  <si>
    <t>19陕煤化MTN002</t>
  </si>
  <si>
    <t>2019-06-19</t>
  </si>
  <si>
    <t>2024-06-19</t>
  </si>
  <si>
    <t>101900721</t>
  </si>
  <si>
    <t>陕西煤业化工集团有限责任公司2019年度第一期中期票据</t>
  </si>
  <si>
    <t>19陕煤化MTN001</t>
  </si>
  <si>
    <t>2019-05-22</t>
  </si>
  <si>
    <t>2024-05-22</t>
  </si>
  <si>
    <t>101900608</t>
  </si>
  <si>
    <t>青岛城市建设投资(集团)有限责任公司2019年度第二期中期票据</t>
  </si>
  <si>
    <t>19青岛城投MTN002</t>
  </si>
  <si>
    <t>2019-04-25</t>
  </si>
  <si>
    <t>2024-04-25</t>
  </si>
  <si>
    <t>青岛城市建设投资(集团)有限责任公司</t>
  </si>
  <si>
    <t>101900488</t>
  </si>
  <si>
    <t>首钢集团有限公司2019年度第三期中期票据</t>
  </si>
  <si>
    <t>19首钢MTN003</t>
  </si>
  <si>
    <t>2019-04-10</t>
  </si>
  <si>
    <t>2024-04-10</t>
  </si>
  <si>
    <t>首钢集团有限公司</t>
  </si>
  <si>
    <t>101900459</t>
  </si>
  <si>
    <t>苏州国际发展集团有限公司2019年度第二期中期票据</t>
  </si>
  <si>
    <t>19苏州国际MTN002</t>
  </si>
  <si>
    <t>2019-04-03</t>
  </si>
  <si>
    <t>2024-04-03</t>
  </si>
  <si>
    <t>苏州国际发展集团有限公司</t>
  </si>
  <si>
    <t>101900292</t>
  </si>
  <si>
    <t>北京首都创业集团有限公司2019年度第一期中期票据</t>
  </si>
  <si>
    <t>19首创集MTN001</t>
  </si>
  <si>
    <t>2019-03-08</t>
  </si>
  <si>
    <t>2024-03-08</t>
  </si>
  <si>
    <t>北京首都创业集团有限公司</t>
  </si>
  <si>
    <t>101900255</t>
  </si>
  <si>
    <t>首钢集团有限公司2019年度第二期中期票据</t>
  </si>
  <si>
    <t>19首钢MTN002</t>
  </si>
  <si>
    <t>2019-03-01</t>
  </si>
  <si>
    <t>2024-03-01</t>
  </si>
  <si>
    <t>101900134</t>
  </si>
  <si>
    <t>首钢集团有限公司2019年度第一期中期票据</t>
  </si>
  <si>
    <t>19首钢MTN001</t>
  </si>
  <si>
    <t>2019-01-25</t>
  </si>
  <si>
    <t>2024-01-25</t>
  </si>
  <si>
    <t>101801443</t>
  </si>
  <si>
    <t>北京市热力集团有限责任公司2018年度第二期中期票据</t>
  </si>
  <si>
    <t>18京热力MTN002</t>
  </si>
  <si>
    <t>2018-12-07</t>
  </si>
  <si>
    <t>2023-12-07</t>
  </si>
  <si>
    <t>北京市热力集团有限责任公司</t>
  </si>
  <si>
    <t>101801342</t>
  </si>
  <si>
    <t>首钢集团有限公司2018年度第五期中期票据</t>
  </si>
  <si>
    <t>18首钢MTN005</t>
  </si>
  <si>
    <t>2018-11-21</t>
  </si>
  <si>
    <t>2023-11-21</t>
  </si>
  <si>
    <t>101801187</t>
  </si>
  <si>
    <t>陕西煤业化工集团有限责任公司2018年度第四期中期票据</t>
  </si>
  <si>
    <t>18陕煤化MTN004</t>
  </si>
  <si>
    <t>2018-10-23</t>
  </si>
  <si>
    <t>2023-10-23</t>
  </si>
  <si>
    <t>149245</t>
  </si>
  <si>
    <t>山西证券-盛业保理医药资产一期资产支持专项计划次级资产支持证券</t>
  </si>
  <si>
    <t>20长新05</t>
  </si>
  <si>
    <t>2020-09-22</t>
  </si>
  <si>
    <t>2025-09-22</t>
  </si>
  <si>
    <t>长春新区发展集团有限公司</t>
  </si>
  <si>
    <t>149232</t>
  </si>
  <si>
    <t>天风证券-创富租赁三期资产支持专项计划次级资产支持证券</t>
  </si>
  <si>
    <t>20潍投02</t>
  </si>
  <si>
    <t>2020-09-14</t>
  </si>
  <si>
    <t>2025-09-14</t>
  </si>
  <si>
    <t>潍坊市投资集团有限公司</t>
  </si>
  <si>
    <t>150218</t>
  </si>
  <si>
    <t>国家开发银行2015年第十八期金融债券</t>
  </si>
  <si>
    <t>15国开18</t>
  </si>
  <si>
    <t>2015-09-10</t>
  </si>
  <si>
    <t>2025-09-10</t>
  </si>
  <si>
    <t>152796</t>
  </si>
  <si>
    <t>2021年句容市城市建设投资有限责任公司公司债券</t>
  </si>
  <si>
    <t>21句容债</t>
  </si>
  <si>
    <t>2021-03-26</t>
  </si>
  <si>
    <t>2026-03-26</t>
  </si>
  <si>
    <t>句容市城市建设投资有限责任公司</t>
  </si>
  <si>
    <t>143731</t>
  </si>
  <si>
    <t>北京金隅集团股份有限公司2018年面向合格投资者公开发行公司债券(第一期)品种一</t>
  </si>
  <si>
    <t>18金隅01</t>
  </si>
  <si>
    <t>2018-07-12</t>
  </si>
  <si>
    <t>2023-07-12</t>
  </si>
  <si>
    <t>北京金隅集团股份有限公司</t>
  </si>
  <si>
    <t>2080151</t>
  </si>
  <si>
    <t>2020年第二期湖南省湖南常德市德源投资开发有限公司绿色债券</t>
  </si>
  <si>
    <t>20德源绿色债02</t>
  </si>
  <si>
    <t>湖南常德市德源投资开发有限公司</t>
  </si>
  <si>
    <t>155307</t>
  </si>
  <si>
    <t>中国建材股份有限公司2019年公开发行公司债券(第三期)品种一</t>
  </si>
  <si>
    <t>19建材05</t>
  </si>
  <si>
    <t>2019-04-08</t>
  </si>
  <si>
    <t>2022-04-08</t>
  </si>
  <si>
    <t>中国建材股份有限公司</t>
  </si>
  <si>
    <t>019536</t>
  </si>
  <si>
    <t>2016年记账式附息(八期)国债</t>
  </si>
  <si>
    <t>16国债08</t>
  </si>
  <si>
    <t>2016-04-25</t>
  </si>
  <si>
    <t>2046-04-25</t>
  </si>
  <si>
    <t>010303</t>
  </si>
  <si>
    <t>2001三期进出口金融债</t>
  </si>
  <si>
    <t>03国债(3)</t>
  </si>
  <si>
    <t>2003-04-17</t>
  </si>
  <si>
    <t>2023-04-17</t>
  </si>
  <si>
    <t>152682</t>
  </si>
  <si>
    <t>2020年江苏瀛洲发展集团有限公司公司债券(第一期)</t>
  </si>
  <si>
    <t>20瀛洲债</t>
  </si>
  <si>
    <t>2020-12-14</t>
  </si>
  <si>
    <t>2027-12-14</t>
  </si>
  <si>
    <t>江苏瀛洲发展集团有限公司</t>
  </si>
  <si>
    <t>152671</t>
  </si>
  <si>
    <t>2020年第一期西安航天高技术产业发展集团有限公司公司债券</t>
  </si>
  <si>
    <t>20航高01</t>
  </si>
  <si>
    <t>2020-11-30</t>
  </si>
  <si>
    <t>2027-11-30</t>
  </si>
  <si>
    <t>西安航天高技术产业发展集团有限公司</t>
  </si>
  <si>
    <t>152639</t>
  </si>
  <si>
    <t>2020年成都铸康实业有限公司公司债券</t>
  </si>
  <si>
    <t>20铸康债</t>
  </si>
  <si>
    <t>2020-11-13</t>
  </si>
  <si>
    <t>2027-11-13</t>
  </si>
  <si>
    <t>成都铸康实业有限公司</t>
  </si>
  <si>
    <t>163509</t>
  </si>
  <si>
    <t>红星美凯龙控股集团有限公司公开发行2020年公司债券(第二期)(品种一)</t>
  </si>
  <si>
    <t>20红星03</t>
  </si>
  <si>
    <t>2020-05-29</t>
  </si>
  <si>
    <t>2023-05-29</t>
  </si>
  <si>
    <t>红星美凯龙控股集团有限公司</t>
  </si>
  <si>
    <t>175054</t>
  </si>
  <si>
    <t>柳州东通投资发展有限公司2020年公开发行公司债券(第二期)(面向合格机构投资者)</t>
  </si>
  <si>
    <t>20柳投04</t>
  </si>
  <si>
    <t>2020-08-25</t>
  </si>
  <si>
    <t>2025-08-25</t>
  </si>
  <si>
    <t>柳州东通投资发展有限公司</t>
  </si>
  <si>
    <t>152557</t>
  </si>
  <si>
    <t>2020年第一期永兴银都投资发展集团有限公司公司债券</t>
  </si>
  <si>
    <t>20永兴01</t>
  </si>
  <si>
    <t>2020-08-28</t>
  </si>
  <si>
    <t>2027-08-28</t>
  </si>
  <si>
    <t>永兴银都投资发展集团有限公司</t>
  </si>
  <si>
    <t>2080080</t>
  </si>
  <si>
    <t>2020年邛崃市建设投资集团有限公司公司债券(第二期)</t>
  </si>
  <si>
    <t>20邛崃债02</t>
  </si>
  <si>
    <t>2020-09-15</t>
  </si>
  <si>
    <t>2027-09-15</t>
  </si>
  <si>
    <t>邛崃市建设投资集团有限公司</t>
  </si>
  <si>
    <t>2080265</t>
  </si>
  <si>
    <t>2020年第一期衡阳高新投资(集团)有限公司公司债券</t>
  </si>
  <si>
    <t>20衡阳高新01</t>
  </si>
  <si>
    <t>2020-09-16</t>
  </si>
  <si>
    <t>2027-09-16</t>
  </si>
  <si>
    <t>衡阳高新投资(集团)有限公司</t>
  </si>
  <si>
    <t>2080224</t>
  </si>
  <si>
    <t>2020年萍乡市城市建设投资集团有限公司城市停车场建设专项债券</t>
  </si>
  <si>
    <t>20萍投专项债</t>
  </si>
  <si>
    <t>2027-09-22</t>
  </si>
  <si>
    <t>萍乡市城市建设投资集团有限公司</t>
  </si>
  <si>
    <t>2080301</t>
  </si>
  <si>
    <t>2020年绵阳富诚投资集团有限公司公司债券</t>
  </si>
  <si>
    <t>20绵阳富诚债</t>
  </si>
  <si>
    <t>2020-09-29</t>
  </si>
  <si>
    <t>2027-09-29</t>
  </si>
  <si>
    <t>绵阳富诚投资集团有限公司</t>
  </si>
  <si>
    <t>143282</t>
  </si>
  <si>
    <t>平安国际融资租赁有限公司公开发行2017年公司债券(第三期)</t>
  </si>
  <si>
    <t>17平租05</t>
  </si>
  <si>
    <t>2017-09-07</t>
  </si>
  <si>
    <t>2022-09-07</t>
  </si>
  <si>
    <t>平安国际融资租赁有限公司</t>
  </si>
  <si>
    <t>152635</t>
  </si>
  <si>
    <t>2020年醴陵市高新技术产业发展集团有限公司公司债券</t>
  </si>
  <si>
    <t>20醴陵债</t>
  </si>
  <si>
    <t>2020-11-06</t>
  </si>
  <si>
    <t>2027-11-06</t>
  </si>
  <si>
    <t>醴陵市高新技术产业发展集团有限公司</t>
  </si>
  <si>
    <t>143287</t>
  </si>
  <si>
    <t>湖北省联合发展投资集团有限公司公开发行2017年公司债券(第一期)</t>
  </si>
  <si>
    <t>17联投01</t>
  </si>
  <si>
    <t>2017-09-11</t>
  </si>
  <si>
    <t>2022-09-11</t>
  </si>
  <si>
    <t>湖北省联合发展投资集团有限公司</t>
  </si>
  <si>
    <t>101756033</t>
  </si>
  <si>
    <t>中国诚通控股集团有限公司2017年度第一期中期票据</t>
  </si>
  <si>
    <t>17诚通控股MTN001</t>
  </si>
  <si>
    <t>2017-09-12</t>
  </si>
  <si>
    <t>2022-09-12</t>
  </si>
  <si>
    <t>中国诚通控股集团有限公司</t>
  </si>
  <si>
    <t>112729</t>
  </si>
  <si>
    <t>申万宏源集团股份有限公司2018年面向合格投资者公开发行公司债券(第一期)(品种二)</t>
  </si>
  <si>
    <t>18申宏02</t>
  </si>
  <si>
    <t>2018-07-17</t>
  </si>
  <si>
    <t>2023-07-17</t>
  </si>
  <si>
    <t>申万宏源集团股份有限公司</t>
  </si>
  <si>
    <t>1980142</t>
  </si>
  <si>
    <t>2019年第一期上海国盛(集团)有限公司公司债券</t>
  </si>
  <si>
    <t>19沪国盛债01</t>
  </si>
  <si>
    <t>2019-04-24</t>
  </si>
  <si>
    <t>2024-04-24</t>
  </si>
  <si>
    <t>上海国盛(集团)有限公司</t>
  </si>
  <si>
    <t>1980119</t>
  </si>
  <si>
    <t>2019年第一期费县城市资产经营有限公司公司债券</t>
  </si>
  <si>
    <t>19费城资债01</t>
  </si>
  <si>
    <t>2019-04-12</t>
  </si>
  <si>
    <t>2026-04-12</t>
  </si>
  <si>
    <t>山东城资国有资产运营(集团)有限公司</t>
  </si>
  <si>
    <t>1980094</t>
  </si>
  <si>
    <t>2019年兰陵县国有资产运营有限公司公司债券</t>
  </si>
  <si>
    <t>19兰陵国资债</t>
  </si>
  <si>
    <t>2019-03-28</t>
  </si>
  <si>
    <t>2026-03-28</t>
  </si>
  <si>
    <t>兰陵县国有资产运营有限公司</t>
  </si>
  <si>
    <t>1580189</t>
  </si>
  <si>
    <t>2015年潍坊渤海水产综合开发有限公司公司债券</t>
  </si>
  <si>
    <t>15渤海水产债</t>
  </si>
  <si>
    <t>2015-08-05</t>
  </si>
  <si>
    <t>2023-08-05</t>
  </si>
  <si>
    <t>潍坊渤海水产综合开发有限公司</t>
  </si>
  <si>
    <t>1480085</t>
  </si>
  <si>
    <t>2014年陕西煤业化工集团有限责任公司公司债券</t>
  </si>
  <si>
    <t>14陕煤化债</t>
  </si>
  <si>
    <t>2014-03-06</t>
  </si>
  <si>
    <t>2024-03-06</t>
  </si>
  <si>
    <t>1225001</t>
  </si>
  <si>
    <t>2012年中国农业银行股份有限公司次级债券(第一期)</t>
  </si>
  <si>
    <t>12农行次级债</t>
  </si>
  <si>
    <t>各级资本充足率达到监管要求的国有商业银行</t>
  </si>
  <si>
    <t>2012-12-20</t>
  </si>
  <si>
    <t>2027-12-20</t>
  </si>
  <si>
    <t>中国农业银行股份有限公司</t>
  </si>
  <si>
    <t>160418</t>
  </si>
  <si>
    <t>中国农业发展银行2016年第十八期金融债券</t>
  </si>
  <si>
    <t>16农发18</t>
  </si>
  <si>
    <t>2016-04-22</t>
  </si>
  <si>
    <t>2026-04-22</t>
  </si>
  <si>
    <t>160303</t>
  </si>
  <si>
    <t>中国进出口银行2016年第三期金融债券</t>
  </si>
  <si>
    <t>16进出03</t>
  </si>
  <si>
    <t>2016-02-22</t>
  </si>
  <si>
    <t>2026-02-22</t>
  </si>
  <si>
    <t>中国进出口银行</t>
  </si>
  <si>
    <t>101901201</t>
  </si>
  <si>
    <t>陕西煤业化工集团有限责任公司2019年度第四期中期票据</t>
  </si>
  <si>
    <t>19陕煤化MTN004</t>
  </si>
  <si>
    <t>2019-09-03</t>
  </si>
  <si>
    <t>2024-09-03</t>
  </si>
  <si>
    <t>101656042</t>
  </si>
  <si>
    <t>雅安发展投资有限责任公司2016年度第一期中期票据</t>
  </si>
  <si>
    <t>16雅安MTN001</t>
  </si>
  <si>
    <t>2016-10-19</t>
  </si>
  <si>
    <t>2023-10-19</t>
  </si>
  <si>
    <t>雅安发展投资有限责任公司</t>
  </si>
  <si>
    <t>101556064</t>
  </si>
  <si>
    <t>雅安发展投资有限责任公司2015年度第一期中期票据(品种二)</t>
  </si>
  <si>
    <t>15雅安MTN001B</t>
  </si>
  <si>
    <t>2015-12-30</t>
  </si>
  <si>
    <t>2022-12-30</t>
  </si>
  <si>
    <t>1382138</t>
  </si>
  <si>
    <t>甘肃省公路航空旅游投资集团有限公司2013年度第一期中期票据</t>
  </si>
  <si>
    <t>13甘公投MTN1</t>
  </si>
  <si>
    <t>2013-03-28</t>
  </si>
  <si>
    <t>2023-03-28</t>
  </si>
  <si>
    <t>甘肃省公路航空旅游投资集团有限公司</t>
  </si>
  <si>
    <t>1282400</t>
  </si>
  <si>
    <t>武汉市城市建设投资开发集团有限公司2012年度第二期中期票据</t>
  </si>
  <si>
    <t>12汉城投MTN2</t>
  </si>
  <si>
    <t>2012-10-18</t>
  </si>
  <si>
    <t>2022-10-18</t>
  </si>
  <si>
    <t>101901054</t>
  </si>
  <si>
    <t>北京金隅集团股份有限公司2019年度第二期中期票据</t>
  </si>
  <si>
    <t>19金隅MTN002</t>
  </si>
  <si>
    <t>2019-08-09</t>
  </si>
  <si>
    <t>2024-08-09</t>
  </si>
  <si>
    <t>101900976</t>
  </si>
  <si>
    <t>江苏交通控股有限公司2019年度第四期中期票据</t>
  </si>
  <si>
    <t>19苏交通MTN004</t>
  </si>
  <si>
    <t>2019-07-22</t>
  </si>
  <si>
    <t>2024-07-22</t>
  </si>
  <si>
    <t>江苏交通控股有限公司</t>
  </si>
  <si>
    <t>101900963</t>
  </si>
  <si>
    <t>福建省投资开发集团有限责任公司2019年度第四期中期票据</t>
  </si>
  <si>
    <t>19闽投MTN004</t>
  </si>
  <si>
    <t>福建省投资开发集团有限责任公司</t>
  </si>
  <si>
    <t>101900936</t>
  </si>
  <si>
    <t>江苏交通控股有限公司2019年度第三期中期票据</t>
  </si>
  <si>
    <t>19苏交通MTN003</t>
  </si>
  <si>
    <t>2019-07-18</t>
  </si>
  <si>
    <t>2024-07-18</t>
  </si>
  <si>
    <t>101900798</t>
  </si>
  <si>
    <t>西南水泥有限公司2019年度第一期中期票据</t>
  </si>
  <si>
    <t>19西南水泥MTN001</t>
  </si>
  <si>
    <t>2019-06-17</t>
  </si>
  <si>
    <t>2022-06-17</t>
  </si>
  <si>
    <t>西南水泥有限公司</t>
  </si>
  <si>
    <t>101900770</t>
  </si>
  <si>
    <t>南方水泥有限公司2019年度第一期中期票据</t>
  </si>
  <si>
    <t>19南方水泥MTN001</t>
  </si>
  <si>
    <t>南方水泥有限公司</t>
  </si>
  <si>
    <t>101900761</t>
  </si>
  <si>
    <t>首钢集团有限公司2019年度第四期中期票据</t>
  </si>
  <si>
    <t>19首钢MTN004</t>
  </si>
  <si>
    <t>2019-06-05</t>
  </si>
  <si>
    <t>2024-06-05</t>
  </si>
  <si>
    <t>101900759</t>
  </si>
  <si>
    <t>广州发展集团股份有限公司2019年度第一期中期票据</t>
  </si>
  <si>
    <t>19广州发展MTN001</t>
  </si>
  <si>
    <t>广州发展集团股份有限公司</t>
  </si>
  <si>
    <t>101900742</t>
  </si>
  <si>
    <t>江苏悦达集团有限公司2019年度第一期中期票据</t>
  </si>
  <si>
    <t>19悦达MTN001</t>
  </si>
  <si>
    <t>2019-05-30</t>
  </si>
  <si>
    <t>2022-05-30</t>
  </si>
  <si>
    <t>江苏悦达集团有限公司</t>
  </si>
  <si>
    <t>101900402</t>
  </si>
  <si>
    <t>青岛城市建设投资(集团)有限责任公司2019年度第一期中期票据</t>
  </si>
  <si>
    <t>19青岛城投MTN001</t>
  </si>
  <si>
    <t>2019-03-25</t>
  </si>
  <si>
    <t>2024-03-25</t>
  </si>
  <si>
    <t>101900298</t>
  </si>
  <si>
    <t>北京金隅集团股份有限公司2019年度第一期中期票据</t>
  </si>
  <si>
    <t>19金隅MTN001</t>
  </si>
  <si>
    <t>2019-03-11</t>
  </si>
  <si>
    <t>2024-03-11</t>
  </si>
  <si>
    <t>101754051</t>
  </si>
  <si>
    <t>河钢集团有限公司2017年度第五期中期票据</t>
  </si>
  <si>
    <t>17河钢集MTN005</t>
  </si>
  <si>
    <t>2017-05-18</t>
  </si>
  <si>
    <t>2022-05-18</t>
  </si>
  <si>
    <t>101556023</t>
  </si>
  <si>
    <t>福建省高速公路有限责任公司2015年度第一期中期票据</t>
  </si>
  <si>
    <t>15闽高速MTN001</t>
  </si>
  <si>
    <t>2015-05-29</t>
  </si>
  <si>
    <t>2022-05-29</t>
  </si>
  <si>
    <t>福建省高速公路集团有限公司</t>
  </si>
  <si>
    <t>101554043</t>
  </si>
  <si>
    <t>中国中煤能源股份有限公司2015年度第一期中期票据</t>
  </si>
  <si>
    <t>15中煤MTN001</t>
  </si>
  <si>
    <t>2015-06-18</t>
  </si>
  <si>
    <t>2022-06-18</t>
  </si>
  <si>
    <t>中国中煤能源股份有限公司</t>
  </si>
  <si>
    <t>102001322</t>
  </si>
  <si>
    <t>徐州市贾汪城市建设投资有限公司2020年度第二期中期票据</t>
  </si>
  <si>
    <t>20贾汪城投MTN002</t>
  </si>
  <si>
    <t>2020-07-03</t>
  </si>
  <si>
    <t>2025-07-03</t>
  </si>
  <si>
    <t>徐州市贾汪城市建设投资有限公司</t>
  </si>
  <si>
    <t>2080174</t>
  </si>
  <si>
    <t>2020年第一期广西钦州临海工业投资有限责任公司公司债券</t>
  </si>
  <si>
    <t>20钦州临海债01</t>
  </si>
  <si>
    <t>2020-07-06</t>
  </si>
  <si>
    <t>2027-07-06</t>
  </si>
  <si>
    <t>广西钦州临海工业投资集团有限公司</t>
  </si>
  <si>
    <t>2080159</t>
  </si>
  <si>
    <t>2020年寿光市惠农新农村建设投资开发有限公司绿色债券</t>
  </si>
  <si>
    <t>20寿光惠农债</t>
  </si>
  <si>
    <t>2020-07-08</t>
  </si>
  <si>
    <t>2027-07-08</t>
  </si>
  <si>
    <t>寿光市惠农新农村建设投资开发有限公司</t>
  </si>
  <si>
    <t>102001369</t>
  </si>
  <si>
    <t>自贡市城市建设投资开发集团有限公司2020年度第一期中期票据</t>
  </si>
  <si>
    <t>20自贡城投MTN001</t>
  </si>
  <si>
    <t>2020-07-17</t>
  </si>
  <si>
    <t>2025-07-17</t>
  </si>
  <si>
    <t>自贡市城市建设投资开发集团有限公司</t>
  </si>
  <si>
    <t>2080190</t>
  </si>
  <si>
    <t>2020年广安金财投融资(集团)有限责任公司公司债券</t>
  </si>
  <si>
    <t>20广安金财债</t>
  </si>
  <si>
    <t>2020-07-30</t>
  </si>
  <si>
    <t>2027-07-30</t>
  </si>
  <si>
    <t>广安金财投融资(集团)有限责任公司</t>
  </si>
  <si>
    <t>102001438</t>
  </si>
  <si>
    <t>天津经济技术开发区国有资产经营有限公司2020年度第二期中期票据</t>
  </si>
  <si>
    <t>20天津经开MTN002</t>
  </si>
  <si>
    <t>2023-07-30</t>
  </si>
  <si>
    <t>天津经济技术开发区国有资产经营有限公司</t>
  </si>
  <si>
    <t>102001451</t>
  </si>
  <si>
    <t>柳州市城市投资建设发展有限公司2020年度第二期中期票据</t>
  </si>
  <si>
    <t>20柳州城投MTN002</t>
  </si>
  <si>
    <t>2020-07-31</t>
  </si>
  <si>
    <t>2023-07-31</t>
  </si>
  <si>
    <t>柳州市城市投资建设发展有限公司</t>
  </si>
  <si>
    <t>102001207</t>
  </si>
  <si>
    <t>江苏润城资产经营集团有限公司2020年度第一期中期票据</t>
  </si>
  <si>
    <t>20邳州润城MTN001</t>
  </si>
  <si>
    <t>2020-08-04</t>
  </si>
  <si>
    <t>2025-08-04</t>
  </si>
  <si>
    <t>江苏润城资产经营集团有限公司</t>
  </si>
  <si>
    <t>2080205</t>
  </si>
  <si>
    <t>2020年第一期常德市鼎城江南新城建设投资开发有限公司绿色债券</t>
  </si>
  <si>
    <t>20常鼎绿色债01</t>
  </si>
  <si>
    <t>2020-08-14</t>
  </si>
  <si>
    <t>2027-08-14</t>
  </si>
  <si>
    <t>常德市鼎城江南新城建设投资开发有限公司</t>
  </si>
  <si>
    <t>2080210</t>
  </si>
  <si>
    <t>2020年青州市城市建设投资开发有限公司旅游产业专项债券</t>
  </si>
  <si>
    <t>20青州专项债</t>
  </si>
  <si>
    <t>2020-08-18</t>
  </si>
  <si>
    <t>2027-08-18</t>
  </si>
  <si>
    <t>青州市城市建设投资开发有限公司</t>
  </si>
  <si>
    <t>102001562</t>
  </si>
  <si>
    <t>浏阳现代制造产业建设投资开发有限公司2020年度第一期中期票据</t>
  </si>
  <si>
    <t>20浏阳现代MTN001</t>
  </si>
  <si>
    <t>2020-08-19</t>
  </si>
  <si>
    <t>2023-08-19</t>
  </si>
  <si>
    <t>浏阳现代制造产业建设投资开发有限公司</t>
  </si>
  <si>
    <t>2080213</t>
  </si>
  <si>
    <t>2020年第二期禹州市投资总公司企业债券</t>
  </si>
  <si>
    <t>20禹州投总债02</t>
  </si>
  <si>
    <t>2020-08-20</t>
  </si>
  <si>
    <t>2027-08-20</t>
  </si>
  <si>
    <t>禹州市投资总公司</t>
  </si>
  <si>
    <t>2080217</t>
  </si>
  <si>
    <t>2020年荆门高新技术产业开发有限责任公司公司债券</t>
  </si>
  <si>
    <t>20荆门高新债</t>
  </si>
  <si>
    <t>荆门高新技术产业开发有限责任公司</t>
  </si>
  <si>
    <t>2080219</t>
  </si>
  <si>
    <t>2020年黄石市城市建设投资开发有限责任公司公司债券</t>
  </si>
  <si>
    <t>20黄石城投债</t>
  </si>
  <si>
    <t>2020-08-24</t>
  </si>
  <si>
    <t>2027-08-24</t>
  </si>
  <si>
    <t>黄石市城市建设投资开发有限责任公司</t>
  </si>
  <si>
    <t>2080221</t>
  </si>
  <si>
    <t>2020年第一期长兴交通投资集团有限公司绿色债券</t>
  </si>
  <si>
    <t>20长交绿色债01</t>
  </si>
  <si>
    <t>2027-08-25</t>
  </si>
  <si>
    <t>长兴交通投资集团有限公司</t>
  </si>
  <si>
    <t>2080232</t>
  </si>
  <si>
    <t>2020年应城市蒲阳开发投资有限公司公司债券</t>
  </si>
  <si>
    <t>20应城债</t>
  </si>
  <si>
    <t>2020-08-27</t>
  </si>
  <si>
    <t>2027-08-27</t>
  </si>
  <si>
    <t>应城市蒲阳开发投资有限公司</t>
  </si>
  <si>
    <t>175159</t>
  </si>
  <si>
    <t>江油鸿飞投资(集团)有限公司2020年面向专业投资者公开发行公司债券(疫情防控债)(第一期)</t>
  </si>
  <si>
    <t>20江油01</t>
  </si>
  <si>
    <t>2020-09-17</t>
  </si>
  <si>
    <t>2023-09-17</t>
  </si>
  <si>
    <t>江油鸿飞投资(集团)有限公司</t>
  </si>
  <si>
    <t>102001963</t>
  </si>
  <si>
    <t>天津经济技术开发区国有资产经营有限公司2020年度第四期中期票据</t>
  </si>
  <si>
    <t>20天津经开MTN004</t>
  </si>
  <si>
    <t>2020-10-23</t>
  </si>
  <si>
    <t>2080348</t>
  </si>
  <si>
    <t>2020年内江建工集团有限责任公司绿色债券(品种一)</t>
  </si>
  <si>
    <t>20内建绿01</t>
  </si>
  <si>
    <t>内江建工集团有限责任公司</t>
  </si>
  <si>
    <t>102002309</t>
  </si>
  <si>
    <t>南昌市红谷滩城市投资集团有限公司2020年度第一期中期票据</t>
  </si>
  <si>
    <t>20红谷滩MTN001</t>
  </si>
  <si>
    <t>2025-12-17</t>
  </si>
  <si>
    <t>南昌市红谷滩城市投资集团有限公司</t>
  </si>
  <si>
    <t>102100359</t>
  </si>
  <si>
    <t>重庆市黔江区城市建设投资(集团)有限公司2021年度第一期中期票据</t>
  </si>
  <si>
    <t>21黔江城投MTN001</t>
  </si>
  <si>
    <t>2021-03-09</t>
  </si>
  <si>
    <t>2026-03-09</t>
  </si>
  <si>
    <t>重庆市黔江区城市建设投资(集团)有限公司</t>
  </si>
  <si>
    <t>2021年成都隆博投资有限责任公司农村产业融合发展专项债券</t>
  </si>
  <si>
    <t>21隆博债</t>
  </si>
  <si>
    <t>2021-04-28</t>
  </si>
  <si>
    <t>2028-04-28</t>
  </si>
  <si>
    <t>成都隆博投资有限责任公司</t>
  </si>
  <si>
    <t>2021年第一期资兴市城市建设投资有限责任公司公司债券</t>
  </si>
  <si>
    <t>21资城01</t>
  </si>
  <si>
    <t>2021-04-29</t>
  </si>
  <si>
    <t>2028-04-29</t>
  </si>
  <si>
    <t>资兴市城市建设投资有限责任公司</t>
  </si>
  <si>
    <t>152868</t>
  </si>
  <si>
    <t>2021年第一期新余市城市建设投资开发有限公司城市停车场建设专项债券</t>
  </si>
  <si>
    <t>21新专01</t>
  </si>
  <si>
    <t>2021-05-06</t>
  </si>
  <si>
    <t>2028-05-06</t>
  </si>
  <si>
    <t>新余市城市建设投资开发有限公司</t>
  </si>
  <si>
    <t>152865</t>
  </si>
  <si>
    <t>2021年湖北松滋金松投资控股集团有限公司公司债券</t>
  </si>
  <si>
    <t>21金松债</t>
  </si>
  <si>
    <t>2021-05-07</t>
  </si>
  <si>
    <t>2026-05-07</t>
  </si>
  <si>
    <t>湖北松滋金松投资控股集团有限公司</t>
  </si>
  <si>
    <t>184058</t>
  </si>
  <si>
    <t>2021年第一期醴陵市高新技术产业发展集团有限公司县城新型城镇化建设专项企业债券</t>
  </si>
  <si>
    <t>21醴高01</t>
  </si>
  <si>
    <t>2021-09-24</t>
  </si>
  <si>
    <t>2028-09-24</t>
  </si>
  <si>
    <t>184070</t>
  </si>
  <si>
    <t>2021年重庆市通达投资有限公司公司债券(品种一)</t>
  </si>
  <si>
    <t>21通资01</t>
  </si>
  <si>
    <t>2021-09-28</t>
  </si>
  <si>
    <t>2028-09-28</t>
  </si>
  <si>
    <t>重庆市通达投资有限公司</t>
  </si>
  <si>
    <t>昆明市高速公路建设开发股份有限公司2021年度第二期中期票据</t>
  </si>
  <si>
    <t>21昆明高速MTN002</t>
  </si>
  <si>
    <t>2024-09-28</t>
  </si>
  <si>
    <t>昆明市高速公路建设开发股份有限公司</t>
  </si>
  <si>
    <t>188715</t>
  </si>
  <si>
    <t>曹妃甸国控投资集团有限公司2021年公开发行公司债券(面向专业投资者)(第二期)</t>
  </si>
  <si>
    <t>21曹国04</t>
  </si>
  <si>
    <t>2021-09-29</t>
  </si>
  <si>
    <t>2026-09-29</t>
  </si>
  <si>
    <t>曹妃甸国控投资集团有限公司</t>
  </si>
  <si>
    <t>湖南金阳投资集团有限公司2021年度第一期中期票据</t>
  </si>
  <si>
    <t>21金阳投资MTN001</t>
  </si>
  <si>
    <t>2024-09-29</t>
  </si>
  <si>
    <t>湖南金阳投资集团有限公司</t>
  </si>
  <si>
    <t>株洲市云龙发展投资控股集团有限公司2021年度第二期中期票据</t>
  </si>
  <si>
    <t>21株洲云龙MTN002</t>
  </si>
  <si>
    <t>株洲市云龙发展投资控股集团有限公司</t>
  </si>
  <si>
    <t>102102012</t>
  </si>
  <si>
    <t>广元市城建投资集团有限公司2021年度第一期中期票据</t>
  </si>
  <si>
    <t>21广元城建MTN001</t>
  </si>
  <si>
    <t>2021-10-08</t>
  </si>
  <si>
    <t>2026-10-08</t>
  </si>
  <si>
    <t>广元市城建投资集团有限公司</t>
  </si>
  <si>
    <t>101800952</t>
  </si>
  <si>
    <t>淄博高新技术产业开发区国有资产经营管理公司2018年度第一期中期票据</t>
  </si>
  <si>
    <t>18淄博高新MTN001</t>
  </si>
  <si>
    <t>2018-10-22</t>
  </si>
  <si>
    <t>2023-10-22</t>
  </si>
  <si>
    <t>淄博高新城市投资运营集团有限公司</t>
  </si>
  <si>
    <t>042100446</t>
  </si>
  <si>
    <t>临汾市投资集团有限公司2021年度第一期短期融资券</t>
  </si>
  <si>
    <t>21临汾投资CP001</t>
  </si>
  <si>
    <t>短期融资券</t>
  </si>
  <si>
    <t>2021-10-12</t>
  </si>
  <si>
    <t>2022-10-12</t>
  </si>
  <si>
    <t>临汾市投资集团有限公司</t>
  </si>
  <si>
    <t>102102088</t>
  </si>
  <si>
    <t>山西潞安矿业(集团)有限责任公司2021年度第三期中期票据(品种二)</t>
  </si>
  <si>
    <t>21潞安MTN003B</t>
  </si>
  <si>
    <t>2021-10-20</t>
  </si>
  <si>
    <t>2024-10-20</t>
  </si>
  <si>
    <t>山西潞安矿业(集团)有限责任公司</t>
  </si>
  <si>
    <t>102102097</t>
  </si>
  <si>
    <t>黄石磁湖高新科技发展有限公司2021年度第三期中期票据</t>
  </si>
  <si>
    <t>21磁湖高新MTN003</t>
  </si>
  <si>
    <t>2021-10-21</t>
  </si>
  <si>
    <t>2023-10-21</t>
  </si>
  <si>
    <t>黄石磁湖高新科技发展有限公司</t>
  </si>
  <si>
    <t>198105</t>
  </si>
  <si>
    <t>2021年广东省政府专项债券(七十六期)</t>
  </si>
  <si>
    <t>21广东债84</t>
  </si>
  <si>
    <t>地方政府债</t>
  </si>
  <si>
    <t>2021-10-25</t>
  </si>
  <si>
    <t>2051-10-25</t>
  </si>
  <si>
    <t>广东省人民政府</t>
  </si>
  <si>
    <t>2171050</t>
  </si>
  <si>
    <t>2021年重庆市政府专项债券(五期)</t>
  </si>
  <si>
    <t>21重庆债14</t>
  </si>
  <si>
    <t>重庆市人民政府</t>
  </si>
  <si>
    <t>184067</t>
  </si>
  <si>
    <t>2021年第一期重庆市双桥经济技术开发区开发投资集团有限公司公司债券</t>
  </si>
  <si>
    <t>21双桥01</t>
  </si>
  <si>
    <t>2021-10-27</t>
  </si>
  <si>
    <t>2028-10-27</t>
  </si>
  <si>
    <t>重庆市双桥经济技术开发区开发投资集团有限公司</t>
  </si>
  <si>
    <t>102102158</t>
  </si>
  <si>
    <t>益阳市城市建设投资运营集团有限责任公司2021年度第一期中期票据</t>
  </si>
  <si>
    <t>21益阳城投MTN001</t>
  </si>
  <si>
    <t>2021-10-28</t>
  </si>
  <si>
    <t>2026-10-28</t>
  </si>
  <si>
    <t>益阳市城市建设投资运营集团有限责任公司</t>
  </si>
  <si>
    <t>102102183</t>
  </si>
  <si>
    <t>晋能控股电力集团有限公司2021年度第十一期中期票据</t>
  </si>
  <si>
    <t>21晋能电力MTN011</t>
  </si>
  <si>
    <t>2021-10-29</t>
  </si>
  <si>
    <t>2024-10-29</t>
  </si>
  <si>
    <t>晋能控股电力集团有限公司</t>
  </si>
  <si>
    <t>173830</t>
  </si>
  <si>
    <t>2021年湖南省地方政府再融资专项债券(四期)-2021年湖南省政府专项债券(五十一期)</t>
  </si>
  <si>
    <t>21湖南61</t>
  </si>
  <si>
    <t>2051-09-28</t>
  </si>
  <si>
    <t>湖南省人民政府</t>
  </si>
  <si>
    <t>012103985</t>
  </si>
  <si>
    <t>中条山有色金属集团有限公司2021年度第二期超短期融资券</t>
  </si>
  <si>
    <t>21中条山SCP002</t>
  </si>
  <si>
    <t>2021-11-02</t>
  </si>
  <si>
    <t>2022-07-30</t>
  </si>
  <si>
    <t>中条山有色金属集团有限公司</t>
  </si>
  <si>
    <t>2180437</t>
  </si>
  <si>
    <t>2021年仁怀市城市开发建设投资经营有限责任公司公司债券</t>
  </si>
  <si>
    <t>21仁怀城投债</t>
  </si>
  <si>
    <t>2028-11-02</t>
  </si>
  <si>
    <t>仁怀市城市开发建设投资经营有限责任公司</t>
  </si>
  <si>
    <t>2180444</t>
  </si>
  <si>
    <t>2021年孝感市长兴投资有限公司公司债券</t>
  </si>
  <si>
    <t>21孝感长兴债</t>
  </si>
  <si>
    <t>2021-11-08</t>
  </si>
  <si>
    <t>2028-11-08</t>
  </si>
  <si>
    <t>孝感市长兴投资有限公司</t>
  </si>
  <si>
    <t>102102280</t>
  </si>
  <si>
    <t>怀化市城市建设投资有限公司2021年度第二期中期票据</t>
  </si>
  <si>
    <t>21怀化城投MTN002</t>
  </si>
  <si>
    <t>2021-11-11</t>
  </si>
  <si>
    <t>2024-11-11</t>
  </si>
  <si>
    <t>怀化市城市建设投资有限公司</t>
  </si>
  <si>
    <t>102102301</t>
  </si>
  <si>
    <t>昆明市土地开发投资经营有限责任公司2021年度第一期中期票据</t>
  </si>
  <si>
    <t>21昆明土地MTN001</t>
  </si>
  <si>
    <t>2021-11-15</t>
  </si>
  <si>
    <t>2024-11-15</t>
  </si>
  <si>
    <t>昆明市土地开发投资经营有限责任公司</t>
  </si>
  <si>
    <t>102103001</t>
  </si>
  <si>
    <t>曹妃甸国控投资集团有限公司2021年度第一期中期票据</t>
  </si>
  <si>
    <t>21曹妃国控MTN001</t>
  </si>
  <si>
    <t>2021-11-17</t>
  </si>
  <si>
    <t>2024-11-17</t>
  </si>
  <si>
    <t>102103033</t>
  </si>
  <si>
    <t>晋能控股电力集团有限公司2021年度第六期中期票据</t>
  </si>
  <si>
    <t>21晋能电力MTN006</t>
  </si>
  <si>
    <t>2021-11-19</t>
  </si>
  <si>
    <t>2024-11-19</t>
  </si>
  <si>
    <t>184123</t>
  </si>
  <si>
    <t>2021年第一期重庆市铜梁区龙廷城市开发建设有限公司公司债券</t>
  </si>
  <si>
    <t>21龙廷01</t>
  </si>
  <si>
    <t>2021-11-23</t>
  </si>
  <si>
    <t>2028-11-23</t>
  </si>
  <si>
    <t>重庆市铜梁区龙廷城市开发建设有限公司</t>
  </si>
  <si>
    <t>102103077</t>
  </si>
  <si>
    <t>淮北市建投控股集团有限公司2021年度第三期中期票据</t>
  </si>
  <si>
    <t>21淮北建投MTN003</t>
  </si>
  <si>
    <t>2021-11-24</t>
  </si>
  <si>
    <t>2024-11-24</t>
  </si>
  <si>
    <t>淮北市建投控股集团有限公司</t>
  </si>
  <si>
    <t>184129</t>
  </si>
  <si>
    <t>2021年第三期威海市文登区蓝海投资开发有限公司公司债券</t>
  </si>
  <si>
    <t>21蓝海03</t>
  </si>
  <si>
    <t>2021-11-26</t>
  </si>
  <si>
    <t>2028-11-26</t>
  </si>
  <si>
    <t>威海市文登区蓝海投资开发有限公司</t>
  </si>
  <si>
    <t>184133</t>
  </si>
  <si>
    <t>2021年第二期株洲金城投资控股集团有限公司公司债券</t>
  </si>
  <si>
    <t>21株金02</t>
  </si>
  <si>
    <t>株洲金城投资控股集团有限公司</t>
  </si>
  <si>
    <t>184141</t>
  </si>
  <si>
    <t>2021年响水县灌江新城建设发展有限公司公司债券</t>
  </si>
  <si>
    <t>21灌江债</t>
  </si>
  <si>
    <t>2021-11-29</t>
  </si>
  <si>
    <t>2028-11-29</t>
  </si>
  <si>
    <t>响水县灌江新城建设发展有限公司</t>
  </si>
  <si>
    <t>102103139</t>
  </si>
  <si>
    <t>吉首华泰国有资产投资管理有限责任公司2021年度第一期中期票据</t>
  </si>
  <si>
    <t>21吉首华泰MTN001</t>
  </si>
  <si>
    <t>2026-11-29</t>
  </si>
  <si>
    <t>吉首华泰国有资产投资管理有限责任公司</t>
  </si>
  <si>
    <t>188081</t>
  </si>
  <si>
    <t>水发集团有限公司2021年公开发行公司债券(第一期)</t>
  </si>
  <si>
    <t>21水发01</t>
  </si>
  <si>
    <t>2026-05-06</t>
  </si>
  <si>
    <t>水发集团有限公司</t>
  </si>
  <si>
    <t>2171225</t>
  </si>
  <si>
    <t>2021年重庆市政府专项债券(七期)</t>
  </si>
  <si>
    <t>21重庆债16</t>
  </si>
  <si>
    <t>2021-11-22</t>
  </si>
  <si>
    <t>2051-11-22</t>
  </si>
  <si>
    <t>185022</t>
  </si>
  <si>
    <t>昆明市高速公路建设开发股份有限公司2021年面向专业投资者公开发行公司债券(第一期)</t>
  </si>
  <si>
    <t>21昆速01</t>
  </si>
  <si>
    <t>2021-12-02</t>
  </si>
  <si>
    <t>2026-12-02</t>
  </si>
  <si>
    <t>163780</t>
  </si>
  <si>
    <t>昆明交通产业股份有限公司2020年公开发行公司债券(第一期)</t>
  </si>
  <si>
    <t>20昆交G1</t>
  </si>
  <si>
    <t>2020-07-28</t>
  </si>
  <si>
    <t>2025-07-28</t>
  </si>
  <si>
    <t>昆明交通产业股份有限公司</t>
  </si>
  <si>
    <t>184166</t>
  </si>
  <si>
    <t>2021年第二期西安高新控股有限公司公司债券</t>
  </si>
  <si>
    <t>21西高02</t>
  </si>
  <si>
    <t>2021-12-21</t>
  </si>
  <si>
    <t>2028-12-21</t>
  </si>
  <si>
    <t>西安高新控股有限公司</t>
  </si>
  <si>
    <t>184150</t>
  </si>
  <si>
    <t>2021年第一期桃源县鑫达交通建设有限责任公司公司债券</t>
  </si>
  <si>
    <t>21鑫达01</t>
  </si>
  <si>
    <t>2021-12-13</t>
  </si>
  <si>
    <t>2028-12-13</t>
  </si>
  <si>
    <t>桃源县鑫达交通建设有限责任公司</t>
  </si>
  <si>
    <t>042100657</t>
  </si>
  <si>
    <t>天津市武清区国有资产经营投资有限公司2021年度第三期短期融资券</t>
  </si>
  <si>
    <t>21武清国资CP003</t>
  </si>
  <si>
    <t>2021-12-09</t>
  </si>
  <si>
    <t>2022-12-09</t>
  </si>
  <si>
    <t>天津市武清区国有资产经营投资有限公司</t>
  </si>
  <si>
    <t>042100653</t>
  </si>
  <si>
    <t>昆明市土地开发投资经营有限责任公司2021年度第二期短期融资券</t>
  </si>
  <si>
    <t>21昆明土地CP002</t>
  </si>
  <si>
    <t>A-1</t>
  </si>
  <si>
    <t>2021-12-10</t>
  </si>
  <si>
    <t>2022-12-10</t>
  </si>
  <si>
    <t>042180008</t>
  </si>
  <si>
    <t>娄底市城市发展集团有限公司2021年度第二期短期融资券</t>
  </si>
  <si>
    <t>21娄底城发CP002</t>
  </si>
  <si>
    <t>娄底市城市发展集团有限公司</t>
  </si>
  <si>
    <t>102103233</t>
  </si>
  <si>
    <t>陕西安康高新产业发展投资(集团)有限公司2021年度第一期中期票据</t>
  </si>
  <si>
    <t>21安康高新MTN001</t>
  </si>
  <si>
    <t>2026-12-13</t>
  </si>
  <si>
    <t>陕西安康高新产业发展投资(集团)有限公司</t>
  </si>
  <si>
    <t>2180487</t>
  </si>
  <si>
    <t>2021年第二期当阳市鑫源投资开发有限责任公司公司债券</t>
  </si>
  <si>
    <t>21当阳鑫源债</t>
  </si>
  <si>
    <t>2021-12-14</t>
  </si>
  <si>
    <t>2026-12-14</t>
  </si>
  <si>
    <t>当阳市鑫源投资开发有限责任公司</t>
  </si>
  <si>
    <t>102103252</t>
  </si>
  <si>
    <t>泸州市高新投资集团有限公司2021年度第一期中期票据</t>
  </si>
  <si>
    <t>21泸州高新MTN001</t>
  </si>
  <si>
    <t>2021-12-15</t>
  </si>
  <si>
    <t>2026-12-15</t>
  </si>
  <si>
    <t>泸州市高新投资集团有限公司</t>
  </si>
  <si>
    <t>2180498</t>
  </si>
  <si>
    <t>2021年湖南省株洲市国有资产投资控股集团有限公司公司债券</t>
  </si>
  <si>
    <t>21株洲国投债</t>
  </si>
  <si>
    <t>2028-12-15</t>
  </si>
  <si>
    <t>株洲市国有资产投资控股集团有限公司</t>
  </si>
  <si>
    <t>042100671</t>
  </si>
  <si>
    <t>昆明市土地开发投资经营有限责任公司2021年度第三期短期融资券</t>
  </si>
  <si>
    <t>21昆明土地CP003</t>
  </si>
  <si>
    <t>2021-12-16</t>
  </si>
  <si>
    <t>2022-12-16</t>
  </si>
  <si>
    <t>102103292</t>
  </si>
  <si>
    <t>昆明市公共租赁住房开发建设管理有限公司2021年度第一期中期票据</t>
  </si>
  <si>
    <t>21昆明公租MTN001</t>
  </si>
  <si>
    <t>2021-12-20</t>
  </si>
  <si>
    <t>2023-12-20</t>
  </si>
  <si>
    <t>昆明市公共租赁住房开发建设管理有限公司</t>
  </si>
  <si>
    <t>101900143</t>
  </si>
  <si>
    <t>重庆大足工业园区建设发展有限公司2019年度第一期中期票据</t>
  </si>
  <si>
    <t>19大足工业MTN001</t>
  </si>
  <si>
    <t>2019-01-28</t>
  </si>
  <si>
    <t>2024-01-28</t>
  </si>
  <si>
    <t>重庆大足工业园区建设发展有限公司</t>
  </si>
  <si>
    <t>2180505</t>
  </si>
  <si>
    <t>2021年延安市新区投资开发建设有限公司养老产业专项债券</t>
  </si>
  <si>
    <t>21延新投债</t>
  </si>
  <si>
    <t>延安市新区投资开发建设有限公司</t>
  </si>
  <si>
    <t>019651</t>
  </si>
  <si>
    <t>2021年记账式附息(三期)国债</t>
  </si>
  <si>
    <t>21附息国债03</t>
  </si>
  <si>
    <t>2021-03-22</t>
  </si>
  <si>
    <t>2071-03-22</t>
  </si>
  <si>
    <t>012105491</t>
  </si>
  <si>
    <t>浙江恒逸集团有限公司2021年度第六期超短期融资券</t>
  </si>
  <si>
    <t>21恒逸SCP006</t>
  </si>
  <si>
    <t>2021-12-23</t>
  </si>
  <si>
    <t>2022-09-19</t>
  </si>
  <si>
    <t>浙江恒逸集团有限公司</t>
  </si>
  <si>
    <t>012105496</t>
  </si>
  <si>
    <t>金科地产集团股份有限公司2021年度第四期超短期融资券</t>
  </si>
  <si>
    <t>21金科地产SCP004</t>
  </si>
  <si>
    <t>金科地产集团股份有限公司</t>
  </si>
  <si>
    <t>012105503</t>
  </si>
  <si>
    <t>大连装备投资集团有限公司2021年度第一期超短期融资券</t>
  </si>
  <si>
    <t>21大装备SCP001</t>
  </si>
  <si>
    <t>2021-12-24</t>
  </si>
  <si>
    <t>2022-06-22</t>
  </si>
  <si>
    <t>大连装备投资集团有限公司</t>
  </si>
  <si>
    <t>2180519</t>
  </si>
  <si>
    <t>2021年江油鸿飞投资(集团)有限公司公司债券</t>
  </si>
  <si>
    <t>21江油鸿飞债</t>
  </si>
  <si>
    <t>2028-12-24</t>
  </si>
  <si>
    <t>2180528</t>
  </si>
  <si>
    <t>2021年湖南省益阳高新产业发展投资集团有限公司公司债券(第一期)</t>
  </si>
  <si>
    <t>21益高新债</t>
  </si>
  <si>
    <t>2021-12-28</t>
  </si>
  <si>
    <t>2028-12-28</t>
  </si>
  <si>
    <t>益阳高新产业发展投资集团有限公司</t>
  </si>
  <si>
    <t>2180533</t>
  </si>
  <si>
    <t>2021年内江投资控股集团有限公司小微企业增信集合债券</t>
  </si>
  <si>
    <t>21内江小微债</t>
  </si>
  <si>
    <t>2022-01-06</t>
  </si>
  <si>
    <t>2027-01-06</t>
  </si>
  <si>
    <t>内江投资控股集团有限公司</t>
  </si>
  <si>
    <t>102280016</t>
  </si>
  <si>
    <t>重庆市江津区滨江新城开发建设集团有限公司2022年度第一期中期票据</t>
  </si>
  <si>
    <t>22江津城建MTN001</t>
  </si>
  <si>
    <t>2025-01-06</t>
  </si>
  <si>
    <t>重庆市江津区滨江新城开发建设集团有限公司</t>
  </si>
  <si>
    <t>102280052</t>
  </si>
  <si>
    <t>重庆市合川农村农业投资(集团)有限公司2022年度第一期中期票据</t>
  </si>
  <si>
    <t>22重庆合川MTN001</t>
  </si>
  <si>
    <t>2022-01-12</t>
  </si>
  <si>
    <t>2025-01-12</t>
  </si>
  <si>
    <t>重庆市合川农村农业投资(集团)有限公司</t>
  </si>
  <si>
    <t>042280041</t>
  </si>
  <si>
    <t>天津市武清区国有资产经营投资有限公司2022年度第一期短期融资券</t>
  </si>
  <si>
    <t>22武清国资CP001</t>
  </si>
  <si>
    <t>2022-01-20</t>
  </si>
  <si>
    <t>2023-01-20</t>
  </si>
  <si>
    <t>102200104</t>
  </si>
  <si>
    <t>淄博市临淄区公有资产经营有限公司2022年度第一期中期票据</t>
  </si>
  <si>
    <t>22临淄公资MTN001</t>
  </si>
  <si>
    <t>2022-01-25</t>
  </si>
  <si>
    <t>2027-01-25</t>
  </si>
  <si>
    <t>淄博市临淄区公有资产经营有限公司</t>
  </si>
  <si>
    <t>102280229</t>
  </si>
  <si>
    <t>昆明市土地开发投资经营有限责任公司2022年度第一期中期票据</t>
  </si>
  <si>
    <t>22昆明土地MTN001</t>
  </si>
  <si>
    <t>2022-01-27</t>
  </si>
  <si>
    <t>2025-01-27</t>
  </si>
  <si>
    <t>102001890</t>
  </si>
  <si>
    <t>威海市文登区蓝海投资开发有限公司2020年度第一期中期票据</t>
  </si>
  <si>
    <t>20蓝海投资MTN001</t>
  </si>
  <si>
    <t>2020-12-18</t>
  </si>
  <si>
    <t>2025-12-18</t>
  </si>
  <si>
    <t>2280073</t>
  </si>
  <si>
    <t>2022年第一期桂阳县城市建设投资有限公司公司债券</t>
  </si>
  <si>
    <t>22桂阳城投01</t>
  </si>
  <si>
    <t>2022-02-28</t>
  </si>
  <si>
    <t>2028-02-28</t>
  </si>
  <si>
    <t>桂阳县城市建设投资有限公司</t>
  </si>
  <si>
    <t>102103236</t>
  </si>
  <si>
    <t>北京兆泰集团股份有限公司2021年度第一期中期票据</t>
  </si>
  <si>
    <t>21兆泰集团MTN001</t>
  </si>
  <si>
    <t>2026-12-10</t>
  </si>
  <si>
    <t>北京兆泰集团股份有限公司</t>
  </si>
  <si>
    <t>曹妃甸国控投资集团有限公司2022年面向专业投资者公开发行公司债券(第一期)</t>
  </si>
  <si>
    <t>22曹国02</t>
  </si>
  <si>
    <t>2022-03-10</t>
  </si>
  <si>
    <t>2027-03-10</t>
  </si>
  <si>
    <t>2280071</t>
  </si>
  <si>
    <t>2022年黄石磁湖高新科技发展有限公司公司债券</t>
  </si>
  <si>
    <t>22磁湖高新债</t>
  </si>
  <si>
    <t>2029-03-10</t>
  </si>
  <si>
    <t>102280495</t>
  </si>
  <si>
    <t>昆明市公共租赁住房开发建设管理有限公司2022年度第一期中期票据</t>
  </si>
  <si>
    <t>22昆明公租MTN001</t>
  </si>
  <si>
    <t>2022-03-11</t>
  </si>
  <si>
    <t>042280132</t>
  </si>
  <si>
    <t>浙江恒逸集团有限公司2022年度第三期短期融资券</t>
  </si>
  <si>
    <t>22恒逸CP003</t>
  </si>
  <si>
    <t>2022-03-16</t>
  </si>
  <si>
    <t>2023-03-16</t>
  </si>
  <si>
    <t>2022年第一期宁乡沩东新城建设开发有限公司农村产业融合发展专项债券</t>
  </si>
  <si>
    <t>22宁沩产融01</t>
  </si>
  <si>
    <t>2029-03-16</t>
  </si>
  <si>
    <t>宁乡沩东新城建设开发有限公司</t>
  </si>
  <si>
    <t>042100629</t>
  </si>
  <si>
    <t>浙江恒逸集团有限公司2021年度第四期短期融资券</t>
  </si>
  <si>
    <t>21恒逸CP004</t>
  </si>
  <si>
    <t>2021-11-30</t>
  </si>
  <si>
    <t>2022-11-30</t>
  </si>
  <si>
    <t>浙江恒逸集团有限公司2020年度第三期中期票据</t>
  </si>
  <si>
    <t>20恒逸MTN003</t>
  </si>
  <si>
    <t>2020-12-07</t>
  </si>
  <si>
    <t>2022-12-07</t>
  </si>
  <si>
    <t>012200113</t>
  </si>
  <si>
    <t>天津武清经济技术开发区有限公司2022年度第一期超短期融资券</t>
  </si>
  <si>
    <t>22武清经开SCP001</t>
  </si>
  <si>
    <t>2022-03-18</t>
  </si>
  <si>
    <t>2022-12-13</t>
  </si>
  <si>
    <t>天津武清经济技术开发区有限公司</t>
  </si>
  <si>
    <t>重庆大足永晟实业发展有限公司2019年度第一期中期票据</t>
  </si>
  <si>
    <t>19大足永晟MTN001</t>
  </si>
  <si>
    <t>2019-04-29</t>
  </si>
  <si>
    <t>2024-04-29</t>
  </si>
  <si>
    <t>重庆大足永晟实业发展有限公司</t>
  </si>
  <si>
    <t>西安浐灞发展集团有限公司2022年度第一期中期票据</t>
  </si>
  <si>
    <t>22西安浐灞MTN001</t>
  </si>
  <si>
    <t>2022-03-23</t>
  </si>
  <si>
    <t>2025-03-23</t>
  </si>
  <si>
    <t>西安浐灞发展集团有限公司</t>
  </si>
  <si>
    <t>2022年嘉鱼县城镇建设投资有限公司公司债券</t>
  </si>
  <si>
    <t>22嘉鱼01</t>
  </si>
  <si>
    <t>2022-03-14</t>
  </si>
  <si>
    <t>2029-03-14</t>
  </si>
  <si>
    <t>嘉鱼县城镇建设投资有限公司</t>
  </si>
  <si>
    <t>042280156</t>
  </si>
  <si>
    <t>天津津南城市建设投资有限公司2022年度第一期短期融资券</t>
  </si>
  <si>
    <t>22津南城投CP001</t>
  </si>
  <si>
    <t>2022-03-25</t>
  </si>
  <si>
    <t>2023-03-25</t>
  </si>
  <si>
    <t>天津津南城市建设投资有限公司</t>
  </si>
  <si>
    <t>012200124</t>
  </si>
  <si>
    <t>天津武清经济技术开发区有限公司2022年度第二期超短期融资券</t>
  </si>
  <si>
    <t>22武清经开SCP002</t>
  </si>
  <si>
    <t>2022-03-28</t>
  </si>
  <si>
    <t>2022-12-23</t>
  </si>
  <si>
    <t>黄石市国有资产经营有限公司2022年度第一期中期票据</t>
  </si>
  <si>
    <t>22黄石国资MTN001</t>
  </si>
  <si>
    <t>2025-03-28</t>
  </si>
  <si>
    <t>黄石市国有资产经营有限公司</t>
  </si>
  <si>
    <t>2022年威海市文登区蓝海投资开发有限公司公司债券</t>
  </si>
  <si>
    <t>22蓝海债</t>
  </si>
  <si>
    <t>2022-03-30</t>
  </si>
  <si>
    <t>2029-03-30</t>
  </si>
  <si>
    <t>2022年西安航天城投资发展集团有限公司公司债券(品种二)</t>
  </si>
  <si>
    <t>22航天02</t>
  </si>
  <si>
    <t>2022-03-31</t>
  </si>
  <si>
    <t>2029-03-31</t>
  </si>
  <si>
    <t>西安航天城投资发展集团有限公司</t>
  </si>
  <si>
    <t>185508.SH</t>
  </si>
  <si>
    <t>昆明交通产业股份有限公司2022年面向专业投资者公开发行公司债券(第一期)</t>
  </si>
  <si>
    <t>22昆交G1</t>
  </si>
  <si>
    <t>2022-03-21</t>
  </si>
  <si>
    <t>2027-03-21</t>
  </si>
  <si>
    <t>102280764.IB</t>
  </si>
  <si>
    <t>寿光市城市建设投资开发有限公司2022年度第一期中期票据</t>
  </si>
  <si>
    <t>22寿光城投MTN001</t>
  </si>
  <si>
    <t>2022-04-13</t>
  </si>
  <si>
    <t>2025-04-13</t>
  </si>
  <si>
    <t>寿光市城市建设投资开发有限公司</t>
  </si>
  <si>
    <t>102280844.IB</t>
  </si>
  <si>
    <t>天津城市基础设施建设投资集团有限公司2022年度第二期中期票据</t>
  </si>
  <si>
    <t>22津城建MTN002</t>
  </si>
  <si>
    <t>2022-04-19</t>
  </si>
  <si>
    <t>2024-04-19</t>
  </si>
  <si>
    <t>天津城市基础设施建设投资集团有限公司</t>
  </si>
  <si>
    <t>102280917.IB</t>
  </si>
  <si>
    <t>吉林省国有资本运营有限责任公司2022年度第一期中期票据</t>
  </si>
  <si>
    <t>22吉林国资MTN001</t>
  </si>
  <si>
    <t>2022-04-25</t>
  </si>
  <si>
    <t>2027-04-25</t>
  </si>
  <si>
    <t>吉林省国有资本运营有限责任公司</t>
  </si>
  <si>
    <t>102280938.IB</t>
  </si>
  <si>
    <t>重庆市綦江区东部新城开发建设有限公司2022年度第一期中期票据</t>
  </si>
  <si>
    <t>22綦江新城MTN001</t>
  </si>
  <si>
    <t>重庆市綦江区东部新城开发建设有限公司</t>
  </si>
  <si>
    <t>102280940.IB</t>
  </si>
  <si>
    <t>新疆中泰化学股份有限公司2022年度第一期中期票据(乡村振兴)</t>
  </si>
  <si>
    <t>22新中泰MTN001(乡村振兴)</t>
  </si>
  <si>
    <t>2025-04-25</t>
  </si>
  <si>
    <t>新疆中泰化学股份有限公司</t>
  </si>
  <si>
    <t>102280965.IB</t>
  </si>
  <si>
    <t>曹妃甸国控投资集团有限公司2022年度第一期中期票据</t>
  </si>
  <si>
    <t>22曹妃国控MTN001</t>
  </si>
  <si>
    <t>2022-04-27</t>
  </si>
  <si>
    <t>2025-04-27</t>
  </si>
  <si>
    <t>2280166.IB</t>
  </si>
  <si>
    <t>2022年沂南县城市发展集团有限公司公司债券</t>
  </si>
  <si>
    <t>22沂南城发债</t>
  </si>
  <si>
    <t>2029-04-27</t>
  </si>
  <si>
    <t>沂南县城市发展集团有限公司</t>
  </si>
  <si>
    <t>2280186.IB</t>
  </si>
  <si>
    <t>2022年湖北省孝昌县顺和开发投资有限责任公司公司债券(第一期)</t>
  </si>
  <si>
    <t>22孝顺和债01</t>
  </si>
  <si>
    <t>孝昌县顺和开发投资有限责任公司</t>
  </si>
  <si>
    <t>102281006.IB</t>
  </si>
  <si>
    <t>昆明市公共租赁住房开发建设管理有限公司2022年度第二期中期票据</t>
  </si>
  <si>
    <t>22昆明公租MTN002</t>
  </si>
  <si>
    <t>2022-04-28</t>
  </si>
  <si>
    <t>2024-04-28</t>
  </si>
  <si>
    <t>102281009.IB</t>
  </si>
  <si>
    <t>遂宁兴业投资集团有限公司2022年度第一期中期票据</t>
  </si>
  <si>
    <t>22遂宁兴业MTN001</t>
  </si>
  <si>
    <t>2027-04-28</t>
  </si>
  <si>
    <t>遂宁兴业投资集团有限公司</t>
  </si>
  <si>
    <t>102281013.IB</t>
  </si>
  <si>
    <t>西安浐灞发展集团有限公司2022年度第二期中期票据</t>
  </si>
  <si>
    <t>22西安浐灞MTN002</t>
  </si>
  <si>
    <t>2025-04-28</t>
  </si>
  <si>
    <t>185625.SH</t>
  </si>
  <si>
    <t>株洲市云龙发展投资控股集团有限公司2022年面向专业投资者公开发行公司债券(第一期)(品种一)</t>
  </si>
  <si>
    <t>22云龙01</t>
  </si>
  <si>
    <t>2022-04-29</t>
  </si>
  <si>
    <t>2027-04-29</t>
  </si>
  <si>
    <t>185788.SH</t>
  </si>
  <si>
    <t>天津城市基础设施建设投资集团有限公司2022年面向专业投资者公开发行公司债券(第八期)(品种二)</t>
  </si>
  <si>
    <t>22津投09</t>
  </si>
  <si>
    <t>2280222.IB</t>
  </si>
  <si>
    <t>2022年重庆市通瑞农业发展有限公司县城新型城镇化建设专项企业债券</t>
  </si>
  <si>
    <t>22通瑞专项债</t>
  </si>
  <si>
    <t>2022-05-20</t>
  </si>
  <si>
    <t>2024-05-20</t>
  </si>
  <si>
    <t>重庆市通瑞农业发展有限公司</t>
  </si>
  <si>
    <t>042280228.IB</t>
  </si>
  <si>
    <t>昆明市土地开发投资经营有限责任公司2022年度第一期短期融资券</t>
  </si>
  <si>
    <t>22昆明土地CP001</t>
  </si>
  <si>
    <t>2022-05-06</t>
  </si>
  <si>
    <t>2029-05-06</t>
  </si>
  <si>
    <t>102281111.IB</t>
  </si>
  <si>
    <t>天津城市基础设施建设投资集团有限公司2022年度第四期中期票据</t>
  </si>
  <si>
    <t>22津城建MTN004</t>
  </si>
  <si>
    <t>2022-05-19</t>
  </si>
  <si>
    <t>2023-05-19</t>
  </si>
  <si>
    <t>102281122.IB</t>
  </si>
  <si>
    <t>株洲市云龙发展投资控股集团有限公司2022年度第一期中期票据</t>
  </si>
  <si>
    <t>22株洲云龙MTN001</t>
  </si>
  <si>
    <t>2022-05-24</t>
  </si>
  <si>
    <t>2024-05-24</t>
  </si>
  <si>
    <t>042280232.IB</t>
  </si>
  <si>
    <t>浙江恒逸集团有限公司2022年度第五期短期融资券(高成长债)</t>
  </si>
  <si>
    <t>22恒逸CP005(高成长债)</t>
  </si>
  <si>
    <t>2022-05-26</t>
  </si>
  <si>
    <t>2027-05-26</t>
  </si>
  <si>
    <t>账套编号</t>
  </si>
  <si>
    <t>日期</t>
  </si>
  <si>
    <t>证券类别</t>
  </si>
  <si>
    <t>市场</t>
  </si>
  <si>
    <t>投资类型</t>
  </si>
  <si>
    <t>全价市值</t>
  </si>
  <si>
    <t>累计估值</t>
  </si>
  <si>
    <t>累计利息</t>
  </si>
  <si>
    <t>净价</t>
  </si>
  <si>
    <t>累计折溢价</t>
  </si>
  <si>
    <t>累计股利</t>
  </si>
  <si>
    <t>多空方向</t>
  </si>
  <si>
    <t>L_XGBZ</t>
  </si>
  <si>
    <t>L_LTBZ</t>
  </si>
  <si>
    <t>L_CCFL</t>
  </si>
  <si>
    <t>L_TZLX</t>
  </si>
  <si>
    <t>和谐健康-传统账户</t>
  </si>
  <si>
    <t>富力地产</t>
  </si>
  <si>
    <t>股票</t>
  </si>
  <si>
    <t>沪港通</t>
  </si>
  <si>
    <t>-90612182.72</t>
  </si>
  <si>
    <t>0</t>
  </si>
  <si>
    <t>1503010244001</t>
  </si>
  <si>
    <t>1</t>
  </si>
  <si>
    <t>-87157258.66</t>
  </si>
  <si>
    <t>农业银行</t>
  </si>
  <si>
    <t>-63683288.56</t>
  </si>
  <si>
    <t>中国银行</t>
  </si>
  <si>
    <t>-136113441.33</t>
  </si>
  <si>
    <t>中国中铁</t>
  </si>
  <si>
    <t>上海</t>
  </si>
  <si>
    <t>-192837117.85</t>
  </si>
  <si>
    <t>1101010201001</t>
  </si>
  <si>
    <t>-2028612.2</t>
  </si>
  <si>
    <t>29699747925.45</t>
  </si>
  <si>
    <t>1503010201001</t>
  </si>
  <si>
    <t>招商蛇口</t>
  </si>
  <si>
    <t>深圳</t>
  </si>
  <si>
    <t>-96613319.75</t>
  </si>
  <si>
    <t>1101010202001</t>
  </si>
  <si>
    <t>16云南05</t>
  </si>
  <si>
    <t>债券</t>
  </si>
  <si>
    <t>-1165241.31</t>
  </si>
  <si>
    <t>-54758.69</t>
  </si>
  <si>
    <t>1503011119001</t>
  </si>
  <si>
    <t>16疏浚02</t>
  </si>
  <si>
    <t>801000</t>
  </si>
  <si>
    <t>1101011106001</t>
  </si>
  <si>
    <t>16穗建02</t>
  </si>
  <si>
    <t>513000</t>
  </si>
  <si>
    <t>-1331000</t>
  </si>
  <si>
    <t>-64200</t>
  </si>
  <si>
    <t>900000</t>
  </si>
  <si>
    <t>1503011106001</t>
  </si>
  <si>
    <t>-172073.17</t>
  </si>
  <si>
    <t>132073.17</t>
  </si>
  <si>
    <t>1503011101001</t>
  </si>
  <si>
    <t>银行间</t>
  </si>
  <si>
    <t>1437477.07</t>
  </si>
  <si>
    <t>1132522.93</t>
  </si>
  <si>
    <t>1503011106003</t>
  </si>
  <si>
    <t>205407.47</t>
  </si>
  <si>
    <t>799592.53</t>
  </si>
  <si>
    <t>1660000</t>
  </si>
  <si>
    <t>-360000</t>
  </si>
  <si>
    <t>-2632788.04</t>
  </si>
  <si>
    <t>8788.04</t>
  </si>
  <si>
    <t>1503011101003</t>
  </si>
  <si>
    <t>-2184405.9</t>
  </si>
  <si>
    <t>-6064594.1</t>
  </si>
  <si>
    <t>-1733651.46</t>
  </si>
  <si>
    <t>491651.46</t>
  </si>
  <si>
    <t>400901.13</t>
  </si>
  <si>
    <t>374098.87</t>
  </si>
  <si>
    <t>1104871.34</t>
  </si>
  <si>
    <t>415128.66</t>
  </si>
  <si>
    <t>1503011109003</t>
  </si>
  <si>
    <t>-303130.29</t>
  </si>
  <si>
    <t>711130.29</t>
  </si>
  <si>
    <t>-8514832.81</t>
  </si>
  <si>
    <t>-15005167.19</t>
  </si>
  <si>
    <t>-1202056.45</t>
  </si>
  <si>
    <t>-1757943.55</t>
  </si>
  <si>
    <t>3186243.32</t>
  </si>
  <si>
    <t>-1176243.32</t>
  </si>
  <si>
    <t>-2777668.76</t>
  </si>
  <si>
    <t>98668.76</t>
  </si>
  <si>
    <t>-3846190.15</t>
  </si>
  <si>
    <t>126190.15</t>
  </si>
  <si>
    <t>975351.34</t>
  </si>
  <si>
    <t>194648.66</t>
  </si>
  <si>
    <t>-2046951.35</t>
  </si>
  <si>
    <t>2334951.35</t>
  </si>
  <si>
    <t>-3748797.14</t>
  </si>
  <si>
    <t>4560797.14</t>
  </si>
  <si>
    <t>45219.22</t>
  </si>
  <si>
    <t>254780.78</t>
  </si>
  <si>
    <t>77790.27</t>
  </si>
  <si>
    <t>630209.73</t>
  </si>
  <si>
    <t>199968.58</t>
  </si>
  <si>
    <t>308031.42</t>
  </si>
  <si>
    <t>513005.59</t>
  </si>
  <si>
    <t>935994.41</t>
  </si>
  <si>
    <t>349715.58</t>
  </si>
  <si>
    <t>688284.42</t>
  </si>
  <si>
    <t>994812.48</t>
  </si>
  <si>
    <t>2145187.52</t>
  </si>
  <si>
    <t>175514.91</t>
  </si>
  <si>
    <t>235485.09</t>
  </si>
  <si>
    <t>847539.94</t>
  </si>
  <si>
    <t>1714460.06</t>
  </si>
  <si>
    <t>-633843.19</t>
  </si>
  <si>
    <t>2272843.19</t>
  </si>
  <si>
    <t>196222.24</t>
  </si>
  <si>
    <t>137777.76</t>
  </si>
  <si>
    <t>-585632.99</t>
  </si>
  <si>
    <t>741632.99</t>
  </si>
  <si>
    <t>中银增利债券</t>
  </si>
  <si>
    <t>基金</t>
  </si>
  <si>
    <t>6287203.79</t>
  </si>
  <si>
    <t>1101010102001</t>
  </si>
  <si>
    <t>理财产品</t>
  </si>
  <si>
    <t>87197.14</t>
  </si>
  <si>
    <t>1503010102008</t>
  </si>
  <si>
    <t>84308.68</t>
  </si>
  <si>
    <t>90845.79</t>
  </si>
  <si>
    <t>56358.14</t>
  </si>
  <si>
    <t>70354.75</t>
  </si>
  <si>
    <t>70551.14</t>
  </si>
  <si>
    <t>65404.45</t>
  </si>
  <si>
    <t>65412.86</t>
  </si>
  <si>
    <t>71905.24</t>
  </si>
  <si>
    <t>72332.63</t>
  </si>
  <si>
    <t>72291.85</t>
  </si>
  <si>
    <t>71371.11</t>
  </si>
  <si>
    <t>70932.73</t>
  </si>
  <si>
    <t>69479.46</t>
  </si>
  <si>
    <t>70600.94</t>
  </si>
  <si>
    <t>70922.28</t>
  </si>
  <si>
    <t>104231.97</t>
  </si>
  <si>
    <t>103754.74</t>
  </si>
  <si>
    <t>102711.83</t>
  </si>
  <si>
    <t>103324.12</t>
  </si>
  <si>
    <t>103745.42</t>
  </si>
  <si>
    <t>103528.54</t>
  </si>
  <si>
    <t>87475.95</t>
  </si>
  <si>
    <t>和谐健康_传统自营(其他)</t>
  </si>
  <si>
    <t>6738168.36</t>
  </si>
  <si>
    <t>1503010102001</t>
  </si>
  <si>
    <t>-4416002.2</t>
  </si>
  <si>
    <t>14822958</t>
  </si>
  <si>
    <t>-3533898.8</t>
  </si>
  <si>
    <t>-3650155.57</t>
  </si>
  <si>
    <t>-40450387.64</t>
  </si>
  <si>
    <t>-1345218.96</t>
  </si>
  <si>
    <t>1334951.46</t>
  </si>
  <si>
    <t>-11953177.06</t>
  </si>
  <si>
    <t>-31365280.61</t>
  </si>
  <si>
    <t>1238661.15</t>
  </si>
  <si>
    <t>280</t>
  </si>
  <si>
    <t>1503010102005</t>
  </si>
  <si>
    <t>39453458.58</t>
  </si>
  <si>
    <t>40580682.25</t>
  </si>
  <si>
    <t>26412551.74</t>
  </si>
  <si>
    <t>25698935.43</t>
  </si>
  <si>
    <t>14700000</t>
  </si>
  <si>
    <t>15525000</t>
  </si>
  <si>
    <t>14475000</t>
  </si>
  <si>
    <t>20440000</t>
  </si>
  <si>
    <t>20580000</t>
  </si>
  <si>
    <t>20510000</t>
  </si>
  <si>
    <t>20020000</t>
  </si>
  <si>
    <t>-19800000</t>
  </si>
  <si>
    <t>1503010102010</t>
  </si>
  <si>
    <t>12649282.02</t>
  </si>
  <si>
    <t>12450000</t>
  </si>
  <si>
    <t>13575000</t>
  </si>
  <si>
    <t>13725000</t>
  </si>
  <si>
    <t>13350000</t>
  </si>
  <si>
    <t>56017984.45</t>
  </si>
  <si>
    <t>173524.26</t>
  </si>
  <si>
    <t>485847.08</t>
  </si>
  <si>
    <t>31228.46</t>
  </si>
  <si>
    <t>28147.58</t>
  </si>
  <si>
    <t>24389.11</t>
  </si>
  <si>
    <t>91526.98</t>
  </si>
  <si>
    <t>97212.16</t>
  </si>
  <si>
    <t>91478.27</t>
  </si>
  <si>
    <t>749436.4</t>
  </si>
  <si>
    <t>-542226.13</t>
  </si>
  <si>
    <t>-641330.82</t>
  </si>
  <si>
    <t>-25984833.1</t>
  </si>
  <si>
    <t>44250000</t>
  </si>
  <si>
    <t>和谐健康-万能个人</t>
  </si>
  <si>
    <t>1503010201003</t>
  </si>
  <si>
    <t>农业银行优先股</t>
  </si>
  <si>
    <t>保利地产</t>
  </si>
  <si>
    <t>13267123.13</t>
  </si>
  <si>
    <t>-57.66</t>
  </si>
  <si>
    <t>1503010202001</t>
  </si>
  <si>
    <t>-130.42</t>
  </si>
  <si>
    <t>-89890842.13</t>
  </si>
  <si>
    <t>云南白药</t>
  </si>
  <si>
    <t>5128936.62</t>
  </si>
  <si>
    <t>中国长城</t>
  </si>
  <si>
    <t>-1064576.99</t>
  </si>
  <si>
    <t>万  科Ａ</t>
  </si>
  <si>
    <t>-438575.48</t>
  </si>
  <si>
    <t>康弘药业</t>
  </si>
  <si>
    <t>-12714722.63</t>
  </si>
  <si>
    <t>792471.33</t>
  </si>
  <si>
    <t>18中铝01</t>
  </si>
  <si>
    <t>104364794.52</t>
  </si>
  <si>
    <t>1301558.93</t>
  </si>
  <si>
    <t>258441.07</t>
  </si>
  <si>
    <t>18南水04</t>
  </si>
  <si>
    <t>30959268.49</t>
  </si>
  <si>
    <t>265202.87</t>
  </si>
  <si>
    <t>7797.13</t>
  </si>
  <si>
    <t>16紫金04</t>
  </si>
  <si>
    <t>51620547.95</t>
  </si>
  <si>
    <t>298053.23</t>
  </si>
  <si>
    <t>-48053.23</t>
  </si>
  <si>
    <t>60295890.41</t>
  </si>
  <si>
    <t>51577534.25</t>
  </si>
  <si>
    <t>170000</t>
  </si>
  <si>
    <t>16中车G3</t>
  </si>
  <si>
    <t>51700000</t>
  </si>
  <si>
    <t>534000</t>
  </si>
  <si>
    <t>16吉林12</t>
  </si>
  <si>
    <t>30601347.95</t>
  </si>
  <si>
    <t>27900</t>
  </si>
  <si>
    <t>1101011119001</t>
  </si>
  <si>
    <t>18兵器02</t>
  </si>
  <si>
    <t>10336408.22</t>
  </si>
  <si>
    <t>-3595.49</t>
  </si>
  <si>
    <t>68595.49</t>
  </si>
  <si>
    <t>18电投06</t>
  </si>
  <si>
    <t>82715046.58</t>
  </si>
  <si>
    <t>401780.99</t>
  </si>
  <si>
    <t>94219.01</t>
  </si>
  <si>
    <t>18广开02</t>
  </si>
  <si>
    <t>159704794.52</t>
  </si>
  <si>
    <t>2888637.06</t>
  </si>
  <si>
    <t>1311362.94</t>
  </si>
  <si>
    <t>18中煤01</t>
  </si>
  <si>
    <t>31423109.59</t>
  </si>
  <si>
    <t>-250392.37</t>
  </si>
  <si>
    <t>250392.37</t>
  </si>
  <si>
    <t>31332863.01</t>
  </si>
  <si>
    <t>-17061.8</t>
  </si>
  <si>
    <t>218061.8</t>
  </si>
  <si>
    <t>18中煤05</t>
  </si>
  <si>
    <t>104161945.21</t>
  </si>
  <si>
    <t>-571597.88</t>
  </si>
  <si>
    <t>891597.88</t>
  </si>
  <si>
    <t>205806630.14</t>
  </si>
  <si>
    <t>-1242000</t>
  </si>
  <si>
    <t>156028767.12</t>
  </si>
  <si>
    <t>90216887.5</t>
  </si>
  <si>
    <t>1380.65</t>
  </si>
  <si>
    <t>8757707.67</t>
  </si>
  <si>
    <t>-743400</t>
  </si>
  <si>
    <t>1101011101001</t>
  </si>
  <si>
    <t>4880659.73</t>
  </si>
  <si>
    <t>404</t>
  </si>
  <si>
    <t>73996</t>
  </si>
  <si>
    <t>16华电03</t>
  </si>
  <si>
    <t>61607260.27</t>
  </si>
  <si>
    <t>151433.02</t>
  </si>
  <si>
    <t>-61433.02</t>
  </si>
  <si>
    <t>198907479.46</t>
  </si>
  <si>
    <t>215684383.57</t>
  </si>
  <si>
    <t>531484109.6</t>
  </si>
  <si>
    <t>418282739.72</t>
  </si>
  <si>
    <t>248880263.02</t>
  </si>
  <si>
    <t>289243835.61</t>
  </si>
  <si>
    <t>125292887.68</t>
  </si>
  <si>
    <t>249457972.61</t>
  </si>
  <si>
    <t>57094369.87</t>
  </si>
  <si>
    <t>367259178.1</t>
  </si>
  <si>
    <t>-4680000</t>
  </si>
  <si>
    <t>90087041.1</t>
  </si>
  <si>
    <t>-2430000</t>
  </si>
  <si>
    <t>92333589.04</t>
  </si>
  <si>
    <t>621797260.26</t>
  </si>
  <si>
    <t>1503011106002</t>
  </si>
  <si>
    <t>413501589.04</t>
  </si>
  <si>
    <t>32009819.18</t>
  </si>
  <si>
    <t>513951.42</t>
  </si>
  <si>
    <t>359648.58</t>
  </si>
  <si>
    <t>11浦发次级债</t>
  </si>
  <si>
    <t>52434931.51</t>
  </si>
  <si>
    <t>-1786350</t>
  </si>
  <si>
    <t>1101011104003</t>
  </si>
  <si>
    <t>282162762.43</t>
  </si>
  <si>
    <t>-19875517.86</t>
  </si>
  <si>
    <t>195517.86</t>
  </si>
  <si>
    <t>59712563.54</t>
  </si>
  <si>
    <t>-267191.24</t>
  </si>
  <si>
    <t>1101011101003</t>
  </si>
  <si>
    <t>70670569.06</t>
  </si>
  <si>
    <t>-704472.6</t>
  </si>
  <si>
    <t>382472.6</t>
  </si>
  <si>
    <t>50456438.36</t>
  </si>
  <si>
    <t>394883.57</t>
  </si>
  <si>
    <t>25116.43</t>
  </si>
  <si>
    <t>50340205.48</t>
  </si>
  <si>
    <t>-614682.27</t>
  </si>
  <si>
    <t>759682.27</t>
  </si>
  <si>
    <t>201507945.21</t>
  </si>
  <si>
    <t>-3459261.48</t>
  </si>
  <si>
    <t>3579261.48</t>
  </si>
  <si>
    <t>18沪国盛债01</t>
  </si>
  <si>
    <t>51093602.74</t>
  </si>
  <si>
    <t>346289.2</t>
  </si>
  <si>
    <t>-1289.2</t>
  </si>
  <si>
    <t>213614794.52</t>
  </si>
  <si>
    <t>2560000</t>
  </si>
  <si>
    <t>53695136.99</t>
  </si>
  <si>
    <t>326504.1</t>
  </si>
  <si>
    <t>2858495.9</t>
  </si>
  <si>
    <t>5235730136.99</t>
  </si>
  <si>
    <t>25060000</t>
  </si>
  <si>
    <t>222878202.74</t>
  </si>
  <si>
    <t>-1343169.33</t>
  </si>
  <si>
    <t>4027169.33</t>
  </si>
  <si>
    <t>331882265.75</t>
  </si>
  <si>
    <t>-1893666.59</t>
  </si>
  <si>
    <t>1728666.59</t>
  </si>
  <si>
    <t>895378684.93</t>
  </si>
  <si>
    <t>-6702302.06</t>
  </si>
  <si>
    <t>42302.06</t>
  </si>
  <si>
    <t>884488342.47</t>
  </si>
  <si>
    <t>-3573952</t>
  </si>
  <si>
    <t>17768952</t>
  </si>
  <si>
    <t>15国开04</t>
  </si>
  <si>
    <t>50934452.05</t>
  </si>
  <si>
    <t>493550</t>
  </si>
  <si>
    <t>1101011109003</t>
  </si>
  <si>
    <t>97194027.4</t>
  </si>
  <si>
    <t>-988185</t>
  </si>
  <si>
    <t>-4331815</t>
  </si>
  <si>
    <t>290053471.23</t>
  </si>
  <si>
    <t>-1165077.29</t>
  </si>
  <si>
    <t>-4199922.71</t>
  </si>
  <si>
    <t>36302136.99</t>
  </si>
  <si>
    <t>303260</t>
  </si>
  <si>
    <t>1101011106003</t>
  </si>
  <si>
    <t>74054054.79</t>
  </si>
  <si>
    <t>327554.25</t>
  </si>
  <si>
    <t>1744445.75</t>
  </si>
  <si>
    <t>70848879.45</t>
  </si>
  <si>
    <t>-1098214.08</t>
  </si>
  <si>
    <t>13214.08</t>
  </si>
  <si>
    <t>103350547.95</t>
  </si>
  <si>
    <t>474677.38</t>
  </si>
  <si>
    <t>15322.62</t>
  </si>
  <si>
    <t>73008676.71</t>
  </si>
  <si>
    <t>483892.57</t>
  </si>
  <si>
    <t>370107.43</t>
  </si>
  <si>
    <t>62772082.19</t>
  </si>
  <si>
    <t>448321.07</t>
  </si>
  <si>
    <t>439678.93</t>
  </si>
  <si>
    <t>135742545.21</t>
  </si>
  <si>
    <t>868091.99</t>
  </si>
  <si>
    <t>795908.01</t>
  </si>
  <si>
    <t>104479780.82</t>
  </si>
  <si>
    <t>968777.22</t>
  </si>
  <si>
    <t>-8777.22</t>
  </si>
  <si>
    <t>104244794.52</t>
  </si>
  <si>
    <t>797011.05</t>
  </si>
  <si>
    <t>-7011.05</t>
  </si>
  <si>
    <t>105855205.48</t>
  </si>
  <si>
    <t>1857946.89</t>
  </si>
  <si>
    <t>-7946.89</t>
  </si>
  <si>
    <t>104243698.63</t>
  </si>
  <si>
    <t>795857.2</t>
  </si>
  <si>
    <t>-5857.2</t>
  </si>
  <si>
    <t>170053698.63</t>
  </si>
  <si>
    <t>276422.25</t>
  </si>
  <si>
    <t>203577.75</t>
  </si>
  <si>
    <t>51312328.77</t>
  </si>
  <si>
    <t>254369.22</t>
  </si>
  <si>
    <t>925630.78</t>
  </si>
  <si>
    <t>133750767.12</t>
  </si>
  <si>
    <t>2962071.99</t>
  </si>
  <si>
    <t>339928.01</t>
  </si>
  <si>
    <t>30724200</t>
  </si>
  <si>
    <t>140234.58</t>
  </si>
  <si>
    <t>450765.42</t>
  </si>
  <si>
    <t>19中化工MTN001</t>
  </si>
  <si>
    <t>50537164.38</t>
  </si>
  <si>
    <t>325902.34</t>
  </si>
  <si>
    <t>14097.66</t>
  </si>
  <si>
    <t>19豫高管MTN001</t>
  </si>
  <si>
    <t>100881232.88</t>
  </si>
  <si>
    <t>509648.74</t>
  </si>
  <si>
    <t>-49648.74</t>
  </si>
  <si>
    <t>20487561.64</t>
  </si>
  <si>
    <t>144743.67</t>
  </si>
  <si>
    <t>221256.33</t>
  </si>
  <si>
    <t>19鞍钢集MTN001</t>
  </si>
  <si>
    <t>182118378.08</t>
  </si>
  <si>
    <t>586942.08</t>
  </si>
  <si>
    <t>133057.92</t>
  </si>
  <si>
    <t>20539665.75</t>
  </si>
  <si>
    <t>123349.91</t>
  </si>
  <si>
    <t>190650.09</t>
  </si>
  <si>
    <t>19中铝集MTN001</t>
  </si>
  <si>
    <t>101483287.67</t>
  </si>
  <si>
    <t>620067.22</t>
  </si>
  <si>
    <t>-120067.22</t>
  </si>
  <si>
    <t>18冀交投MTN001</t>
  </si>
  <si>
    <t>30619446.58</t>
  </si>
  <si>
    <t>130732.42</t>
  </si>
  <si>
    <t>55267.58</t>
  </si>
  <si>
    <t>18光大集团MTN002</t>
  </si>
  <si>
    <t>102189315.07</t>
  </si>
  <si>
    <t>569295.93</t>
  </si>
  <si>
    <t>70704.07</t>
  </si>
  <si>
    <t>18朝阳国资MTN002</t>
  </si>
  <si>
    <t>122812504.11</t>
  </si>
  <si>
    <t>588837.53</t>
  </si>
  <si>
    <t>143162.47</t>
  </si>
  <si>
    <t>186771600</t>
  </si>
  <si>
    <t>2336885.09</t>
  </si>
  <si>
    <t>957114.91</t>
  </si>
  <si>
    <t>18中建材MTN004</t>
  </si>
  <si>
    <t>112693493.15</t>
  </si>
  <si>
    <t>705092.76</t>
  </si>
  <si>
    <t>-1092.76</t>
  </si>
  <si>
    <t>18中化工MTN004</t>
  </si>
  <si>
    <t>30724947.95</t>
  </si>
  <si>
    <t>181406.09</t>
  </si>
  <si>
    <t>-4406.09</t>
  </si>
  <si>
    <t>18河钢集MTN011</t>
  </si>
  <si>
    <t>91348939.73</t>
  </si>
  <si>
    <t>-320764.3</t>
  </si>
  <si>
    <t>5764.3</t>
  </si>
  <si>
    <t>18兖州煤业MTN002</t>
  </si>
  <si>
    <t>287938575.34</t>
  </si>
  <si>
    <t>1605529.83</t>
  </si>
  <si>
    <t>-65529.83</t>
  </si>
  <si>
    <t>18招金MTN001</t>
  </si>
  <si>
    <t>154311657.53</t>
  </si>
  <si>
    <t>993176.31</t>
  </si>
  <si>
    <t>-33176.31</t>
  </si>
  <si>
    <t>18河钢集MTN010</t>
  </si>
  <si>
    <t>224512712.33</t>
  </si>
  <si>
    <t>-547155.37</t>
  </si>
  <si>
    <t>41155.37</t>
  </si>
  <si>
    <t>18中建材MTN002</t>
  </si>
  <si>
    <t>113240027.4</t>
  </si>
  <si>
    <t>714452.67</t>
  </si>
  <si>
    <t>-10452.67</t>
  </si>
  <si>
    <t>18中化工MTN003</t>
  </si>
  <si>
    <t>30864016.44</t>
  </si>
  <si>
    <t>168391.59</t>
  </si>
  <si>
    <t>5608.41</t>
  </si>
  <si>
    <t>18中色MTN001</t>
  </si>
  <si>
    <t>134321876.71</t>
  </si>
  <si>
    <t>563868.38</t>
  </si>
  <si>
    <t>86131.62</t>
  </si>
  <si>
    <t>18首钢MTN003</t>
  </si>
  <si>
    <t>155561342.47</t>
  </si>
  <si>
    <t>565542.44</t>
  </si>
  <si>
    <t>124457.56</t>
  </si>
  <si>
    <t>18苏国信MTN003</t>
  </si>
  <si>
    <t>51798630.14</t>
  </si>
  <si>
    <t>150817.22</t>
  </si>
  <si>
    <t>29182.78</t>
  </si>
  <si>
    <t>18首钢MTN002</t>
  </si>
  <si>
    <t>176869397.26</t>
  </si>
  <si>
    <t>558468.7</t>
  </si>
  <si>
    <t>138531.3</t>
  </si>
  <si>
    <t>18兖矿MTN008</t>
  </si>
  <si>
    <t>21022383.56</t>
  </si>
  <si>
    <t>22907.9</t>
  </si>
  <si>
    <t>35092.1</t>
  </si>
  <si>
    <t>18中铝集MTN001</t>
  </si>
  <si>
    <t>73536630.14</t>
  </si>
  <si>
    <t>69480.71</t>
  </si>
  <si>
    <t>56519.29</t>
  </si>
  <si>
    <t>18河钢集MTN005</t>
  </si>
  <si>
    <t>41956986.3</t>
  </si>
  <si>
    <t>-4415.13</t>
  </si>
  <si>
    <t>16415.13</t>
  </si>
  <si>
    <t>18津城建MTN011A</t>
  </si>
  <si>
    <t>147164279.45</t>
  </si>
  <si>
    <t>-54840.2</t>
  </si>
  <si>
    <t>12840.2</t>
  </si>
  <si>
    <t>17首钢MTN002</t>
  </si>
  <si>
    <t>30758958.9</t>
  </si>
  <si>
    <t>278913.12</t>
  </si>
  <si>
    <t>297086.88</t>
  </si>
  <si>
    <t>17首钢MTN001</t>
  </si>
  <si>
    <t>143279260.27</t>
  </si>
  <si>
    <t>1281436.11</t>
  </si>
  <si>
    <t>1000563.89</t>
  </si>
  <si>
    <t>17甘国投MTN001</t>
  </si>
  <si>
    <t>81495780.82</t>
  </si>
  <si>
    <t>585285.3</t>
  </si>
  <si>
    <t>510714.7</t>
  </si>
  <si>
    <t>106914027.4</t>
  </si>
  <si>
    <t>-1014449.08</t>
  </si>
  <si>
    <t>2074449.08</t>
  </si>
  <si>
    <t>17河钢集MTN003</t>
  </si>
  <si>
    <t>20089950.68</t>
  </si>
  <si>
    <t>-195651.23</t>
  </si>
  <si>
    <t>199651.23</t>
  </si>
  <si>
    <t>16首钢MTN002</t>
  </si>
  <si>
    <t>102546164.38</t>
  </si>
  <si>
    <t>640000</t>
  </si>
  <si>
    <t>30763849.32</t>
  </si>
  <si>
    <t>184467.93</t>
  </si>
  <si>
    <t>-16467.93</t>
  </si>
  <si>
    <t>16首钢MTN001</t>
  </si>
  <si>
    <t>102506547.95</t>
  </si>
  <si>
    <t>620000</t>
  </si>
  <si>
    <t>82005238.36</t>
  </si>
  <si>
    <t>375638.3</t>
  </si>
  <si>
    <t>56361.7</t>
  </si>
  <si>
    <t>32191027.4</t>
  </si>
  <si>
    <t>265223.5</t>
  </si>
  <si>
    <t>457776.5</t>
  </si>
  <si>
    <t>21251808.22</t>
  </si>
  <si>
    <t>392000</t>
  </si>
  <si>
    <t>14甘公投MTN003</t>
  </si>
  <si>
    <t>51888013.7</t>
  </si>
  <si>
    <t>148383.71</t>
  </si>
  <si>
    <t>436616.29</t>
  </si>
  <si>
    <t>207654246.58</t>
  </si>
  <si>
    <t>-2440000</t>
  </si>
  <si>
    <t>155689931.51</t>
  </si>
  <si>
    <t>-2850000</t>
  </si>
  <si>
    <t>113200397.26</t>
  </si>
  <si>
    <t>-1991000</t>
  </si>
  <si>
    <t>418665753.42</t>
  </si>
  <si>
    <t>360000</t>
  </si>
  <si>
    <t>205926027.4</t>
  </si>
  <si>
    <t>-3100000</t>
  </si>
  <si>
    <t>308665479.45</t>
  </si>
  <si>
    <t>-3540000</t>
  </si>
  <si>
    <t>206838904.11</t>
  </si>
  <si>
    <t>-2920000</t>
  </si>
  <si>
    <t>208370410.96</t>
  </si>
  <si>
    <t>-240000</t>
  </si>
  <si>
    <t>247347616.44</t>
  </si>
  <si>
    <t>-2568000</t>
  </si>
  <si>
    <t>315614684.93</t>
  </si>
  <si>
    <t>-20096000</t>
  </si>
  <si>
    <t>153992671.23</t>
  </si>
  <si>
    <t>-1530000</t>
  </si>
  <si>
    <t>202680054.79</t>
  </si>
  <si>
    <t>-5100000</t>
  </si>
  <si>
    <t>20北辰科技SCP002</t>
  </si>
  <si>
    <t>311968767.12</t>
  </si>
  <si>
    <t>1503011128003</t>
  </si>
  <si>
    <t>237152369.86</t>
  </si>
  <si>
    <t>397127068.49</t>
  </si>
  <si>
    <t>2812000</t>
  </si>
  <si>
    <t>204850465.75</t>
  </si>
  <si>
    <t>-2640000</t>
  </si>
  <si>
    <t>153350342.47</t>
  </si>
  <si>
    <t>-1725000</t>
  </si>
  <si>
    <t>305854520.55</t>
  </si>
  <si>
    <t>-5040000</t>
  </si>
  <si>
    <t>204627945.21</t>
  </si>
  <si>
    <t>-3680000</t>
  </si>
  <si>
    <t>152789547.95</t>
  </si>
  <si>
    <t>-2220000</t>
  </si>
  <si>
    <t>274119164.38</t>
  </si>
  <si>
    <t>-6507000</t>
  </si>
  <si>
    <t>20359917.81</t>
  </si>
  <si>
    <t>-414000</t>
  </si>
  <si>
    <t>351755150.68</t>
  </si>
  <si>
    <t>782000</t>
  </si>
  <si>
    <t>152132671.23</t>
  </si>
  <si>
    <t>-1965000</t>
  </si>
  <si>
    <t>112836643.84</t>
  </si>
  <si>
    <t>957000</t>
  </si>
  <si>
    <t>110983219.18</t>
  </si>
  <si>
    <t>-55000</t>
  </si>
  <si>
    <t>408106.32</t>
  </si>
  <si>
    <t>泓德裕荣纯债债券A</t>
  </si>
  <si>
    <t>-2329819.64</t>
  </si>
  <si>
    <t>33600575.82</t>
  </si>
  <si>
    <t>19201333.52</t>
  </si>
  <si>
    <t>27525385.59</t>
  </si>
  <si>
    <t>26412374.14</t>
  </si>
  <si>
    <t>25981779.12</t>
  </si>
  <si>
    <t>25971919.54</t>
  </si>
  <si>
    <t>27270195.23</t>
  </si>
  <si>
    <t>27558256.99</t>
  </si>
  <si>
    <t>27658384.83</t>
  </si>
  <si>
    <t>27147764.58</t>
  </si>
  <si>
    <t>26939013.27</t>
  </si>
  <si>
    <t>26229399.48</t>
  </si>
  <si>
    <t>26723319.41</t>
  </si>
  <si>
    <t>26933175.73</t>
  </si>
  <si>
    <t>49245654.29</t>
  </si>
  <si>
    <t>49013325.79</t>
  </si>
  <si>
    <t>48332443.39</t>
  </si>
  <si>
    <t>48743551.82</t>
  </si>
  <si>
    <t>48979098.47</t>
  </si>
  <si>
    <t>48854866.24</t>
  </si>
  <si>
    <t>TKSYPHQ</t>
  </si>
  <si>
    <t>泰康-北京城建顺义棚户区改造项目债权计划</t>
  </si>
  <si>
    <t>3760500</t>
  </si>
  <si>
    <t>1503010602</t>
  </si>
  <si>
    <t>ABSXTL</t>
  </si>
  <si>
    <t>安邦-山西中南部铁路通道债权计划</t>
  </si>
  <si>
    <t>债权计划</t>
  </si>
  <si>
    <t>1303010202</t>
  </si>
  <si>
    <t>16566380.34</t>
  </si>
  <si>
    <t>-14005831.78</t>
  </si>
  <si>
    <t>26896512.44</t>
  </si>
  <si>
    <t>-52202143.73</t>
  </si>
  <si>
    <t>3216072.2</t>
  </si>
  <si>
    <t>HA0252</t>
  </si>
  <si>
    <t>华安财保资管新机遇1号集合资产管理产品</t>
  </si>
  <si>
    <t>9800000</t>
  </si>
  <si>
    <t>42353568.56</t>
  </si>
  <si>
    <t>39799789.51</t>
  </si>
  <si>
    <t>41516554.25</t>
  </si>
  <si>
    <t>YNJC12</t>
  </si>
  <si>
    <t>1503010102006</t>
  </si>
  <si>
    <t>41849700.64</t>
  </si>
  <si>
    <t>和谐健康_万能自营(其他)</t>
  </si>
  <si>
    <t>-4871532.39</t>
  </si>
  <si>
    <t>-17961181.82</t>
  </si>
  <si>
    <t>-38625084</t>
  </si>
  <si>
    <t>-16950144.06</t>
  </si>
  <si>
    <t>-3512035.76</t>
  </si>
  <si>
    <t>-2560168.26</t>
  </si>
  <si>
    <t>-1544440.35</t>
  </si>
  <si>
    <t>-2599109.04</t>
  </si>
  <si>
    <t>4089772.61</t>
  </si>
  <si>
    <t>6422976.45</t>
  </si>
  <si>
    <t>-28143126.02</t>
  </si>
  <si>
    <t>-17323719.71</t>
  </si>
  <si>
    <t>1319129.37</t>
  </si>
  <si>
    <t>1592381.57</t>
  </si>
  <si>
    <t>786999298.37</t>
  </si>
  <si>
    <t>29499298.37</t>
  </si>
  <si>
    <t>787451461.9</t>
  </si>
  <si>
    <t>29951461.9</t>
  </si>
  <si>
    <t>787151531.41</t>
  </si>
  <si>
    <t>29651531.41</t>
  </si>
  <si>
    <t>782783265.73</t>
  </si>
  <si>
    <t>26033265.73</t>
  </si>
  <si>
    <t>TK0513</t>
  </si>
  <si>
    <t>泰康-益泰新享18号</t>
  </si>
  <si>
    <t>761225304.33</t>
  </si>
  <si>
    <t>11225304.33</t>
  </si>
  <si>
    <t>TK0514</t>
  </si>
  <si>
    <t>泰康-益泰新享19号</t>
  </si>
  <si>
    <t>762716935.96</t>
  </si>
  <si>
    <t>12716935.96</t>
  </si>
  <si>
    <t>TK0515</t>
  </si>
  <si>
    <t>泰康-益泰新享20号</t>
  </si>
  <si>
    <t>761819269.9</t>
  </si>
  <si>
    <t>11819269.9</t>
  </si>
  <si>
    <t>TK0516</t>
  </si>
  <si>
    <t>泰康-益泰新享21号</t>
  </si>
  <si>
    <t>763098802.39</t>
  </si>
  <si>
    <t>13098802.39</t>
  </si>
  <si>
    <t>736532314.1</t>
  </si>
  <si>
    <t>36532314.1</t>
  </si>
  <si>
    <t>736483669.21</t>
  </si>
  <si>
    <t>36483669.21</t>
  </si>
  <si>
    <t>509850247.63</t>
  </si>
  <si>
    <t>9850247.63</t>
  </si>
  <si>
    <t>516198238.63</t>
  </si>
  <si>
    <t>16198238.63</t>
  </si>
  <si>
    <t>16199321269.19</t>
  </si>
  <si>
    <t>208143449.02</t>
  </si>
  <si>
    <t>1017000000</t>
  </si>
  <si>
    <t>17000000</t>
  </si>
  <si>
    <t>1026000000</t>
  </si>
  <si>
    <t>26000000</t>
  </si>
  <si>
    <t>546328762.54</t>
  </si>
  <si>
    <t>46328762.54</t>
  </si>
  <si>
    <t>513898914.63</t>
  </si>
  <si>
    <t>13898914.63</t>
  </si>
  <si>
    <t>508699705.54</t>
  </si>
  <si>
    <t>8699705.54</t>
  </si>
  <si>
    <t>530046111.38</t>
  </si>
  <si>
    <t>30046111.38</t>
  </si>
  <si>
    <t>6365848117.12</t>
  </si>
  <si>
    <t>-93958538.91</t>
  </si>
  <si>
    <t>975855313.55</t>
  </si>
  <si>
    <t>4433133.55</t>
  </si>
  <si>
    <t>706202446.3</t>
  </si>
  <si>
    <t>6202446.3</t>
  </si>
  <si>
    <t>706098611.78</t>
  </si>
  <si>
    <t>6098611.78</t>
  </si>
  <si>
    <t>706549551.27</t>
  </si>
  <si>
    <t>6549551.27</t>
  </si>
  <si>
    <t>707617051.02</t>
  </si>
  <si>
    <t>7617051.02</t>
  </si>
  <si>
    <t>707478035.15</t>
  </si>
  <si>
    <t>7478035.15</t>
  </si>
  <si>
    <t>706001143.08</t>
  </si>
  <si>
    <t>6001143.08</t>
  </si>
  <si>
    <t>794809422.27</t>
  </si>
  <si>
    <t>41059422.27</t>
  </si>
  <si>
    <t>794658313.82</t>
  </si>
  <si>
    <t>40908313.82</t>
  </si>
  <si>
    <t>791283791.53</t>
  </si>
  <si>
    <t>37533791.53</t>
  </si>
  <si>
    <t>783782418.08</t>
  </si>
  <si>
    <t>17387346.54</t>
  </si>
  <si>
    <t>793629803.96</t>
  </si>
  <si>
    <t>25167811.05</t>
  </si>
  <si>
    <t>764475000</t>
  </si>
  <si>
    <t>768600000</t>
  </si>
  <si>
    <t>18600000</t>
  </si>
  <si>
    <t>768375000</t>
  </si>
  <si>
    <t>18375000</t>
  </si>
  <si>
    <t>768825000</t>
  </si>
  <si>
    <t>18825000</t>
  </si>
  <si>
    <t>772800000</t>
  </si>
  <si>
    <t>22800000</t>
  </si>
  <si>
    <t>773250000</t>
  </si>
  <si>
    <t>23250000</t>
  </si>
  <si>
    <t>772050000</t>
  </si>
  <si>
    <t>22050000</t>
  </si>
  <si>
    <t>771900000</t>
  </si>
  <si>
    <t>21900000</t>
  </si>
  <si>
    <t>794509088.24</t>
  </si>
  <si>
    <t>40759088.24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</si>
</sst>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 #,##0_ ;_ * \-#,##0_ ;_ * &quot;-&quot;_ ;_ @_ "/>
    <numFmt numFmtId="43" formatCode="_ * #,##0.00_ ;_ * \-#,##0.00_ ;_ * &quot;-&quot;??_ ;_ @_ "/>
    <numFmt numFmtId="178" formatCode="[$-409]m/d/yy\ h:mm\ &quot;午&quot;&quot;前&quot;/&quot;午&quot;&quot;後&quot;;@"/>
    <numFmt numFmtId="179" formatCode="#,##0.000000000_ "/>
    <numFmt numFmtId="180" formatCode="0.00_ "/>
    <numFmt numFmtId="181" formatCode="#,##0.00_ "/>
    <numFmt numFmtId="182" formatCode="###,###,##0.0000"/>
    <numFmt numFmtId="183" formatCode="#,##0.0000"/>
    <numFmt numFmtId="184" formatCode="#,##0.00000000000_ "/>
    <numFmt numFmtId="185" formatCode="0.000%"/>
    <numFmt numFmtId="186" formatCode="yyyy&quot;年&quot;m&quot;月&quot;d&quot;日&quot;;@"/>
  </numFmts>
  <fonts count="27" x14ac:knownFonts="1">
    <font>
      <sz val="11"/>
      <color theme="1"/>
      <name val="宋体"/>
      <charset val="134"/>
      <scheme val="minor"/>
    </font>
    <font>
      <sz val="8"/>
      <color indexed="8"/>
      <name val="MS Sans Serif"/>
      <family val="1"/>
    </font>
    <font>
      <sz val="9"/>
      <color indexed="8"/>
      <name val="宋体"/>
      <family val="3"/>
      <charset val="134"/>
    </font>
    <font>
      <b/>
      <sz val="10"/>
      <color theme="1"/>
      <name val="宋体"/>
      <family val="3"/>
      <charset val="134"/>
      <scheme val="minor"/>
    </font>
    <font>
      <sz val="10"/>
      <color theme="1"/>
      <name val="宋体"/>
      <family val="3"/>
      <charset val="134"/>
      <scheme val="minor"/>
    </font>
    <font>
      <sz val="10"/>
      <name val="宋体"/>
      <family val="3"/>
      <charset val="134"/>
      <scheme val="minor"/>
    </font>
    <font>
      <b/>
      <sz val="10"/>
      <name val="宋体"/>
      <family val="3"/>
      <charset val="134"/>
      <scheme val="minor"/>
    </font>
    <font>
      <b/>
      <sz val="10"/>
      <color indexed="8"/>
      <name val="宋体"/>
      <family val="3"/>
      <charset val="134"/>
      <scheme val="minor"/>
    </font>
    <font>
      <sz val="10"/>
      <color indexed="8"/>
      <name val="宋体"/>
      <family val="3"/>
      <charset val="134"/>
      <scheme val="minor"/>
    </font>
    <font>
      <sz val="10"/>
      <color indexed="8"/>
      <name val="宋体"/>
      <family val="3"/>
      <charset val="134"/>
    </font>
    <font>
      <sz val="10"/>
      <name val="宋体"/>
      <family val="3"/>
      <charset val="134"/>
    </font>
    <font>
      <b/>
      <sz val="11"/>
      <color theme="1"/>
      <name val="宋体"/>
      <family val="3"/>
      <charset val="134"/>
      <scheme val="minor"/>
    </font>
    <font>
      <sz val="10"/>
      <color indexed="8"/>
      <name val="宋体"/>
      <family val="3"/>
      <charset val="134"/>
    </font>
    <font>
      <b/>
      <sz val="9"/>
      <color indexed="8"/>
      <name val="宋体"/>
      <family val="3"/>
      <charset val="134"/>
      <scheme val="major"/>
    </font>
    <font>
      <sz val="9"/>
      <color theme="1"/>
      <name val="宋体"/>
      <family val="3"/>
      <charset val="134"/>
      <scheme val="minor"/>
    </font>
    <font>
      <b/>
      <sz val="10"/>
      <color rgb="FF000000"/>
      <name val="宋体"/>
      <family val="3"/>
      <charset val="134"/>
    </font>
    <font>
      <sz val="9"/>
      <color indexed="8"/>
      <name val="宋体"/>
      <family val="3"/>
      <charset val="134"/>
    </font>
    <font>
      <sz val="10"/>
      <color theme="1"/>
      <name val="宋体"/>
      <family val="3"/>
      <charset val="134"/>
    </font>
    <font>
      <b/>
      <sz val="10"/>
      <name val="宋体"/>
      <family val="3"/>
      <charset val="134"/>
    </font>
    <font>
      <sz val="9"/>
      <color indexed="8"/>
      <name val="宋体"/>
      <family val="3"/>
      <charset val="134"/>
      <scheme val="major"/>
    </font>
    <font>
      <sz val="10"/>
      <name val="Arial"/>
      <family val="2"/>
    </font>
    <font>
      <sz val="12"/>
      <name val="宋体"/>
      <family val="3"/>
      <charset val="134"/>
    </font>
    <font>
      <sz val="11"/>
      <color indexed="8"/>
      <name val="宋体"/>
      <family val="3"/>
      <charset val="134"/>
    </font>
    <font>
      <sz val="9"/>
      <name val="宋体"/>
      <family val="3"/>
      <charset val="134"/>
    </font>
    <font>
      <b/>
      <sz val="9"/>
      <name val="宋体"/>
      <family val="3"/>
      <charset val="134"/>
    </font>
    <font>
      <sz val="11"/>
      <color theme="1"/>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9" tint="0.39979247413556324"/>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85351115451523"/>
        <bgColor indexed="64"/>
      </patternFill>
    </fill>
    <fill>
      <patternFill patternType="solid">
        <fgColor theme="9" tint="0.39982299264503923"/>
        <bgColor indexed="64"/>
      </patternFill>
    </fill>
    <fill>
      <patternFill patternType="solid">
        <fgColor rgb="FFFF0000"/>
        <bgColor indexed="64"/>
      </patternFill>
    </fill>
    <fill>
      <patternFill patternType="solid">
        <fgColor rgb="FFFABF8F"/>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style="thin">
        <color indexed="8"/>
      </left>
      <right style="thin">
        <color auto="1"/>
      </right>
      <top style="thin">
        <color auto="1"/>
      </top>
      <bottom style="thin">
        <color auto="1"/>
      </bottom>
      <diagonal/>
    </border>
  </borders>
  <cellStyleXfs count="24">
    <xf numFmtId="0" fontId="0" fillId="0" borderId="0">
      <alignment vertical="center"/>
    </xf>
    <xf numFmtId="43" fontId="25" fillId="0" borderId="0" applyFont="0" applyFill="0" applyBorder="0" applyAlignment="0" applyProtection="0">
      <alignment vertical="center"/>
    </xf>
    <xf numFmtId="0" fontId="25" fillId="0" borderId="0"/>
    <xf numFmtId="0" fontId="25" fillId="0" borderId="0"/>
    <xf numFmtId="0" fontId="25" fillId="0" borderId="0"/>
    <xf numFmtId="0" fontId="21" fillId="0" borderId="0"/>
    <xf numFmtId="0" fontId="25" fillId="0" borderId="0">
      <alignment vertical="center"/>
    </xf>
    <xf numFmtId="178" fontId="21" fillId="0" borderId="0"/>
    <xf numFmtId="0" fontId="25" fillId="0" borderId="0">
      <alignment vertical="center"/>
    </xf>
    <xf numFmtId="0" fontId="25" fillId="0" borderId="0"/>
    <xf numFmtId="0" fontId="20" fillId="0" borderId="0"/>
    <xf numFmtId="0" fontId="25" fillId="0" borderId="0"/>
    <xf numFmtId="0" fontId="25" fillId="0" borderId="0">
      <alignment vertical="center"/>
    </xf>
    <xf numFmtId="0" fontId="21" fillId="0" borderId="0"/>
    <xf numFmtId="0" fontId="20" fillId="0" borderId="0"/>
    <xf numFmtId="0" fontId="25" fillId="0" borderId="0"/>
    <xf numFmtId="0" fontId="25" fillId="0" borderId="0"/>
    <xf numFmtId="0" fontId="25" fillId="0" borderId="0"/>
    <xf numFmtId="43" fontId="22" fillId="0" borderId="0" applyFont="0" applyFill="0" applyBorder="0" applyAlignment="0" applyProtection="0">
      <alignment vertical="center"/>
    </xf>
    <xf numFmtId="43" fontId="22"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cellStyleXfs>
  <cellXfs count="234">
    <xf numFmtId="0" fontId="0" fillId="0" borderId="0" xfId="0">
      <alignment vertical="center"/>
    </xf>
    <xf numFmtId="0" fontId="1" fillId="0" borderId="0" xfId="0" applyFont="1" applyFill="1" applyBorder="1" applyAlignment="1">
      <alignment vertical="center"/>
    </xf>
    <xf numFmtId="49" fontId="2" fillId="2" borderId="1" xfId="0" applyNumberFormat="1" applyFont="1" applyFill="1" applyBorder="1" applyAlignment="1" applyProtection="1">
      <alignment horizontal="left" vertical="center"/>
    </xf>
    <xf numFmtId="1" fontId="2" fillId="0" borderId="1" xfId="0" applyNumberFormat="1" applyFont="1" applyFill="1" applyBorder="1" applyAlignment="1" applyProtection="1">
      <alignment horizontal="right" vertical="center"/>
    </xf>
    <xf numFmtId="49" fontId="2" fillId="0" borderId="1" xfId="0" applyNumberFormat="1" applyFont="1" applyFill="1" applyBorder="1" applyAlignment="1" applyProtection="1">
      <alignment horizontal="left" vertical="center"/>
    </xf>
    <xf numFmtId="14" fontId="2" fillId="0" borderId="1" xfId="0" applyNumberFormat="1" applyFont="1" applyFill="1" applyBorder="1" applyAlignment="1" applyProtection="1">
      <alignment horizontal="left" vertical="center"/>
    </xf>
    <xf numFmtId="0" fontId="2" fillId="0" borderId="1" xfId="0" applyNumberFormat="1" applyFont="1" applyFill="1" applyBorder="1" applyAlignment="1" applyProtection="1">
      <alignment horizontal="left" vertical="center"/>
    </xf>
    <xf numFmtId="0" fontId="2" fillId="0" borderId="1" xfId="0" applyNumberFormat="1" applyFont="1" applyFill="1" applyBorder="1" applyAlignment="1" applyProtection="1">
      <alignment horizontal="right" vertical="center"/>
    </xf>
    <xf numFmtId="49" fontId="2" fillId="0" borderId="1" xfId="0" applyNumberFormat="1" applyFont="1" applyFill="1" applyBorder="1" applyAlignment="1" applyProtection="1">
      <alignment horizontal="right" vertical="center"/>
    </xf>
    <xf numFmtId="180" fontId="2" fillId="0" borderId="1" xfId="0" applyNumberFormat="1" applyFont="1" applyFill="1" applyBorder="1" applyAlignment="1" applyProtection="1">
      <alignment horizontal="right" vertical="center"/>
    </xf>
    <xf numFmtId="0" fontId="1" fillId="0" borderId="2" xfId="0" applyNumberFormat="1" applyFont="1" applyFill="1" applyBorder="1" applyAlignment="1" applyProtection="1">
      <alignment vertical="center"/>
    </xf>
    <xf numFmtId="181" fontId="2" fillId="0" borderId="1" xfId="0" applyNumberFormat="1" applyFont="1" applyFill="1" applyBorder="1" applyAlignment="1" applyProtection="1">
      <alignment horizontal="right" vertical="center"/>
    </xf>
    <xf numFmtId="0" fontId="1" fillId="0" borderId="3" xfId="0" applyNumberFormat="1" applyFont="1" applyFill="1" applyBorder="1" applyAlignment="1" applyProtection="1">
      <alignment vertical="center"/>
    </xf>
    <xf numFmtId="181" fontId="1" fillId="0" borderId="0" xfId="0" applyNumberFormat="1" applyFont="1" applyFill="1" applyBorder="1" applyAlignment="1">
      <alignment vertical="center"/>
    </xf>
    <xf numFmtId="0" fontId="3" fillId="3" borderId="0" xfId="0" applyFont="1" applyFill="1" applyBorder="1" applyAlignment="1">
      <alignment vertical="center" wrapText="1"/>
    </xf>
    <xf numFmtId="0" fontId="4" fillId="0" borderId="0" xfId="0" applyFont="1" applyFill="1" applyBorder="1">
      <alignment vertical="center"/>
    </xf>
    <xf numFmtId="0" fontId="4" fillId="3" borderId="0" xfId="0" applyFont="1" applyFill="1" applyBorder="1" applyAlignment="1">
      <alignment horizontal="center" vertical="center"/>
    </xf>
    <xf numFmtId="0" fontId="4" fillId="3" borderId="0" xfId="0" applyFont="1" applyFill="1" applyBorder="1">
      <alignment vertical="center"/>
    </xf>
    <xf numFmtId="0" fontId="4" fillId="3" borderId="0" xfId="0" applyNumberFormat="1" applyFont="1" applyFill="1" applyBorder="1">
      <alignment vertical="center"/>
    </xf>
    <xf numFmtId="43" fontId="4" fillId="3" borderId="0" xfId="1" applyFont="1" applyFill="1" applyBorder="1">
      <alignment vertical="center"/>
    </xf>
    <xf numFmtId="43" fontId="5" fillId="3" borderId="0" xfId="1" applyFont="1" applyFill="1" applyBorder="1">
      <alignment vertical="center"/>
    </xf>
    <xf numFmtId="0" fontId="5" fillId="3" borderId="0" xfId="0" applyFont="1" applyFill="1" applyBorder="1">
      <alignment vertical="center"/>
    </xf>
    <xf numFmtId="0" fontId="5" fillId="0" borderId="0" xfId="0" applyFont="1" applyFill="1" applyBorder="1">
      <alignment vertical="center"/>
    </xf>
    <xf numFmtId="14" fontId="4" fillId="3" borderId="0" xfId="1" applyNumberFormat="1" applyFont="1" applyFill="1" applyBorder="1">
      <alignment vertical="center"/>
    </xf>
    <xf numFmtId="0" fontId="3" fillId="4" borderId="1" xfId="0" applyFont="1" applyFill="1" applyBorder="1" applyAlignment="1">
      <alignment horizontal="center" vertical="center" wrapText="1"/>
    </xf>
    <xf numFmtId="43"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3" fontId="3" fillId="5" borderId="1" xfId="1" applyFont="1" applyFill="1" applyBorder="1" applyAlignment="1">
      <alignment horizontal="center" vertical="center" wrapText="1"/>
    </xf>
    <xf numFmtId="43" fontId="3" fillId="6" borderId="1" xfId="1" applyFont="1" applyFill="1" applyBorder="1" applyAlignment="1">
      <alignment horizontal="center" vertical="center" wrapText="1"/>
    </xf>
    <xf numFmtId="43" fontId="6" fillId="4" borderId="1" xfId="1" applyFont="1" applyFill="1" applyBorder="1" applyAlignment="1">
      <alignment horizontal="center" vertical="center" wrapText="1"/>
    </xf>
    <xf numFmtId="43" fontId="3" fillId="4" borderId="1" xfId="1" applyFont="1" applyFill="1" applyBorder="1" applyAlignment="1">
      <alignment horizontal="center" vertical="center" wrapText="1"/>
    </xf>
    <xf numFmtId="0" fontId="4" fillId="0" borderId="1" xfId="0" applyFont="1" applyFill="1" applyBorder="1" applyAlignment="1">
      <alignment horizontal="center" vertical="center"/>
    </xf>
    <xf numFmtId="4" fontId="5" fillId="0" borderId="1" xfId="0" applyNumberFormat="1" applyFont="1" applyFill="1" applyBorder="1" applyAlignment="1"/>
    <xf numFmtId="0" fontId="5" fillId="0" borderId="1" xfId="0" applyFont="1" applyFill="1" applyBorder="1" applyAlignment="1">
      <alignment horizontal="left"/>
    </xf>
    <xf numFmtId="0" fontId="4" fillId="0" borderId="1" xfId="0" applyNumberFormat="1" applyFont="1" applyFill="1" applyBorder="1">
      <alignment vertical="center"/>
    </xf>
    <xf numFmtId="0" fontId="5" fillId="0" borderId="1" xfId="0" applyFont="1" applyFill="1" applyBorder="1" applyAlignment="1"/>
    <xf numFmtId="43" fontId="4" fillId="0" borderId="1" xfId="1" applyFont="1" applyFill="1" applyBorder="1">
      <alignment vertical="center"/>
    </xf>
    <xf numFmtId="43" fontId="5" fillId="0" borderId="1" xfId="1" applyFont="1" applyFill="1" applyBorder="1" applyAlignment="1"/>
    <xf numFmtId="0" fontId="5" fillId="0" borderId="1" xfId="0" applyFont="1" applyFill="1" applyBorder="1" applyAlignment="1">
      <alignment vertical="center"/>
    </xf>
    <xf numFmtId="49" fontId="5" fillId="0" borderId="1" xfId="0" applyNumberFormat="1" applyFont="1" applyFill="1" applyBorder="1" applyAlignment="1">
      <alignment vertical="center"/>
    </xf>
    <xf numFmtId="49" fontId="5" fillId="0" borderId="1" xfId="0" applyNumberFormat="1" applyFont="1" applyFill="1" applyBorder="1" applyAlignment="1" applyProtection="1">
      <alignment horizontal="left" vertical="center"/>
    </xf>
    <xf numFmtId="43" fontId="6" fillId="4" borderId="1" xfId="0" applyNumberFormat="1" applyFont="1" applyFill="1" applyBorder="1" applyAlignment="1">
      <alignment horizontal="center" vertical="center" wrapText="1"/>
    </xf>
    <xf numFmtId="43" fontId="3" fillId="7" borderId="1" xfId="0" applyNumberFormat="1" applyFont="1" applyFill="1" applyBorder="1" applyAlignment="1">
      <alignment horizontal="center" vertical="center" wrapText="1"/>
    </xf>
    <xf numFmtId="0" fontId="5" fillId="0" borderId="1" xfId="0" applyFont="1" applyFill="1" applyBorder="1">
      <alignment vertical="center"/>
    </xf>
    <xf numFmtId="0" fontId="4" fillId="0" borderId="1" xfId="0" applyFont="1" applyBorder="1">
      <alignment vertical="center"/>
    </xf>
    <xf numFmtId="0" fontId="4" fillId="0" borderId="1" xfId="0" applyFont="1" applyFill="1" applyBorder="1">
      <alignment vertical="center"/>
    </xf>
    <xf numFmtId="182" fontId="5" fillId="0" borderId="1" xfId="0" applyNumberFormat="1" applyFont="1" applyBorder="1" applyAlignment="1"/>
    <xf numFmtId="0" fontId="5" fillId="0" borderId="1" xfId="0" applyFont="1" applyBorder="1">
      <alignment vertical="center"/>
    </xf>
    <xf numFmtId="14" fontId="3" fillId="6"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xf>
    <xf numFmtId="0" fontId="3" fillId="3" borderId="1" xfId="0" applyFont="1" applyFill="1" applyBorder="1" applyAlignment="1">
      <alignment vertical="center" wrapText="1"/>
    </xf>
    <xf numFmtId="183" fontId="5" fillId="0" borderId="1" xfId="0" applyNumberFormat="1" applyFont="1" applyBorder="1" applyAlignment="1"/>
    <xf numFmtId="4" fontId="5" fillId="0" borderId="1" xfId="0" applyNumberFormat="1" applyFont="1" applyBorder="1" applyAlignment="1"/>
    <xf numFmtId="0" fontId="5" fillId="0" borderId="1" xfId="0" applyFont="1" applyBorder="1" applyAlignment="1"/>
    <xf numFmtId="14" fontId="4" fillId="0" borderId="1" xfId="1" applyNumberFormat="1" applyFont="1" applyFill="1" applyBorder="1">
      <alignment vertical="center"/>
    </xf>
    <xf numFmtId="49" fontId="8" fillId="0" borderId="1" xfId="0" applyNumberFormat="1" applyFont="1" applyBorder="1" applyAlignment="1">
      <alignment horizontal="left" vertical="center"/>
    </xf>
    <xf numFmtId="49" fontId="5" fillId="0" borderId="1" xfId="0" applyNumberFormat="1" applyFont="1" applyBorder="1" applyAlignment="1">
      <alignment horizontal="left" vertical="center"/>
    </xf>
    <xf numFmtId="49" fontId="9" fillId="0" borderId="1" xfId="13" applyNumberFormat="1" applyFont="1" applyFill="1" applyBorder="1" applyAlignment="1" applyProtection="1">
      <alignment horizontal="left" vertical="center"/>
    </xf>
    <xf numFmtId="49" fontId="10" fillId="0" borderId="1" xfId="13" applyNumberFormat="1" applyFont="1" applyFill="1" applyBorder="1" applyAlignment="1" applyProtection="1">
      <alignment horizontal="left" vertical="center"/>
    </xf>
    <xf numFmtId="49" fontId="9" fillId="0" borderId="1" xfId="16" applyNumberFormat="1" applyFont="1" applyFill="1" applyBorder="1" applyAlignment="1" applyProtection="1">
      <alignment horizontal="left" vertical="center"/>
    </xf>
    <xf numFmtId="49" fontId="9" fillId="0" borderId="1" xfId="0" applyNumberFormat="1" applyFont="1" applyFill="1" applyBorder="1" applyAlignment="1" applyProtection="1">
      <alignment horizontal="left" vertical="center"/>
    </xf>
    <xf numFmtId="0" fontId="5" fillId="0" borderId="1" xfId="0" applyNumberFormat="1" applyFont="1" applyFill="1" applyBorder="1" applyAlignment="1" applyProtection="1">
      <alignment horizontal="left" vertical="center"/>
    </xf>
    <xf numFmtId="0" fontId="4" fillId="0" borderId="4" xfId="0" applyFont="1" applyFill="1" applyBorder="1" applyAlignment="1">
      <alignment horizontal="center" vertical="center"/>
    </xf>
    <xf numFmtId="0" fontId="5" fillId="0" borderId="4" xfId="0" applyFont="1" applyFill="1" applyBorder="1" applyAlignment="1"/>
    <xf numFmtId="0" fontId="5" fillId="0" borderId="4" xfId="0" applyNumberFormat="1" applyFont="1" applyFill="1" applyBorder="1" applyAlignment="1" applyProtection="1">
      <alignment horizontal="left" vertical="center"/>
    </xf>
    <xf numFmtId="49" fontId="9" fillId="0" borderId="4" xfId="0" applyNumberFormat="1" applyFont="1" applyFill="1" applyBorder="1" applyAlignment="1" applyProtection="1">
      <alignment horizontal="left" vertical="center"/>
    </xf>
    <xf numFmtId="43" fontId="5" fillId="0" borderId="4" xfId="1" applyFont="1" applyFill="1" applyBorder="1" applyAlignment="1"/>
    <xf numFmtId="0" fontId="4" fillId="3" borderId="1" xfId="0" applyFont="1" applyFill="1" applyBorder="1">
      <alignment vertical="center"/>
    </xf>
    <xf numFmtId="0" fontId="4" fillId="3" borderId="1" xfId="0" applyNumberFormat="1" applyFont="1" applyFill="1" applyBorder="1" applyAlignment="1">
      <alignment horizontal="left" vertical="center"/>
    </xf>
    <xf numFmtId="43" fontId="5" fillId="3" borderId="1" xfId="1" applyFont="1" applyFill="1" applyBorder="1">
      <alignment vertical="center"/>
    </xf>
    <xf numFmtId="43" fontId="4" fillId="3" borderId="1" xfId="1" applyFont="1" applyFill="1" applyBorder="1">
      <alignment vertical="center"/>
    </xf>
    <xf numFmtId="182" fontId="5" fillId="0" borderId="4" xfId="0" applyNumberFormat="1" applyFont="1" applyBorder="1" applyAlignment="1"/>
    <xf numFmtId="43" fontId="4" fillId="0" borderId="4" xfId="1" applyFont="1" applyFill="1" applyBorder="1">
      <alignment vertical="center"/>
    </xf>
    <xf numFmtId="0" fontId="5" fillId="0" borderId="4" xfId="0" applyFont="1" applyFill="1" applyBorder="1">
      <alignment vertical="center"/>
    </xf>
    <xf numFmtId="0" fontId="4" fillId="0" borderId="4" xfId="0" applyFont="1" applyBorder="1">
      <alignment vertical="center"/>
    </xf>
    <xf numFmtId="0" fontId="4" fillId="0" borderId="4" xfId="0" applyFont="1" applyFill="1" applyBorder="1">
      <alignment vertical="center"/>
    </xf>
    <xf numFmtId="49" fontId="9" fillId="0" borderId="1" xfId="13" applyNumberFormat="1" applyFont="1" applyBorder="1" applyAlignment="1">
      <alignment vertical="center"/>
    </xf>
    <xf numFmtId="49" fontId="10" fillId="0" borderId="1" xfId="13" applyNumberFormat="1" applyFont="1" applyBorder="1" applyAlignment="1">
      <alignment vertical="center"/>
    </xf>
    <xf numFmtId="49" fontId="9" fillId="0" borderId="1" xfId="16" applyNumberFormat="1" applyFont="1" applyBorder="1" applyAlignment="1">
      <alignment vertical="center"/>
    </xf>
    <xf numFmtId="183" fontId="5" fillId="0" borderId="4" xfId="0" applyNumberFormat="1" applyFont="1" applyBorder="1" applyAlignment="1"/>
    <xf numFmtId="4" fontId="5" fillId="0" borderId="4" xfId="0" applyNumberFormat="1" applyFont="1" applyBorder="1" applyAlignment="1"/>
    <xf numFmtId="0" fontId="5" fillId="0" borderId="4" xfId="0" applyFont="1" applyBorder="1" applyAlignment="1"/>
    <xf numFmtId="43" fontId="5" fillId="0" borderId="1" xfId="1" applyFont="1" applyBorder="1" applyAlignment="1"/>
    <xf numFmtId="43" fontId="5" fillId="0" borderId="1" xfId="1" applyFont="1" applyFill="1" applyBorder="1" applyAlignment="1">
      <alignment horizontal="left"/>
    </xf>
    <xf numFmtId="182" fontId="5" fillId="0" borderId="1" xfId="1" applyNumberFormat="1" applyFont="1" applyFill="1" applyBorder="1" applyAlignment="1"/>
    <xf numFmtId="183" fontId="5" fillId="0" borderId="1" xfId="0" applyNumberFormat="1" applyFont="1" applyFill="1" applyBorder="1" applyAlignment="1"/>
    <xf numFmtId="14" fontId="5" fillId="0" borderId="1" xfId="0" applyNumberFormat="1" applyFont="1" applyFill="1" applyBorder="1" applyAlignment="1"/>
    <xf numFmtId="0" fontId="5" fillId="0" borderId="1" xfId="0" applyNumberFormat="1" applyFont="1" applyFill="1" applyBorder="1" applyAlignment="1"/>
    <xf numFmtId="0" fontId="3" fillId="0" borderId="0" xfId="0" applyFont="1" applyBorder="1">
      <alignment vertical="center"/>
    </xf>
    <xf numFmtId="0" fontId="4" fillId="0" borderId="0" xfId="0" applyFont="1" applyBorder="1">
      <alignment vertical="center"/>
    </xf>
    <xf numFmtId="43" fontId="4" fillId="0" borderId="0" xfId="0" applyNumberFormat="1" applyFont="1" applyBorder="1">
      <alignment vertical="center"/>
    </xf>
    <xf numFmtId="0" fontId="3" fillId="4" borderId="1" xfId="0" applyFont="1" applyFill="1" applyBorder="1" applyAlignment="1">
      <alignment horizontal="center" vertical="center"/>
    </xf>
    <xf numFmtId="43" fontId="4" fillId="0" borderId="1" xfId="1" applyFont="1" applyBorder="1">
      <alignment vertical="center"/>
    </xf>
    <xf numFmtId="43" fontId="4" fillId="0" borderId="1" xfId="0" applyNumberFormat="1" applyFont="1" applyBorder="1" applyAlignment="1">
      <alignment horizontal="center" vertical="center"/>
    </xf>
    <xf numFmtId="43" fontId="4" fillId="0" borderId="1" xfId="0" applyNumberFormat="1" applyFont="1" applyBorder="1">
      <alignment vertical="center"/>
    </xf>
    <xf numFmtId="43" fontId="4" fillId="0" borderId="0" xfId="1" applyFont="1" applyBorder="1">
      <alignment vertical="center"/>
    </xf>
    <xf numFmtId="43" fontId="3" fillId="4" borderId="1" xfId="0" applyNumberFormat="1" applyFont="1" applyFill="1" applyBorder="1" applyAlignment="1">
      <alignment horizontal="center" vertical="center"/>
    </xf>
    <xf numFmtId="43" fontId="4" fillId="0" borderId="1" xfId="1" applyFont="1" applyBorder="1" applyAlignment="1">
      <alignment horizontal="right" vertical="center"/>
    </xf>
    <xf numFmtId="10" fontId="4" fillId="0" borderId="1" xfId="0" applyNumberFormat="1" applyFont="1" applyBorder="1">
      <alignment vertical="center"/>
    </xf>
    <xf numFmtId="14" fontId="4" fillId="0" borderId="1" xfId="0" applyNumberFormat="1" applyFont="1" applyBorder="1">
      <alignment vertical="center"/>
    </xf>
    <xf numFmtId="9" fontId="4" fillId="0" borderId="1" xfId="0" applyNumberFormat="1" applyFont="1" applyBorder="1">
      <alignment vertical="center"/>
    </xf>
    <xf numFmtId="9" fontId="4" fillId="0" borderId="0" xfId="0" applyNumberFormat="1" applyFont="1" applyBorder="1">
      <alignment vertical="center"/>
    </xf>
    <xf numFmtId="14" fontId="4" fillId="0" borderId="0" xfId="0" applyNumberFormat="1" applyFont="1" applyBorder="1">
      <alignment vertical="center"/>
    </xf>
    <xf numFmtId="43" fontId="4" fillId="0" borderId="0" xfId="1" applyFont="1" applyFill="1" applyBorder="1">
      <alignment vertical="center"/>
    </xf>
    <xf numFmtId="0" fontId="7" fillId="8" borderId="0" xfId="0" applyFont="1" applyFill="1" applyBorder="1" applyAlignment="1">
      <alignment horizontal="center" vertical="center"/>
    </xf>
    <xf numFmtId="0" fontId="3" fillId="0" borderId="0" xfId="12" applyFont="1" applyFill="1">
      <alignment vertical="center"/>
    </xf>
    <xf numFmtId="0" fontId="5" fillId="0" borderId="0" xfId="12" applyFont="1" applyFill="1" applyBorder="1">
      <alignment vertical="center"/>
    </xf>
    <xf numFmtId="0" fontId="4" fillId="0" borderId="0" xfId="12" applyFont="1" applyFill="1" applyBorder="1">
      <alignment vertical="center"/>
    </xf>
    <xf numFmtId="0" fontId="4" fillId="0" borderId="0" xfId="12" applyFont="1" applyFill="1">
      <alignment vertical="center"/>
    </xf>
    <xf numFmtId="43" fontId="4" fillId="0" borderId="0" xfId="23" applyFont="1" applyFill="1">
      <alignment vertical="center"/>
    </xf>
    <xf numFmtId="0" fontId="3" fillId="4" borderId="1" xfId="0" applyNumberFormat="1" applyFont="1" applyFill="1" applyBorder="1" applyAlignment="1">
      <alignment horizontal="center" vertical="center"/>
    </xf>
    <xf numFmtId="0" fontId="5" fillId="0" borderId="1" xfId="12" applyFont="1" applyFill="1" applyBorder="1">
      <alignment vertical="center"/>
    </xf>
    <xf numFmtId="49" fontId="5" fillId="0" borderId="1" xfId="7" applyNumberFormat="1" applyFont="1" applyFill="1" applyBorder="1" applyProtection="1">
      <protection locked="0"/>
    </xf>
    <xf numFmtId="43" fontId="5" fillId="0" borderId="1" xfId="23" applyFont="1" applyFill="1" applyBorder="1" applyAlignment="1">
      <alignment vertical="center"/>
    </xf>
    <xf numFmtId="185" fontId="5" fillId="0" borderId="1" xfId="12" applyNumberFormat="1" applyFont="1" applyFill="1" applyBorder="1" applyAlignment="1">
      <alignment vertical="center"/>
    </xf>
    <xf numFmtId="0" fontId="4" fillId="0" borderId="0" xfId="12" applyFont="1" applyBorder="1">
      <alignment vertical="center"/>
    </xf>
    <xf numFmtId="49" fontId="5" fillId="0" borderId="0" xfId="7" applyNumberFormat="1" applyFont="1" applyFill="1" applyBorder="1" applyProtection="1">
      <protection locked="0"/>
    </xf>
    <xf numFmtId="43" fontId="5" fillId="0" borderId="0" xfId="23" applyFont="1" applyFill="1" applyBorder="1" applyAlignment="1">
      <alignment vertical="center"/>
    </xf>
    <xf numFmtId="43" fontId="5" fillId="0" borderId="0" xfId="23" applyFont="1" applyFill="1" applyBorder="1">
      <alignment vertical="center"/>
    </xf>
    <xf numFmtId="185" fontId="5" fillId="0" borderId="0" xfId="12" applyNumberFormat="1" applyFont="1" applyFill="1" applyBorder="1" applyAlignment="1">
      <alignment vertical="center"/>
    </xf>
    <xf numFmtId="0" fontId="5" fillId="0" borderId="1" xfId="12" applyFont="1" applyFill="1" applyBorder="1" applyAlignment="1">
      <alignment horizontal="center" vertical="center"/>
    </xf>
    <xf numFmtId="186" fontId="5" fillId="0" borderId="1" xfId="12" applyNumberFormat="1" applyFont="1" applyFill="1" applyBorder="1" applyAlignment="1">
      <alignment vertical="center"/>
    </xf>
    <xf numFmtId="186" fontId="5" fillId="0" borderId="1" xfId="12" applyNumberFormat="1" applyFont="1" applyFill="1" applyBorder="1" applyAlignment="1">
      <alignment horizontal="right" vertical="center"/>
    </xf>
    <xf numFmtId="0" fontId="5" fillId="0" borderId="0" xfId="12" applyFont="1" applyFill="1" applyBorder="1" applyAlignment="1">
      <alignment horizontal="center" vertical="center"/>
    </xf>
    <xf numFmtId="186" fontId="5" fillId="0" borderId="0" xfId="12" applyNumberFormat="1" applyFont="1" applyFill="1" applyBorder="1" applyAlignment="1">
      <alignment vertical="center"/>
    </xf>
    <xf numFmtId="186" fontId="5" fillId="0" borderId="0" xfId="12" applyNumberFormat="1" applyFont="1" applyFill="1" applyBorder="1" applyAlignment="1">
      <alignment horizontal="right" vertical="center"/>
    </xf>
    <xf numFmtId="0" fontId="11" fillId="8" borderId="0" xfId="0" applyFont="1" applyFill="1" applyAlignment="1">
      <alignment horizontal="center" vertical="center"/>
    </xf>
    <xf numFmtId="0" fontId="0" fillId="0" borderId="0" xfId="0" applyFill="1">
      <alignment vertical="center"/>
    </xf>
    <xf numFmtId="0" fontId="11" fillId="8" borderId="1" xfId="0" applyFont="1" applyFill="1" applyBorder="1" applyAlignment="1">
      <alignment horizontal="center" vertical="center"/>
    </xf>
    <xf numFmtId="0" fontId="0" fillId="0" borderId="1" xfId="0" applyFill="1" applyBorder="1">
      <alignment vertical="center"/>
    </xf>
    <xf numFmtId="0" fontId="0" fillId="0" borderId="1" xfId="0" applyFont="1" applyFill="1" applyBorder="1">
      <alignment vertical="center"/>
    </xf>
    <xf numFmtId="43" fontId="0" fillId="0" borderId="1" xfId="1" applyFont="1" applyFill="1" applyBorder="1">
      <alignment vertical="center"/>
    </xf>
    <xf numFmtId="4" fontId="0" fillId="0" borderId="1" xfId="0" applyNumberFormat="1" applyFill="1" applyBorder="1">
      <alignment vertical="center"/>
    </xf>
    <xf numFmtId="0" fontId="0" fillId="0" borderId="1" xfId="0" applyBorder="1">
      <alignment vertical="center"/>
    </xf>
    <xf numFmtId="0" fontId="0" fillId="0" borderId="1" xfId="0" applyFont="1" applyBorder="1">
      <alignment vertical="center"/>
    </xf>
    <xf numFmtId="43" fontId="0" fillId="0" borderId="1" xfId="1" applyFont="1" applyBorder="1">
      <alignment vertical="center"/>
    </xf>
    <xf numFmtId="43" fontId="0" fillId="0" borderId="1" xfId="0" applyNumberFormat="1" applyBorder="1">
      <alignment vertical="center"/>
    </xf>
    <xf numFmtId="4" fontId="0" fillId="0" borderId="0" xfId="0" applyNumberFormat="1">
      <alignment vertical="center"/>
    </xf>
    <xf numFmtId="43" fontId="0" fillId="0" borderId="0" xfId="1" applyFont="1">
      <alignment vertical="center"/>
    </xf>
    <xf numFmtId="0" fontId="11" fillId="9" borderId="4" xfId="0" applyFont="1" applyFill="1" applyBorder="1" applyAlignment="1">
      <alignment horizontal="center" vertical="center"/>
    </xf>
    <xf numFmtId="43" fontId="8" fillId="0" borderId="1" xfId="1" applyFont="1" applyFill="1" applyBorder="1" applyAlignment="1" applyProtection="1">
      <alignment horizontal="right" vertical="center"/>
    </xf>
    <xf numFmtId="4" fontId="4" fillId="0" borderId="0" xfId="0" applyNumberFormat="1" applyFont="1" applyBorder="1">
      <alignment vertical="center"/>
    </xf>
    <xf numFmtId="49" fontId="4" fillId="0" borderId="1" xfId="0" applyNumberFormat="1" applyFont="1" applyFill="1" applyBorder="1">
      <alignment vertical="center"/>
    </xf>
    <xf numFmtId="0" fontId="4" fillId="0" borderId="0" xfId="0" applyFont="1" applyFill="1">
      <alignment vertical="center"/>
    </xf>
    <xf numFmtId="0" fontId="7" fillId="4" borderId="1" xfId="0" applyFont="1" applyFill="1" applyBorder="1" applyAlignment="1">
      <alignment horizontal="center" vertical="center"/>
    </xf>
    <xf numFmtId="43" fontId="7" fillId="4" borderId="1" xfId="1" applyFont="1" applyFill="1" applyBorder="1" applyAlignment="1">
      <alignment horizontal="center" vertical="center"/>
    </xf>
    <xf numFmtId="49" fontId="2" fillId="0" borderId="1" xfId="0" applyNumberFormat="1" applyFont="1" applyFill="1" applyBorder="1" applyAlignment="1">
      <alignment horizontal="left" vertical="center"/>
    </xf>
    <xf numFmtId="43" fontId="5" fillId="0" borderId="1" xfId="1" applyFont="1" applyFill="1" applyBorder="1" applyAlignment="1" applyProtection="1">
      <alignment horizontal="right" vertical="center"/>
    </xf>
    <xf numFmtId="49" fontId="4" fillId="6" borderId="1" xfId="0" applyNumberFormat="1" applyFont="1" applyFill="1" applyBorder="1">
      <alignment vertical="center"/>
    </xf>
    <xf numFmtId="4" fontId="9" fillId="0" borderId="1" xfId="0" applyNumberFormat="1" applyFont="1" applyBorder="1" applyAlignment="1">
      <alignment horizontal="right" vertical="center"/>
    </xf>
    <xf numFmtId="4" fontId="12" fillId="0" borderId="1" xfId="0" applyNumberFormat="1" applyFont="1" applyFill="1" applyBorder="1" applyAlignment="1" applyProtection="1">
      <alignment horizontal="right" vertical="center"/>
    </xf>
    <xf numFmtId="49" fontId="4" fillId="0" borderId="0" xfId="0" applyNumberFormat="1" applyFont="1" applyFill="1" applyBorder="1">
      <alignment vertical="center"/>
    </xf>
    <xf numFmtId="49" fontId="2" fillId="6" borderId="1" xfId="0" applyNumberFormat="1" applyFont="1" applyFill="1" applyBorder="1" applyAlignment="1">
      <alignment horizontal="left" vertical="center"/>
    </xf>
    <xf numFmtId="49" fontId="9" fillId="0" borderId="5" xfId="14" applyNumberFormat="1" applyFont="1" applyFill="1" applyBorder="1" applyAlignment="1" applyProtection="1">
      <alignment horizontal="left" vertical="center"/>
    </xf>
    <xf numFmtId="49" fontId="2" fillId="0" borderId="0" xfId="0" applyNumberFormat="1" applyFont="1" applyFill="1" applyBorder="1" applyAlignment="1" applyProtection="1">
      <alignment horizontal="left" vertical="center"/>
    </xf>
    <xf numFmtId="49" fontId="2" fillId="0" borderId="0" xfId="0" applyNumberFormat="1" applyFont="1" applyFill="1" applyBorder="1" applyAlignment="1">
      <alignment horizontal="left" vertical="center"/>
    </xf>
    <xf numFmtId="43" fontId="5" fillId="0" borderId="0" xfId="1" applyFont="1" applyFill="1" applyBorder="1" applyAlignment="1" applyProtection="1">
      <alignment horizontal="right" vertical="center"/>
    </xf>
    <xf numFmtId="43" fontId="8" fillId="0" borderId="0" xfId="1" applyFont="1" applyFill="1" applyBorder="1" applyAlignment="1" applyProtection="1">
      <alignment horizontal="right" vertical="center"/>
    </xf>
    <xf numFmtId="49" fontId="4" fillId="0" borderId="0" xfId="0" applyNumberFormat="1" applyFont="1" applyBorder="1">
      <alignment vertical="center"/>
    </xf>
    <xf numFmtId="43" fontId="8" fillId="0" borderId="0" xfId="1" applyFont="1" applyFill="1" applyBorder="1" applyAlignment="1" applyProtection="1">
      <alignment horizontal="center" vertical="center"/>
    </xf>
    <xf numFmtId="0" fontId="11" fillId="0" borderId="0" xfId="0" applyFont="1">
      <alignment vertical="center"/>
    </xf>
    <xf numFmtId="0" fontId="13" fillId="4" borderId="1" xfId="0" applyFont="1" applyFill="1" applyBorder="1" applyAlignment="1">
      <alignment horizontal="center" vertical="center"/>
    </xf>
    <xf numFmtId="0" fontId="14" fillId="0" borderId="1" xfId="0" applyFont="1" applyFill="1" applyBorder="1">
      <alignment vertical="center"/>
    </xf>
    <xf numFmtId="49" fontId="4" fillId="0" borderId="1" xfId="0" applyNumberFormat="1" applyFont="1" applyBorder="1">
      <alignment vertical="center"/>
    </xf>
    <xf numFmtId="181" fontId="4" fillId="0" borderId="1" xfId="1" applyNumberFormat="1" applyFont="1" applyBorder="1">
      <alignment vertical="center"/>
    </xf>
    <xf numFmtId="0" fontId="4" fillId="0" borderId="0" xfId="0" applyFont="1">
      <alignment vertical="center"/>
    </xf>
    <xf numFmtId="49" fontId="4" fillId="0" borderId="0" xfId="0" applyNumberFormat="1" applyFont="1">
      <alignment vertical="center"/>
    </xf>
    <xf numFmtId="43" fontId="4" fillId="0" borderId="0" xfId="0" applyNumberFormat="1" applyFont="1">
      <alignment vertical="center"/>
    </xf>
    <xf numFmtId="43" fontId="4" fillId="0" borderId="0" xfId="1" applyFont="1">
      <alignment vertical="center"/>
    </xf>
    <xf numFmtId="49" fontId="0" fillId="0" borderId="0" xfId="0" applyNumberFormat="1">
      <alignment vertical="center"/>
    </xf>
    <xf numFmtId="43" fontId="0" fillId="0" borderId="0" xfId="0" applyNumberFormat="1">
      <alignment vertical="center"/>
    </xf>
    <xf numFmtId="4" fontId="4" fillId="0" borderId="0" xfId="0" applyNumberFormat="1" applyFont="1">
      <alignment vertical="center"/>
    </xf>
    <xf numFmtId="43" fontId="3" fillId="0" borderId="0" xfId="1" applyFont="1">
      <alignment vertical="center"/>
    </xf>
    <xf numFmtId="0" fontId="4" fillId="0" borderId="0" xfId="0" applyFont="1" applyAlignment="1">
      <alignment horizontal="center" vertical="center"/>
    </xf>
    <xf numFmtId="0" fontId="5" fillId="0" borderId="0" xfId="0" applyFont="1" applyFill="1">
      <alignment vertical="center"/>
    </xf>
    <xf numFmtId="0" fontId="4" fillId="0" borderId="0" xfId="0" applyFont="1" applyFill="1" applyAlignment="1">
      <alignment horizontal="center" vertical="center"/>
    </xf>
    <xf numFmtId="41" fontId="4" fillId="0" borderId="0" xfId="0" applyNumberFormat="1" applyFont="1">
      <alignment vertical="center"/>
    </xf>
    <xf numFmtId="43" fontId="7" fillId="5" borderId="1" xfId="1" applyFont="1" applyFill="1" applyBorder="1" applyAlignment="1">
      <alignment horizontal="center" vertical="center"/>
    </xf>
    <xf numFmtId="0" fontId="4" fillId="0" borderId="1" xfId="0" applyFont="1" applyFill="1" applyBorder="1" applyAlignment="1">
      <alignment horizontal="left" vertical="center"/>
    </xf>
    <xf numFmtId="49" fontId="8" fillId="0" borderId="1" xfId="0" applyNumberFormat="1" applyFont="1" applyFill="1" applyBorder="1" applyAlignment="1" applyProtection="1">
      <alignment horizontal="left" vertical="center"/>
    </xf>
    <xf numFmtId="49" fontId="8" fillId="0" borderId="0" xfId="0" applyNumberFormat="1" applyFont="1" applyFill="1" applyBorder="1" applyAlignment="1" applyProtection="1">
      <alignment horizontal="left" vertical="center"/>
    </xf>
    <xf numFmtId="43" fontId="10" fillId="0" borderId="1" xfId="1" applyFont="1" applyBorder="1" applyAlignment="1">
      <alignment horizontal="right" vertical="center"/>
    </xf>
    <xf numFmtId="43" fontId="9" fillId="0" borderId="1" xfId="1" applyFont="1" applyBorder="1" applyAlignment="1">
      <alignment horizontal="right" vertical="center"/>
    </xf>
    <xf numFmtId="43" fontId="2" fillId="0" borderId="1" xfId="1" applyFont="1" applyFill="1" applyBorder="1" applyAlignment="1" applyProtection="1">
      <alignment horizontal="right" vertical="center"/>
    </xf>
    <xf numFmtId="43" fontId="4" fillId="0" borderId="1" xfId="0" applyNumberFormat="1" applyFont="1" applyFill="1" applyBorder="1">
      <alignment vertical="center"/>
    </xf>
    <xf numFmtId="43" fontId="4" fillId="0" borderId="0" xfId="0" applyNumberFormat="1" applyFont="1" applyFill="1">
      <alignment vertical="center"/>
    </xf>
    <xf numFmtId="49" fontId="4" fillId="0" borderId="0" xfId="0" applyNumberFormat="1" applyFont="1" applyFill="1">
      <alignment vertical="center"/>
    </xf>
    <xf numFmtId="181" fontId="4" fillId="0" borderId="0" xfId="0" applyNumberFormat="1" applyFont="1" applyFill="1">
      <alignment vertical="center"/>
    </xf>
    <xf numFmtId="43" fontId="4" fillId="0" borderId="0" xfId="1" applyFont="1" applyFill="1">
      <alignment vertical="center"/>
    </xf>
    <xf numFmtId="41" fontId="4" fillId="0" borderId="0" xfId="0" applyNumberFormat="1" applyFont="1" applyFill="1">
      <alignment vertical="center"/>
    </xf>
    <xf numFmtId="0" fontId="3" fillId="0" borderId="0" xfId="0" applyFont="1">
      <alignment vertical="center"/>
    </xf>
    <xf numFmtId="0" fontId="4" fillId="0" borderId="1" xfId="1" applyNumberFormat="1" applyFont="1" applyBorder="1" applyAlignment="1">
      <alignment horizontal="center" vertical="center"/>
    </xf>
    <xf numFmtId="43" fontId="4" fillId="0" borderId="1" xfId="1" applyFont="1" applyBorder="1" applyAlignment="1">
      <alignment horizontal="center" vertical="center"/>
    </xf>
    <xf numFmtId="4" fontId="0" fillId="0" borderId="0" xfId="0" applyNumberFormat="1" applyAlignment="1"/>
    <xf numFmtId="181" fontId="4" fillId="0" borderId="0" xfId="0" applyNumberFormat="1" applyFont="1">
      <alignment vertical="center"/>
    </xf>
    <xf numFmtId="180" fontId="4" fillId="0" borderId="0" xfId="0" applyNumberFormat="1" applyFont="1">
      <alignment vertical="center"/>
    </xf>
    <xf numFmtId="43" fontId="5" fillId="0" borderId="1" xfId="1" applyFont="1" applyBorder="1" applyAlignment="1">
      <alignment horizontal="center" vertical="center"/>
    </xf>
    <xf numFmtId="0" fontId="4" fillId="0" borderId="1" xfId="0" applyFont="1" applyBorder="1" applyAlignment="1">
      <alignment horizontal="center" vertical="center"/>
    </xf>
    <xf numFmtId="4" fontId="8" fillId="0" borderId="1" xfId="0" applyNumberFormat="1" applyFont="1" applyFill="1" applyBorder="1" applyAlignment="1" applyProtection="1">
      <alignment horizontal="center" vertical="center"/>
    </xf>
    <xf numFmtId="4" fontId="4" fillId="0" borderId="1" xfId="0" applyNumberFormat="1" applyFont="1" applyBorder="1">
      <alignment vertical="center"/>
    </xf>
    <xf numFmtId="43" fontId="7" fillId="4" borderId="1" xfId="0" applyNumberFormat="1" applyFont="1" applyFill="1" applyBorder="1" applyAlignment="1">
      <alignment horizontal="center" vertical="center"/>
    </xf>
    <xf numFmtId="43" fontId="15" fillId="10" borderId="1" xfId="0" applyNumberFormat="1" applyFont="1" applyFill="1" applyBorder="1" applyAlignment="1">
      <alignment horizontal="center" vertical="center"/>
    </xf>
    <xf numFmtId="0" fontId="4" fillId="0" borderId="0" xfId="0" applyFont="1" applyBorder="1" applyAlignment="1">
      <alignment horizontal="center" vertical="center"/>
    </xf>
    <xf numFmtId="43" fontId="4" fillId="0" borderId="0" xfId="1" applyFont="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49" fontId="2" fillId="0" borderId="1" xfId="0" applyNumberFormat="1" applyFont="1" applyBorder="1" applyAlignment="1">
      <alignment horizontal="left" vertical="center"/>
    </xf>
    <xf numFmtId="43" fontId="2" fillId="0" borderId="1" xfId="1" applyFont="1" applyBorder="1" applyAlignment="1">
      <alignment horizontal="right" vertical="center"/>
    </xf>
    <xf numFmtId="43" fontId="16" fillId="0" borderId="1" xfId="1" applyFont="1" applyFill="1" applyBorder="1" applyAlignment="1" applyProtection="1">
      <alignment horizontal="right" vertical="center"/>
    </xf>
    <xf numFmtId="43" fontId="14" fillId="0" borderId="1" xfId="1" applyFont="1" applyBorder="1">
      <alignment vertical="center"/>
    </xf>
    <xf numFmtId="49"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vertical="center"/>
    </xf>
    <xf numFmtId="0" fontId="17" fillId="0" borderId="0" xfId="0" applyFont="1" applyFill="1" applyBorder="1">
      <alignment vertical="center"/>
    </xf>
    <xf numFmtId="0" fontId="17" fillId="0" borderId="0" xfId="0" applyFont="1" applyBorder="1">
      <alignment vertical="center"/>
    </xf>
    <xf numFmtId="0" fontId="18" fillId="8" borderId="1" xfId="0" applyNumberFormat="1" applyFont="1" applyFill="1" applyBorder="1" applyAlignment="1" applyProtection="1">
      <alignment horizontal="center" vertical="center"/>
    </xf>
    <xf numFmtId="0" fontId="18" fillId="8" borderId="1" xfId="18" applyNumberFormat="1" applyFont="1" applyFill="1" applyBorder="1" applyAlignment="1" applyProtection="1">
      <alignment horizontal="center" vertical="center"/>
    </xf>
    <xf numFmtId="0" fontId="17" fillId="0" borderId="1" xfId="0" applyFont="1" applyFill="1" applyBorder="1" applyAlignment="1">
      <alignment horizontal="center" vertical="center"/>
    </xf>
    <xf numFmtId="0" fontId="17" fillId="0" borderId="1" xfId="0" applyFont="1" applyFill="1" applyBorder="1">
      <alignment vertical="center"/>
    </xf>
    <xf numFmtId="4" fontId="9" fillId="0" borderId="1" xfId="0" applyNumberFormat="1" applyFont="1" applyFill="1" applyBorder="1" applyAlignment="1" applyProtection="1">
      <alignment horizontal="right" vertical="center"/>
    </xf>
    <xf numFmtId="4" fontId="9" fillId="6" borderId="1" xfId="0" applyNumberFormat="1" applyFont="1" applyFill="1" applyBorder="1" applyAlignment="1" applyProtection="1">
      <alignment horizontal="right" vertical="center"/>
    </xf>
    <xf numFmtId="4" fontId="17" fillId="0" borderId="0" xfId="0" applyNumberFormat="1" applyFont="1" applyFill="1" applyBorder="1">
      <alignment vertical="center"/>
    </xf>
    <xf numFmtId="43" fontId="17" fillId="0" borderId="0" xfId="1" applyFont="1" applyFill="1" applyBorder="1">
      <alignment vertical="center"/>
    </xf>
    <xf numFmtId="181" fontId="17" fillId="0" borderId="0" xfId="1" applyNumberFormat="1" applyFont="1" applyFill="1" applyBorder="1">
      <alignment vertical="center"/>
    </xf>
    <xf numFmtId="4" fontId="17" fillId="0" borderId="0" xfId="0" applyNumberFormat="1" applyFont="1" applyBorder="1">
      <alignment vertical="center"/>
    </xf>
    <xf numFmtId="181" fontId="17" fillId="0" borderId="0" xfId="0" applyNumberFormat="1" applyFont="1" applyBorder="1">
      <alignment vertical="center"/>
    </xf>
    <xf numFmtId="179" fontId="17" fillId="0" borderId="0" xfId="0" applyNumberFormat="1" applyFont="1" applyBorder="1">
      <alignment vertical="center"/>
    </xf>
    <xf numFmtId="43" fontId="17" fillId="0" borderId="0" xfId="1" applyFont="1" applyBorder="1">
      <alignment vertical="center"/>
    </xf>
    <xf numFmtId="184" fontId="17" fillId="0" borderId="0" xfId="0" applyNumberFormat="1" applyFont="1" applyBorder="1">
      <alignment vertical="center"/>
    </xf>
    <xf numFmtId="180" fontId="17" fillId="0" borderId="0" xfId="0" applyNumberFormat="1" applyFont="1" applyFill="1" applyBorder="1">
      <alignment vertical="center"/>
    </xf>
    <xf numFmtId="0" fontId="19" fillId="4" borderId="1" xfId="0" applyFont="1" applyFill="1" applyBorder="1" applyAlignment="1">
      <alignment horizontal="center" vertical="center"/>
    </xf>
    <xf numFmtId="0" fontId="5" fillId="0" borderId="1" xfId="0" quotePrefix="1" applyFont="1" applyFill="1" applyBorder="1" applyAlignment="1">
      <alignment horizontal="left"/>
    </xf>
    <xf numFmtId="0" fontId="4" fillId="3" borderId="1" xfId="0" quotePrefix="1" applyNumberFormat="1" applyFont="1" applyFill="1" applyBorder="1" applyAlignment="1">
      <alignment horizontal="left" vertical="center"/>
    </xf>
  </cellXfs>
  <cellStyles count="24">
    <cellStyle name="0,0_x000d__x000a_NA_x000d__x000a_" xfId="5" xr:uid="{00000000-0005-0000-0000-000018000000}"/>
    <cellStyle name="Normal 2" xfId="7" xr:uid="{00000000-0005-0000-0000-00002F000000}"/>
    <cellStyle name="Normal_表1.1_货币资金" xfId="10" xr:uid="{00000000-0005-0000-0000-000039000000}"/>
    <cellStyle name="常规" xfId="0" builtinId="0"/>
    <cellStyle name="常规 10" xfId="9" xr:uid="{00000000-0005-0000-0000-000036000000}"/>
    <cellStyle name="常规 11" xfId="11" xr:uid="{00000000-0005-0000-0000-00003A000000}"/>
    <cellStyle name="常规 19" xfId="12" xr:uid="{00000000-0005-0000-0000-00003B000000}"/>
    <cellStyle name="常规 2" xfId="13" xr:uid="{00000000-0005-0000-0000-00003C000000}"/>
    <cellStyle name="常规 2 2" xfId="8" xr:uid="{00000000-0005-0000-0000-000032000000}"/>
    <cellStyle name="常规 3" xfId="14" xr:uid="{00000000-0005-0000-0000-00003D000000}"/>
    <cellStyle name="常规 3 2" xfId="6" xr:uid="{00000000-0005-0000-0000-00002C000000}"/>
    <cellStyle name="常规 4" xfId="15" xr:uid="{00000000-0005-0000-0000-00003E000000}"/>
    <cellStyle name="常规 5" xfId="16" xr:uid="{00000000-0005-0000-0000-00003F000000}"/>
    <cellStyle name="常规 6" xfId="2" xr:uid="{00000000-0005-0000-0000-00000E000000}"/>
    <cellStyle name="常规 7" xfId="17" xr:uid="{00000000-0005-0000-0000-000040000000}"/>
    <cellStyle name="常规 8" xfId="3" xr:uid="{00000000-0005-0000-0000-000014000000}"/>
    <cellStyle name="常规 9" xfId="4" xr:uid="{00000000-0005-0000-0000-000016000000}"/>
    <cellStyle name="千位分隔" xfId="1" builtinId="3"/>
    <cellStyle name="千位分隔 2" xfId="18" xr:uid="{00000000-0005-0000-0000-000041000000}"/>
    <cellStyle name="千位分隔 2 2" xfId="19" xr:uid="{00000000-0005-0000-0000-000042000000}"/>
    <cellStyle name="千位分隔 2 3" xfId="20" xr:uid="{00000000-0005-0000-0000-000043000000}"/>
    <cellStyle name="千位分隔 3" xfId="21" xr:uid="{00000000-0005-0000-0000-000044000000}"/>
    <cellStyle name="千位分隔 4" xfId="22" xr:uid="{00000000-0005-0000-0000-000045000000}"/>
    <cellStyle name="千位分隔 8" xfId="23" xr:uid="{00000000-0005-0000-0000-00004600000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3433;&#37030;&#20154;&#23551;\&#25968;&#25454;&#25253;&#21578;\&#20607;&#20184;&#33021;&#21147;\PWC\&#21103;&#26412;1.&#20607;&#20108;&#20195;&#22240;&#23376;&#27861;&#26368;&#20302;&#36164;&#26412;-&#22522;&#30784;&#25968;&#25454;&#34920;-&#23433;&#37030;&#20154;&#23551;-&#34917;&#20805;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则清单"/>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
  <sheetViews>
    <sheetView workbookViewId="0"/>
  </sheetViews>
  <sheetFormatPr defaultColWidth="8.875" defaultRowHeight="13.5" x14ac:dyDescent="0.15"/>
  <cols>
    <col min="2" max="2" width="18.5" customWidth="1"/>
    <col min="4" max="4" width="15.5" customWidth="1"/>
    <col min="6" max="6" width="13" customWidth="1"/>
    <col min="7" max="7" width="11.375" customWidth="1"/>
    <col min="8" max="8" width="22.125" customWidth="1"/>
    <col min="9" max="9" width="10.5" customWidth="1"/>
    <col min="10" max="10" width="9" customWidth="1"/>
    <col min="11" max="11" width="10.625" customWidth="1"/>
  </cols>
  <sheetData>
    <row r="1" spans="1:11" x14ac:dyDescent="0.15">
      <c r="A1" s="231" t="s">
        <v>0</v>
      </c>
      <c r="B1" s="231" t="s">
        <v>1</v>
      </c>
      <c r="C1" s="231" t="s">
        <v>2</v>
      </c>
      <c r="D1" s="231" t="s">
        <v>3</v>
      </c>
      <c r="E1" s="231" t="s">
        <v>4</v>
      </c>
      <c r="F1" s="231" t="s">
        <v>5</v>
      </c>
      <c r="G1" s="231" t="s">
        <v>6</v>
      </c>
      <c r="H1" s="231" t="s">
        <v>7</v>
      </c>
      <c r="I1" s="231" t="s">
        <v>8</v>
      </c>
      <c r="J1" s="231" t="s">
        <v>9</v>
      </c>
      <c r="K1" s="231" t="s">
        <v>10</v>
      </c>
    </row>
    <row r="2" spans="1:11" x14ac:dyDescent="0.15">
      <c r="A2">
        <v>1</v>
      </c>
      <c r="B2" t="s">
        <v>11</v>
      </c>
      <c r="C2" s="169"/>
      <c r="D2" s="169"/>
      <c r="F2" s="169" t="s">
        <v>12</v>
      </c>
      <c r="G2" t="s">
        <v>13</v>
      </c>
      <c r="H2" t="s">
        <v>14</v>
      </c>
      <c r="I2" t="s">
        <v>15</v>
      </c>
    </row>
  </sheetData>
  <phoneticPr fontId="26" type="noConversion"/>
  <dataValidations count="6">
    <dataValidation type="list" allowBlank="1" showInputMessage="1" showErrorMessage="1" sqref="I2" xr:uid="{00000000-0002-0000-0000-000000000000}">
      <formula1>"市场价值,历史成本"</formula1>
    </dataValidation>
    <dataValidation type="list" allowBlank="1" showInputMessage="1" showErrorMessage="1" sqref="B2" xr:uid="{00000000-0002-0000-0000-000001000000}">
      <formula1>"上市普通股票,未上市股权,证券投资基金(含货币基金),可转债,基础设施股权投资计划,资产管理产品,未上市股权投资计划,权益类信托计划,股指期货,优先股"</formula1>
    </dataValidation>
    <dataValidation type="list" allowBlank="1" showInputMessage="1" showErrorMessage="1" sqref="E2" xr:uid="{00000000-0002-0000-0000-000002000000}">
      <formula1>"传统,分红,万能,投连"</formula1>
    </dataValidation>
    <dataValidation type="list" allowBlank="1" showInputMessage="1" showErrorMessage="1" sqref="H2" xr:uid="{00000000-0002-0000-0000-000003000000}">
      <formula1>"不适用,成分股,非成分股"</formula1>
    </dataValidation>
    <dataValidation type="list" allowBlank="1" showInputMessage="1" showErrorMessage="1" sqref="G2" xr:uid="{00000000-0002-0000-0000-000004000000}">
      <formula1>"沪深主板股,中小板股,创业板股"</formula1>
    </dataValidation>
    <dataValidation type="list" allowBlank="1" showInputMessage="1" showErrorMessage="1" sqref="F2" xr:uid="{00000000-0002-0000-0000-000005000000}">
      <formula1>"公司直接持有,穿透法下还原"</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sheetPr>
  <dimension ref="A1:K14"/>
  <sheetViews>
    <sheetView tabSelected="1" zoomScale="90" zoomScaleNormal="90" workbookViewId="0">
      <selection activeCell="F18" sqref="F18"/>
    </sheetView>
  </sheetViews>
  <sheetFormatPr defaultColWidth="15.875" defaultRowHeight="13.5" x14ac:dyDescent="0.15"/>
  <cols>
    <col min="1" max="1" width="5.75" customWidth="1"/>
    <col min="2" max="2" width="9.75" customWidth="1"/>
    <col min="3" max="3" width="11.125" customWidth="1"/>
    <col min="4" max="4" width="22.625" customWidth="1"/>
    <col min="5" max="6" width="23.875" customWidth="1"/>
    <col min="7" max="7" width="9.75" customWidth="1"/>
    <col min="8" max="8" width="13" customWidth="1"/>
    <col min="9" max="10" width="27.125" customWidth="1"/>
    <col min="11" max="11" width="8.5" customWidth="1"/>
  </cols>
  <sheetData>
    <row r="1" spans="1:11" s="126" customFormat="1" x14ac:dyDescent="0.15">
      <c r="A1" s="128" t="s">
        <v>0</v>
      </c>
      <c r="B1" s="128" t="s">
        <v>4</v>
      </c>
      <c r="C1" s="128" t="s">
        <v>162</v>
      </c>
      <c r="D1" s="128" t="s">
        <v>37</v>
      </c>
      <c r="E1" s="128" t="s">
        <v>9</v>
      </c>
      <c r="F1" s="128" t="s">
        <v>18</v>
      </c>
      <c r="G1" s="128" t="s">
        <v>410</v>
      </c>
      <c r="H1" s="128" t="s">
        <v>22</v>
      </c>
      <c r="I1" s="139" t="s">
        <v>411</v>
      </c>
      <c r="J1" s="139" t="s">
        <v>412</v>
      </c>
      <c r="K1" s="104" t="s">
        <v>23</v>
      </c>
    </row>
    <row r="2" spans="1:11" s="127" customFormat="1" x14ac:dyDescent="0.15">
      <c r="A2" s="129">
        <v>1</v>
      </c>
      <c r="B2" s="130" t="s">
        <v>31</v>
      </c>
      <c r="C2" s="130" t="s">
        <v>413</v>
      </c>
      <c r="D2" s="131">
        <v>468615260</v>
      </c>
      <c r="E2" s="131">
        <v>4921460223.3199997</v>
      </c>
      <c r="F2" s="132">
        <v>6507752358.9399996</v>
      </c>
      <c r="G2" s="131" t="s">
        <v>414</v>
      </c>
      <c r="H2" s="130" t="s">
        <v>415</v>
      </c>
      <c r="I2" s="133" t="s">
        <v>416</v>
      </c>
      <c r="J2" s="133" t="s">
        <v>417</v>
      </c>
      <c r="K2" s="31" t="s">
        <v>30</v>
      </c>
    </row>
    <row r="3" spans="1:11" x14ac:dyDescent="0.15">
      <c r="A3" s="133">
        <v>2</v>
      </c>
      <c r="B3" s="134" t="s">
        <v>31</v>
      </c>
      <c r="C3" s="134" t="s">
        <v>418</v>
      </c>
      <c r="D3" s="135">
        <v>528335542</v>
      </c>
      <c r="E3" s="135">
        <v>7943477027.4799995</v>
      </c>
      <c r="F3" s="135">
        <v>8980382908.8099995</v>
      </c>
      <c r="G3" s="135" t="s">
        <v>414</v>
      </c>
      <c r="H3" s="134" t="s">
        <v>415</v>
      </c>
      <c r="I3" s="133" t="s">
        <v>416</v>
      </c>
      <c r="J3" s="133" t="s">
        <v>417</v>
      </c>
      <c r="K3" s="31" t="s">
        <v>30</v>
      </c>
    </row>
    <row r="4" spans="1:11" x14ac:dyDescent="0.15">
      <c r="A4" s="133">
        <v>3</v>
      </c>
      <c r="B4" s="134" t="s">
        <v>31</v>
      </c>
      <c r="C4" s="134" t="s">
        <v>419</v>
      </c>
      <c r="D4" s="135">
        <v>117190000</v>
      </c>
      <c r="E4" s="135">
        <v>2334073230</v>
      </c>
      <c r="F4" s="135">
        <v>1527904140.21</v>
      </c>
      <c r="G4" s="135" t="s">
        <v>414</v>
      </c>
      <c r="H4" s="134" t="s">
        <v>415</v>
      </c>
      <c r="I4" s="133" t="s">
        <v>416</v>
      </c>
      <c r="J4" s="133" t="s">
        <v>420</v>
      </c>
      <c r="K4" s="31" t="s">
        <v>30</v>
      </c>
    </row>
    <row r="5" spans="1:11" x14ac:dyDescent="0.15">
      <c r="A5" s="133"/>
      <c r="B5" s="134"/>
      <c r="C5" s="134" t="s">
        <v>421</v>
      </c>
      <c r="D5" s="135">
        <v>9057228691</v>
      </c>
      <c r="E5" s="135">
        <v>9057228691</v>
      </c>
      <c r="F5" s="135">
        <v>9057228691</v>
      </c>
      <c r="G5" s="135" t="s">
        <v>422</v>
      </c>
      <c r="H5" s="134" t="s">
        <v>415</v>
      </c>
      <c r="I5" s="133" t="s">
        <v>423</v>
      </c>
      <c r="J5" s="133" t="s">
        <v>420</v>
      </c>
      <c r="K5" s="31"/>
    </row>
    <row r="6" spans="1:11" x14ac:dyDescent="0.15">
      <c r="A6" s="133"/>
      <c r="B6" s="133"/>
      <c r="C6" s="133"/>
      <c r="D6" s="136">
        <f>SUM(D2:D5)</f>
        <v>10171369493</v>
      </c>
      <c r="E6" s="136">
        <f>SUM(E2:E5)</f>
        <v>24256239171.799999</v>
      </c>
      <c r="F6" s="136">
        <f>SUM(F2:F5)</f>
        <v>26073268098.959999</v>
      </c>
      <c r="G6" s="133"/>
      <c r="H6" s="133"/>
      <c r="I6" s="133"/>
      <c r="J6" s="133"/>
      <c r="K6" s="133"/>
    </row>
    <row r="7" spans="1:11" x14ac:dyDescent="0.15">
      <c r="D7" s="137"/>
      <c r="F7" s="137"/>
    </row>
    <row r="8" spans="1:11" x14ac:dyDescent="0.15">
      <c r="D8" s="138"/>
      <c r="E8" s="138"/>
      <c r="F8" s="138"/>
    </row>
    <row r="9" spans="1:11" x14ac:dyDescent="0.15">
      <c r="D9" s="138"/>
      <c r="E9" s="138"/>
      <c r="F9" s="137"/>
    </row>
    <row r="10" spans="1:11" x14ac:dyDescent="0.15">
      <c r="D10" s="137"/>
      <c r="E10" s="137"/>
      <c r="F10" s="137"/>
      <c r="G10" s="137"/>
    </row>
    <row r="11" spans="1:11" x14ac:dyDescent="0.15">
      <c r="D11" s="137"/>
      <c r="E11" s="137"/>
      <c r="F11" s="137"/>
    </row>
    <row r="14" spans="1:11" x14ac:dyDescent="0.15">
      <c r="F14" s="138"/>
    </row>
  </sheetData>
  <phoneticPr fontId="26" type="noConversion"/>
  <dataValidations count="2">
    <dataValidation type="list" allowBlank="1" showInputMessage="1" showErrorMessage="1" sqref="I2:I3 I4:I5" xr:uid="{00000000-0002-0000-0900-000000000000}">
      <formula1>"长期股权投资_子公司,长期股权投资_合营联营"</formula1>
    </dataValidation>
    <dataValidation type="list" allowBlank="1" showInputMessage="1" showErrorMessage="1" sqref="J2:J3 J4:J5" xr:uid="{00000000-0002-0000-0900-000001000000}">
      <formula1>"金融机构,保险关联行业（非金融）,其他"</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sheetPr>
  <dimension ref="A1:S311"/>
  <sheetViews>
    <sheetView workbookViewId="0">
      <pane xSplit="3" ySplit="1" topLeftCell="D2" activePane="bottomRight" state="frozen"/>
      <selection pane="topRight"/>
      <selection pane="bottomLeft"/>
      <selection pane="bottomRight" activeCell="G15" sqref="G15"/>
    </sheetView>
  </sheetViews>
  <sheetFormatPr defaultColWidth="9" defaultRowHeight="12" x14ac:dyDescent="0.15"/>
  <cols>
    <col min="1" max="1" width="5" style="108" customWidth="1"/>
    <col min="2" max="2" width="8.5" style="108" customWidth="1"/>
    <col min="3" max="3" width="19.75" style="108" customWidth="1"/>
    <col min="4" max="4" width="12.25" style="108" customWidth="1"/>
    <col min="5" max="6" width="19" style="109" customWidth="1"/>
    <col min="7" max="7" width="16.125" style="109" customWidth="1"/>
    <col min="8" max="8" width="6.75" style="108" customWidth="1"/>
    <col min="9" max="9" width="14.125" style="108" customWidth="1"/>
    <col min="10" max="10" width="13.75" style="108" customWidth="1"/>
    <col min="11" max="11" width="15.625" style="108" customWidth="1"/>
    <col min="12" max="12" width="12.25" style="108" customWidth="1"/>
    <col min="13" max="13" width="8.5" style="108" customWidth="1"/>
    <col min="14" max="14" width="12.25" style="108" customWidth="1"/>
    <col min="15" max="15" width="5.875" style="108" customWidth="1"/>
    <col min="16" max="16" width="12.25" style="108" customWidth="1"/>
    <col min="17" max="19" width="8.5" style="108" customWidth="1"/>
    <col min="20" max="16384" width="9" style="108"/>
  </cols>
  <sheetData>
    <row r="1" spans="1:19" s="105" customFormat="1" ht="25.5" customHeight="1" x14ac:dyDescent="0.15">
      <c r="A1" s="110" t="s">
        <v>0</v>
      </c>
      <c r="B1" s="110" t="s">
        <v>4</v>
      </c>
      <c r="C1" s="110" t="s">
        <v>424</v>
      </c>
      <c r="D1" s="110" t="s">
        <v>8</v>
      </c>
      <c r="E1" s="110" t="s">
        <v>9</v>
      </c>
      <c r="F1" s="110" t="s">
        <v>18</v>
      </c>
      <c r="G1" s="110" t="s">
        <v>19</v>
      </c>
      <c r="H1" s="110" t="s">
        <v>425</v>
      </c>
      <c r="I1" s="110" t="s">
        <v>426</v>
      </c>
      <c r="J1" s="110" t="s">
        <v>406</v>
      </c>
      <c r="K1" s="110" t="s">
        <v>407</v>
      </c>
      <c r="L1" s="110" t="s">
        <v>427</v>
      </c>
      <c r="M1" s="110" t="s">
        <v>428</v>
      </c>
      <c r="N1" s="110" t="s">
        <v>429</v>
      </c>
      <c r="O1" s="110" t="s">
        <v>430</v>
      </c>
      <c r="P1" s="110" t="s">
        <v>20</v>
      </c>
      <c r="Q1" s="110" t="s">
        <v>431</v>
      </c>
      <c r="R1" s="110" t="s">
        <v>432</v>
      </c>
      <c r="S1" s="104" t="s">
        <v>23</v>
      </c>
    </row>
    <row r="2" spans="1:19" s="106" customFormat="1" x14ac:dyDescent="0.15">
      <c r="A2" s="111">
        <v>1</v>
      </c>
      <c r="B2" s="111" t="s">
        <v>31</v>
      </c>
      <c r="C2" s="112" t="s">
        <v>433</v>
      </c>
      <c r="D2" s="111" t="s">
        <v>27</v>
      </c>
      <c r="E2" s="113">
        <v>5000000000</v>
      </c>
      <c r="F2" s="113">
        <v>5000000000</v>
      </c>
      <c r="G2" s="113">
        <v>48750000</v>
      </c>
      <c r="H2" s="114">
        <v>4.4999999999999998E-2</v>
      </c>
      <c r="I2" s="120">
        <f>K2-J2</f>
        <v>1857</v>
      </c>
      <c r="J2" s="121">
        <v>43734</v>
      </c>
      <c r="K2" s="122">
        <v>45591</v>
      </c>
      <c r="L2" s="112" t="s">
        <v>434</v>
      </c>
      <c r="M2" s="111" t="s">
        <v>435</v>
      </c>
      <c r="N2" s="111" t="s">
        <v>436</v>
      </c>
      <c r="O2" s="111" t="s">
        <v>46</v>
      </c>
      <c r="P2" s="111" t="s">
        <v>28</v>
      </c>
      <c r="Q2" s="111" t="s">
        <v>29</v>
      </c>
      <c r="R2" s="111" t="s">
        <v>437</v>
      </c>
      <c r="S2" s="31" t="s">
        <v>30</v>
      </c>
    </row>
    <row r="3" spans="1:19" s="106" customFormat="1" x14ac:dyDescent="0.15">
      <c r="A3" s="111"/>
      <c r="B3" s="111"/>
      <c r="C3" s="112"/>
      <c r="D3" s="111"/>
      <c r="E3" s="113"/>
      <c r="F3" s="113">
        <f>SUM(F2:F2)</f>
        <v>5000000000</v>
      </c>
      <c r="G3" s="113">
        <f>SUM(G2:G2)</f>
        <v>48750000</v>
      </c>
      <c r="H3" s="114"/>
      <c r="I3" s="120"/>
      <c r="J3" s="121"/>
      <c r="K3" s="122"/>
      <c r="L3" s="112"/>
      <c r="M3" s="111"/>
      <c r="N3" s="111"/>
      <c r="O3" s="111"/>
      <c r="P3" s="111"/>
      <c r="Q3" s="111"/>
      <c r="R3" s="111"/>
      <c r="S3" s="31"/>
    </row>
    <row r="4" spans="1:19" s="106" customFormat="1" x14ac:dyDescent="0.15">
      <c r="B4" s="115"/>
      <c r="C4" s="116"/>
      <c r="E4" s="117"/>
      <c r="F4" s="117"/>
      <c r="G4" s="118"/>
      <c r="H4" s="119"/>
      <c r="I4" s="123"/>
      <c r="J4" s="124"/>
      <c r="K4" s="125"/>
      <c r="L4" s="116"/>
    </row>
    <row r="5" spans="1:19" s="106" customFormat="1" x14ac:dyDescent="0.15">
      <c r="B5" s="115"/>
      <c r="C5" s="116"/>
      <c r="E5" s="117"/>
      <c r="F5" s="117"/>
      <c r="G5" s="118"/>
      <c r="H5" s="119"/>
      <c r="I5" s="123"/>
      <c r="J5" s="124"/>
      <c r="K5" s="125"/>
      <c r="L5" s="116"/>
    </row>
    <row r="6" spans="1:19" s="106" customFormat="1" x14ac:dyDescent="0.15">
      <c r="B6" s="115"/>
      <c r="C6" s="116"/>
      <c r="E6" s="117"/>
      <c r="F6" s="117"/>
      <c r="G6" s="118"/>
      <c r="H6" s="119"/>
      <c r="I6" s="123"/>
      <c r="J6" s="124"/>
      <c r="K6" s="125"/>
      <c r="L6" s="116"/>
    </row>
    <row r="7" spans="1:19" s="106" customFormat="1" x14ac:dyDescent="0.15">
      <c r="B7" s="115"/>
      <c r="C7" s="116"/>
      <c r="E7" s="117"/>
      <c r="F7" s="117"/>
      <c r="G7" s="118"/>
      <c r="H7" s="119"/>
      <c r="I7" s="123"/>
      <c r="J7" s="124"/>
      <c r="K7" s="125"/>
      <c r="L7" s="116"/>
    </row>
    <row r="8" spans="1:19" s="106" customFormat="1" x14ac:dyDescent="0.15">
      <c r="B8" s="115"/>
      <c r="C8" s="116"/>
      <c r="E8" s="117"/>
      <c r="F8" s="117"/>
      <c r="G8" s="118"/>
      <c r="H8" s="119"/>
      <c r="I8" s="123"/>
      <c r="J8" s="124"/>
      <c r="K8" s="125"/>
      <c r="L8" s="116"/>
    </row>
    <row r="9" spans="1:19" s="106" customFormat="1" x14ac:dyDescent="0.15">
      <c r="B9" s="115"/>
      <c r="C9" s="116"/>
      <c r="E9" s="117"/>
      <c r="F9" s="117"/>
      <c r="G9" s="118"/>
      <c r="H9" s="119"/>
      <c r="I9" s="123"/>
      <c r="J9" s="124"/>
      <c r="K9" s="125"/>
      <c r="L9" s="116"/>
    </row>
    <row r="10" spans="1:19" s="106" customFormat="1" x14ac:dyDescent="0.15">
      <c r="B10" s="115"/>
      <c r="C10" s="116"/>
      <c r="E10" s="117"/>
      <c r="F10" s="117"/>
      <c r="G10" s="118"/>
      <c r="H10" s="119"/>
      <c r="I10" s="123"/>
      <c r="J10" s="124"/>
      <c r="K10" s="125"/>
      <c r="L10" s="116"/>
    </row>
    <row r="11" spans="1:19" s="106" customFormat="1" x14ac:dyDescent="0.15">
      <c r="B11" s="115"/>
      <c r="C11" s="116"/>
      <c r="E11" s="117"/>
      <c r="F11" s="117"/>
      <c r="G11" s="118"/>
      <c r="H11" s="119"/>
      <c r="I11" s="123"/>
      <c r="J11" s="124"/>
      <c r="K11" s="125"/>
      <c r="L11" s="116"/>
    </row>
    <row r="12" spans="1:19" s="106" customFormat="1" x14ac:dyDescent="0.15">
      <c r="B12" s="115"/>
      <c r="C12" s="116"/>
      <c r="E12" s="117"/>
      <c r="F12" s="117"/>
      <c r="G12" s="118"/>
      <c r="H12" s="119"/>
      <c r="I12" s="123"/>
      <c r="J12" s="124"/>
      <c r="K12" s="125"/>
      <c r="L12" s="116"/>
    </row>
    <row r="13" spans="1:19" s="106" customFormat="1" x14ac:dyDescent="0.15">
      <c r="B13" s="115"/>
      <c r="C13" s="116"/>
      <c r="E13" s="117"/>
      <c r="F13" s="117"/>
      <c r="G13" s="118"/>
      <c r="H13" s="119"/>
      <c r="I13" s="123"/>
      <c r="J13" s="124"/>
      <c r="K13" s="125"/>
      <c r="L13" s="116"/>
    </row>
    <row r="14" spans="1:19" s="106" customFormat="1" x14ac:dyDescent="0.15">
      <c r="B14" s="115"/>
      <c r="C14" s="116"/>
      <c r="E14" s="117"/>
      <c r="F14" s="117"/>
      <c r="G14" s="118"/>
      <c r="H14" s="119"/>
      <c r="I14" s="123"/>
      <c r="J14" s="124"/>
      <c r="K14" s="125"/>
      <c r="L14" s="116"/>
    </row>
    <row r="15" spans="1:19" s="106" customFormat="1" x14ac:dyDescent="0.15">
      <c r="B15" s="115"/>
      <c r="C15" s="116"/>
      <c r="E15" s="117"/>
      <c r="F15" s="117"/>
      <c r="G15" s="118"/>
      <c r="H15" s="119"/>
      <c r="I15" s="123"/>
      <c r="J15" s="124"/>
      <c r="K15" s="125"/>
      <c r="L15" s="116"/>
    </row>
    <row r="16" spans="1:19" s="106" customFormat="1" x14ac:dyDescent="0.15">
      <c r="B16" s="115"/>
      <c r="C16" s="116"/>
      <c r="E16" s="117"/>
      <c r="F16" s="117"/>
      <c r="G16" s="118"/>
      <c r="H16" s="119"/>
      <c r="I16" s="123"/>
      <c r="J16" s="124"/>
      <c r="K16" s="125"/>
      <c r="L16" s="116"/>
    </row>
    <row r="17" spans="2:12" s="106" customFormat="1" x14ac:dyDescent="0.15">
      <c r="B17" s="115"/>
      <c r="C17" s="116"/>
      <c r="E17" s="117"/>
      <c r="F17" s="117"/>
      <c r="G17" s="118"/>
      <c r="H17" s="119"/>
      <c r="I17" s="123"/>
      <c r="J17" s="124"/>
      <c r="K17" s="125"/>
      <c r="L17" s="116"/>
    </row>
    <row r="18" spans="2:12" s="106" customFormat="1" x14ac:dyDescent="0.15">
      <c r="B18" s="115"/>
      <c r="C18" s="116"/>
      <c r="E18" s="117"/>
      <c r="F18" s="117"/>
      <c r="G18" s="118"/>
      <c r="H18" s="119"/>
      <c r="I18" s="123"/>
      <c r="J18" s="124"/>
      <c r="K18" s="125"/>
      <c r="L18" s="116"/>
    </row>
    <row r="19" spans="2:12" s="106" customFormat="1" x14ac:dyDescent="0.15">
      <c r="B19" s="115"/>
      <c r="C19" s="116"/>
      <c r="E19" s="117"/>
      <c r="F19" s="117"/>
      <c r="G19" s="118"/>
      <c r="H19" s="119"/>
      <c r="I19" s="123"/>
      <c r="J19" s="124"/>
      <c r="K19" s="125"/>
      <c r="L19" s="116"/>
    </row>
    <row r="20" spans="2:12" s="106" customFormat="1" x14ac:dyDescent="0.15">
      <c r="B20" s="115"/>
      <c r="C20" s="116"/>
      <c r="E20" s="117"/>
      <c r="F20" s="117"/>
      <c r="G20" s="118"/>
      <c r="H20" s="119"/>
      <c r="I20" s="123"/>
      <c r="J20" s="124"/>
      <c r="K20" s="125"/>
      <c r="L20" s="116"/>
    </row>
    <row r="21" spans="2:12" s="106" customFormat="1" x14ac:dyDescent="0.15">
      <c r="B21" s="115"/>
      <c r="C21" s="116"/>
      <c r="E21" s="117"/>
      <c r="F21" s="117"/>
      <c r="G21" s="118"/>
      <c r="H21" s="119"/>
      <c r="I21" s="123"/>
      <c r="J21" s="124"/>
      <c r="K21" s="125"/>
      <c r="L21" s="116"/>
    </row>
    <row r="22" spans="2:12" s="106" customFormat="1" x14ac:dyDescent="0.15">
      <c r="B22" s="115"/>
      <c r="C22" s="116"/>
      <c r="E22" s="117"/>
      <c r="F22" s="117"/>
      <c r="G22" s="118"/>
      <c r="H22" s="119"/>
      <c r="I22" s="123"/>
      <c r="J22" s="124"/>
      <c r="K22" s="125"/>
      <c r="L22" s="116"/>
    </row>
    <row r="23" spans="2:12" s="106" customFormat="1" x14ac:dyDescent="0.15">
      <c r="B23" s="115"/>
      <c r="C23" s="116"/>
      <c r="E23" s="117"/>
      <c r="F23" s="117"/>
      <c r="G23" s="118"/>
      <c r="H23" s="119"/>
      <c r="I23" s="123"/>
      <c r="J23" s="124"/>
      <c r="K23" s="125"/>
      <c r="L23" s="116"/>
    </row>
    <row r="24" spans="2:12" s="106" customFormat="1" x14ac:dyDescent="0.15">
      <c r="B24" s="115"/>
      <c r="C24" s="116"/>
      <c r="E24" s="117"/>
      <c r="F24" s="117"/>
      <c r="G24" s="118"/>
      <c r="H24" s="119"/>
      <c r="I24" s="123"/>
      <c r="J24" s="124"/>
      <c r="K24" s="125"/>
      <c r="L24" s="116"/>
    </row>
    <row r="25" spans="2:12" s="106" customFormat="1" x14ac:dyDescent="0.15">
      <c r="B25" s="115"/>
      <c r="C25" s="116"/>
      <c r="E25" s="117"/>
      <c r="F25" s="117"/>
      <c r="G25" s="118"/>
      <c r="H25" s="119"/>
      <c r="I25" s="123"/>
      <c r="J25" s="124"/>
      <c r="K25" s="125"/>
      <c r="L25" s="116"/>
    </row>
    <row r="26" spans="2:12" s="106" customFormat="1" x14ac:dyDescent="0.15">
      <c r="B26" s="115"/>
      <c r="C26" s="116"/>
      <c r="E26" s="117"/>
      <c r="F26" s="117"/>
      <c r="G26" s="118"/>
      <c r="H26" s="119"/>
      <c r="I26" s="123"/>
      <c r="J26" s="124"/>
      <c r="K26" s="125"/>
      <c r="L26" s="116"/>
    </row>
    <row r="27" spans="2:12" s="106" customFormat="1" x14ac:dyDescent="0.15">
      <c r="B27" s="115"/>
      <c r="C27" s="116"/>
      <c r="E27" s="117"/>
      <c r="F27" s="117"/>
      <c r="G27" s="118"/>
      <c r="H27" s="119"/>
      <c r="I27" s="123"/>
      <c r="J27" s="124"/>
      <c r="K27" s="125"/>
      <c r="L27" s="116"/>
    </row>
    <row r="28" spans="2:12" s="106" customFormat="1" x14ac:dyDescent="0.15">
      <c r="B28" s="115"/>
      <c r="C28" s="116"/>
      <c r="E28" s="117"/>
      <c r="F28" s="117"/>
      <c r="G28" s="118"/>
      <c r="H28" s="119"/>
      <c r="I28" s="123"/>
      <c r="J28" s="124"/>
      <c r="K28" s="125"/>
      <c r="L28" s="116"/>
    </row>
    <row r="29" spans="2:12" s="106" customFormat="1" x14ac:dyDescent="0.15">
      <c r="B29" s="115"/>
      <c r="C29" s="116"/>
      <c r="E29" s="117"/>
      <c r="F29" s="117"/>
      <c r="G29" s="118"/>
      <c r="H29" s="119"/>
      <c r="I29" s="123"/>
      <c r="J29" s="124"/>
      <c r="K29" s="125"/>
      <c r="L29" s="116"/>
    </row>
    <row r="30" spans="2:12" s="106" customFormat="1" x14ac:dyDescent="0.15">
      <c r="B30" s="115"/>
      <c r="C30" s="116"/>
      <c r="E30" s="117"/>
      <c r="F30" s="117"/>
      <c r="G30" s="118"/>
      <c r="H30" s="119"/>
      <c r="I30" s="123"/>
      <c r="J30" s="124"/>
      <c r="K30" s="125"/>
      <c r="L30" s="116"/>
    </row>
    <row r="31" spans="2:12" s="106" customFormat="1" x14ac:dyDescent="0.15">
      <c r="B31" s="115"/>
      <c r="C31" s="116"/>
      <c r="E31" s="117"/>
      <c r="F31" s="117"/>
      <c r="G31" s="118"/>
      <c r="H31" s="119"/>
      <c r="I31" s="123"/>
      <c r="J31" s="124"/>
      <c r="K31" s="125"/>
      <c r="L31" s="116"/>
    </row>
    <row r="32" spans="2:12" s="106" customFormat="1" x14ac:dyDescent="0.15">
      <c r="B32" s="115"/>
      <c r="C32" s="116"/>
      <c r="E32" s="117"/>
      <c r="F32" s="117"/>
      <c r="G32" s="118"/>
      <c r="H32" s="119"/>
      <c r="I32" s="123"/>
      <c r="J32" s="124"/>
      <c r="K32" s="125"/>
      <c r="L32" s="116"/>
    </row>
    <row r="33" spans="2:12" s="106" customFormat="1" x14ac:dyDescent="0.15">
      <c r="B33" s="115"/>
      <c r="C33" s="116"/>
      <c r="E33" s="117"/>
      <c r="F33" s="117"/>
      <c r="G33" s="118"/>
      <c r="H33" s="119"/>
      <c r="I33" s="123"/>
      <c r="J33" s="124"/>
      <c r="K33" s="125"/>
      <c r="L33" s="116"/>
    </row>
    <row r="34" spans="2:12" s="106" customFormat="1" x14ac:dyDescent="0.15">
      <c r="B34" s="115"/>
      <c r="C34" s="116"/>
      <c r="E34" s="117"/>
      <c r="F34" s="117"/>
      <c r="G34" s="118"/>
      <c r="H34" s="119"/>
      <c r="I34" s="123"/>
      <c r="J34" s="124"/>
      <c r="K34" s="125"/>
      <c r="L34" s="116"/>
    </row>
    <row r="35" spans="2:12" s="106" customFormat="1" x14ac:dyDescent="0.15">
      <c r="B35" s="115"/>
      <c r="C35" s="116"/>
      <c r="E35" s="117"/>
      <c r="F35" s="117"/>
      <c r="G35" s="118"/>
      <c r="H35" s="119"/>
      <c r="I35" s="123"/>
      <c r="J35" s="124"/>
      <c r="K35" s="125"/>
      <c r="L35" s="116"/>
    </row>
    <row r="36" spans="2:12" s="106" customFormat="1" x14ac:dyDescent="0.15">
      <c r="B36" s="115"/>
      <c r="C36" s="116"/>
      <c r="E36" s="117"/>
      <c r="F36" s="117"/>
      <c r="G36" s="118"/>
      <c r="H36" s="119"/>
      <c r="I36" s="123"/>
      <c r="J36" s="124"/>
      <c r="K36" s="125"/>
      <c r="L36" s="116"/>
    </row>
    <row r="37" spans="2:12" s="106" customFormat="1" x14ac:dyDescent="0.15">
      <c r="B37" s="115"/>
      <c r="C37" s="116"/>
      <c r="E37" s="117"/>
      <c r="F37" s="117"/>
      <c r="G37" s="118"/>
      <c r="H37" s="119"/>
      <c r="I37" s="123"/>
      <c r="J37" s="124"/>
      <c r="K37" s="125"/>
      <c r="L37" s="116"/>
    </row>
    <row r="38" spans="2:12" s="106" customFormat="1" x14ac:dyDescent="0.15">
      <c r="B38" s="115"/>
      <c r="C38" s="116"/>
      <c r="E38" s="117"/>
      <c r="F38" s="117"/>
      <c r="G38" s="118"/>
      <c r="H38" s="119"/>
      <c r="I38" s="123"/>
      <c r="J38" s="124"/>
      <c r="K38" s="125"/>
      <c r="L38" s="116"/>
    </row>
    <row r="39" spans="2:12" s="106" customFormat="1" x14ac:dyDescent="0.15">
      <c r="B39" s="115"/>
      <c r="C39" s="116"/>
      <c r="E39" s="117"/>
      <c r="F39" s="117"/>
      <c r="G39" s="118"/>
      <c r="H39" s="119"/>
      <c r="I39" s="123"/>
      <c r="J39" s="124"/>
      <c r="K39" s="125"/>
      <c r="L39" s="116"/>
    </row>
    <row r="40" spans="2:12" s="106" customFormat="1" x14ac:dyDescent="0.15">
      <c r="B40" s="115"/>
      <c r="C40" s="116"/>
      <c r="E40" s="117"/>
      <c r="F40" s="117"/>
      <c r="G40" s="118"/>
      <c r="H40" s="119"/>
      <c r="I40" s="123"/>
      <c r="J40" s="124"/>
      <c r="K40" s="125"/>
      <c r="L40" s="116"/>
    </row>
    <row r="41" spans="2:12" s="106" customFormat="1" x14ac:dyDescent="0.15">
      <c r="B41" s="115"/>
      <c r="C41" s="116"/>
      <c r="E41" s="117"/>
      <c r="F41" s="117"/>
      <c r="G41" s="118"/>
      <c r="H41" s="119"/>
      <c r="I41" s="123"/>
      <c r="J41" s="124"/>
      <c r="K41" s="125"/>
      <c r="L41" s="116"/>
    </row>
    <row r="42" spans="2:12" s="106" customFormat="1" x14ac:dyDescent="0.15">
      <c r="B42" s="115"/>
      <c r="C42" s="116"/>
      <c r="E42" s="117"/>
      <c r="F42" s="117"/>
      <c r="G42" s="118"/>
      <c r="H42" s="119"/>
      <c r="I42" s="123"/>
      <c r="J42" s="124"/>
      <c r="K42" s="125"/>
      <c r="L42" s="116"/>
    </row>
    <row r="43" spans="2:12" s="106" customFormat="1" x14ac:dyDescent="0.15">
      <c r="B43" s="115"/>
      <c r="C43" s="116"/>
      <c r="E43" s="117"/>
      <c r="F43" s="117"/>
      <c r="G43" s="118"/>
      <c r="H43" s="119"/>
      <c r="I43" s="123"/>
      <c r="J43" s="124"/>
      <c r="K43" s="125"/>
      <c r="L43" s="116"/>
    </row>
    <row r="44" spans="2:12" s="106" customFormat="1" x14ac:dyDescent="0.15">
      <c r="B44" s="115"/>
      <c r="C44" s="116"/>
      <c r="E44" s="117"/>
      <c r="F44" s="117"/>
      <c r="G44" s="118"/>
      <c r="H44" s="119"/>
      <c r="I44" s="123"/>
      <c r="J44" s="124"/>
      <c r="K44" s="125"/>
      <c r="L44" s="116"/>
    </row>
    <row r="45" spans="2:12" s="106" customFormat="1" x14ac:dyDescent="0.15">
      <c r="B45" s="115"/>
      <c r="C45" s="116"/>
      <c r="E45" s="117"/>
      <c r="F45" s="117"/>
      <c r="G45" s="118"/>
      <c r="H45" s="119"/>
      <c r="I45" s="123"/>
      <c r="J45" s="124"/>
      <c r="K45" s="125"/>
      <c r="L45" s="116"/>
    </row>
    <row r="46" spans="2:12" s="106" customFormat="1" x14ac:dyDescent="0.15">
      <c r="B46" s="115"/>
      <c r="C46" s="116"/>
      <c r="E46" s="117"/>
      <c r="F46" s="117"/>
      <c r="G46" s="118"/>
      <c r="H46" s="119"/>
      <c r="I46" s="123"/>
      <c r="J46" s="124"/>
      <c r="K46" s="125"/>
      <c r="L46" s="116"/>
    </row>
    <row r="47" spans="2:12" s="106" customFormat="1" x14ac:dyDescent="0.15">
      <c r="B47" s="115"/>
      <c r="C47" s="116"/>
      <c r="E47" s="117"/>
      <c r="F47" s="117"/>
      <c r="G47" s="118"/>
      <c r="H47" s="119"/>
      <c r="I47" s="123"/>
      <c r="J47" s="124"/>
      <c r="K47" s="125"/>
      <c r="L47" s="116"/>
    </row>
    <row r="48" spans="2:12" s="106" customFormat="1" x14ac:dyDescent="0.15">
      <c r="B48" s="115"/>
      <c r="C48" s="116"/>
      <c r="E48" s="117"/>
      <c r="F48" s="117"/>
      <c r="G48" s="118"/>
      <c r="H48" s="119"/>
      <c r="I48" s="123"/>
      <c r="J48" s="124"/>
      <c r="K48" s="125"/>
      <c r="L48" s="116"/>
    </row>
    <row r="49" spans="2:12" s="106" customFormat="1" x14ac:dyDescent="0.15">
      <c r="B49" s="115"/>
      <c r="C49" s="116"/>
      <c r="E49" s="117"/>
      <c r="F49" s="117"/>
      <c r="G49" s="118"/>
      <c r="H49" s="119"/>
      <c r="I49" s="123"/>
      <c r="J49" s="124"/>
      <c r="K49" s="125"/>
      <c r="L49" s="116"/>
    </row>
    <row r="50" spans="2:12" s="106" customFormat="1" x14ac:dyDescent="0.15">
      <c r="B50" s="115"/>
      <c r="C50" s="116"/>
      <c r="E50" s="117"/>
      <c r="F50" s="117"/>
      <c r="G50" s="118"/>
      <c r="H50" s="119"/>
      <c r="I50" s="123"/>
      <c r="J50" s="124"/>
      <c r="K50" s="125"/>
      <c r="L50" s="116"/>
    </row>
    <row r="51" spans="2:12" s="106" customFormat="1" x14ac:dyDescent="0.15">
      <c r="B51" s="115"/>
      <c r="C51" s="116"/>
      <c r="E51" s="117"/>
      <c r="F51" s="117"/>
      <c r="G51" s="118"/>
      <c r="H51" s="119"/>
      <c r="I51" s="123"/>
      <c r="J51" s="124"/>
      <c r="K51" s="125"/>
      <c r="L51" s="116"/>
    </row>
    <row r="52" spans="2:12" s="106" customFormat="1" x14ac:dyDescent="0.15">
      <c r="B52" s="115"/>
      <c r="C52" s="116"/>
      <c r="E52" s="117"/>
      <c r="F52" s="117"/>
      <c r="G52" s="118"/>
      <c r="H52" s="119"/>
      <c r="I52" s="123"/>
      <c r="J52" s="124"/>
      <c r="K52" s="125"/>
      <c r="L52" s="116"/>
    </row>
    <row r="53" spans="2:12" s="106" customFormat="1" x14ac:dyDescent="0.15">
      <c r="B53" s="115"/>
      <c r="C53" s="116"/>
      <c r="E53" s="117"/>
      <c r="F53" s="117"/>
      <c r="G53" s="118"/>
      <c r="H53" s="119"/>
      <c r="I53" s="123"/>
      <c r="J53" s="124"/>
      <c r="K53" s="125"/>
      <c r="L53" s="116"/>
    </row>
    <row r="54" spans="2:12" s="106" customFormat="1" x14ac:dyDescent="0.15">
      <c r="B54" s="115"/>
      <c r="C54" s="116"/>
      <c r="E54" s="117"/>
      <c r="F54" s="117"/>
      <c r="G54" s="118"/>
      <c r="H54" s="119"/>
      <c r="I54" s="123"/>
      <c r="J54" s="124"/>
      <c r="K54" s="125"/>
      <c r="L54" s="116"/>
    </row>
    <row r="55" spans="2:12" s="106" customFormat="1" x14ac:dyDescent="0.15">
      <c r="B55" s="115"/>
      <c r="C55" s="116"/>
      <c r="E55" s="117"/>
      <c r="F55" s="117"/>
      <c r="G55" s="118"/>
      <c r="H55" s="119"/>
      <c r="I55" s="123"/>
      <c r="J55" s="124"/>
      <c r="K55" s="125"/>
      <c r="L55" s="116"/>
    </row>
    <row r="56" spans="2:12" s="106" customFormat="1" x14ac:dyDescent="0.15">
      <c r="B56" s="115"/>
      <c r="C56" s="116"/>
      <c r="E56" s="117"/>
      <c r="F56" s="117"/>
      <c r="G56" s="118"/>
      <c r="H56" s="119"/>
      <c r="I56" s="123"/>
      <c r="J56" s="124"/>
      <c r="K56" s="125"/>
      <c r="L56" s="116"/>
    </row>
    <row r="57" spans="2:12" s="106" customFormat="1" x14ac:dyDescent="0.15">
      <c r="B57" s="115"/>
      <c r="C57" s="116"/>
      <c r="E57" s="117"/>
      <c r="F57" s="117"/>
      <c r="G57" s="118"/>
      <c r="H57" s="119"/>
      <c r="I57" s="123"/>
      <c r="J57" s="124"/>
      <c r="K57" s="125"/>
      <c r="L57" s="116"/>
    </row>
    <row r="58" spans="2:12" s="106" customFormat="1" x14ac:dyDescent="0.15">
      <c r="B58" s="115"/>
      <c r="C58" s="116"/>
      <c r="E58" s="117"/>
      <c r="F58" s="117"/>
      <c r="G58" s="118"/>
      <c r="H58" s="119"/>
      <c r="I58" s="123"/>
      <c r="J58" s="124"/>
      <c r="K58" s="125"/>
      <c r="L58" s="116"/>
    </row>
    <row r="59" spans="2:12" s="106" customFormat="1" x14ac:dyDescent="0.15">
      <c r="B59" s="115"/>
      <c r="C59" s="116"/>
      <c r="E59" s="117"/>
      <c r="F59" s="117"/>
      <c r="G59" s="118"/>
      <c r="H59" s="119"/>
      <c r="I59" s="123"/>
      <c r="J59" s="124"/>
      <c r="K59" s="125"/>
      <c r="L59" s="116"/>
    </row>
    <row r="60" spans="2:12" s="106" customFormat="1" x14ac:dyDescent="0.15">
      <c r="B60" s="115"/>
      <c r="C60" s="116"/>
      <c r="E60" s="117"/>
      <c r="F60" s="117"/>
      <c r="G60" s="118"/>
      <c r="H60" s="119"/>
      <c r="I60" s="123"/>
      <c r="J60" s="124"/>
      <c r="K60" s="125"/>
      <c r="L60" s="116"/>
    </row>
    <row r="61" spans="2:12" s="106" customFormat="1" x14ac:dyDescent="0.15">
      <c r="B61" s="115"/>
      <c r="C61" s="116"/>
      <c r="E61" s="117"/>
      <c r="F61" s="117"/>
      <c r="G61" s="118"/>
      <c r="H61" s="119"/>
      <c r="I61" s="123"/>
      <c r="J61" s="124"/>
      <c r="K61" s="125"/>
      <c r="L61" s="116"/>
    </row>
    <row r="62" spans="2:12" s="106" customFormat="1" x14ac:dyDescent="0.15">
      <c r="B62" s="115"/>
      <c r="C62" s="116"/>
      <c r="E62" s="117"/>
      <c r="F62" s="117"/>
      <c r="G62" s="118"/>
      <c r="H62" s="119"/>
      <c r="I62" s="123"/>
      <c r="J62" s="124"/>
      <c r="K62" s="125"/>
      <c r="L62" s="116"/>
    </row>
    <row r="63" spans="2:12" s="106" customFormat="1" x14ac:dyDescent="0.15">
      <c r="B63" s="115"/>
      <c r="C63" s="116"/>
      <c r="E63" s="117"/>
      <c r="F63" s="117"/>
      <c r="G63" s="118"/>
      <c r="H63" s="119"/>
      <c r="I63" s="123"/>
      <c r="J63" s="124"/>
      <c r="K63" s="125"/>
      <c r="L63" s="116"/>
    </row>
    <row r="64" spans="2:12" s="106" customFormat="1" x14ac:dyDescent="0.15">
      <c r="B64" s="115"/>
      <c r="C64" s="116"/>
      <c r="E64" s="117"/>
      <c r="F64" s="117"/>
      <c r="G64" s="118"/>
      <c r="H64" s="119"/>
      <c r="I64" s="123"/>
      <c r="J64" s="124"/>
      <c r="K64" s="125"/>
      <c r="L64" s="116"/>
    </row>
    <row r="65" spans="2:12" s="106" customFormat="1" x14ac:dyDescent="0.15">
      <c r="B65" s="115"/>
      <c r="C65" s="116"/>
      <c r="E65" s="117"/>
      <c r="F65" s="117"/>
      <c r="G65" s="118"/>
      <c r="H65" s="119"/>
      <c r="I65" s="123"/>
      <c r="J65" s="124"/>
      <c r="K65" s="125"/>
      <c r="L65" s="116"/>
    </row>
    <row r="66" spans="2:12" s="106" customFormat="1" x14ac:dyDescent="0.15">
      <c r="B66" s="115"/>
      <c r="C66" s="116"/>
      <c r="E66" s="117"/>
      <c r="F66" s="117"/>
      <c r="G66" s="118"/>
      <c r="H66" s="119"/>
      <c r="I66" s="123"/>
      <c r="J66" s="124"/>
      <c r="K66" s="125"/>
      <c r="L66" s="116"/>
    </row>
    <row r="67" spans="2:12" s="106" customFormat="1" x14ac:dyDescent="0.15">
      <c r="B67" s="115"/>
      <c r="C67" s="116"/>
      <c r="E67" s="117"/>
      <c r="F67" s="117"/>
      <c r="G67" s="118"/>
      <c r="H67" s="119"/>
      <c r="I67" s="123"/>
      <c r="J67" s="124"/>
      <c r="K67" s="125"/>
      <c r="L67" s="116"/>
    </row>
    <row r="68" spans="2:12" s="106" customFormat="1" x14ac:dyDescent="0.15">
      <c r="B68" s="115"/>
      <c r="C68" s="116"/>
      <c r="E68" s="117"/>
      <c r="F68" s="117"/>
      <c r="G68" s="118"/>
      <c r="H68" s="119"/>
      <c r="I68" s="123"/>
      <c r="J68" s="124"/>
      <c r="K68" s="125"/>
      <c r="L68" s="116"/>
    </row>
    <row r="69" spans="2:12" s="106" customFormat="1" x14ac:dyDescent="0.15">
      <c r="B69" s="115"/>
      <c r="C69" s="116"/>
      <c r="E69" s="117"/>
      <c r="F69" s="117"/>
      <c r="G69" s="118"/>
      <c r="H69" s="119"/>
      <c r="I69" s="123"/>
      <c r="J69" s="124"/>
      <c r="K69" s="125"/>
      <c r="L69" s="116"/>
    </row>
    <row r="70" spans="2:12" s="106" customFormat="1" x14ac:dyDescent="0.15">
      <c r="B70" s="115"/>
      <c r="C70" s="116"/>
      <c r="E70" s="117"/>
      <c r="F70" s="117"/>
      <c r="G70" s="118"/>
      <c r="H70" s="119"/>
      <c r="I70" s="123"/>
      <c r="J70" s="124"/>
      <c r="K70" s="125"/>
      <c r="L70" s="116"/>
    </row>
    <row r="71" spans="2:12" s="106" customFormat="1" x14ac:dyDescent="0.15">
      <c r="B71" s="115"/>
      <c r="C71" s="116"/>
      <c r="E71" s="117"/>
      <c r="F71" s="117"/>
      <c r="G71" s="118"/>
      <c r="H71" s="119"/>
      <c r="I71" s="123"/>
      <c r="J71" s="124"/>
      <c r="K71" s="125"/>
      <c r="L71" s="116"/>
    </row>
    <row r="72" spans="2:12" s="106" customFormat="1" x14ac:dyDescent="0.15">
      <c r="B72" s="115"/>
      <c r="C72" s="116"/>
      <c r="E72" s="117"/>
      <c r="F72" s="117"/>
      <c r="G72" s="118"/>
      <c r="H72" s="119"/>
      <c r="I72" s="123"/>
      <c r="J72" s="124"/>
      <c r="K72" s="125"/>
      <c r="L72" s="116"/>
    </row>
    <row r="73" spans="2:12" s="106" customFormat="1" x14ac:dyDescent="0.15">
      <c r="B73" s="115"/>
      <c r="C73" s="116"/>
      <c r="E73" s="117"/>
      <c r="F73" s="117"/>
      <c r="G73" s="118"/>
      <c r="H73" s="119"/>
      <c r="I73" s="123"/>
      <c r="J73" s="124"/>
      <c r="K73" s="125"/>
      <c r="L73" s="116"/>
    </row>
    <row r="74" spans="2:12" s="106" customFormat="1" x14ac:dyDescent="0.15">
      <c r="B74" s="115"/>
      <c r="C74" s="116"/>
      <c r="E74" s="117"/>
      <c r="F74" s="117"/>
      <c r="G74" s="118"/>
      <c r="H74" s="119"/>
      <c r="I74" s="123"/>
      <c r="J74" s="124"/>
      <c r="K74" s="125"/>
      <c r="L74" s="116"/>
    </row>
    <row r="75" spans="2:12" s="106" customFormat="1" x14ac:dyDescent="0.15">
      <c r="B75" s="115"/>
      <c r="C75" s="116"/>
      <c r="E75" s="117"/>
      <c r="F75" s="117"/>
      <c r="G75" s="118"/>
      <c r="H75" s="119"/>
      <c r="I75" s="123"/>
      <c r="J75" s="124"/>
      <c r="K75" s="125"/>
      <c r="L75" s="116"/>
    </row>
    <row r="76" spans="2:12" s="106" customFormat="1" x14ac:dyDescent="0.15">
      <c r="B76" s="115"/>
      <c r="C76" s="116"/>
      <c r="E76" s="117"/>
      <c r="F76" s="117"/>
      <c r="G76" s="118"/>
      <c r="H76" s="119"/>
      <c r="I76" s="123"/>
      <c r="J76" s="124"/>
      <c r="K76" s="125"/>
      <c r="L76" s="116"/>
    </row>
    <row r="77" spans="2:12" s="106" customFormat="1" x14ac:dyDescent="0.15">
      <c r="B77" s="115"/>
      <c r="C77" s="116"/>
      <c r="E77" s="117"/>
      <c r="F77" s="117"/>
      <c r="G77" s="118"/>
      <c r="H77" s="119"/>
      <c r="I77" s="123"/>
      <c r="J77" s="124"/>
      <c r="K77" s="125"/>
      <c r="L77" s="116"/>
    </row>
    <row r="78" spans="2:12" s="106" customFormat="1" x14ac:dyDescent="0.15">
      <c r="B78" s="115"/>
      <c r="C78" s="116"/>
      <c r="E78" s="117"/>
      <c r="F78" s="117"/>
      <c r="G78" s="118"/>
      <c r="H78" s="119"/>
      <c r="I78" s="123"/>
      <c r="J78" s="124"/>
      <c r="K78" s="125"/>
      <c r="L78" s="116"/>
    </row>
    <row r="79" spans="2:12" s="106" customFormat="1" x14ac:dyDescent="0.15">
      <c r="B79" s="115"/>
      <c r="C79" s="116"/>
      <c r="E79" s="117"/>
      <c r="F79" s="117"/>
      <c r="G79" s="118"/>
      <c r="H79" s="119"/>
      <c r="I79" s="123"/>
      <c r="J79" s="124"/>
      <c r="K79" s="125"/>
      <c r="L79" s="116"/>
    </row>
    <row r="80" spans="2:12" s="106" customFormat="1" x14ac:dyDescent="0.15">
      <c r="B80" s="115"/>
      <c r="C80" s="116"/>
      <c r="E80" s="117"/>
      <c r="F80" s="117"/>
      <c r="G80" s="118"/>
      <c r="H80" s="119"/>
      <c r="I80" s="123"/>
      <c r="J80" s="124"/>
      <c r="K80" s="125"/>
      <c r="L80" s="116"/>
    </row>
    <row r="81" spans="2:12" s="106" customFormat="1" x14ac:dyDescent="0.15">
      <c r="B81" s="115"/>
      <c r="C81" s="116"/>
      <c r="E81" s="117"/>
      <c r="F81" s="117"/>
      <c r="G81" s="118"/>
      <c r="H81" s="119"/>
      <c r="I81" s="123"/>
      <c r="J81" s="124"/>
      <c r="K81" s="125"/>
      <c r="L81" s="116"/>
    </row>
    <row r="82" spans="2:12" s="106" customFormat="1" x14ac:dyDescent="0.15">
      <c r="B82" s="115"/>
      <c r="C82" s="116"/>
      <c r="E82" s="117"/>
      <c r="F82" s="117"/>
      <c r="G82" s="118"/>
      <c r="H82" s="119"/>
      <c r="I82" s="123"/>
      <c r="J82" s="124"/>
      <c r="K82" s="125"/>
      <c r="L82" s="116"/>
    </row>
    <row r="83" spans="2:12" s="106" customFormat="1" x14ac:dyDescent="0.15">
      <c r="B83" s="115"/>
      <c r="C83" s="116"/>
      <c r="E83" s="117"/>
      <c r="F83" s="117"/>
      <c r="G83" s="118"/>
      <c r="H83" s="119"/>
      <c r="I83" s="123"/>
      <c r="J83" s="124"/>
      <c r="K83" s="125"/>
      <c r="L83" s="116"/>
    </row>
    <row r="84" spans="2:12" s="106" customFormat="1" x14ac:dyDescent="0.15">
      <c r="B84" s="115"/>
      <c r="C84" s="116"/>
      <c r="E84" s="117"/>
      <c r="F84" s="117"/>
      <c r="G84" s="118"/>
      <c r="H84" s="119"/>
      <c r="I84" s="123"/>
      <c r="J84" s="124"/>
      <c r="K84" s="125"/>
      <c r="L84" s="116"/>
    </row>
    <row r="85" spans="2:12" s="106" customFormat="1" x14ac:dyDescent="0.15">
      <c r="B85" s="115"/>
      <c r="C85" s="116"/>
      <c r="E85" s="117"/>
      <c r="F85" s="117"/>
      <c r="G85" s="118"/>
      <c r="H85" s="119"/>
      <c r="I85" s="123"/>
      <c r="J85" s="124"/>
      <c r="K85" s="125"/>
      <c r="L85" s="116"/>
    </row>
    <row r="86" spans="2:12" s="106" customFormat="1" x14ac:dyDescent="0.15">
      <c r="B86" s="115"/>
      <c r="C86" s="116"/>
      <c r="E86" s="117"/>
      <c r="F86" s="117"/>
      <c r="G86" s="118"/>
      <c r="H86" s="119"/>
      <c r="I86" s="123"/>
      <c r="J86" s="124"/>
      <c r="K86" s="125"/>
      <c r="L86" s="116"/>
    </row>
    <row r="87" spans="2:12" s="106" customFormat="1" x14ac:dyDescent="0.15">
      <c r="B87" s="115"/>
      <c r="C87" s="116"/>
      <c r="E87" s="117"/>
      <c r="F87" s="117"/>
      <c r="G87" s="118"/>
      <c r="H87" s="119"/>
      <c r="I87" s="123"/>
      <c r="J87" s="124"/>
      <c r="K87" s="125"/>
      <c r="L87" s="116"/>
    </row>
    <row r="88" spans="2:12" s="106" customFormat="1" x14ac:dyDescent="0.15">
      <c r="B88" s="115"/>
      <c r="C88" s="116"/>
      <c r="E88" s="117"/>
      <c r="F88" s="117"/>
      <c r="G88" s="118"/>
      <c r="H88" s="119"/>
      <c r="I88" s="123"/>
      <c r="J88" s="124"/>
      <c r="K88" s="125"/>
      <c r="L88" s="116"/>
    </row>
    <row r="89" spans="2:12" s="106" customFormat="1" x14ac:dyDescent="0.15">
      <c r="B89" s="115"/>
      <c r="C89" s="116"/>
      <c r="E89" s="117"/>
      <c r="F89" s="117"/>
      <c r="G89" s="118"/>
      <c r="H89" s="119"/>
      <c r="I89" s="123"/>
      <c r="J89" s="124"/>
      <c r="K89" s="125"/>
      <c r="L89" s="116"/>
    </row>
    <row r="90" spans="2:12" s="106" customFormat="1" x14ac:dyDescent="0.15">
      <c r="B90" s="115"/>
      <c r="C90" s="116"/>
      <c r="E90" s="117"/>
      <c r="F90" s="117"/>
      <c r="G90" s="118"/>
      <c r="H90" s="119"/>
      <c r="I90" s="123"/>
      <c r="J90" s="124"/>
      <c r="K90" s="125"/>
      <c r="L90" s="116"/>
    </row>
    <row r="91" spans="2:12" s="106" customFormat="1" x14ac:dyDescent="0.15">
      <c r="B91" s="115"/>
      <c r="C91" s="116"/>
      <c r="E91" s="117"/>
      <c r="F91" s="117"/>
      <c r="G91" s="118"/>
      <c r="H91" s="119"/>
      <c r="I91" s="123"/>
      <c r="J91" s="124"/>
      <c r="K91" s="125"/>
      <c r="L91" s="116"/>
    </row>
    <row r="92" spans="2:12" s="106" customFormat="1" x14ac:dyDescent="0.15">
      <c r="B92" s="115"/>
      <c r="C92" s="116"/>
      <c r="E92" s="117"/>
      <c r="F92" s="117"/>
      <c r="G92" s="118"/>
      <c r="H92" s="119"/>
      <c r="I92" s="123"/>
      <c r="J92" s="124"/>
      <c r="K92" s="125"/>
      <c r="L92" s="116"/>
    </row>
    <row r="93" spans="2:12" s="106" customFormat="1" x14ac:dyDescent="0.15">
      <c r="B93" s="115"/>
      <c r="C93" s="116"/>
      <c r="E93" s="117"/>
      <c r="F93" s="117"/>
      <c r="G93" s="118"/>
      <c r="H93" s="119"/>
      <c r="I93" s="123"/>
      <c r="J93" s="124"/>
      <c r="K93" s="125"/>
      <c r="L93" s="116"/>
    </row>
    <row r="94" spans="2:12" s="106" customFormat="1" x14ac:dyDescent="0.15">
      <c r="B94" s="115"/>
      <c r="C94" s="116"/>
      <c r="E94" s="117"/>
      <c r="F94" s="117"/>
      <c r="G94" s="118"/>
      <c r="H94" s="119"/>
      <c r="I94" s="123"/>
      <c r="J94" s="124"/>
      <c r="K94" s="125"/>
      <c r="L94" s="116"/>
    </row>
    <row r="95" spans="2:12" s="106" customFormat="1" x14ac:dyDescent="0.15">
      <c r="B95" s="115"/>
      <c r="C95" s="116"/>
      <c r="E95" s="117"/>
      <c r="F95" s="117"/>
      <c r="G95" s="118"/>
      <c r="H95" s="119"/>
      <c r="I95" s="123"/>
      <c r="J95" s="124"/>
      <c r="K95" s="125"/>
      <c r="L95" s="116"/>
    </row>
    <row r="96" spans="2:12" s="106" customFormat="1" x14ac:dyDescent="0.15">
      <c r="B96" s="115"/>
      <c r="C96" s="116"/>
      <c r="E96" s="117"/>
      <c r="F96" s="117"/>
      <c r="G96" s="118"/>
      <c r="H96" s="119"/>
      <c r="I96" s="123"/>
      <c r="J96" s="124"/>
      <c r="K96" s="125"/>
      <c r="L96" s="116"/>
    </row>
    <row r="97" spans="2:12" s="106" customFormat="1" x14ac:dyDescent="0.15">
      <c r="B97" s="115"/>
      <c r="C97" s="116"/>
      <c r="E97" s="117"/>
      <c r="F97" s="117"/>
      <c r="G97" s="118"/>
      <c r="H97" s="119"/>
      <c r="I97" s="123"/>
      <c r="J97" s="124"/>
      <c r="K97" s="125"/>
      <c r="L97" s="116"/>
    </row>
    <row r="98" spans="2:12" s="106" customFormat="1" x14ac:dyDescent="0.15">
      <c r="B98" s="115"/>
      <c r="C98" s="116"/>
      <c r="E98" s="117"/>
      <c r="F98" s="117"/>
      <c r="G98" s="118"/>
      <c r="H98" s="119"/>
      <c r="I98" s="123"/>
      <c r="J98" s="124"/>
      <c r="K98" s="125"/>
      <c r="L98" s="116"/>
    </row>
    <row r="99" spans="2:12" s="106" customFormat="1" x14ac:dyDescent="0.15">
      <c r="B99" s="115"/>
      <c r="C99" s="116"/>
      <c r="E99" s="117"/>
      <c r="F99" s="117"/>
      <c r="G99" s="118"/>
      <c r="H99" s="119"/>
      <c r="I99" s="123"/>
      <c r="J99" s="124"/>
      <c r="K99" s="125"/>
      <c r="L99" s="116"/>
    </row>
    <row r="100" spans="2:12" s="106" customFormat="1" x14ac:dyDescent="0.15">
      <c r="B100" s="115"/>
      <c r="C100" s="116"/>
      <c r="E100" s="117"/>
      <c r="F100" s="117"/>
      <c r="G100" s="118"/>
      <c r="H100" s="119"/>
      <c r="I100" s="123"/>
      <c r="J100" s="124"/>
      <c r="K100" s="125"/>
      <c r="L100" s="116"/>
    </row>
    <row r="101" spans="2:12" s="106" customFormat="1" x14ac:dyDescent="0.15">
      <c r="B101" s="115"/>
      <c r="C101" s="116"/>
      <c r="E101" s="117"/>
      <c r="F101" s="117"/>
      <c r="G101" s="118"/>
      <c r="H101" s="119"/>
      <c r="I101" s="123"/>
      <c r="J101" s="124"/>
      <c r="K101" s="125"/>
      <c r="L101" s="116"/>
    </row>
    <row r="102" spans="2:12" s="106" customFormat="1" x14ac:dyDescent="0.15">
      <c r="B102" s="115"/>
      <c r="C102" s="116"/>
      <c r="E102" s="117"/>
      <c r="F102" s="117"/>
      <c r="G102" s="118"/>
      <c r="H102" s="119"/>
      <c r="I102" s="123"/>
      <c r="J102" s="124"/>
      <c r="K102" s="125"/>
      <c r="L102" s="116"/>
    </row>
    <row r="103" spans="2:12" s="106" customFormat="1" x14ac:dyDescent="0.15">
      <c r="B103" s="115"/>
      <c r="C103" s="116"/>
      <c r="E103" s="117"/>
      <c r="F103" s="117"/>
      <c r="G103" s="118"/>
      <c r="H103" s="119"/>
      <c r="I103" s="123"/>
      <c r="J103" s="124"/>
      <c r="K103" s="125"/>
      <c r="L103" s="116"/>
    </row>
    <row r="104" spans="2:12" s="106" customFormat="1" x14ac:dyDescent="0.15">
      <c r="B104" s="115"/>
      <c r="C104" s="116"/>
      <c r="E104" s="117"/>
      <c r="F104" s="117"/>
      <c r="G104" s="118"/>
      <c r="H104" s="119"/>
      <c r="I104" s="123"/>
      <c r="J104" s="124"/>
      <c r="K104" s="125"/>
      <c r="L104" s="116"/>
    </row>
    <row r="105" spans="2:12" s="106" customFormat="1" x14ac:dyDescent="0.15">
      <c r="B105" s="115"/>
      <c r="C105" s="116"/>
      <c r="E105" s="117"/>
      <c r="F105" s="117"/>
      <c r="G105" s="118"/>
      <c r="H105" s="119"/>
      <c r="I105" s="123"/>
      <c r="J105" s="124"/>
      <c r="K105" s="125"/>
      <c r="L105" s="116"/>
    </row>
    <row r="106" spans="2:12" s="106" customFormat="1" x14ac:dyDescent="0.15">
      <c r="B106" s="115"/>
      <c r="C106" s="116"/>
      <c r="E106" s="117"/>
      <c r="F106" s="117"/>
      <c r="G106" s="118"/>
      <c r="H106" s="119"/>
      <c r="I106" s="123"/>
      <c r="J106" s="124"/>
      <c r="K106" s="125"/>
      <c r="L106" s="116"/>
    </row>
    <row r="107" spans="2:12" s="106" customFormat="1" x14ac:dyDescent="0.15">
      <c r="B107" s="115"/>
      <c r="C107" s="116"/>
      <c r="E107" s="117"/>
      <c r="F107" s="117"/>
      <c r="G107" s="118"/>
      <c r="H107" s="119"/>
      <c r="I107" s="123"/>
      <c r="J107" s="124"/>
      <c r="K107" s="125"/>
      <c r="L107" s="116"/>
    </row>
    <row r="108" spans="2:12" s="106" customFormat="1" x14ac:dyDescent="0.15">
      <c r="B108" s="115"/>
      <c r="C108" s="116"/>
      <c r="E108" s="117"/>
      <c r="F108" s="117"/>
      <c r="G108" s="118"/>
      <c r="H108" s="119"/>
      <c r="I108" s="123"/>
      <c r="J108" s="124"/>
      <c r="K108" s="125"/>
      <c r="L108" s="116"/>
    </row>
    <row r="109" spans="2:12" s="106" customFormat="1" x14ac:dyDescent="0.15">
      <c r="B109" s="115"/>
      <c r="C109" s="116"/>
      <c r="E109" s="117"/>
      <c r="F109" s="117"/>
      <c r="G109" s="118"/>
      <c r="H109" s="119"/>
      <c r="I109" s="123"/>
      <c r="J109" s="124"/>
      <c r="K109" s="125"/>
      <c r="L109" s="116"/>
    </row>
    <row r="110" spans="2:12" s="106" customFormat="1" x14ac:dyDescent="0.15">
      <c r="B110" s="115"/>
      <c r="C110" s="116"/>
      <c r="E110" s="117"/>
      <c r="F110" s="117"/>
      <c r="G110" s="118"/>
      <c r="H110" s="119"/>
      <c r="I110" s="123"/>
      <c r="J110" s="124"/>
      <c r="K110" s="125"/>
      <c r="L110" s="116"/>
    </row>
    <row r="111" spans="2:12" s="106" customFormat="1" x14ac:dyDescent="0.15">
      <c r="B111" s="115"/>
      <c r="C111" s="116"/>
      <c r="E111" s="117"/>
      <c r="F111" s="117"/>
      <c r="G111" s="118"/>
      <c r="H111" s="119"/>
      <c r="I111" s="123"/>
      <c r="J111" s="124"/>
      <c r="K111" s="125"/>
      <c r="L111" s="116"/>
    </row>
    <row r="112" spans="2:12" s="106" customFormat="1" x14ac:dyDescent="0.15">
      <c r="B112" s="115"/>
      <c r="C112" s="116"/>
      <c r="E112" s="117"/>
      <c r="F112" s="117"/>
      <c r="G112" s="118"/>
      <c r="H112" s="119"/>
      <c r="I112" s="123"/>
      <c r="J112" s="124"/>
      <c r="K112" s="125"/>
      <c r="L112" s="116"/>
    </row>
    <row r="113" spans="2:12" s="106" customFormat="1" x14ac:dyDescent="0.15">
      <c r="B113" s="115"/>
      <c r="C113" s="116"/>
      <c r="E113" s="117"/>
      <c r="F113" s="117"/>
      <c r="G113" s="118"/>
      <c r="H113" s="119"/>
      <c r="I113" s="123"/>
      <c r="J113" s="124"/>
      <c r="K113" s="125"/>
      <c r="L113" s="116"/>
    </row>
    <row r="114" spans="2:12" s="106" customFormat="1" x14ac:dyDescent="0.15">
      <c r="B114" s="115"/>
      <c r="C114" s="116"/>
      <c r="E114" s="117"/>
      <c r="F114" s="117"/>
      <c r="G114" s="118"/>
      <c r="H114" s="119"/>
      <c r="I114" s="123"/>
      <c r="J114" s="124"/>
      <c r="K114" s="125"/>
      <c r="L114" s="116"/>
    </row>
    <row r="115" spans="2:12" s="106" customFormat="1" x14ac:dyDescent="0.15">
      <c r="B115" s="115"/>
      <c r="C115" s="116"/>
      <c r="E115" s="117"/>
      <c r="F115" s="117"/>
      <c r="G115" s="118"/>
      <c r="H115" s="119"/>
      <c r="I115" s="123"/>
      <c r="J115" s="124"/>
      <c r="K115" s="125"/>
      <c r="L115" s="116"/>
    </row>
    <row r="116" spans="2:12" s="106" customFormat="1" x14ac:dyDescent="0.15">
      <c r="B116" s="115"/>
      <c r="C116" s="116"/>
      <c r="E116" s="117"/>
      <c r="F116" s="117"/>
      <c r="G116" s="118"/>
      <c r="H116" s="119"/>
      <c r="I116" s="123"/>
      <c r="J116" s="124"/>
      <c r="K116" s="125"/>
      <c r="L116" s="116"/>
    </row>
    <row r="117" spans="2:12" s="106" customFormat="1" x14ac:dyDescent="0.15">
      <c r="B117" s="115"/>
      <c r="C117" s="116"/>
      <c r="E117" s="117"/>
      <c r="F117" s="117"/>
      <c r="G117" s="118"/>
      <c r="H117" s="119"/>
      <c r="I117" s="123"/>
      <c r="J117" s="124"/>
      <c r="K117" s="125"/>
      <c r="L117" s="116"/>
    </row>
    <row r="118" spans="2:12" s="106" customFormat="1" x14ac:dyDescent="0.15">
      <c r="B118" s="115"/>
      <c r="C118" s="116"/>
      <c r="E118" s="117"/>
      <c r="F118" s="117"/>
      <c r="G118" s="118"/>
      <c r="H118" s="119"/>
      <c r="I118" s="123"/>
      <c r="J118" s="124"/>
      <c r="K118" s="125"/>
      <c r="L118" s="116"/>
    </row>
    <row r="119" spans="2:12" s="106" customFormat="1" x14ac:dyDescent="0.15">
      <c r="B119" s="115"/>
      <c r="C119" s="116"/>
      <c r="E119" s="117"/>
      <c r="F119" s="117"/>
      <c r="G119" s="118"/>
      <c r="H119" s="119"/>
      <c r="I119" s="123"/>
      <c r="J119" s="124"/>
      <c r="K119" s="125"/>
      <c r="L119" s="116"/>
    </row>
    <row r="120" spans="2:12" s="106" customFormat="1" x14ac:dyDescent="0.15">
      <c r="B120" s="115"/>
      <c r="C120" s="116"/>
      <c r="E120" s="117"/>
      <c r="F120" s="117"/>
      <c r="G120" s="118"/>
      <c r="H120" s="119"/>
      <c r="I120" s="123"/>
      <c r="J120" s="124"/>
      <c r="K120" s="125"/>
      <c r="L120" s="116"/>
    </row>
    <row r="121" spans="2:12" s="106" customFormat="1" x14ac:dyDescent="0.15">
      <c r="B121" s="115"/>
      <c r="C121" s="116"/>
      <c r="E121" s="117"/>
      <c r="F121" s="117"/>
      <c r="G121" s="118"/>
      <c r="H121" s="119"/>
      <c r="I121" s="123"/>
      <c r="J121" s="124"/>
      <c r="K121" s="125"/>
      <c r="L121" s="116"/>
    </row>
    <row r="122" spans="2:12" s="106" customFormat="1" x14ac:dyDescent="0.15">
      <c r="B122" s="115"/>
      <c r="C122" s="116"/>
      <c r="E122" s="117"/>
      <c r="F122" s="117"/>
      <c r="G122" s="118"/>
      <c r="H122" s="119"/>
      <c r="I122" s="123"/>
      <c r="J122" s="124"/>
      <c r="K122" s="125"/>
      <c r="L122" s="116"/>
    </row>
    <row r="123" spans="2:12" s="106" customFormat="1" x14ac:dyDescent="0.15">
      <c r="B123" s="115"/>
      <c r="C123" s="116"/>
      <c r="E123" s="117"/>
      <c r="F123" s="117"/>
      <c r="G123" s="118"/>
      <c r="H123" s="119"/>
      <c r="I123" s="123"/>
      <c r="J123" s="124"/>
      <c r="K123" s="125"/>
      <c r="L123" s="116"/>
    </row>
    <row r="124" spans="2:12" s="106" customFormat="1" x14ac:dyDescent="0.15">
      <c r="B124" s="115"/>
      <c r="C124" s="116"/>
      <c r="E124" s="117"/>
      <c r="F124" s="117"/>
      <c r="G124" s="118"/>
      <c r="H124" s="119"/>
      <c r="I124" s="123"/>
      <c r="J124" s="124"/>
      <c r="K124" s="125"/>
      <c r="L124" s="116"/>
    </row>
    <row r="125" spans="2:12" s="106" customFormat="1" x14ac:dyDescent="0.15">
      <c r="B125" s="115"/>
      <c r="C125" s="116"/>
      <c r="E125" s="117"/>
      <c r="F125" s="117"/>
      <c r="G125" s="118"/>
      <c r="H125" s="119"/>
      <c r="I125" s="123"/>
      <c r="J125" s="124"/>
      <c r="K125" s="125"/>
      <c r="L125" s="116"/>
    </row>
    <row r="126" spans="2:12" s="106" customFormat="1" x14ac:dyDescent="0.15">
      <c r="B126" s="115"/>
      <c r="C126" s="116"/>
      <c r="E126" s="117"/>
      <c r="F126" s="117"/>
      <c r="G126" s="118"/>
      <c r="H126" s="119"/>
      <c r="I126" s="123"/>
      <c r="J126" s="124"/>
      <c r="K126" s="125"/>
      <c r="L126" s="116"/>
    </row>
    <row r="127" spans="2:12" s="106" customFormat="1" x14ac:dyDescent="0.15">
      <c r="B127" s="115"/>
      <c r="C127" s="116"/>
      <c r="E127" s="117"/>
      <c r="F127" s="117"/>
      <c r="G127" s="118"/>
      <c r="H127" s="119"/>
      <c r="I127" s="123"/>
      <c r="J127" s="124"/>
      <c r="K127" s="125"/>
      <c r="L127" s="116"/>
    </row>
    <row r="128" spans="2:12" s="106" customFormat="1" x14ac:dyDescent="0.15">
      <c r="B128" s="115"/>
      <c r="C128" s="116"/>
      <c r="E128" s="117"/>
      <c r="F128" s="117"/>
      <c r="G128" s="118"/>
      <c r="H128" s="119"/>
      <c r="I128" s="123"/>
      <c r="J128" s="124"/>
      <c r="K128" s="125"/>
      <c r="L128" s="116"/>
    </row>
    <row r="129" spans="2:12" s="106" customFormat="1" x14ac:dyDescent="0.15">
      <c r="B129" s="115"/>
      <c r="C129" s="116"/>
      <c r="E129" s="117"/>
      <c r="F129" s="117"/>
      <c r="G129" s="118"/>
      <c r="H129" s="119"/>
      <c r="I129" s="123"/>
      <c r="J129" s="124"/>
      <c r="K129" s="125"/>
      <c r="L129" s="116"/>
    </row>
    <row r="130" spans="2:12" s="106" customFormat="1" x14ac:dyDescent="0.15">
      <c r="B130" s="115"/>
      <c r="C130" s="116"/>
      <c r="E130" s="117"/>
      <c r="F130" s="117"/>
      <c r="G130" s="118"/>
      <c r="H130" s="119"/>
      <c r="I130" s="123"/>
      <c r="J130" s="124"/>
      <c r="K130" s="125"/>
      <c r="L130" s="116"/>
    </row>
    <row r="131" spans="2:12" s="106" customFormat="1" x14ac:dyDescent="0.15">
      <c r="B131" s="115"/>
      <c r="C131" s="116"/>
      <c r="E131" s="117"/>
      <c r="F131" s="117"/>
      <c r="G131" s="118"/>
      <c r="H131" s="119"/>
      <c r="I131" s="123"/>
      <c r="J131" s="124"/>
      <c r="K131" s="125"/>
      <c r="L131" s="116"/>
    </row>
    <row r="132" spans="2:12" s="106" customFormat="1" x14ac:dyDescent="0.15">
      <c r="B132" s="115"/>
      <c r="C132" s="116"/>
      <c r="E132" s="117"/>
      <c r="F132" s="117"/>
      <c r="G132" s="118"/>
      <c r="H132" s="119"/>
      <c r="I132" s="123"/>
      <c r="J132" s="124"/>
      <c r="K132" s="125"/>
      <c r="L132" s="116"/>
    </row>
    <row r="133" spans="2:12" s="106" customFormat="1" x14ac:dyDescent="0.15">
      <c r="B133" s="115"/>
      <c r="C133" s="116"/>
      <c r="E133" s="117"/>
      <c r="F133" s="117"/>
      <c r="G133" s="118"/>
      <c r="H133" s="119"/>
      <c r="I133" s="123"/>
      <c r="J133" s="124"/>
      <c r="K133" s="125"/>
      <c r="L133" s="116"/>
    </row>
    <row r="134" spans="2:12" s="106" customFormat="1" x14ac:dyDescent="0.15">
      <c r="B134" s="115"/>
      <c r="C134" s="116"/>
      <c r="E134" s="117"/>
      <c r="F134" s="117"/>
      <c r="G134" s="118"/>
      <c r="H134" s="119"/>
      <c r="I134" s="123"/>
      <c r="J134" s="124"/>
      <c r="K134" s="125"/>
      <c r="L134" s="116"/>
    </row>
    <row r="135" spans="2:12" s="106" customFormat="1" x14ac:dyDescent="0.15">
      <c r="B135" s="115"/>
      <c r="C135" s="116"/>
      <c r="E135" s="117"/>
      <c r="F135" s="117"/>
      <c r="G135" s="118"/>
      <c r="H135" s="119"/>
      <c r="I135" s="123"/>
      <c r="J135" s="124"/>
      <c r="K135" s="125"/>
      <c r="L135" s="116"/>
    </row>
    <row r="136" spans="2:12" s="106" customFormat="1" x14ac:dyDescent="0.15">
      <c r="B136" s="115"/>
      <c r="C136" s="116"/>
      <c r="E136" s="117"/>
      <c r="F136" s="117"/>
      <c r="G136" s="118"/>
      <c r="H136" s="119"/>
      <c r="I136" s="123"/>
      <c r="J136" s="124"/>
      <c r="K136" s="125"/>
      <c r="L136" s="116"/>
    </row>
    <row r="137" spans="2:12" s="106" customFormat="1" x14ac:dyDescent="0.15">
      <c r="B137" s="115"/>
      <c r="C137" s="116"/>
      <c r="E137" s="117"/>
      <c r="F137" s="117"/>
      <c r="G137" s="118"/>
      <c r="H137" s="119"/>
      <c r="I137" s="123"/>
      <c r="J137" s="124"/>
      <c r="K137" s="125"/>
      <c r="L137" s="116"/>
    </row>
    <row r="138" spans="2:12" s="106" customFormat="1" x14ac:dyDescent="0.15">
      <c r="B138" s="115"/>
      <c r="C138" s="116"/>
      <c r="E138" s="117"/>
      <c r="F138" s="117"/>
      <c r="G138" s="118"/>
      <c r="H138" s="119"/>
      <c r="I138" s="123"/>
      <c r="J138" s="124"/>
      <c r="K138" s="125"/>
      <c r="L138" s="116"/>
    </row>
    <row r="139" spans="2:12" s="106" customFormat="1" x14ac:dyDescent="0.15">
      <c r="B139" s="115"/>
      <c r="C139" s="116"/>
      <c r="E139" s="117"/>
      <c r="F139" s="117"/>
      <c r="G139" s="118"/>
      <c r="H139" s="119"/>
      <c r="I139" s="123"/>
      <c r="J139" s="124"/>
      <c r="K139" s="125"/>
      <c r="L139" s="116"/>
    </row>
    <row r="140" spans="2:12" s="106" customFormat="1" x14ac:dyDescent="0.15">
      <c r="B140" s="115"/>
      <c r="C140" s="116"/>
      <c r="E140" s="117"/>
      <c r="F140" s="117"/>
      <c r="G140" s="118"/>
      <c r="H140" s="119"/>
      <c r="I140" s="123"/>
      <c r="J140" s="124"/>
      <c r="K140" s="125"/>
      <c r="L140" s="116"/>
    </row>
    <row r="141" spans="2:12" s="106" customFormat="1" x14ac:dyDescent="0.15">
      <c r="B141" s="115"/>
      <c r="C141" s="116"/>
      <c r="E141" s="117"/>
      <c r="F141" s="117"/>
      <c r="G141" s="118"/>
      <c r="H141" s="119"/>
      <c r="I141" s="123"/>
      <c r="J141" s="124"/>
      <c r="K141" s="125"/>
      <c r="L141" s="116"/>
    </row>
    <row r="142" spans="2:12" s="106" customFormat="1" x14ac:dyDescent="0.15">
      <c r="B142" s="115"/>
      <c r="C142" s="116"/>
      <c r="E142" s="117"/>
      <c r="F142" s="117"/>
      <c r="G142" s="118"/>
      <c r="H142" s="119"/>
      <c r="I142" s="123"/>
      <c r="J142" s="124"/>
      <c r="K142" s="125"/>
      <c r="L142" s="116"/>
    </row>
    <row r="143" spans="2:12" s="106" customFormat="1" x14ac:dyDescent="0.15">
      <c r="B143" s="115"/>
      <c r="C143" s="116"/>
      <c r="E143" s="117"/>
      <c r="F143" s="117"/>
      <c r="G143" s="118"/>
      <c r="H143" s="119"/>
      <c r="I143" s="123"/>
      <c r="J143" s="124"/>
      <c r="K143" s="125"/>
      <c r="L143" s="116"/>
    </row>
    <row r="144" spans="2:12" s="106" customFormat="1" x14ac:dyDescent="0.15">
      <c r="B144" s="115"/>
      <c r="C144" s="116"/>
      <c r="E144" s="117"/>
      <c r="F144" s="117"/>
      <c r="G144" s="118"/>
      <c r="H144" s="119"/>
      <c r="I144" s="123"/>
      <c r="J144" s="124"/>
      <c r="K144" s="125"/>
      <c r="L144" s="116"/>
    </row>
    <row r="145" spans="2:12" s="106" customFormat="1" x14ac:dyDescent="0.15">
      <c r="B145" s="115"/>
      <c r="C145" s="116"/>
      <c r="E145" s="117"/>
      <c r="F145" s="117"/>
      <c r="G145" s="118"/>
      <c r="H145" s="119"/>
      <c r="I145" s="123"/>
      <c r="J145" s="124"/>
      <c r="K145" s="125"/>
      <c r="L145" s="116"/>
    </row>
    <row r="146" spans="2:12" s="106" customFormat="1" x14ac:dyDescent="0.15">
      <c r="B146" s="115"/>
      <c r="C146" s="116"/>
      <c r="E146" s="117"/>
      <c r="F146" s="117"/>
      <c r="G146" s="118"/>
      <c r="H146" s="119"/>
      <c r="I146" s="123"/>
      <c r="J146" s="124"/>
      <c r="K146" s="125"/>
      <c r="L146" s="116"/>
    </row>
    <row r="147" spans="2:12" s="106" customFormat="1" x14ac:dyDescent="0.15">
      <c r="B147" s="115"/>
      <c r="C147" s="116"/>
      <c r="E147" s="117"/>
      <c r="F147" s="117"/>
      <c r="G147" s="118"/>
      <c r="H147" s="119"/>
      <c r="I147" s="123"/>
      <c r="J147" s="124"/>
      <c r="K147" s="125"/>
      <c r="L147" s="116"/>
    </row>
    <row r="148" spans="2:12" s="106" customFormat="1" x14ac:dyDescent="0.15">
      <c r="B148" s="115"/>
      <c r="C148" s="116"/>
      <c r="E148" s="117"/>
      <c r="F148" s="117"/>
      <c r="G148" s="118"/>
      <c r="H148" s="119"/>
      <c r="I148" s="123"/>
      <c r="J148" s="124"/>
      <c r="K148" s="125"/>
      <c r="L148" s="116"/>
    </row>
    <row r="149" spans="2:12" s="106" customFormat="1" x14ac:dyDescent="0.15">
      <c r="B149" s="115"/>
      <c r="C149" s="116"/>
      <c r="E149" s="117"/>
      <c r="F149" s="117"/>
      <c r="G149" s="118"/>
      <c r="H149" s="119"/>
      <c r="I149" s="123"/>
      <c r="J149" s="124"/>
      <c r="K149" s="125"/>
      <c r="L149" s="116"/>
    </row>
    <row r="150" spans="2:12" s="106" customFormat="1" x14ac:dyDescent="0.15">
      <c r="B150" s="115"/>
      <c r="C150" s="116"/>
      <c r="E150" s="117"/>
      <c r="F150" s="117"/>
      <c r="G150" s="118"/>
      <c r="H150" s="119"/>
      <c r="I150" s="123"/>
      <c r="J150" s="124"/>
      <c r="K150" s="125"/>
      <c r="L150" s="116"/>
    </row>
    <row r="151" spans="2:12" s="106" customFormat="1" x14ac:dyDescent="0.15">
      <c r="B151" s="115"/>
      <c r="C151" s="116"/>
      <c r="E151" s="117"/>
      <c r="F151" s="117"/>
      <c r="G151" s="118"/>
      <c r="H151" s="119"/>
      <c r="I151" s="123"/>
      <c r="J151" s="124"/>
      <c r="K151" s="125"/>
      <c r="L151" s="116"/>
    </row>
    <row r="152" spans="2:12" s="106" customFormat="1" x14ac:dyDescent="0.15">
      <c r="B152" s="115"/>
      <c r="C152" s="116"/>
      <c r="E152" s="117"/>
      <c r="F152" s="117"/>
      <c r="G152" s="118"/>
      <c r="H152" s="119"/>
      <c r="I152" s="123"/>
      <c r="J152" s="124"/>
      <c r="K152" s="125"/>
      <c r="L152" s="116"/>
    </row>
    <row r="153" spans="2:12" s="106" customFormat="1" x14ac:dyDescent="0.15">
      <c r="B153" s="115"/>
      <c r="C153" s="116"/>
      <c r="E153" s="117"/>
      <c r="F153" s="117"/>
      <c r="G153" s="118"/>
      <c r="H153" s="119"/>
      <c r="I153" s="123"/>
      <c r="J153" s="124"/>
      <c r="K153" s="125"/>
      <c r="L153" s="116"/>
    </row>
    <row r="154" spans="2:12" s="106" customFormat="1" x14ac:dyDescent="0.15">
      <c r="B154" s="115"/>
      <c r="C154" s="116"/>
      <c r="E154" s="117"/>
      <c r="F154" s="117"/>
      <c r="G154" s="118"/>
      <c r="H154" s="119"/>
      <c r="I154" s="123"/>
      <c r="J154" s="124"/>
      <c r="K154" s="125"/>
      <c r="L154" s="116"/>
    </row>
    <row r="155" spans="2:12" s="106" customFormat="1" x14ac:dyDescent="0.15">
      <c r="B155" s="115"/>
      <c r="C155" s="116"/>
      <c r="E155" s="117"/>
      <c r="F155" s="117"/>
      <c r="G155" s="118"/>
      <c r="H155" s="119"/>
      <c r="I155" s="123"/>
      <c r="J155" s="124"/>
      <c r="K155" s="125"/>
      <c r="L155" s="116"/>
    </row>
    <row r="156" spans="2:12" s="106" customFormat="1" x14ac:dyDescent="0.15">
      <c r="B156" s="115"/>
      <c r="C156" s="116"/>
      <c r="E156" s="117"/>
      <c r="F156" s="117"/>
      <c r="G156" s="118"/>
      <c r="H156" s="119"/>
      <c r="I156" s="123"/>
      <c r="J156" s="124"/>
      <c r="K156" s="125"/>
      <c r="L156" s="116"/>
    </row>
    <row r="157" spans="2:12" s="106" customFormat="1" x14ac:dyDescent="0.15">
      <c r="B157" s="115"/>
      <c r="C157" s="116"/>
      <c r="E157" s="117"/>
      <c r="F157" s="117"/>
      <c r="G157" s="118"/>
      <c r="H157" s="119"/>
      <c r="I157" s="123"/>
      <c r="J157" s="124"/>
      <c r="K157" s="125"/>
      <c r="L157" s="116"/>
    </row>
    <row r="158" spans="2:12" s="106" customFormat="1" x14ac:dyDescent="0.15">
      <c r="B158" s="115"/>
      <c r="C158" s="116"/>
      <c r="E158" s="117"/>
      <c r="F158" s="117"/>
      <c r="G158" s="118"/>
      <c r="H158" s="119"/>
      <c r="I158" s="123"/>
      <c r="J158" s="124"/>
      <c r="K158" s="125"/>
      <c r="L158" s="116"/>
    </row>
    <row r="159" spans="2:12" s="106" customFormat="1" x14ac:dyDescent="0.15">
      <c r="B159" s="115"/>
      <c r="C159" s="116"/>
      <c r="E159" s="117"/>
      <c r="F159" s="117"/>
      <c r="G159" s="118"/>
      <c r="H159" s="119"/>
      <c r="I159" s="123"/>
      <c r="J159" s="124"/>
      <c r="K159" s="125"/>
      <c r="L159" s="116"/>
    </row>
    <row r="160" spans="2:12" s="106" customFormat="1" x14ac:dyDescent="0.15">
      <c r="B160" s="115"/>
      <c r="C160" s="116"/>
      <c r="E160" s="117"/>
      <c r="F160" s="117"/>
      <c r="G160" s="118"/>
      <c r="H160" s="119"/>
      <c r="I160" s="123"/>
      <c r="J160" s="124"/>
      <c r="K160" s="125"/>
      <c r="L160" s="116"/>
    </row>
    <row r="161" spans="2:12" s="106" customFormat="1" x14ac:dyDescent="0.15">
      <c r="B161" s="115"/>
      <c r="C161" s="116"/>
      <c r="E161" s="117"/>
      <c r="F161" s="117"/>
      <c r="G161" s="118"/>
      <c r="H161" s="119"/>
      <c r="I161" s="123"/>
      <c r="J161" s="124"/>
      <c r="K161" s="125"/>
      <c r="L161" s="116"/>
    </row>
    <row r="162" spans="2:12" s="106" customFormat="1" x14ac:dyDescent="0.15">
      <c r="B162" s="115"/>
      <c r="C162" s="116"/>
      <c r="E162" s="117"/>
      <c r="F162" s="117"/>
      <c r="G162" s="118"/>
      <c r="H162" s="119"/>
      <c r="I162" s="123"/>
      <c r="J162" s="124"/>
      <c r="K162" s="125"/>
      <c r="L162" s="116"/>
    </row>
    <row r="163" spans="2:12" s="106" customFormat="1" x14ac:dyDescent="0.15">
      <c r="B163" s="115"/>
      <c r="C163" s="116"/>
      <c r="E163" s="117"/>
      <c r="F163" s="117"/>
      <c r="G163" s="118"/>
      <c r="H163" s="119"/>
      <c r="I163" s="123"/>
      <c r="J163" s="124"/>
      <c r="K163" s="125"/>
      <c r="L163" s="116"/>
    </row>
    <row r="164" spans="2:12" s="106" customFormat="1" x14ac:dyDescent="0.15">
      <c r="B164" s="115"/>
      <c r="C164" s="116"/>
      <c r="E164" s="117"/>
      <c r="F164" s="117"/>
      <c r="G164" s="118"/>
      <c r="H164" s="119"/>
      <c r="I164" s="123"/>
      <c r="J164" s="124"/>
      <c r="K164" s="125"/>
      <c r="L164" s="116"/>
    </row>
    <row r="165" spans="2:12" s="106" customFormat="1" x14ac:dyDescent="0.15">
      <c r="B165" s="115"/>
      <c r="C165" s="116"/>
      <c r="E165" s="117"/>
      <c r="F165" s="117"/>
      <c r="G165" s="118"/>
      <c r="H165" s="119"/>
      <c r="I165" s="123"/>
      <c r="J165" s="124"/>
      <c r="K165" s="125"/>
      <c r="L165" s="116"/>
    </row>
    <row r="166" spans="2:12" s="106" customFormat="1" x14ac:dyDescent="0.15">
      <c r="B166" s="115"/>
      <c r="C166" s="116"/>
      <c r="E166" s="117"/>
      <c r="F166" s="117"/>
      <c r="G166" s="118"/>
      <c r="H166" s="119"/>
      <c r="I166" s="123"/>
      <c r="J166" s="124"/>
      <c r="K166" s="125"/>
      <c r="L166" s="116"/>
    </row>
    <row r="167" spans="2:12" s="106" customFormat="1" x14ac:dyDescent="0.15">
      <c r="B167" s="115"/>
      <c r="C167" s="116"/>
      <c r="E167" s="117"/>
      <c r="F167" s="117"/>
      <c r="G167" s="118"/>
      <c r="H167" s="119"/>
      <c r="I167" s="123"/>
      <c r="J167" s="124"/>
      <c r="K167" s="125"/>
      <c r="L167" s="116"/>
    </row>
    <row r="168" spans="2:12" s="106" customFormat="1" x14ac:dyDescent="0.15">
      <c r="B168" s="115"/>
      <c r="C168" s="116"/>
      <c r="E168" s="117"/>
      <c r="F168" s="117"/>
      <c r="G168" s="118"/>
      <c r="H168" s="119"/>
      <c r="I168" s="123"/>
      <c r="J168" s="124"/>
      <c r="K168" s="125"/>
      <c r="L168" s="116"/>
    </row>
    <row r="169" spans="2:12" s="106" customFormat="1" x14ac:dyDescent="0.15">
      <c r="B169" s="115"/>
      <c r="C169" s="116"/>
      <c r="E169" s="117"/>
      <c r="F169" s="117"/>
      <c r="G169" s="118"/>
      <c r="H169" s="119"/>
      <c r="I169" s="123"/>
      <c r="J169" s="124"/>
      <c r="K169" s="125"/>
      <c r="L169" s="116"/>
    </row>
    <row r="170" spans="2:12" s="106" customFormat="1" x14ac:dyDescent="0.15">
      <c r="B170" s="115"/>
      <c r="C170" s="116"/>
      <c r="E170" s="117"/>
      <c r="F170" s="117"/>
      <c r="G170" s="118"/>
      <c r="H170" s="119"/>
      <c r="I170" s="123"/>
      <c r="J170" s="124"/>
      <c r="K170" s="125"/>
      <c r="L170" s="116"/>
    </row>
    <row r="171" spans="2:12" s="106" customFormat="1" x14ac:dyDescent="0.15">
      <c r="B171" s="115"/>
      <c r="C171" s="116"/>
      <c r="E171" s="117"/>
      <c r="F171" s="117"/>
      <c r="G171" s="118"/>
      <c r="H171" s="119"/>
      <c r="I171" s="123"/>
      <c r="J171" s="124"/>
      <c r="K171" s="125"/>
      <c r="L171" s="116"/>
    </row>
    <row r="172" spans="2:12" s="106" customFormat="1" x14ac:dyDescent="0.15">
      <c r="B172" s="115"/>
      <c r="C172" s="116"/>
      <c r="E172" s="117"/>
      <c r="F172" s="117"/>
      <c r="G172" s="118"/>
      <c r="H172" s="119"/>
      <c r="I172" s="123"/>
      <c r="J172" s="124"/>
      <c r="K172" s="125"/>
      <c r="L172" s="116"/>
    </row>
    <row r="173" spans="2:12" s="106" customFormat="1" x14ac:dyDescent="0.15">
      <c r="B173" s="115"/>
      <c r="C173" s="116"/>
      <c r="E173" s="117"/>
      <c r="F173" s="117"/>
      <c r="G173" s="118"/>
      <c r="H173" s="119"/>
      <c r="I173" s="123"/>
      <c r="J173" s="124"/>
      <c r="K173" s="125"/>
      <c r="L173" s="116"/>
    </row>
    <row r="174" spans="2:12" s="106" customFormat="1" x14ac:dyDescent="0.15">
      <c r="B174" s="115"/>
      <c r="C174" s="116"/>
      <c r="E174" s="117"/>
      <c r="F174" s="117"/>
      <c r="G174" s="118"/>
      <c r="H174" s="119"/>
      <c r="I174" s="123"/>
      <c r="J174" s="124"/>
      <c r="K174" s="125"/>
      <c r="L174" s="116"/>
    </row>
    <row r="175" spans="2:12" s="106" customFormat="1" x14ac:dyDescent="0.15">
      <c r="B175" s="115"/>
      <c r="C175" s="116"/>
      <c r="E175" s="117"/>
      <c r="F175" s="117"/>
      <c r="G175" s="118"/>
      <c r="H175" s="119"/>
      <c r="I175" s="123"/>
      <c r="J175" s="124"/>
      <c r="K175" s="125"/>
      <c r="L175" s="116"/>
    </row>
    <row r="176" spans="2:12" s="106" customFormat="1" x14ac:dyDescent="0.15">
      <c r="B176" s="115"/>
      <c r="C176" s="116"/>
      <c r="E176" s="117"/>
      <c r="F176" s="117"/>
      <c r="G176" s="118"/>
      <c r="H176" s="119"/>
      <c r="I176" s="123"/>
      <c r="J176" s="124"/>
      <c r="K176" s="125"/>
      <c r="L176" s="116"/>
    </row>
    <row r="177" spans="2:12" s="106" customFormat="1" x14ac:dyDescent="0.15">
      <c r="B177" s="115"/>
      <c r="C177" s="116"/>
      <c r="E177" s="117"/>
      <c r="F177" s="117"/>
      <c r="G177" s="118"/>
      <c r="H177" s="119"/>
      <c r="I177" s="123"/>
      <c r="J177" s="124"/>
      <c r="K177" s="125"/>
      <c r="L177" s="116"/>
    </row>
    <row r="178" spans="2:12" s="106" customFormat="1" x14ac:dyDescent="0.15">
      <c r="B178" s="115"/>
      <c r="C178" s="116"/>
      <c r="E178" s="117"/>
      <c r="F178" s="117"/>
      <c r="G178" s="118"/>
      <c r="H178" s="119"/>
      <c r="I178" s="123"/>
      <c r="J178" s="124"/>
      <c r="K178" s="125"/>
      <c r="L178" s="116"/>
    </row>
    <row r="179" spans="2:12" s="106" customFormat="1" x14ac:dyDescent="0.15">
      <c r="B179" s="115"/>
      <c r="C179" s="116"/>
      <c r="E179" s="117"/>
      <c r="F179" s="117"/>
      <c r="G179" s="118"/>
      <c r="H179" s="119"/>
      <c r="I179" s="123"/>
      <c r="J179" s="124"/>
      <c r="K179" s="125"/>
      <c r="L179" s="116"/>
    </row>
    <row r="180" spans="2:12" s="106" customFormat="1" x14ac:dyDescent="0.15">
      <c r="B180" s="115"/>
      <c r="C180" s="116"/>
      <c r="E180" s="117"/>
      <c r="F180" s="117"/>
      <c r="G180" s="118"/>
      <c r="H180" s="119"/>
      <c r="I180" s="123"/>
      <c r="J180" s="124"/>
      <c r="K180" s="125"/>
      <c r="L180" s="116"/>
    </row>
    <row r="181" spans="2:12" s="106" customFormat="1" x14ac:dyDescent="0.15">
      <c r="B181" s="115"/>
      <c r="C181" s="116"/>
      <c r="E181" s="117"/>
      <c r="F181" s="117"/>
      <c r="G181" s="118"/>
      <c r="H181" s="119"/>
      <c r="I181" s="123"/>
      <c r="J181" s="124"/>
      <c r="K181" s="125"/>
      <c r="L181" s="116"/>
    </row>
    <row r="182" spans="2:12" s="106" customFormat="1" x14ac:dyDescent="0.15">
      <c r="B182" s="115"/>
      <c r="C182" s="116"/>
      <c r="E182" s="117"/>
      <c r="F182" s="117"/>
      <c r="G182" s="118"/>
      <c r="H182" s="119"/>
      <c r="I182" s="123"/>
      <c r="J182" s="124"/>
      <c r="K182" s="125"/>
      <c r="L182" s="116"/>
    </row>
    <row r="183" spans="2:12" s="106" customFormat="1" x14ac:dyDescent="0.15">
      <c r="B183" s="115"/>
      <c r="C183" s="116"/>
      <c r="E183" s="117"/>
      <c r="F183" s="117"/>
      <c r="G183" s="118"/>
      <c r="H183" s="119"/>
      <c r="I183" s="123"/>
      <c r="J183" s="124"/>
      <c r="K183" s="125"/>
      <c r="L183" s="116"/>
    </row>
    <row r="184" spans="2:12" s="106" customFormat="1" x14ac:dyDescent="0.15">
      <c r="B184" s="115"/>
      <c r="C184" s="116"/>
      <c r="E184" s="117"/>
      <c r="F184" s="117"/>
      <c r="G184" s="118"/>
      <c r="H184" s="119"/>
      <c r="I184" s="123"/>
      <c r="J184" s="124"/>
      <c r="K184" s="125"/>
      <c r="L184" s="116"/>
    </row>
    <row r="185" spans="2:12" s="106" customFormat="1" x14ac:dyDescent="0.15">
      <c r="B185" s="115"/>
      <c r="C185" s="116"/>
      <c r="E185" s="117"/>
      <c r="F185" s="117"/>
      <c r="G185" s="118"/>
      <c r="H185" s="119"/>
      <c r="I185" s="123"/>
      <c r="J185" s="124"/>
      <c r="K185" s="125"/>
      <c r="L185" s="116"/>
    </row>
    <row r="186" spans="2:12" s="106" customFormat="1" x14ac:dyDescent="0.15">
      <c r="B186" s="115"/>
      <c r="C186" s="116"/>
      <c r="E186" s="117"/>
      <c r="F186" s="117"/>
      <c r="G186" s="118"/>
      <c r="H186" s="119"/>
      <c r="I186" s="123"/>
      <c r="J186" s="124"/>
      <c r="K186" s="125"/>
      <c r="L186" s="116"/>
    </row>
    <row r="187" spans="2:12" s="106" customFormat="1" x14ac:dyDescent="0.15">
      <c r="B187" s="115"/>
      <c r="C187" s="116"/>
      <c r="E187" s="117"/>
      <c r="F187" s="117"/>
      <c r="G187" s="118"/>
      <c r="H187" s="119"/>
      <c r="I187" s="123"/>
      <c r="J187" s="124"/>
      <c r="K187" s="125"/>
      <c r="L187" s="116"/>
    </row>
    <row r="188" spans="2:12" s="106" customFormat="1" x14ac:dyDescent="0.15">
      <c r="B188" s="115"/>
      <c r="C188" s="116"/>
      <c r="E188" s="117"/>
      <c r="F188" s="117"/>
      <c r="G188" s="118"/>
      <c r="H188" s="119"/>
      <c r="I188" s="123"/>
      <c r="J188" s="124"/>
      <c r="K188" s="125"/>
      <c r="L188" s="116"/>
    </row>
    <row r="189" spans="2:12" s="106" customFormat="1" x14ac:dyDescent="0.15">
      <c r="B189" s="115"/>
      <c r="C189" s="116"/>
      <c r="E189" s="117"/>
      <c r="F189" s="117"/>
      <c r="G189" s="118"/>
      <c r="H189" s="119"/>
      <c r="I189" s="123"/>
      <c r="J189" s="124"/>
      <c r="K189" s="125"/>
      <c r="L189" s="116"/>
    </row>
    <row r="190" spans="2:12" s="106" customFormat="1" x14ac:dyDescent="0.15">
      <c r="B190" s="115"/>
      <c r="C190" s="116"/>
      <c r="E190" s="117"/>
      <c r="F190" s="117"/>
      <c r="G190" s="118"/>
      <c r="H190" s="119"/>
      <c r="I190" s="123"/>
      <c r="J190" s="124"/>
      <c r="K190" s="125"/>
      <c r="L190" s="116"/>
    </row>
    <row r="191" spans="2:12" s="106" customFormat="1" x14ac:dyDescent="0.15">
      <c r="B191" s="115"/>
      <c r="C191" s="116"/>
      <c r="E191" s="117"/>
      <c r="F191" s="117"/>
      <c r="G191" s="118"/>
      <c r="H191" s="119"/>
      <c r="I191" s="123"/>
      <c r="J191" s="124"/>
      <c r="K191" s="125"/>
      <c r="L191" s="116"/>
    </row>
    <row r="192" spans="2:12" s="106" customFormat="1" x14ac:dyDescent="0.15">
      <c r="B192" s="115"/>
      <c r="C192" s="116"/>
      <c r="E192" s="117"/>
      <c r="F192" s="117"/>
      <c r="G192" s="118"/>
      <c r="H192" s="119"/>
      <c r="I192" s="123"/>
      <c r="J192" s="124"/>
      <c r="K192" s="125"/>
      <c r="L192" s="116"/>
    </row>
    <row r="193" spans="2:12" s="106" customFormat="1" x14ac:dyDescent="0.15">
      <c r="B193" s="115"/>
      <c r="C193" s="116"/>
      <c r="E193" s="117"/>
      <c r="F193" s="117"/>
      <c r="G193" s="118"/>
      <c r="H193" s="119"/>
      <c r="I193" s="123"/>
      <c r="J193" s="124"/>
      <c r="K193" s="125"/>
      <c r="L193" s="116"/>
    </row>
    <row r="194" spans="2:12" s="106" customFormat="1" x14ac:dyDescent="0.15">
      <c r="B194" s="115"/>
      <c r="C194" s="116"/>
      <c r="E194" s="117"/>
      <c r="F194" s="117"/>
      <c r="G194" s="118"/>
      <c r="H194" s="119"/>
      <c r="I194" s="123"/>
      <c r="J194" s="124"/>
      <c r="K194" s="125"/>
      <c r="L194" s="116"/>
    </row>
    <row r="195" spans="2:12" s="106" customFormat="1" x14ac:dyDescent="0.15">
      <c r="B195" s="115"/>
      <c r="C195" s="116"/>
      <c r="E195" s="117"/>
      <c r="F195" s="117"/>
      <c r="G195" s="118"/>
      <c r="H195" s="119"/>
      <c r="I195" s="123"/>
      <c r="J195" s="124"/>
      <c r="K195" s="125"/>
      <c r="L195" s="116"/>
    </row>
    <row r="196" spans="2:12" s="106" customFormat="1" x14ac:dyDescent="0.15">
      <c r="B196" s="115"/>
      <c r="C196" s="116"/>
      <c r="E196" s="117"/>
      <c r="F196" s="117"/>
      <c r="G196" s="118"/>
      <c r="H196" s="119"/>
      <c r="I196" s="123"/>
      <c r="J196" s="124"/>
      <c r="K196" s="125"/>
      <c r="L196" s="116"/>
    </row>
    <row r="197" spans="2:12" s="106" customFormat="1" x14ac:dyDescent="0.15">
      <c r="B197" s="115"/>
      <c r="C197" s="116"/>
      <c r="E197" s="117"/>
      <c r="F197" s="117"/>
      <c r="G197" s="118"/>
      <c r="H197" s="119"/>
      <c r="I197" s="123"/>
      <c r="J197" s="124"/>
      <c r="K197" s="125"/>
      <c r="L197" s="116"/>
    </row>
    <row r="198" spans="2:12" s="106" customFormat="1" x14ac:dyDescent="0.15">
      <c r="B198" s="115"/>
      <c r="C198" s="116"/>
      <c r="E198" s="117"/>
      <c r="F198" s="117"/>
      <c r="G198" s="118"/>
      <c r="H198" s="119"/>
      <c r="I198" s="123"/>
      <c r="J198" s="124"/>
      <c r="K198" s="125"/>
      <c r="L198" s="116"/>
    </row>
    <row r="199" spans="2:12" s="106" customFormat="1" x14ac:dyDescent="0.15">
      <c r="B199" s="115"/>
      <c r="C199" s="116"/>
      <c r="E199" s="117"/>
      <c r="F199" s="117"/>
      <c r="G199" s="118"/>
      <c r="H199" s="119"/>
      <c r="I199" s="123"/>
      <c r="J199" s="124"/>
      <c r="K199" s="125"/>
      <c r="L199" s="116"/>
    </row>
    <row r="200" spans="2:12" s="106" customFormat="1" x14ac:dyDescent="0.15">
      <c r="B200" s="115"/>
      <c r="C200" s="116"/>
      <c r="E200" s="117"/>
      <c r="F200" s="117"/>
      <c r="G200" s="118"/>
      <c r="H200" s="119"/>
      <c r="I200" s="123"/>
      <c r="J200" s="124"/>
      <c r="K200" s="125"/>
      <c r="L200" s="116"/>
    </row>
    <row r="201" spans="2:12" s="106" customFormat="1" x14ac:dyDescent="0.15">
      <c r="B201" s="115"/>
      <c r="C201" s="116"/>
      <c r="E201" s="117"/>
      <c r="F201" s="117"/>
      <c r="G201" s="118"/>
      <c r="H201" s="119"/>
      <c r="I201" s="123"/>
      <c r="J201" s="124"/>
      <c r="K201" s="125"/>
      <c r="L201" s="116"/>
    </row>
    <row r="202" spans="2:12" s="106" customFormat="1" x14ac:dyDescent="0.15">
      <c r="B202" s="115"/>
      <c r="C202" s="116"/>
      <c r="E202" s="117"/>
      <c r="F202" s="117"/>
      <c r="G202" s="118"/>
      <c r="H202" s="119"/>
      <c r="I202" s="123"/>
      <c r="J202" s="124"/>
      <c r="K202" s="125"/>
      <c r="L202" s="116"/>
    </row>
    <row r="203" spans="2:12" s="106" customFormat="1" x14ac:dyDescent="0.15">
      <c r="B203" s="115"/>
      <c r="C203" s="116"/>
      <c r="E203" s="117"/>
      <c r="F203" s="117"/>
      <c r="G203" s="118"/>
      <c r="H203" s="119"/>
      <c r="I203" s="123"/>
      <c r="J203" s="124"/>
      <c r="K203" s="125"/>
      <c r="L203" s="116"/>
    </row>
    <row r="204" spans="2:12" s="106" customFormat="1" x14ac:dyDescent="0.15">
      <c r="B204" s="115"/>
      <c r="C204" s="116"/>
      <c r="E204" s="117"/>
      <c r="F204" s="117"/>
      <c r="G204" s="118"/>
      <c r="H204" s="119"/>
      <c r="I204" s="123"/>
      <c r="J204" s="124"/>
      <c r="K204" s="125"/>
      <c r="L204" s="116"/>
    </row>
    <row r="205" spans="2:12" s="106" customFormat="1" x14ac:dyDescent="0.15">
      <c r="B205" s="115"/>
      <c r="C205" s="116"/>
      <c r="E205" s="117"/>
      <c r="F205" s="117"/>
      <c r="G205" s="118"/>
      <c r="H205" s="119"/>
      <c r="I205" s="123"/>
      <c r="J205" s="124"/>
      <c r="K205" s="125"/>
      <c r="L205" s="116"/>
    </row>
    <row r="206" spans="2:12" s="106" customFormat="1" x14ac:dyDescent="0.15">
      <c r="B206" s="115"/>
      <c r="C206" s="116"/>
      <c r="E206" s="117"/>
      <c r="F206" s="117"/>
      <c r="G206" s="118"/>
      <c r="H206" s="119"/>
      <c r="I206" s="123"/>
      <c r="J206" s="124"/>
      <c r="K206" s="125"/>
      <c r="L206" s="116"/>
    </row>
    <row r="207" spans="2:12" s="106" customFormat="1" x14ac:dyDescent="0.15">
      <c r="B207" s="115"/>
      <c r="C207" s="116"/>
      <c r="E207" s="117"/>
      <c r="F207" s="117"/>
      <c r="G207" s="118"/>
      <c r="H207" s="119"/>
      <c r="I207" s="123"/>
      <c r="J207" s="124"/>
      <c r="K207" s="125"/>
      <c r="L207" s="116"/>
    </row>
    <row r="208" spans="2:12" s="106" customFormat="1" x14ac:dyDescent="0.15">
      <c r="B208" s="115"/>
      <c r="C208" s="116"/>
      <c r="E208" s="117"/>
      <c r="F208" s="117"/>
      <c r="G208" s="118"/>
      <c r="H208" s="119"/>
      <c r="I208" s="123"/>
      <c r="J208" s="124"/>
      <c r="K208" s="125"/>
      <c r="L208" s="116"/>
    </row>
    <row r="209" spans="2:12" s="106" customFormat="1" x14ac:dyDescent="0.15">
      <c r="B209" s="115"/>
      <c r="C209" s="116"/>
      <c r="E209" s="117"/>
      <c r="F209" s="117"/>
      <c r="G209" s="118"/>
      <c r="H209" s="119"/>
      <c r="I209" s="123"/>
      <c r="J209" s="124"/>
      <c r="K209" s="125"/>
      <c r="L209" s="116"/>
    </row>
    <row r="210" spans="2:12" s="106" customFormat="1" x14ac:dyDescent="0.15">
      <c r="B210" s="115"/>
      <c r="C210" s="116"/>
      <c r="E210" s="117"/>
      <c r="F210" s="117"/>
      <c r="G210" s="118"/>
      <c r="H210" s="119"/>
      <c r="I210" s="123"/>
      <c r="J210" s="124"/>
      <c r="K210" s="125"/>
      <c r="L210" s="116"/>
    </row>
    <row r="211" spans="2:12" s="106" customFormat="1" x14ac:dyDescent="0.15">
      <c r="B211" s="115"/>
      <c r="C211" s="116"/>
      <c r="E211" s="117"/>
      <c r="F211" s="117"/>
      <c r="G211" s="118"/>
      <c r="H211" s="119"/>
      <c r="I211" s="123"/>
      <c r="J211" s="124"/>
      <c r="K211" s="125"/>
      <c r="L211" s="116"/>
    </row>
    <row r="212" spans="2:12" s="106" customFormat="1" x14ac:dyDescent="0.15">
      <c r="B212" s="115"/>
      <c r="C212" s="116"/>
      <c r="E212" s="117"/>
      <c r="F212" s="117"/>
      <c r="G212" s="118"/>
      <c r="H212" s="119"/>
      <c r="I212" s="123"/>
      <c r="J212" s="124"/>
      <c r="K212" s="125"/>
      <c r="L212" s="116"/>
    </row>
    <row r="213" spans="2:12" s="106" customFormat="1" x14ac:dyDescent="0.15">
      <c r="B213" s="115"/>
      <c r="C213" s="116"/>
      <c r="E213" s="117"/>
      <c r="F213" s="117"/>
      <c r="G213" s="118"/>
      <c r="H213" s="119"/>
      <c r="I213" s="123"/>
      <c r="J213" s="124"/>
      <c r="K213" s="125"/>
      <c r="L213" s="116"/>
    </row>
    <row r="214" spans="2:12" s="106" customFormat="1" x14ac:dyDescent="0.15">
      <c r="B214" s="115"/>
      <c r="C214" s="116"/>
      <c r="E214" s="117"/>
      <c r="F214" s="117"/>
      <c r="G214" s="118"/>
      <c r="H214" s="119"/>
      <c r="I214" s="123"/>
      <c r="J214" s="124"/>
      <c r="K214" s="125"/>
      <c r="L214" s="116"/>
    </row>
    <row r="215" spans="2:12" s="106" customFormat="1" x14ac:dyDescent="0.15">
      <c r="B215" s="115"/>
      <c r="C215" s="116"/>
      <c r="E215" s="117"/>
      <c r="F215" s="117"/>
      <c r="G215" s="118"/>
      <c r="H215" s="119"/>
      <c r="I215" s="123"/>
      <c r="J215" s="124"/>
      <c r="K215" s="125"/>
      <c r="L215" s="116"/>
    </row>
    <row r="216" spans="2:12" s="106" customFormat="1" x14ac:dyDescent="0.15">
      <c r="B216" s="115"/>
      <c r="C216" s="116"/>
      <c r="E216" s="117"/>
      <c r="F216" s="117"/>
      <c r="G216" s="118"/>
      <c r="H216" s="119"/>
      <c r="I216" s="123"/>
      <c r="J216" s="124"/>
      <c r="K216" s="125"/>
      <c r="L216" s="116"/>
    </row>
    <row r="217" spans="2:12" s="106" customFormat="1" x14ac:dyDescent="0.15">
      <c r="B217" s="115"/>
      <c r="C217" s="116"/>
      <c r="E217" s="117"/>
      <c r="F217" s="117"/>
      <c r="G217" s="118"/>
      <c r="H217" s="119"/>
      <c r="I217" s="123"/>
      <c r="J217" s="124"/>
      <c r="K217" s="125"/>
      <c r="L217" s="116"/>
    </row>
    <row r="218" spans="2:12" s="106" customFormat="1" x14ac:dyDescent="0.15">
      <c r="B218" s="115"/>
      <c r="C218" s="116"/>
      <c r="E218" s="117"/>
      <c r="F218" s="117"/>
      <c r="G218" s="118"/>
      <c r="H218" s="119"/>
      <c r="I218" s="123"/>
      <c r="J218" s="124"/>
      <c r="K218" s="125"/>
      <c r="L218" s="116"/>
    </row>
    <row r="219" spans="2:12" s="106" customFormat="1" x14ac:dyDescent="0.15">
      <c r="B219" s="115"/>
      <c r="C219" s="116"/>
      <c r="E219" s="117"/>
      <c r="F219" s="117"/>
      <c r="G219" s="118"/>
      <c r="H219" s="119"/>
      <c r="I219" s="123"/>
      <c r="J219" s="124"/>
      <c r="K219" s="125"/>
      <c r="L219" s="116"/>
    </row>
    <row r="220" spans="2:12" s="106" customFormat="1" x14ac:dyDescent="0.15">
      <c r="B220" s="115"/>
      <c r="C220" s="116"/>
      <c r="E220" s="117"/>
      <c r="F220" s="117"/>
      <c r="G220" s="118"/>
      <c r="H220" s="119"/>
      <c r="I220" s="123"/>
      <c r="J220" s="124"/>
      <c r="K220" s="125"/>
      <c r="L220" s="116"/>
    </row>
    <row r="221" spans="2:12" s="106" customFormat="1" x14ac:dyDescent="0.15">
      <c r="B221" s="115"/>
      <c r="C221" s="116"/>
      <c r="E221" s="117"/>
      <c r="F221" s="117"/>
      <c r="G221" s="118"/>
      <c r="H221" s="119"/>
      <c r="I221" s="123"/>
      <c r="J221" s="124"/>
      <c r="K221" s="125"/>
      <c r="L221" s="116"/>
    </row>
    <row r="222" spans="2:12" s="106" customFormat="1" x14ac:dyDescent="0.15">
      <c r="B222" s="115"/>
      <c r="C222" s="116"/>
      <c r="E222" s="117"/>
      <c r="F222" s="117"/>
      <c r="G222" s="118"/>
      <c r="H222" s="119"/>
      <c r="I222" s="123"/>
      <c r="J222" s="124"/>
      <c r="K222" s="125"/>
      <c r="L222" s="116"/>
    </row>
    <row r="223" spans="2:12" s="106" customFormat="1" x14ac:dyDescent="0.15">
      <c r="B223" s="115"/>
      <c r="C223" s="116"/>
      <c r="E223" s="117"/>
      <c r="F223" s="117"/>
      <c r="G223" s="118"/>
      <c r="H223" s="119"/>
      <c r="I223" s="123"/>
      <c r="J223" s="124"/>
      <c r="K223" s="125"/>
      <c r="L223" s="116"/>
    </row>
    <row r="224" spans="2:12" s="106" customFormat="1" x14ac:dyDescent="0.15">
      <c r="B224" s="115"/>
      <c r="C224" s="116"/>
      <c r="E224" s="117"/>
      <c r="F224" s="117"/>
      <c r="G224" s="118"/>
      <c r="H224" s="119"/>
      <c r="I224" s="123"/>
      <c r="J224" s="124"/>
      <c r="K224" s="125"/>
      <c r="L224" s="116"/>
    </row>
    <row r="225" spans="2:12" s="106" customFormat="1" x14ac:dyDescent="0.15">
      <c r="B225" s="115"/>
      <c r="C225" s="116"/>
      <c r="E225" s="117"/>
      <c r="F225" s="117"/>
      <c r="G225" s="118"/>
      <c r="H225" s="119"/>
      <c r="I225" s="123"/>
      <c r="J225" s="124"/>
      <c r="K225" s="125"/>
      <c r="L225" s="116"/>
    </row>
    <row r="226" spans="2:12" s="106" customFormat="1" x14ac:dyDescent="0.15">
      <c r="B226" s="115"/>
      <c r="C226" s="116"/>
      <c r="E226" s="117"/>
      <c r="F226" s="117"/>
      <c r="G226" s="118"/>
      <c r="H226" s="119"/>
      <c r="I226" s="123"/>
      <c r="J226" s="124"/>
      <c r="K226" s="125"/>
      <c r="L226" s="116"/>
    </row>
    <row r="227" spans="2:12" s="106" customFormat="1" x14ac:dyDescent="0.15">
      <c r="B227" s="115"/>
      <c r="C227" s="116"/>
      <c r="E227" s="117"/>
      <c r="F227" s="117"/>
      <c r="G227" s="118"/>
      <c r="H227" s="119"/>
      <c r="I227" s="123"/>
      <c r="J227" s="124"/>
      <c r="K227" s="125"/>
      <c r="L227" s="116"/>
    </row>
    <row r="228" spans="2:12" s="106" customFormat="1" x14ac:dyDescent="0.15">
      <c r="B228" s="115"/>
      <c r="C228" s="116"/>
      <c r="E228" s="117"/>
      <c r="F228" s="117"/>
      <c r="G228" s="118"/>
      <c r="H228" s="119"/>
      <c r="I228" s="123"/>
      <c r="J228" s="124"/>
      <c r="K228" s="125"/>
      <c r="L228" s="116"/>
    </row>
    <row r="229" spans="2:12" s="106" customFormat="1" x14ac:dyDescent="0.15">
      <c r="B229" s="115"/>
      <c r="C229" s="116"/>
      <c r="E229" s="117"/>
      <c r="F229" s="117"/>
      <c r="G229" s="118"/>
      <c r="H229" s="119"/>
      <c r="I229" s="123"/>
      <c r="J229" s="124"/>
      <c r="K229" s="125"/>
      <c r="L229" s="116"/>
    </row>
    <row r="230" spans="2:12" s="106" customFormat="1" x14ac:dyDescent="0.15">
      <c r="B230" s="115"/>
      <c r="C230" s="116"/>
      <c r="E230" s="117"/>
      <c r="F230" s="117"/>
      <c r="G230" s="118"/>
      <c r="H230" s="119"/>
      <c r="I230" s="123"/>
      <c r="J230" s="124"/>
      <c r="K230" s="125"/>
      <c r="L230" s="116"/>
    </row>
    <row r="231" spans="2:12" s="106" customFormat="1" x14ac:dyDescent="0.15">
      <c r="B231" s="115"/>
      <c r="C231" s="116"/>
      <c r="E231" s="117"/>
      <c r="F231" s="117"/>
      <c r="G231" s="118"/>
      <c r="H231" s="119"/>
      <c r="I231" s="123"/>
      <c r="J231" s="124"/>
      <c r="K231" s="125"/>
      <c r="L231" s="116"/>
    </row>
    <row r="232" spans="2:12" s="106" customFormat="1" x14ac:dyDescent="0.15">
      <c r="B232" s="115"/>
      <c r="C232" s="116"/>
      <c r="E232" s="117"/>
      <c r="F232" s="117"/>
      <c r="G232" s="118"/>
      <c r="H232" s="119"/>
      <c r="I232" s="123"/>
      <c r="J232" s="124"/>
      <c r="K232" s="125"/>
      <c r="L232" s="116"/>
    </row>
    <row r="233" spans="2:12" s="106" customFormat="1" x14ac:dyDescent="0.15">
      <c r="B233" s="115"/>
      <c r="C233" s="116"/>
      <c r="E233" s="117"/>
      <c r="F233" s="117"/>
      <c r="G233" s="118"/>
      <c r="H233" s="119"/>
      <c r="I233" s="123"/>
      <c r="J233" s="124"/>
      <c r="K233" s="125"/>
      <c r="L233" s="116"/>
    </row>
    <row r="234" spans="2:12" s="106" customFormat="1" x14ac:dyDescent="0.15">
      <c r="B234" s="115"/>
      <c r="C234" s="116"/>
      <c r="E234" s="117"/>
      <c r="F234" s="117"/>
      <c r="G234" s="118"/>
      <c r="H234" s="119"/>
      <c r="I234" s="123"/>
      <c r="J234" s="124"/>
      <c r="K234" s="125"/>
      <c r="L234" s="116"/>
    </row>
    <row r="235" spans="2:12" s="106" customFormat="1" x14ac:dyDescent="0.15">
      <c r="B235" s="115"/>
      <c r="C235" s="116"/>
      <c r="E235" s="117"/>
      <c r="F235" s="117"/>
      <c r="G235" s="118"/>
      <c r="H235" s="119"/>
      <c r="I235" s="123"/>
      <c r="J235" s="124"/>
      <c r="K235" s="125"/>
      <c r="L235" s="116"/>
    </row>
    <row r="236" spans="2:12" s="106" customFormat="1" x14ac:dyDescent="0.15">
      <c r="B236" s="115"/>
      <c r="C236" s="116"/>
      <c r="E236" s="117"/>
      <c r="F236" s="117"/>
      <c r="G236" s="118"/>
      <c r="H236" s="119"/>
      <c r="I236" s="123"/>
      <c r="J236" s="124"/>
      <c r="K236" s="125"/>
      <c r="L236" s="116"/>
    </row>
    <row r="237" spans="2:12" s="106" customFormat="1" x14ac:dyDescent="0.15">
      <c r="B237" s="115"/>
      <c r="C237" s="116"/>
      <c r="E237" s="117"/>
      <c r="F237" s="117"/>
      <c r="G237" s="118"/>
      <c r="H237" s="119"/>
      <c r="I237" s="123"/>
      <c r="J237" s="124"/>
      <c r="K237" s="125"/>
      <c r="L237" s="116"/>
    </row>
    <row r="238" spans="2:12" s="106" customFormat="1" x14ac:dyDescent="0.15">
      <c r="B238" s="115"/>
      <c r="C238" s="116"/>
      <c r="E238" s="117"/>
      <c r="F238" s="117"/>
      <c r="G238" s="118"/>
      <c r="H238" s="119"/>
      <c r="I238" s="123"/>
      <c r="J238" s="124"/>
      <c r="K238" s="125"/>
      <c r="L238" s="116"/>
    </row>
    <row r="239" spans="2:12" s="106" customFormat="1" x14ac:dyDescent="0.15">
      <c r="B239" s="115"/>
      <c r="C239" s="116"/>
      <c r="E239" s="117"/>
      <c r="F239" s="117"/>
      <c r="G239" s="118"/>
      <c r="H239" s="119"/>
      <c r="I239" s="123"/>
      <c r="J239" s="124"/>
      <c r="K239" s="125"/>
      <c r="L239" s="116"/>
    </row>
    <row r="240" spans="2:12" s="106" customFormat="1" x14ac:dyDescent="0.15">
      <c r="B240" s="115"/>
      <c r="C240" s="116"/>
      <c r="E240" s="117"/>
      <c r="F240" s="117"/>
      <c r="G240" s="118"/>
      <c r="H240" s="119"/>
      <c r="I240" s="123"/>
      <c r="J240" s="124"/>
      <c r="K240" s="125"/>
      <c r="L240" s="116"/>
    </row>
    <row r="241" spans="2:12" s="106" customFormat="1" x14ac:dyDescent="0.15">
      <c r="B241" s="115"/>
      <c r="C241" s="116"/>
      <c r="E241" s="117"/>
      <c r="F241" s="117"/>
      <c r="G241" s="118"/>
      <c r="H241" s="119"/>
      <c r="I241" s="123"/>
      <c r="J241" s="124"/>
      <c r="K241" s="125"/>
      <c r="L241" s="116"/>
    </row>
    <row r="242" spans="2:12" s="106" customFormat="1" x14ac:dyDescent="0.15">
      <c r="B242" s="115"/>
      <c r="C242" s="116"/>
      <c r="E242" s="117"/>
      <c r="F242" s="117"/>
      <c r="G242" s="118"/>
      <c r="H242" s="119"/>
      <c r="I242" s="123"/>
      <c r="J242" s="124"/>
      <c r="K242" s="125"/>
      <c r="L242" s="116"/>
    </row>
    <row r="243" spans="2:12" s="106" customFormat="1" x14ac:dyDescent="0.15">
      <c r="B243" s="115"/>
      <c r="C243" s="116"/>
      <c r="E243" s="117"/>
      <c r="F243" s="117"/>
      <c r="G243" s="118"/>
      <c r="H243" s="119"/>
      <c r="I243" s="123"/>
      <c r="J243" s="124"/>
      <c r="K243" s="125"/>
      <c r="L243" s="116"/>
    </row>
    <row r="244" spans="2:12" s="106" customFormat="1" x14ac:dyDescent="0.15">
      <c r="B244" s="115"/>
      <c r="C244" s="116"/>
      <c r="E244" s="117"/>
      <c r="F244" s="117"/>
      <c r="G244" s="118"/>
      <c r="H244" s="119"/>
      <c r="I244" s="123"/>
      <c r="J244" s="124"/>
      <c r="K244" s="125"/>
      <c r="L244" s="116"/>
    </row>
    <row r="245" spans="2:12" s="106" customFormat="1" x14ac:dyDescent="0.15">
      <c r="B245" s="115"/>
      <c r="C245" s="116"/>
      <c r="E245" s="117"/>
      <c r="F245" s="117"/>
      <c r="G245" s="118"/>
      <c r="H245" s="119"/>
      <c r="I245" s="123"/>
      <c r="J245" s="124"/>
      <c r="K245" s="125"/>
      <c r="L245" s="116"/>
    </row>
    <row r="246" spans="2:12" s="106" customFormat="1" x14ac:dyDescent="0.15">
      <c r="B246" s="115"/>
      <c r="C246" s="116"/>
      <c r="E246" s="117"/>
      <c r="F246" s="117"/>
      <c r="G246" s="118"/>
      <c r="H246" s="119"/>
      <c r="I246" s="123"/>
      <c r="J246" s="124"/>
      <c r="K246" s="125"/>
      <c r="L246" s="116"/>
    </row>
    <row r="247" spans="2:12" s="106" customFormat="1" x14ac:dyDescent="0.15">
      <c r="B247" s="115"/>
      <c r="C247" s="116"/>
      <c r="E247" s="117"/>
      <c r="F247" s="117"/>
      <c r="G247" s="118"/>
      <c r="H247" s="119"/>
      <c r="I247" s="123"/>
      <c r="J247" s="124"/>
      <c r="K247" s="125"/>
      <c r="L247" s="116"/>
    </row>
    <row r="248" spans="2:12" s="106" customFormat="1" x14ac:dyDescent="0.15">
      <c r="B248" s="115"/>
      <c r="C248" s="116"/>
      <c r="E248" s="117"/>
      <c r="F248" s="117"/>
      <c r="G248" s="118"/>
      <c r="H248" s="119"/>
      <c r="I248" s="123"/>
      <c r="J248" s="124"/>
      <c r="K248" s="125"/>
      <c r="L248" s="116"/>
    </row>
    <row r="249" spans="2:12" s="106" customFormat="1" x14ac:dyDescent="0.15">
      <c r="B249" s="115"/>
      <c r="C249" s="116"/>
      <c r="E249" s="117"/>
      <c r="F249" s="117"/>
      <c r="G249" s="118"/>
      <c r="H249" s="119"/>
      <c r="I249" s="123"/>
      <c r="J249" s="124"/>
      <c r="K249" s="125"/>
      <c r="L249" s="116"/>
    </row>
    <row r="250" spans="2:12" s="106" customFormat="1" x14ac:dyDescent="0.15">
      <c r="B250" s="115"/>
      <c r="C250" s="116"/>
      <c r="E250" s="117"/>
      <c r="F250" s="117"/>
      <c r="G250" s="118"/>
      <c r="H250" s="119"/>
      <c r="I250" s="123"/>
      <c r="J250" s="124"/>
      <c r="K250" s="125"/>
      <c r="L250" s="116"/>
    </row>
    <row r="251" spans="2:12" s="106" customFormat="1" x14ac:dyDescent="0.15">
      <c r="B251" s="115"/>
      <c r="C251" s="116"/>
      <c r="E251" s="117"/>
      <c r="F251" s="117"/>
      <c r="G251" s="118"/>
      <c r="H251" s="119"/>
      <c r="I251" s="123"/>
      <c r="J251" s="124"/>
      <c r="K251" s="125"/>
      <c r="L251" s="116"/>
    </row>
    <row r="252" spans="2:12" s="106" customFormat="1" x14ac:dyDescent="0.15">
      <c r="B252" s="115"/>
      <c r="C252" s="116"/>
      <c r="E252" s="117"/>
      <c r="F252" s="117"/>
      <c r="G252" s="118"/>
      <c r="H252" s="119"/>
      <c r="I252" s="123"/>
      <c r="J252" s="124"/>
      <c r="K252" s="125"/>
      <c r="L252" s="116"/>
    </row>
    <row r="253" spans="2:12" s="106" customFormat="1" x14ac:dyDescent="0.15">
      <c r="B253" s="115"/>
      <c r="C253" s="116"/>
      <c r="E253" s="117"/>
      <c r="F253" s="117"/>
      <c r="G253" s="118"/>
      <c r="H253" s="119"/>
      <c r="I253" s="123"/>
      <c r="J253" s="124"/>
      <c r="K253" s="125"/>
      <c r="L253" s="116"/>
    </row>
    <row r="254" spans="2:12" s="106" customFormat="1" x14ac:dyDescent="0.15">
      <c r="B254" s="115"/>
      <c r="C254" s="116"/>
      <c r="E254" s="117"/>
      <c r="F254" s="117"/>
      <c r="G254" s="118"/>
      <c r="H254" s="119"/>
      <c r="I254" s="123"/>
      <c r="J254" s="124"/>
      <c r="K254" s="125"/>
      <c r="L254" s="116"/>
    </row>
    <row r="255" spans="2:12" s="106" customFormat="1" x14ac:dyDescent="0.15">
      <c r="B255" s="115"/>
      <c r="C255" s="116"/>
      <c r="E255" s="117"/>
      <c r="F255" s="117"/>
      <c r="G255" s="118"/>
      <c r="H255" s="119"/>
      <c r="I255" s="123"/>
      <c r="J255" s="124"/>
      <c r="K255" s="125"/>
      <c r="L255" s="116"/>
    </row>
    <row r="256" spans="2:12" s="106" customFormat="1" x14ac:dyDescent="0.15">
      <c r="B256" s="115"/>
      <c r="C256" s="116"/>
      <c r="E256" s="117"/>
      <c r="F256" s="117"/>
      <c r="G256" s="118"/>
      <c r="H256" s="119"/>
      <c r="I256" s="123"/>
      <c r="J256" s="124"/>
      <c r="K256" s="125"/>
      <c r="L256" s="116"/>
    </row>
    <row r="257" spans="2:12" s="106" customFormat="1" x14ac:dyDescent="0.15">
      <c r="B257" s="115"/>
      <c r="C257" s="116"/>
      <c r="E257" s="117"/>
      <c r="F257" s="117"/>
      <c r="G257" s="118"/>
      <c r="H257" s="119"/>
      <c r="I257" s="123"/>
      <c r="J257" s="124"/>
      <c r="K257" s="125"/>
      <c r="L257" s="116"/>
    </row>
    <row r="258" spans="2:12" s="106" customFormat="1" x14ac:dyDescent="0.15">
      <c r="B258" s="115"/>
      <c r="C258" s="116"/>
      <c r="E258" s="117"/>
      <c r="F258" s="117"/>
      <c r="G258" s="118"/>
      <c r="H258" s="119"/>
      <c r="I258" s="123"/>
      <c r="J258" s="124"/>
      <c r="K258" s="125"/>
      <c r="L258" s="116"/>
    </row>
    <row r="259" spans="2:12" s="106" customFormat="1" x14ac:dyDescent="0.15">
      <c r="B259" s="115"/>
      <c r="C259" s="116"/>
      <c r="E259" s="117"/>
      <c r="F259" s="117"/>
      <c r="G259" s="118"/>
      <c r="H259" s="119"/>
      <c r="I259" s="123"/>
      <c r="J259" s="124"/>
      <c r="K259" s="125"/>
      <c r="L259" s="116"/>
    </row>
    <row r="260" spans="2:12" s="106" customFormat="1" x14ac:dyDescent="0.15">
      <c r="B260" s="115"/>
      <c r="C260" s="116"/>
      <c r="E260" s="117"/>
      <c r="F260" s="117"/>
      <c r="G260" s="118"/>
      <c r="H260" s="119"/>
      <c r="I260" s="123"/>
      <c r="J260" s="124"/>
      <c r="K260" s="125"/>
      <c r="L260" s="116"/>
    </row>
    <row r="261" spans="2:12" s="106" customFormat="1" x14ac:dyDescent="0.15">
      <c r="B261" s="115"/>
      <c r="C261" s="116"/>
      <c r="E261" s="117"/>
      <c r="F261" s="117"/>
      <c r="G261" s="118"/>
      <c r="H261" s="119"/>
      <c r="I261" s="123"/>
      <c r="J261" s="124"/>
      <c r="K261" s="125"/>
      <c r="L261" s="116"/>
    </row>
    <row r="262" spans="2:12" s="106" customFormat="1" x14ac:dyDescent="0.15">
      <c r="B262" s="115"/>
      <c r="C262" s="116"/>
      <c r="E262" s="117"/>
      <c r="F262" s="117"/>
      <c r="G262" s="118"/>
      <c r="H262" s="119"/>
      <c r="I262" s="123"/>
      <c r="J262" s="124"/>
      <c r="K262" s="125"/>
      <c r="L262" s="116"/>
    </row>
    <row r="263" spans="2:12" s="106" customFormat="1" x14ac:dyDescent="0.15">
      <c r="B263" s="115"/>
      <c r="C263" s="116"/>
      <c r="E263" s="117"/>
      <c r="F263" s="117"/>
      <c r="G263" s="118"/>
      <c r="H263" s="119"/>
      <c r="I263" s="123"/>
      <c r="J263" s="124"/>
      <c r="K263" s="125"/>
      <c r="L263" s="116"/>
    </row>
    <row r="264" spans="2:12" s="106" customFormat="1" x14ac:dyDescent="0.15">
      <c r="B264" s="115"/>
      <c r="C264" s="116"/>
      <c r="E264" s="117"/>
      <c r="F264" s="117"/>
      <c r="G264" s="118"/>
      <c r="H264" s="119"/>
      <c r="I264" s="123"/>
      <c r="J264" s="124"/>
      <c r="K264" s="125"/>
      <c r="L264" s="116"/>
    </row>
    <row r="265" spans="2:12" s="106" customFormat="1" x14ac:dyDescent="0.15">
      <c r="B265" s="115"/>
      <c r="C265" s="116"/>
      <c r="E265" s="117"/>
      <c r="F265" s="117"/>
      <c r="G265" s="118"/>
      <c r="H265" s="119"/>
      <c r="I265" s="123"/>
      <c r="J265" s="124"/>
      <c r="K265" s="125"/>
      <c r="L265" s="116"/>
    </row>
    <row r="266" spans="2:12" s="106" customFormat="1" x14ac:dyDescent="0.15">
      <c r="B266" s="115"/>
      <c r="C266" s="116"/>
      <c r="E266" s="117"/>
      <c r="F266" s="117"/>
      <c r="G266" s="118"/>
      <c r="H266" s="119"/>
      <c r="I266" s="123"/>
      <c r="J266" s="124"/>
      <c r="K266" s="125"/>
      <c r="L266" s="116"/>
    </row>
    <row r="267" spans="2:12" s="106" customFormat="1" x14ac:dyDescent="0.15">
      <c r="B267" s="115"/>
      <c r="C267" s="116"/>
      <c r="E267" s="117"/>
      <c r="F267" s="117"/>
      <c r="G267" s="118"/>
      <c r="H267" s="119"/>
      <c r="I267" s="123"/>
      <c r="J267" s="124"/>
      <c r="K267" s="125"/>
      <c r="L267" s="116"/>
    </row>
    <row r="268" spans="2:12" s="106" customFormat="1" x14ac:dyDescent="0.15">
      <c r="B268" s="115"/>
      <c r="C268" s="116"/>
      <c r="E268" s="117"/>
      <c r="F268" s="117"/>
      <c r="G268" s="118"/>
      <c r="H268" s="119"/>
      <c r="I268" s="123"/>
      <c r="J268" s="124"/>
      <c r="K268" s="125"/>
      <c r="L268" s="116"/>
    </row>
    <row r="269" spans="2:12" s="106" customFormat="1" x14ac:dyDescent="0.15">
      <c r="B269" s="115"/>
      <c r="C269" s="116"/>
      <c r="E269" s="117"/>
      <c r="F269" s="117"/>
      <c r="G269" s="118"/>
      <c r="H269" s="119"/>
      <c r="I269" s="123"/>
      <c r="J269" s="124"/>
      <c r="K269" s="125"/>
      <c r="L269" s="116"/>
    </row>
    <row r="270" spans="2:12" s="106" customFormat="1" x14ac:dyDescent="0.15">
      <c r="B270" s="115"/>
      <c r="C270" s="116"/>
      <c r="E270" s="117"/>
      <c r="F270" s="117"/>
      <c r="G270" s="118"/>
      <c r="H270" s="119"/>
      <c r="I270" s="123"/>
      <c r="J270" s="124"/>
      <c r="K270" s="125"/>
      <c r="L270" s="116"/>
    </row>
    <row r="271" spans="2:12" s="106" customFormat="1" x14ac:dyDescent="0.15">
      <c r="B271" s="115"/>
      <c r="C271" s="116"/>
      <c r="E271" s="117"/>
      <c r="F271" s="117"/>
      <c r="G271" s="118"/>
      <c r="H271" s="119"/>
      <c r="I271" s="123"/>
      <c r="J271" s="124"/>
      <c r="K271" s="125"/>
      <c r="L271" s="116"/>
    </row>
    <row r="272" spans="2:12" s="106" customFormat="1" x14ac:dyDescent="0.15">
      <c r="B272" s="115"/>
      <c r="C272" s="116"/>
      <c r="E272" s="117"/>
      <c r="F272" s="117"/>
      <c r="G272" s="118"/>
      <c r="H272" s="119"/>
      <c r="I272" s="123"/>
      <c r="J272" s="124"/>
      <c r="K272" s="125"/>
      <c r="L272" s="116"/>
    </row>
    <row r="273" spans="2:12" s="106" customFormat="1" x14ac:dyDescent="0.15">
      <c r="B273" s="115"/>
      <c r="C273" s="116"/>
      <c r="E273" s="117"/>
      <c r="F273" s="117"/>
      <c r="G273" s="118"/>
      <c r="H273" s="119"/>
      <c r="I273" s="123"/>
      <c r="J273" s="124"/>
      <c r="K273" s="125"/>
      <c r="L273" s="116"/>
    </row>
    <row r="274" spans="2:12" s="106" customFormat="1" x14ac:dyDescent="0.15">
      <c r="B274" s="115"/>
      <c r="C274" s="116"/>
      <c r="E274" s="117"/>
      <c r="F274" s="117"/>
      <c r="G274" s="118"/>
      <c r="H274" s="119"/>
      <c r="I274" s="123"/>
      <c r="J274" s="124"/>
      <c r="K274" s="125"/>
      <c r="L274" s="116"/>
    </row>
    <row r="275" spans="2:12" s="106" customFormat="1" x14ac:dyDescent="0.15">
      <c r="B275" s="115"/>
      <c r="C275" s="116"/>
      <c r="E275" s="117"/>
      <c r="F275" s="117"/>
      <c r="G275" s="118"/>
      <c r="H275" s="119"/>
      <c r="I275" s="123"/>
      <c r="J275" s="124"/>
      <c r="K275" s="125"/>
      <c r="L275" s="116"/>
    </row>
    <row r="276" spans="2:12" s="106" customFormat="1" x14ac:dyDescent="0.15">
      <c r="B276" s="115"/>
      <c r="C276" s="116"/>
      <c r="E276" s="117"/>
      <c r="F276" s="117"/>
      <c r="G276" s="118"/>
      <c r="H276" s="119"/>
      <c r="I276" s="123"/>
      <c r="J276" s="124"/>
      <c r="K276" s="125"/>
      <c r="L276" s="116"/>
    </row>
    <row r="277" spans="2:12" s="106" customFormat="1" x14ac:dyDescent="0.15">
      <c r="B277" s="115"/>
      <c r="C277" s="116"/>
      <c r="E277" s="117"/>
      <c r="F277" s="117"/>
      <c r="G277" s="118"/>
      <c r="H277" s="119"/>
      <c r="I277" s="123"/>
      <c r="J277" s="124"/>
      <c r="K277" s="125"/>
      <c r="L277" s="116"/>
    </row>
    <row r="278" spans="2:12" s="106" customFormat="1" x14ac:dyDescent="0.15">
      <c r="B278" s="115"/>
      <c r="C278" s="116"/>
      <c r="E278" s="117"/>
      <c r="F278" s="117"/>
      <c r="G278" s="118"/>
      <c r="H278" s="119"/>
      <c r="I278" s="123"/>
      <c r="J278" s="124"/>
      <c r="K278" s="125"/>
      <c r="L278" s="116"/>
    </row>
    <row r="279" spans="2:12" s="106" customFormat="1" x14ac:dyDescent="0.15">
      <c r="B279" s="115"/>
      <c r="C279" s="116"/>
      <c r="E279" s="117"/>
      <c r="F279" s="117"/>
      <c r="G279" s="118"/>
      <c r="H279" s="119"/>
      <c r="I279" s="123"/>
      <c r="J279" s="124"/>
      <c r="K279" s="125"/>
      <c r="L279" s="116"/>
    </row>
    <row r="280" spans="2:12" s="106" customFormat="1" x14ac:dyDescent="0.15">
      <c r="B280" s="115"/>
      <c r="C280" s="116"/>
      <c r="E280" s="117"/>
      <c r="F280" s="117"/>
      <c r="G280" s="118"/>
      <c r="H280" s="119"/>
      <c r="I280" s="123"/>
      <c r="J280" s="124"/>
      <c r="K280" s="125"/>
      <c r="L280" s="116"/>
    </row>
    <row r="281" spans="2:12" s="106" customFormat="1" x14ac:dyDescent="0.15">
      <c r="B281" s="115"/>
      <c r="C281" s="116"/>
      <c r="E281" s="117"/>
      <c r="F281" s="117"/>
      <c r="G281" s="118"/>
      <c r="H281" s="119"/>
      <c r="I281" s="123"/>
      <c r="J281" s="124"/>
      <c r="K281" s="125"/>
      <c r="L281" s="116"/>
    </row>
    <row r="282" spans="2:12" s="106" customFormat="1" x14ac:dyDescent="0.15">
      <c r="B282" s="115"/>
      <c r="C282" s="116"/>
      <c r="E282" s="117"/>
      <c r="F282" s="117"/>
      <c r="G282" s="118"/>
      <c r="H282" s="119"/>
      <c r="I282" s="123"/>
      <c r="J282" s="124"/>
      <c r="K282" s="125"/>
      <c r="L282" s="116"/>
    </row>
    <row r="283" spans="2:12" s="106" customFormat="1" x14ac:dyDescent="0.15">
      <c r="B283" s="115"/>
      <c r="C283" s="116"/>
      <c r="E283" s="117"/>
      <c r="F283" s="117"/>
      <c r="G283" s="118"/>
      <c r="H283" s="119"/>
      <c r="I283" s="123"/>
      <c r="J283" s="124"/>
      <c r="K283" s="125"/>
      <c r="L283" s="116"/>
    </row>
    <row r="284" spans="2:12" s="106" customFormat="1" x14ac:dyDescent="0.15">
      <c r="B284" s="115"/>
      <c r="C284" s="116"/>
      <c r="E284" s="117"/>
      <c r="F284" s="117"/>
      <c r="G284" s="118"/>
      <c r="H284" s="119"/>
      <c r="I284" s="123"/>
      <c r="J284" s="124"/>
      <c r="K284" s="125"/>
      <c r="L284" s="116"/>
    </row>
    <row r="285" spans="2:12" s="106" customFormat="1" x14ac:dyDescent="0.15">
      <c r="B285" s="115"/>
      <c r="C285" s="116"/>
      <c r="E285" s="117"/>
      <c r="F285" s="117"/>
      <c r="G285" s="118"/>
      <c r="H285" s="119"/>
      <c r="I285" s="123"/>
      <c r="J285" s="124"/>
      <c r="K285" s="125"/>
      <c r="L285" s="116"/>
    </row>
    <row r="286" spans="2:12" s="106" customFormat="1" x14ac:dyDescent="0.15">
      <c r="B286" s="115"/>
      <c r="C286" s="116"/>
      <c r="E286" s="117"/>
      <c r="F286" s="117"/>
      <c r="G286" s="118"/>
      <c r="H286" s="119"/>
      <c r="I286" s="123"/>
      <c r="J286" s="124"/>
      <c r="K286" s="125"/>
      <c r="L286" s="116"/>
    </row>
    <row r="287" spans="2:12" s="106" customFormat="1" x14ac:dyDescent="0.15">
      <c r="B287" s="115"/>
      <c r="C287" s="116"/>
      <c r="E287" s="117"/>
      <c r="F287" s="117"/>
      <c r="G287" s="118"/>
      <c r="H287" s="119"/>
      <c r="I287" s="123"/>
      <c r="J287" s="124"/>
      <c r="K287" s="125"/>
      <c r="L287" s="116"/>
    </row>
    <row r="288" spans="2:12" s="106" customFormat="1" x14ac:dyDescent="0.15">
      <c r="B288" s="115"/>
      <c r="C288" s="116"/>
      <c r="E288" s="117"/>
      <c r="F288" s="117"/>
      <c r="G288" s="118"/>
      <c r="H288" s="119"/>
      <c r="I288" s="123"/>
      <c r="J288" s="124"/>
      <c r="K288" s="125"/>
      <c r="L288" s="116"/>
    </row>
    <row r="289" spans="2:12" s="106" customFormat="1" x14ac:dyDescent="0.15">
      <c r="B289" s="115"/>
      <c r="C289" s="116"/>
      <c r="E289" s="117"/>
      <c r="F289" s="117"/>
      <c r="G289" s="118"/>
      <c r="H289" s="119"/>
      <c r="I289" s="123"/>
      <c r="J289" s="124"/>
      <c r="K289" s="125"/>
      <c r="L289" s="116"/>
    </row>
    <row r="290" spans="2:12" s="106" customFormat="1" x14ac:dyDescent="0.15">
      <c r="B290" s="115"/>
      <c r="C290" s="116"/>
      <c r="E290" s="117"/>
      <c r="F290" s="117"/>
      <c r="G290" s="118"/>
      <c r="H290" s="119"/>
      <c r="I290" s="123"/>
      <c r="J290" s="124"/>
      <c r="K290" s="125"/>
      <c r="L290" s="116"/>
    </row>
    <row r="291" spans="2:12" s="106" customFormat="1" x14ac:dyDescent="0.15">
      <c r="B291" s="115"/>
      <c r="C291" s="116"/>
      <c r="E291" s="117"/>
      <c r="F291" s="117"/>
      <c r="G291" s="118"/>
      <c r="H291" s="119"/>
      <c r="I291" s="123"/>
      <c r="J291" s="124"/>
      <c r="K291" s="125"/>
      <c r="L291" s="116"/>
    </row>
    <row r="292" spans="2:12" s="106" customFormat="1" x14ac:dyDescent="0.15">
      <c r="B292" s="115"/>
      <c r="C292" s="116"/>
      <c r="E292" s="117"/>
      <c r="F292" s="117"/>
      <c r="G292" s="118"/>
      <c r="H292" s="119"/>
      <c r="I292" s="123"/>
      <c r="J292" s="124"/>
      <c r="K292" s="125"/>
      <c r="L292" s="116"/>
    </row>
    <row r="293" spans="2:12" s="106" customFormat="1" x14ac:dyDescent="0.15">
      <c r="B293" s="115"/>
      <c r="C293" s="116"/>
      <c r="E293" s="117"/>
      <c r="F293" s="117"/>
      <c r="G293" s="118"/>
      <c r="H293" s="119"/>
      <c r="I293" s="123"/>
      <c r="J293" s="124"/>
      <c r="K293" s="125"/>
      <c r="L293" s="116"/>
    </row>
    <row r="294" spans="2:12" s="106" customFormat="1" x14ac:dyDescent="0.15">
      <c r="B294" s="115"/>
      <c r="C294" s="116"/>
      <c r="E294" s="117"/>
      <c r="F294" s="117"/>
      <c r="G294" s="118"/>
      <c r="H294" s="119"/>
      <c r="I294" s="123"/>
      <c r="J294" s="124"/>
      <c r="K294" s="125"/>
      <c r="L294" s="116"/>
    </row>
    <row r="295" spans="2:12" s="106" customFormat="1" x14ac:dyDescent="0.15">
      <c r="B295" s="115"/>
      <c r="C295" s="116"/>
      <c r="E295" s="117"/>
      <c r="F295" s="117"/>
      <c r="G295" s="118"/>
      <c r="H295" s="119"/>
      <c r="I295" s="123"/>
      <c r="J295" s="124"/>
      <c r="K295" s="125"/>
      <c r="L295" s="116"/>
    </row>
    <row r="296" spans="2:12" s="106" customFormat="1" x14ac:dyDescent="0.15">
      <c r="B296" s="115"/>
      <c r="C296" s="116"/>
      <c r="E296" s="117"/>
      <c r="F296" s="117"/>
      <c r="G296" s="118"/>
      <c r="H296" s="119"/>
      <c r="I296" s="123"/>
      <c r="J296" s="124"/>
      <c r="K296" s="125"/>
      <c r="L296" s="116"/>
    </row>
    <row r="297" spans="2:12" s="106" customFormat="1" x14ac:dyDescent="0.15">
      <c r="B297" s="115"/>
      <c r="C297" s="116"/>
      <c r="E297" s="117"/>
      <c r="F297" s="117"/>
      <c r="G297" s="118"/>
      <c r="H297" s="119"/>
      <c r="I297" s="123"/>
      <c r="J297" s="124"/>
      <c r="K297" s="125"/>
      <c r="L297" s="116"/>
    </row>
    <row r="298" spans="2:12" s="106" customFormat="1" x14ac:dyDescent="0.15">
      <c r="B298" s="115"/>
      <c r="C298" s="116"/>
      <c r="E298" s="117"/>
      <c r="F298" s="117"/>
      <c r="G298" s="118"/>
      <c r="H298" s="119"/>
      <c r="I298" s="123"/>
      <c r="J298" s="124"/>
      <c r="K298" s="125"/>
      <c r="L298" s="116"/>
    </row>
    <row r="299" spans="2:12" s="106" customFormat="1" x14ac:dyDescent="0.15">
      <c r="B299" s="115"/>
      <c r="C299" s="116"/>
      <c r="E299" s="117"/>
      <c r="F299" s="117"/>
      <c r="G299" s="118"/>
      <c r="H299" s="119"/>
      <c r="I299" s="123"/>
      <c r="J299" s="124"/>
      <c r="K299" s="125"/>
      <c r="L299" s="116"/>
    </row>
    <row r="300" spans="2:12" s="106" customFormat="1" x14ac:dyDescent="0.15">
      <c r="B300" s="115"/>
      <c r="C300" s="116"/>
      <c r="E300" s="117"/>
      <c r="F300" s="117"/>
      <c r="G300" s="118"/>
      <c r="H300" s="119"/>
      <c r="I300" s="123"/>
      <c r="J300" s="124"/>
      <c r="K300" s="125"/>
      <c r="L300" s="116"/>
    </row>
    <row r="301" spans="2:12" s="106" customFormat="1" x14ac:dyDescent="0.15">
      <c r="B301" s="115"/>
      <c r="C301" s="116"/>
      <c r="E301" s="117"/>
      <c r="F301" s="117"/>
      <c r="G301" s="118"/>
      <c r="H301" s="119"/>
      <c r="I301" s="123"/>
      <c r="J301" s="124"/>
      <c r="K301" s="125"/>
      <c r="L301" s="116"/>
    </row>
    <row r="302" spans="2:12" s="106" customFormat="1" x14ac:dyDescent="0.15">
      <c r="B302" s="115"/>
      <c r="C302" s="116"/>
      <c r="E302" s="117"/>
      <c r="F302" s="117"/>
      <c r="G302" s="118"/>
      <c r="H302" s="119"/>
      <c r="I302" s="123"/>
      <c r="J302" s="124"/>
      <c r="K302" s="125"/>
      <c r="L302" s="116"/>
    </row>
    <row r="303" spans="2:12" s="106" customFormat="1" x14ac:dyDescent="0.15">
      <c r="B303" s="115"/>
      <c r="C303" s="116"/>
      <c r="E303" s="117"/>
      <c r="F303" s="117"/>
      <c r="G303" s="118"/>
      <c r="H303" s="119"/>
      <c r="I303" s="123"/>
      <c r="J303" s="124"/>
      <c r="K303" s="125"/>
      <c r="L303" s="116"/>
    </row>
    <row r="304" spans="2:12" s="106" customFormat="1" x14ac:dyDescent="0.15">
      <c r="B304" s="115"/>
      <c r="C304" s="116"/>
      <c r="E304" s="117"/>
      <c r="F304" s="117"/>
      <c r="G304" s="118"/>
      <c r="H304" s="119"/>
      <c r="I304" s="123"/>
      <c r="J304" s="124"/>
      <c r="K304" s="125"/>
      <c r="L304" s="116"/>
    </row>
    <row r="305" spans="2:18" s="106" customFormat="1" x14ac:dyDescent="0.15">
      <c r="B305" s="115"/>
      <c r="C305" s="116"/>
      <c r="E305" s="117"/>
      <c r="F305" s="117"/>
      <c r="G305" s="118"/>
      <c r="H305" s="119"/>
      <c r="I305" s="123"/>
      <c r="J305" s="124"/>
      <c r="K305" s="125"/>
      <c r="L305" s="116"/>
    </row>
    <row r="306" spans="2:18" s="106" customFormat="1" x14ac:dyDescent="0.15">
      <c r="B306" s="115"/>
      <c r="C306" s="116"/>
      <c r="E306" s="117"/>
      <c r="F306" s="117"/>
      <c r="G306" s="118"/>
      <c r="H306" s="119"/>
      <c r="I306" s="123"/>
      <c r="J306" s="124"/>
      <c r="K306" s="125"/>
      <c r="L306" s="116"/>
    </row>
    <row r="307" spans="2:18" s="106" customFormat="1" x14ac:dyDescent="0.15">
      <c r="B307" s="115"/>
      <c r="C307" s="116"/>
      <c r="E307" s="117"/>
      <c r="F307" s="117"/>
      <c r="G307" s="118"/>
      <c r="H307" s="119"/>
      <c r="I307" s="123"/>
      <c r="J307" s="124"/>
      <c r="K307" s="125"/>
      <c r="L307" s="116"/>
    </row>
    <row r="308" spans="2:18" s="106" customFormat="1" x14ac:dyDescent="0.15">
      <c r="B308" s="115"/>
      <c r="C308" s="116"/>
      <c r="E308" s="117"/>
      <c r="F308" s="117"/>
      <c r="G308" s="118"/>
      <c r="H308" s="119"/>
      <c r="I308" s="123"/>
      <c r="J308" s="124"/>
      <c r="K308" s="125"/>
      <c r="L308" s="116"/>
    </row>
    <row r="309" spans="2:18" s="106" customFormat="1" x14ac:dyDescent="0.15">
      <c r="B309" s="115"/>
      <c r="C309" s="116"/>
      <c r="E309" s="117"/>
      <c r="F309" s="117"/>
      <c r="G309" s="118"/>
      <c r="H309" s="119"/>
      <c r="I309" s="123"/>
      <c r="J309" s="124"/>
      <c r="K309" s="125"/>
      <c r="L309" s="116"/>
    </row>
    <row r="310" spans="2:18" s="106" customFormat="1" x14ac:dyDescent="0.15">
      <c r="B310" s="115"/>
      <c r="C310" s="116"/>
      <c r="E310" s="117"/>
      <c r="F310" s="117"/>
      <c r="G310" s="118"/>
      <c r="H310" s="119"/>
      <c r="I310" s="123"/>
      <c r="J310" s="124"/>
      <c r="K310" s="125"/>
      <c r="L310" s="116"/>
    </row>
    <row r="311" spans="2:18" s="107" customFormat="1" x14ac:dyDescent="0.15">
      <c r="B311" s="115"/>
      <c r="C311" s="116"/>
      <c r="D311" s="106"/>
      <c r="E311" s="117"/>
      <c r="F311" s="117"/>
      <c r="G311" s="118"/>
      <c r="H311" s="119"/>
      <c r="I311" s="123"/>
      <c r="J311" s="124"/>
      <c r="K311" s="125"/>
      <c r="L311" s="116"/>
      <c r="M311" s="106"/>
      <c r="N311" s="106"/>
      <c r="O311" s="106"/>
      <c r="P311" s="106"/>
      <c r="Q311" s="106"/>
      <c r="R311" s="106"/>
    </row>
  </sheetData>
  <phoneticPr fontId="26" type="noConversion"/>
  <dataValidations count="7">
    <dataValidation type="list" allowBlank="1" showInputMessage="1" showErrorMessage="1" sqref="B2:B311" xr:uid="{00000000-0002-0000-0A00-000000000000}">
      <formula1>"传统险（不含高利率保单）,分红险,万能险,投连险（含其他）,高利率保单,股东账户及其他"</formula1>
    </dataValidation>
    <dataValidation type="list" allowBlank="1" showInputMessage="1" showErrorMessage="1" sqref="Q2:Q311" xr:uid="{00000000-0002-0000-0A00-000002000000}">
      <formula1>"不适用,美元和汇率跟美元挂钩的货币,欧元或英镑,其他货币"</formula1>
    </dataValidation>
    <dataValidation type="list" allowBlank="1" showInputMessage="1" showErrorMessage="1" sqref="D2:D311" xr:uid="{00000000-0002-0000-0A00-000003000000}">
      <formula1>"市场价值,历史成本"</formula1>
    </dataValidation>
    <dataValidation type="list" allowBlank="1" showInputMessage="1" showErrorMessage="1" sqref="P2:P311" xr:uid="{00000000-0002-0000-0A00-000004000000}">
      <formula1>"境内,境外新兴市场,境外发达市场"</formula1>
    </dataValidation>
    <dataValidation type="list" allowBlank="1" showInputMessage="1" showErrorMessage="1" sqref="M2:M311" xr:uid="{00000000-0002-0000-0A00-000005000000}">
      <formula1>"银行理财产品,定期存款,协议存款,提前支取保证本金结构性存款,提前支取不保证本金结构性存款"</formula1>
    </dataValidation>
    <dataValidation type="list" allowBlank="1" showInputMessage="1" showErrorMessage="1" sqref="L2:L311" xr:uid="{00000000-0002-0000-0A00-000006000000}">
      <formula1>"一月一次,一季度一次,半年一次,一年一次,利随本清"</formula1>
    </dataValidation>
    <dataValidation type="list" allowBlank="1" showInputMessage="1" showErrorMessage="1" sqref="N2:N3" xr:uid="{00000000-0002-0000-0A00-000007000000}">
      <formula1>"国有商业银行,股份制商业银行,邮政储蓄银行,城市商业银行,外资商业银行,其他境内商业银行和境外银行,其他存款机构"</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1000000}">
          <x14:formula1>
            <xm:f>'D:\安邦人寿\数据报告\偿付能力\PWC\[副本1.偿二代因子法最低资本-基础数据表-安邦人寿-补充1.xlsm]规则清单'!#REF!</xm:f>
          </x14:formula1>
          <xm:sqref>C4:C311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sheetPr>
  <dimension ref="A1:Q79"/>
  <sheetViews>
    <sheetView workbookViewId="0">
      <selection activeCell="J2" sqref="J2"/>
    </sheetView>
  </sheetViews>
  <sheetFormatPr defaultColWidth="8.875" defaultRowHeight="18" customHeight="1" x14ac:dyDescent="0.15"/>
  <cols>
    <col min="1" max="2" width="5" style="89" customWidth="1"/>
    <col min="3" max="3" width="18.625" style="89" customWidth="1"/>
    <col min="4" max="4" width="35.75" style="89" customWidth="1"/>
    <col min="5" max="5" width="5" style="89" customWidth="1"/>
    <col min="6" max="6" width="22.25" style="89" customWidth="1"/>
    <col min="7" max="7" width="15.375" style="89" customWidth="1"/>
    <col min="8" max="8" width="18.75" style="89" customWidth="1"/>
    <col min="9" max="9" width="18.75" style="90" customWidth="1"/>
    <col min="10" max="10" width="16.125" style="90" customWidth="1"/>
    <col min="11" max="11" width="12.25" style="89" customWidth="1"/>
    <col min="12" max="12" width="6.75" style="89" customWidth="1"/>
    <col min="13" max="13" width="8.5" style="89" customWidth="1"/>
    <col min="14" max="15" width="11.625" style="89" customWidth="1"/>
    <col min="16" max="16" width="9.625" style="89" customWidth="1"/>
    <col min="17" max="17" width="5" style="89" customWidth="1"/>
    <col min="18" max="16384" width="8.875" style="89"/>
  </cols>
  <sheetData>
    <row r="1" spans="1:17" s="88" customFormat="1" ht="18" customHeight="1" x14ac:dyDescent="0.15">
      <c r="A1" s="91" t="s">
        <v>0</v>
      </c>
      <c r="B1" s="91" t="s">
        <v>438</v>
      </c>
      <c r="C1" s="91" t="s">
        <v>1</v>
      </c>
      <c r="D1" s="91" t="s">
        <v>162</v>
      </c>
      <c r="E1" s="91" t="s">
        <v>402</v>
      </c>
      <c r="F1" s="91" t="s">
        <v>439</v>
      </c>
      <c r="G1" s="91" t="s">
        <v>37</v>
      </c>
      <c r="H1" s="91" t="s">
        <v>9</v>
      </c>
      <c r="I1" s="96" t="s">
        <v>18</v>
      </c>
      <c r="J1" s="96" t="s">
        <v>19</v>
      </c>
      <c r="K1" s="91" t="s">
        <v>8</v>
      </c>
      <c r="L1" s="91" t="s">
        <v>440</v>
      </c>
      <c r="M1" s="91" t="s">
        <v>405</v>
      </c>
      <c r="N1" s="91" t="s">
        <v>406</v>
      </c>
      <c r="O1" s="91" t="s">
        <v>407</v>
      </c>
      <c r="P1" s="91" t="s">
        <v>22</v>
      </c>
      <c r="Q1" s="104" t="s">
        <v>23</v>
      </c>
    </row>
    <row r="2" spans="1:17" ht="18" customHeight="1" x14ac:dyDescent="0.15">
      <c r="A2" s="44">
        <v>1</v>
      </c>
      <c r="B2" s="44" t="s">
        <v>31</v>
      </c>
      <c r="C2" s="44" t="s">
        <v>441</v>
      </c>
      <c r="D2" s="44" t="s">
        <v>442</v>
      </c>
      <c r="E2" s="44" t="s">
        <v>437</v>
      </c>
      <c r="F2" s="44" t="s">
        <v>172</v>
      </c>
      <c r="G2" s="92">
        <v>500000</v>
      </c>
      <c r="H2" s="93">
        <v>50000000</v>
      </c>
      <c r="I2" s="92">
        <v>50000000</v>
      </c>
      <c r="J2" s="97">
        <v>67257.52</v>
      </c>
      <c r="K2" s="44" t="s">
        <v>27</v>
      </c>
      <c r="L2" s="98">
        <v>6.0532000000000002E-2</v>
      </c>
      <c r="M2" s="44" t="s">
        <v>443</v>
      </c>
      <c r="N2" s="99">
        <v>41570</v>
      </c>
      <c r="O2" s="99">
        <v>45223</v>
      </c>
      <c r="P2" s="44" t="s">
        <v>444</v>
      </c>
      <c r="Q2" s="31" t="s">
        <v>30</v>
      </c>
    </row>
    <row r="3" spans="1:17" ht="18" customHeight="1" x14ac:dyDescent="0.15">
      <c r="A3" s="44"/>
      <c r="B3" s="44"/>
      <c r="C3" s="44"/>
      <c r="D3" s="44"/>
      <c r="E3" s="45"/>
      <c r="F3" s="44"/>
      <c r="G3" s="92"/>
      <c r="H3" s="93"/>
      <c r="I3" s="36"/>
      <c r="J3" s="97"/>
      <c r="K3" s="44"/>
      <c r="L3" s="92"/>
      <c r="M3" s="44"/>
      <c r="N3" s="99"/>
      <c r="O3" s="99"/>
      <c r="P3" s="44"/>
      <c r="Q3" s="31"/>
    </row>
    <row r="4" spans="1:17" ht="18" customHeight="1" x14ac:dyDescent="0.15">
      <c r="A4" s="44"/>
      <c r="B4" s="44"/>
      <c r="C4" s="44"/>
      <c r="D4" s="44"/>
      <c r="E4" s="44"/>
      <c r="F4" s="44"/>
      <c r="G4" s="94">
        <f>SUM(G2:G3)</f>
        <v>500000</v>
      </c>
      <c r="H4" s="94">
        <f>SUM(H2:H3)</f>
        <v>50000000</v>
      </c>
      <c r="I4" s="94">
        <f>SUM(I2:I3)</f>
        <v>50000000</v>
      </c>
      <c r="J4" s="94">
        <f>SUM(J2:J3)</f>
        <v>67257.52</v>
      </c>
      <c r="K4" s="44"/>
      <c r="L4" s="100"/>
      <c r="M4" s="44"/>
      <c r="N4" s="99"/>
      <c r="O4" s="99"/>
      <c r="P4" s="44"/>
      <c r="Q4" s="44"/>
    </row>
    <row r="5" spans="1:17" ht="18" customHeight="1" x14ac:dyDescent="0.15">
      <c r="L5" s="101"/>
      <c r="N5" s="102"/>
      <c r="O5" s="102"/>
    </row>
    <row r="6" spans="1:17" ht="18" customHeight="1" x14ac:dyDescent="0.15">
      <c r="H6" s="95"/>
      <c r="I6" s="95"/>
      <c r="J6" s="103"/>
      <c r="L6" s="101"/>
      <c r="N6" s="102"/>
      <c r="O6" s="102"/>
    </row>
    <row r="7" spans="1:17" ht="18" customHeight="1" x14ac:dyDescent="0.15">
      <c r="J7" s="103"/>
      <c r="L7" s="101"/>
      <c r="N7" s="102"/>
      <c r="O7" s="102"/>
    </row>
    <row r="8" spans="1:17" ht="18" customHeight="1" x14ac:dyDescent="0.15">
      <c r="L8" s="101"/>
      <c r="N8" s="102"/>
      <c r="O8" s="102"/>
    </row>
    <row r="9" spans="1:17" ht="18" customHeight="1" x14ac:dyDescent="0.15">
      <c r="K9" s="90"/>
      <c r="L9" s="101"/>
      <c r="N9" s="102"/>
      <c r="O9" s="102"/>
    </row>
    <row r="10" spans="1:17" ht="18" customHeight="1" x14ac:dyDescent="0.15">
      <c r="L10" s="101"/>
      <c r="N10" s="102"/>
      <c r="O10" s="102"/>
    </row>
    <row r="11" spans="1:17" ht="18" customHeight="1" x14ac:dyDescent="0.15">
      <c r="L11" s="101"/>
      <c r="N11" s="102"/>
      <c r="O11" s="102"/>
    </row>
    <row r="12" spans="1:17" ht="18" customHeight="1" x14ac:dyDescent="0.15">
      <c r="L12" s="101"/>
      <c r="N12" s="102"/>
      <c r="O12" s="102"/>
    </row>
    <row r="13" spans="1:17" ht="18" customHeight="1" x14ac:dyDescent="0.15">
      <c r="H13" s="90"/>
      <c r="L13" s="101"/>
      <c r="N13" s="102"/>
      <c r="O13" s="102"/>
    </row>
    <row r="14" spans="1:17" ht="18" customHeight="1" x14ac:dyDescent="0.15">
      <c r="L14" s="101"/>
      <c r="N14" s="102"/>
      <c r="O14" s="102"/>
    </row>
    <row r="15" spans="1:17" ht="18" customHeight="1" x14ac:dyDescent="0.15">
      <c r="L15" s="101"/>
      <c r="N15" s="102"/>
      <c r="O15" s="102"/>
    </row>
    <row r="16" spans="1:17" ht="18" customHeight="1" x14ac:dyDescent="0.15">
      <c r="L16" s="101"/>
      <c r="N16" s="102"/>
      <c r="O16" s="102"/>
    </row>
    <row r="17" spans="12:15" ht="18" customHeight="1" x14ac:dyDescent="0.15">
      <c r="L17" s="101"/>
      <c r="N17" s="102"/>
      <c r="O17" s="102"/>
    </row>
    <row r="18" spans="12:15" ht="18" customHeight="1" x14ac:dyDescent="0.15">
      <c r="L18" s="101"/>
      <c r="N18" s="102"/>
      <c r="O18" s="102"/>
    </row>
    <row r="19" spans="12:15" ht="18" customHeight="1" x14ac:dyDescent="0.15">
      <c r="L19" s="101"/>
      <c r="N19" s="102"/>
      <c r="O19" s="102"/>
    </row>
    <row r="20" spans="12:15" ht="18" customHeight="1" x14ac:dyDescent="0.15">
      <c r="L20" s="101"/>
      <c r="N20" s="102"/>
      <c r="O20" s="102"/>
    </row>
    <row r="21" spans="12:15" ht="18" customHeight="1" x14ac:dyDescent="0.15">
      <c r="L21" s="101"/>
      <c r="N21" s="102"/>
      <c r="O21" s="102"/>
    </row>
    <row r="22" spans="12:15" ht="18" customHeight="1" x14ac:dyDescent="0.15">
      <c r="L22" s="101"/>
      <c r="N22" s="102"/>
      <c r="O22" s="102"/>
    </row>
    <row r="23" spans="12:15" ht="18" customHeight="1" x14ac:dyDescent="0.15">
      <c r="L23" s="101"/>
      <c r="N23" s="102"/>
      <c r="O23" s="102"/>
    </row>
    <row r="24" spans="12:15" ht="18" customHeight="1" x14ac:dyDescent="0.15">
      <c r="L24" s="101"/>
      <c r="N24" s="102"/>
      <c r="O24" s="102"/>
    </row>
    <row r="25" spans="12:15" ht="18" customHeight="1" x14ac:dyDescent="0.15">
      <c r="L25" s="101"/>
      <c r="N25" s="102"/>
      <c r="O25" s="102"/>
    </row>
    <row r="26" spans="12:15" ht="18" customHeight="1" x14ac:dyDescent="0.15">
      <c r="L26" s="101"/>
      <c r="N26" s="102"/>
      <c r="O26" s="102"/>
    </row>
    <row r="27" spans="12:15" ht="18" customHeight="1" x14ac:dyDescent="0.15">
      <c r="L27" s="101"/>
      <c r="N27" s="102"/>
      <c r="O27" s="102"/>
    </row>
    <row r="28" spans="12:15" ht="18" customHeight="1" x14ac:dyDescent="0.15">
      <c r="L28" s="101"/>
      <c r="N28" s="102"/>
      <c r="O28" s="102"/>
    </row>
    <row r="29" spans="12:15" ht="18" customHeight="1" x14ac:dyDescent="0.15">
      <c r="L29" s="101"/>
      <c r="N29" s="102"/>
      <c r="O29" s="102"/>
    </row>
    <row r="30" spans="12:15" ht="18" customHeight="1" x14ac:dyDescent="0.15">
      <c r="L30" s="101"/>
      <c r="N30" s="102"/>
      <c r="O30" s="102"/>
    </row>
    <row r="31" spans="12:15" ht="18" customHeight="1" x14ac:dyDescent="0.15">
      <c r="L31" s="101"/>
      <c r="N31" s="102"/>
      <c r="O31" s="102"/>
    </row>
    <row r="32" spans="12:15" ht="18" customHeight="1" x14ac:dyDescent="0.15">
      <c r="L32" s="101"/>
      <c r="N32" s="102"/>
      <c r="O32" s="102"/>
    </row>
    <row r="33" spans="12:15" ht="18" customHeight="1" x14ac:dyDescent="0.15">
      <c r="L33" s="101"/>
      <c r="N33" s="102"/>
      <c r="O33" s="102"/>
    </row>
    <row r="34" spans="12:15" ht="18" customHeight="1" x14ac:dyDescent="0.15">
      <c r="L34" s="101"/>
      <c r="N34" s="102"/>
      <c r="O34" s="102"/>
    </row>
    <row r="35" spans="12:15" ht="18" customHeight="1" x14ac:dyDescent="0.15">
      <c r="L35" s="101"/>
      <c r="N35" s="102"/>
      <c r="O35" s="102"/>
    </row>
    <row r="36" spans="12:15" ht="18" customHeight="1" x14ac:dyDescent="0.15">
      <c r="L36" s="101"/>
      <c r="N36" s="102"/>
      <c r="O36" s="102"/>
    </row>
    <row r="37" spans="12:15" ht="18" customHeight="1" x14ac:dyDescent="0.15">
      <c r="L37" s="101"/>
      <c r="N37" s="102"/>
      <c r="O37" s="102"/>
    </row>
    <row r="38" spans="12:15" ht="18" customHeight="1" x14ac:dyDescent="0.15">
      <c r="L38" s="101"/>
      <c r="N38" s="102"/>
      <c r="O38" s="102"/>
    </row>
    <row r="39" spans="12:15" ht="18" customHeight="1" x14ac:dyDescent="0.15">
      <c r="L39" s="101"/>
      <c r="N39" s="102"/>
      <c r="O39" s="102"/>
    </row>
    <row r="40" spans="12:15" ht="18" customHeight="1" x14ac:dyDescent="0.15">
      <c r="L40" s="101"/>
      <c r="N40" s="102"/>
      <c r="O40" s="102"/>
    </row>
    <row r="41" spans="12:15" ht="18" customHeight="1" x14ac:dyDescent="0.15">
      <c r="L41" s="101"/>
      <c r="N41" s="102"/>
      <c r="O41" s="102"/>
    </row>
    <row r="42" spans="12:15" ht="18" customHeight="1" x14ac:dyDescent="0.15">
      <c r="L42" s="101"/>
      <c r="N42" s="102"/>
      <c r="O42" s="102"/>
    </row>
    <row r="43" spans="12:15" ht="18" customHeight="1" x14ac:dyDescent="0.15">
      <c r="L43" s="101"/>
      <c r="N43" s="102"/>
      <c r="O43" s="102"/>
    </row>
    <row r="44" spans="12:15" ht="18" customHeight="1" x14ac:dyDescent="0.15">
      <c r="L44" s="101"/>
      <c r="N44" s="102"/>
      <c r="O44" s="102"/>
    </row>
    <row r="45" spans="12:15" ht="18" customHeight="1" x14ac:dyDescent="0.15">
      <c r="L45" s="101"/>
      <c r="N45" s="102"/>
      <c r="O45" s="102"/>
    </row>
    <row r="46" spans="12:15" ht="18" customHeight="1" x14ac:dyDescent="0.15">
      <c r="L46" s="101"/>
      <c r="N46" s="102"/>
      <c r="O46" s="102"/>
    </row>
    <row r="47" spans="12:15" ht="18" customHeight="1" x14ac:dyDescent="0.15">
      <c r="L47" s="101"/>
      <c r="N47" s="102"/>
      <c r="O47" s="102"/>
    </row>
    <row r="48" spans="12:15" ht="18" customHeight="1" x14ac:dyDescent="0.15">
      <c r="L48" s="101"/>
      <c r="N48" s="102"/>
      <c r="O48" s="102"/>
    </row>
    <row r="49" spans="12:15" ht="18" customHeight="1" x14ac:dyDescent="0.15">
      <c r="L49" s="101"/>
      <c r="N49" s="102"/>
      <c r="O49" s="102"/>
    </row>
    <row r="50" spans="12:15" ht="18" customHeight="1" x14ac:dyDescent="0.15">
      <c r="L50" s="101"/>
      <c r="N50" s="102"/>
      <c r="O50" s="102"/>
    </row>
    <row r="51" spans="12:15" ht="18" customHeight="1" x14ac:dyDescent="0.15">
      <c r="L51" s="101"/>
      <c r="N51" s="102"/>
      <c r="O51" s="102"/>
    </row>
    <row r="52" spans="12:15" ht="18" customHeight="1" x14ac:dyDescent="0.15">
      <c r="L52" s="101"/>
      <c r="N52" s="102"/>
      <c r="O52" s="102"/>
    </row>
    <row r="53" spans="12:15" ht="18" customHeight="1" x14ac:dyDescent="0.15">
      <c r="L53" s="101"/>
      <c r="N53" s="102"/>
      <c r="O53" s="102"/>
    </row>
    <row r="54" spans="12:15" ht="18" customHeight="1" x14ac:dyDescent="0.15">
      <c r="L54" s="101"/>
      <c r="N54" s="102"/>
      <c r="O54" s="102"/>
    </row>
    <row r="55" spans="12:15" ht="18" customHeight="1" x14ac:dyDescent="0.15">
      <c r="L55" s="101"/>
      <c r="N55" s="102"/>
      <c r="O55" s="102"/>
    </row>
    <row r="56" spans="12:15" ht="18" customHeight="1" x14ac:dyDescent="0.15">
      <c r="L56" s="101"/>
      <c r="N56" s="102"/>
      <c r="O56" s="102"/>
    </row>
    <row r="57" spans="12:15" ht="18" customHeight="1" x14ac:dyDescent="0.15">
      <c r="L57" s="101"/>
      <c r="N57" s="102"/>
      <c r="O57" s="102"/>
    </row>
    <row r="58" spans="12:15" ht="18" customHeight="1" x14ac:dyDescent="0.15">
      <c r="L58" s="101"/>
      <c r="N58" s="102"/>
      <c r="O58" s="102"/>
    </row>
    <row r="59" spans="12:15" ht="18" customHeight="1" x14ac:dyDescent="0.15">
      <c r="L59" s="101"/>
      <c r="N59" s="102"/>
      <c r="O59" s="102"/>
    </row>
    <row r="60" spans="12:15" ht="18" customHeight="1" x14ac:dyDescent="0.15">
      <c r="L60" s="101"/>
      <c r="N60" s="102"/>
      <c r="O60" s="102"/>
    </row>
    <row r="61" spans="12:15" ht="18" customHeight="1" x14ac:dyDescent="0.15">
      <c r="L61" s="101"/>
      <c r="N61" s="102"/>
      <c r="O61" s="102"/>
    </row>
    <row r="62" spans="12:15" ht="18" customHeight="1" x14ac:dyDescent="0.15">
      <c r="L62" s="101"/>
      <c r="N62" s="102"/>
      <c r="O62" s="102"/>
    </row>
    <row r="63" spans="12:15" ht="18" customHeight="1" x14ac:dyDescent="0.15">
      <c r="L63" s="101"/>
      <c r="N63" s="102"/>
      <c r="O63" s="102"/>
    </row>
    <row r="64" spans="12:15" ht="18" customHeight="1" x14ac:dyDescent="0.15">
      <c r="L64" s="101"/>
      <c r="N64" s="102"/>
      <c r="O64" s="102"/>
    </row>
    <row r="65" spans="12:15" ht="18" customHeight="1" x14ac:dyDescent="0.15">
      <c r="L65" s="101"/>
      <c r="N65" s="102"/>
      <c r="O65" s="102"/>
    </row>
    <row r="66" spans="12:15" ht="18" customHeight="1" x14ac:dyDescent="0.15">
      <c r="L66" s="101"/>
      <c r="N66" s="102"/>
      <c r="O66" s="102"/>
    </row>
    <row r="67" spans="12:15" ht="18" customHeight="1" x14ac:dyDescent="0.15">
      <c r="L67" s="101"/>
      <c r="N67" s="102"/>
      <c r="O67" s="102"/>
    </row>
    <row r="68" spans="12:15" ht="18" customHeight="1" x14ac:dyDescent="0.15">
      <c r="L68" s="101"/>
      <c r="N68" s="102"/>
      <c r="O68" s="102"/>
    </row>
    <row r="69" spans="12:15" ht="18" customHeight="1" x14ac:dyDescent="0.15">
      <c r="L69" s="101"/>
      <c r="N69" s="102"/>
      <c r="O69" s="102"/>
    </row>
    <row r="70" spans="12:15" ht="18" customHeight="1" x14ac:dyDescent="0.15">
      <c r="L70" s="101"/>
      <c r="N70" s="102"/>
      <c r="O70" s="102"/>
    </row>
    <row r="71" spans="12:15" ht="18" customHeight="1" x14ac:dyDescent="0.15">
      <c r="L71" s="101"/>
      <c r="N71" s="102"/>
      <c r="O71" s="102"/>
    </row>
    <row r="72" spans="12:15" ht="18" customHeight="1" x14ac:dyDescent="0.15">
      <c r="L72" s="101"/>
      <c r="N72" s="102"/>
      <c r="O72" s="102"/>
    </row>
    <row r="73" spans="12:15" ht="18" customHeight="1" x14ac:dyDescent="0.15">
      <c r="L73" s="101"/>
      <c r="N73" s="102"/>
      <c r="O73" s="102"/>
    </row>
    <row r="74" spans="12:15" ht="18" customHeight="1" x14ac:dyDescent="0.15">
      <c r="L74" s="101"/>
      <c r="N74" s="102"/>
      <c r="O74" s="102"/>
    </row>
    <row r="75" spans="12:15" ht="18" customHeight="1" x14ac:dyDescent="0.15">
      <c r="L75" s="101"/>
      <c r="N75" s="102"/>
      <c r="O75" s="102"/>
    </row>
    <row r="76" spans="12:15" ht="18" customHeight="1" x14ac:dyDescent="0.15">
      <c r="L76" s="101"/>
      <c r="N76" s="102"/>
      <c r="O76" s="102"/>
    </row>
    <row r="77" spans="12:15" ht="18" customHeight="1" x14ac:dyDescent="0.15">
      <c r="L77" s="101"/>
      <c r="N77" s="102"/>
      <c r="O77" s="102"/>
    </row>
    <row r="78" spans="12:15" ht="18" customHeight="1" x14ac:dyDescent="0.15">
      <c r="L78" s="101"/>
      <c r="N78" s="102"/>
      <c r="O78" s="102"/>
    </row>
    <row r="79" spans="12:15" ht="18" customHeight="1" x14ac:dyDescent="0.15">
      <c r="L79" s="101"/>
      <c r="N79" s="102"/>
      <c r="O79" s="102"/>
    </row>
  </sheetData>
  <phoneticPr fontId="26" type="noConversion"/>
  <dataValidations count="5">
    <dataValidation type="list" allowBlank="1" showInputMessage="1" showErrorMessage="1" sqref="M2:M79" xr:uid="{00000000-0002-0000-0B00-000000000000}">
      <formula1>"月付,季付,半年付,年付,无息"</formula1>
    </dataValidation>
    <dataValidation type="list" allowBlank="1" showInputMessage="1" showErrorMessage="1" sqref="E2:E79" xr:uid="{00000000-0002-0000-0B00-000001000000}">
      <formula1>"AAA,AA+,AA,AA-,A,BBB+,BBB,BBB-,无"</formula1>
    </dataValidation>
    <dataValidation type="list" allowBlank="1" showInputMessage="1" showErrorMessage="1" sqref="C2 C4:C79" xr:uid="{00000000-0002-0000-0B00-000002000000}">
      <formula1>"基础设施债券投资计划,不动产债券投资计划,项目资产支持计划"</formula1>
    </dataValidation>
    <dataValidation type="list" allowBlank="1" showInputMessage="1" showErrorMessage="1" sqref="B2:B79" xr:uid="{00000000-0002-0000-0B00-000003000000}">
      <formula1>"传统,分红,万能,投连"</formula1>
    </dataValidation>
    <dataValidation type="list" allowBlank="1" showInputMessage="1" showErrorMessage="1" sqref="K2:K8 K10:K79" xr:uid="{00000000-0002-0000-0B00-000004000000}">
      <formula1>"市场价值,历史成本"</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1:AA228"/>
  <sheetViews>
    <sheetView workbookViewId="0">
      <pane xSplit="5" ySplit="1" topLeftCell="F207" activePane="bottomRight" state="frozen"/>
      <selection pane="topRight"/>
      <selection pane="bottomLeft"/>
      <selection pane="bottomRight" activeCell="J211" sqref="J211"/>
    </sheetView>
  </sheetViews>
  <sheetFormatPr defaultColWidth="8.875" defaultRowHeight="14.25" customHeight="1" x14ac:dyDescent="0.15"/>
  <cols>
    <col min="1" max="1" width="6.5" style="16" customWidth="1"/>
    <col min="2" max="2" width="10.625" style="17" customWidth="1"/>
    <col min="3" max="3" width="15.625" style="18" customWidth="1"/>
    <col min="4" max="4" width="44.875" style="18" customWidth="1"/>
    <col min="5" max="5" width="15.625" style="17" customWidth="1"/>
    <col min="6" max="6" width="11.5" style="19" customWidth="1"/>
    <col min="7" max="7" width="18.375" style="20" customWidth="1"/>
    <col min="8" max="9" width="21.5" style="19" customWidth="1"/>
    <col min="10" max="10" width="23" style="19" customWidth="1"/>
    <col min="11" max="11" width="16.875" style="19" customWidth="1"/>
    <col min="12" max="12" width="12.625" style="17" customWidth="1"/>
    <col min="13" max="13" width="12.875" style="17" customWidth="1"/>
    <col min="14" max="14" width="9.375" style="21" customWidth="1"/>
    <col min="15" max="15" width="13" style="17" customWidth="1"/>
    <col min="16" max="16" width="12" style="15" customWidth="1"/>
    <col min="17" max="17" width="8.125" style="22" customWidth="1"/>
    <col min="18" max="19" width="10.75" style="15" customWidth="1"/>
    <col min="20" max="20" width="13.5" style="19" customWidth="1"/>
    <col min="21" max="21" width="13.5" style="23" customWidth="1"/>
    <col min="22" max="22" width="8.5" style="16" customWidth="1"/>
    <col min="23" max="16384" width="8.875" style="17"/>
  </cols>
  <sheetData>
    <row r="1" spans="1:27" s="14" customFormat="1" ht="23.65" customHeight="1" x14ac:dyDescent="0.15">
      <c r="A1" s="24" t="s">
        <v>0</v>
      </c>
      <c r="B1" s="25" t="s">
        <v>445</v>
      </c>
      <c r="C1" s="26" t="s">
        <v>160</v>
      </c>
      <c r="D1" s="27" t="s">
        <v>446</v>
      </c>
      <c r="E1" s="24" t="s">
        <v>447</v>
      </c>
      <c r="F1" s="28" t="s">
        <v>402</v>
      </c>
      <c r="G1" s="29" t="s">
        <v>37</v>
      </c>
      <c r="H1" s="30" t="s">
        <v>448</v>
      </c>
      <c r="I1" s="30" t="s">
        <v>449</v>
      </c>
      <c r="J1" s="30" t="s">
        <v>19</v>
      </c>
      <c r="K1" s="25" t="s">
        <v>450</v>
      </c>
      <c r="L1" s="25" t="s">
        <v>8</v>
      </c>
      <c r="M1" s="25" t="s">
        <v>451</v>
      </c>
      <c r="N1" s="41" t="s">
        <v>452</v>
      </c>
      <c r="O1" s="25" t="s">
        <v>453</v>
      </c>
      <c r="P1" s="42" t="s">
        <v>404</v>
      </c>
      <c r="Q1" s="42" t="s">
        <v>405</v>
      </c>
      <c r="R1" s="42" t="s">
        <v>406</v>
      </c>
      <c r="S1" s="42" t="s">
        <v>407</v>
      </c>
      <c r="T1" s="25" t="s">
        <v>22</v>
      </c>
      <c r="U1" s="48" t="s">
        <v>454</v>
      </c>
      <c r="V1" s="49" t="s">
        <v>23</v>
      </c>
      <c r="W1" s="50" t="s">
        <v>455</v>
      </c>
      <c r="X1" s="50"/>
      <c r="Y1" s="50"/>
      <c r="Z1" s="50"/>
      <c r="AA1" s="50"/>
    </row>
    <row r="2" spans="1:27" s="15" customFormat="1" ht="14.25" customHeight="1" x14ac:dyDescent="0.15">
      <c r="A2" s="31">
        <v>1</v>
      </c>
      <c r="B2" s="32" t="s">
        <v>24</v>
      </c>
      <c r="C2" s="33" t="s">
        <v>456</v>
      </c>
      <c r="D2" s="34" t="s">
        <v>457</v>
      </c>
      <c r="E2" s="35" t="s">
        <v>458</v>
      </c>
      <c r="F2" s="36"/>
      <c r="G2" s="37">
        <v>3000000</v>
      </c>
      <c r="H2" s="37">
        <v>300000000</v>
      </c>
      <c r="I2" s="37">
        <v>307290000</v>
      </c>
      <c r="J2" s="36">
        <v>8401643.8399999999</v>
      </c>
      <c r="K2" s="35" t="s">
        <v>459</v>
      </c>
      <c r="L2" s="43" t="s">
        <v>15</v>
      </c>
      <c r="M2" s="44" t="s">
        <v>29</v>
      </c>
      <c r="N2" s="44" t="s">
        <v>29</v>
      </c>
      <c r="O2" s="45" t="s">
        <v>29</v>
      </c>
      <c r="P2" s="46">
        <v>3.8</v>
      </c>
      <c r="Q2" s="51">
        <v>1</v>
      </c>
      <c r="R2" s="52" t="s">
        <v>460</v>
      </c>
      <c r="S2" s="53" t="s">
        <v>461</v>
      </c>
      <c r="T2" s="53" t="s">
        <v>47</v>
      </c>
      <c r="U2" s="54"/>
      <c r="V2" s="31" t="s">
        <v>30</v>
      </c>
      <c r="W2" s="45" t="s">
        <v>462</v>
      </c>
      <c r="X2" s="45"/>
      <c r="Y2" s="45"/>
      <c r="Z2" s="45"/>
      <c r="AA2" s="45"/>
    </row>
    <row r="3" spans="1:27" s="15" customFormat="1" ht="14.25" customHeight="1" x14ac:dyDescent="0.15">
      <c r="A3" s="31">
        <v>2</v>
      </c>
      <c r="B3" s="32" t="s">
        <v>24</v>
      </c>
      <c r="C3" s="33" t="s">
        <v>463</v>
      </c>
      <c r="D3" s="34" t="s">
        <v>464</v>
      </c>
      <c r="E3" s="35" t="s">
        <v>465</v>
      </c>
      <c r="F3" s="36" t="s">
        <v>437</v>
      </c>
      <c r="G3" s="37">
        <v>1500000</v>
      </c>
      <c r="H3" s="37">
        <v>150000000</v>
      </c>
      <c r="I3" s="37">
        <v>150600000</v>
      </c>
      <c r="J3" s="36">
        <v>5617972.6100000003</v>
      </c>
      <c r="K3" s="35" t="s">
        <v>466</v>
      </c>
      <c r="L3" s="43" t="s">
        <v>15</v>
      </c>
      <c r="M3" s="44" t="s">
        <v>29</v>
      </c>
      <c r="N3" s="44" t="s">
        <v>29</v>
      </c>
      <c r="O3" s="45" t="s">
        <v>29</v>
      </c>
      <c r="P3" s="46">
        <v>3.84</v>
      </c>
      <c r="Q3" s="51">
        <v>1</v>
      </c>
      <c r="R3" s="52" t="s">
        <v>467</v>
      </c>
      <c r="S3" s="53" t="s">
        <v>468</v>
      </c>
      <c r="T3" s="53" t="s">
        <v>47</v>
      </c>
      <c r="U3" s="54"/>
      <c r="V3" s="31" t="s">
        <v>30</v>
      </c>
      <c r="W3" s="45" t="s">
        <v>469</v>
      </c>
      <c r="X3" s="45"/>
      <c r="Y3" s="45"/>
      <c r="Z3" s="45"/>
      <c r="AA3" s="45"/>
    </row>
    <row r="4" spans="1:27" s="15" customFormat="1" ht="14.25" customHeight="1" x14ac:dyDescent="0.15">
      <c r="A4" s="31">
        <v>3</v>
      </c>
      <c r="B4" s="32" t="s">
        <v>24</v>
      </c>
      <c r="C4" s="33" t="s">
        <v>470</v>
      </c>
      <c r="D4" s="34" t="s">
        <v>471</v>
      </c>
      <c r="E4" s="35" t="s">
        <v>472</v>
      </c>
      <c r="F4" s="36">
        <v>0</v>
      </c>
      <c r="G4" s="37">
        <v>200000</v>
      </c>
      <c r="H4" s="37">
        <v>20000000</v>
      </c>
      <c r="I4" s="37">
        <v>20282000</v>
      </c>
      <c r="J4" s="36">
        <v>42904.11</v>
      </c>
      <c r="K4" s="35" t="s">
        <v>473</v>
      </c>
      <c r="L4" s="43" t="s">
        <v>15</v>
      </c>
      <c r="M4" s="44" t="s">
        <v>29</v>
      </c>
      <c r="N4" s="44" t="s">
        <v>29</v>
      </c>
      <c r="O4" s="45" t="s">
        <v>29</v>
      </c>
      <c r="P4" s="46">
        <v>2.9</v>
      </c>
      <c r="Q4" s="51">
        <v>2</v>
      </c>
      <c r="R4" s="52" t="s">
        <v>474</v>
      </c>
      <c r="S4" s="53" t="s">
        <v>475</v>
      </c>
      <c r="T4" s="55" t="s">
        <v>47</v>
      </c>
      <c r="U4" s="54"/>
      <c r="V4" s="31" t="s">
        <v>30</v>
      </c>
      <c r="W4" s="45" t="s">
        <v>476</v>
      </c>
      <c r="X4" s="45"/>
      <c r="Y4" s="45"/>
      <c r="Z4" s="45"/>
      <c r="AA4" s="45"/>
    </row>
    <row r="5" spans="1:27" s="15" customFormat="1" ht="14.25" customHeight="1" x14ac:dyDescent="0.15">
      <c r="A5" s="31">
        <v>4</v>
      </c>
      <c r="B5" s="32" t="s">
        <v>24</v>
      </c>
      <c r="C5" s="33" t="s">
        <v>477</v>
      </c>
      <c r="D5" s="34" t="s">
        <v>478</v>
      </c>
      <c r="E5" s="35" t="s">
        <v>479</v>
      </c>
      <c r="F5" s="36" t="s">
        <v>437</v>
      </c>
      <c r="G5" s="37">
        <v>900000</v>
      </c>
      <c r="H5" s="37">
        <v>90000000</v>
      </c>
      <c r="I5" s="37">
        <v>92907000</v>
      </c>
      <c r="J5" s="36">
        <v>1847589.04</v>
      </c>
      <c r="K5" s="35" t="s">
        <v>480</v>
      </c>
      <c r="L5" s="43" t="s">
        <v>15</v>
      </c>
      <c r="M5" s="44" t="s">
        <v>29</v>
      </c>
      <c r="N5" s="44" t="s">
        <v>29</v>
      </c>
      <c r="O5" s="45" t="s">
        <v>29</v>
      </c>
      <c r="P5" s="46">
        <v>5.9</v>
      </c>
      <c r="Q5" s="51">
        <v>1</v>
      </c>
      <c r="R5" s="52" t="s">
        <v>481</v>
      </c>
      <c r="S5" s="53" t="s">
        <v>482</v>
      </c>
      <c r="T5" s="53" t="s">
        <v>47</v>
      </c>
      <c r="U5" s="54"/>
      <c r="V5" s="31" t="s">
        <v>30</v>
      </c>
      <c r="W5" s="45" t="s">
        <v>483</v>
      </c>
      <c r="X5" s="45"/>
      <c r="Y5" s="45"/>
      <c r="Z5" s="45"/>
      <c r="AA5" s="45"/>
    </row>
    <row r="6" spans="1:27" s="15" customFormat="1" ht="14.25" customHeight="1" x14ac:dyDescent="0.15">
      <c r="A6" s="31">
        <v>5</v>
      </c>
      <c r="B6" s="35" t="s">
        <v>31</v>
      </c>
      <c r="C6" s="33" t="s">
        <v>484</v>
      </c>
      <c r="D6" s="34" t="s">
        <v>485</v>
      </c>
      <c r="E6" s="35" t="s">
        <v>486</v>
      </c>
      <c r="F6" s="36" t="s">
        <v>437</v>
      </c>
      <c r="G6" s="37">
        <v>2800000</v>
      </c>
      <c r="H6" s="37">
        <v>280000000</v>
      </c>
      <c r="I6" s="37">
        <v>286720000</v>
      </c>
      <c r="J6" s="36">
        <v>10432876.720000001</v>
      </c>
      <c r="K6" s="35" t="s">
        <v>480</v>
      </c>
      <c r="L6" s="43" t="s">
        <v>15</v>
      </c>
      <c r="M6" s="44" t="s">
        <v>29</v>
      </c>
      <c r="N6" s="44" t="s">
        <v>29</v>
      </c>
      <c r="O6" s="45" t="s">
        <v>29</v>
      </c>
      <c r="P6" s="46">
        <v>5</v>
      </c>
      <c r="Q6" s="51">
        <v>1</v>
      </c>
      <c r="R6" s="52" t="s">
        <v>487</v>
      </c>
      <c r="S6" s="53" t="s">
        <v>488</v>
      </c>
      <c r="T6" s="53" t="s">
        <v>47</v>
      </c>
      <c r="U6" s="54"/>
      <c r="V6" s="31" t="s">
        <v>30</v>
      </c>
      <c r="W6" s="45" t="s">
        <v>489</v>
      </c>
      <c r="X6" s="45"/>
      <c r="Y6" s="45"/>
      <c r="Z6" s="45"/>
      <c r="AA6" s="45"/>
    </row>
    <row r="7" spans="1:27" s="15" customFormat="1" ht="14.25" customHeight="1" x14ac:dyDescent="0.15">
      <c r="A7" s="31">
        <v>6</v>
      </c>
      <c r="B7" s="32" t="s">
        <v>24</v>
      </c>
      <c r="C7" s="33" t="s">
        <v>490</v>
      </c>
      <c r="D7" s="34" t="s">
        <v>491</v>
      </c>
      <c r="E7" s="35" t="s">
        <v>492</v>
      </c>
      <c r="F7" s="36" t="s">
        <v>437</v>
      </c>
      <c r="G7" s="37">
        <v>200000</v>
      </c>
      <c r="H7" s="37">
        <v>20000000</v>
      </c>
      <c r="I7" s="37">
        <v>20404000</v>
      </c>
      <c r="J7" s="36">
        <v>679917.81</v>
      </c>
      <c r="K7" s="35" t="s">
        <v>459</v>
      </c>
      <c r="L7" s="43" t="s">
        <v>15</v>
      </c>
      <c r="M7" s="44" t="s">
        <v>29</v>
      </c>
      <c r="N7" s="44" t="s">
        <v>29</v>
      </c>
      <c r="O7" s="45" t="s">
        <v>29</v>
      </c>
      <c r="P7" s="46">
        <v>4.1500000000000004</v>
      </c>
      <c r="Q7" s="51">
        <v>1</v>
      </c>
      <c r="R7" s="52" t="s">
        <v>493</v>
      </c>
      <c r="S7" s="53" t="s">
        <v>494</v>
      </c>
      <c r="T7" s="53" t="s">
        <v>47</v>
      </c>
      <c r="U7" s="54"/>
      <c r="V7" s="31" t="s">
        <v>30</v>
      </c>
      <c r="W7" s="45" t="s">
        <v>495</v>
      </c>
      <c r="X7" s="45"/>
      <c r="Y7" s="45"/>
      <c r="Z7" s="45"/>
      <c r="AA7" s="45"/>
    </row>
    <row r="8" spans="1:27" s="15" customFormat="1" ht="14.25" customHeight="1" x14ac:dyDescent="0.15">
      <c r="A8" s="31">
        <v>7</v>
      </c>
      <c r="B8" s="32" t="s">
        <v>24</v>
      </c>
      <c r="C8" s="33" t="s">
        <v>496</v>
      </c>
      <c r="D8" s="34" t="s">
        <v>497</v>
      </c>
      <c r="E8" s="35" t="s">
        <v>498</v>
      </c>
      <c r="F8" s="36" t="s">
        <v>437</v>
      </c>
      <c r="G8" s="37">
        <v>200000</v>
      </c>
      <c r="H8" s="37">
        <v>20000000</v>
      </c>
      <c r="I8" s="37">
        <v>20508000</v>
      </c>
      <c r="J8" s="36">
        <v>254246.58</v>
      </c>
      <c r="K8" s="35" t="s">
        <v>459</v>
      </c>
      <c r="L8" s="43" t="s">
        <v>15</v>
      </c>
      <c r="M8" s="44" t="s">
        <v>29</v>
      </c>
      <c r="N8" s="44" t="s">
        <v>29</v>
      </c>
      <c r="O8" s="45" t="s">
        <v>29</v>
      </c>
      <c r="P8" s="46">
        <v>5.8</v>
      </c>
      <c r="Q8" s="51">
        <v>1</v>
      </c>
      <c r="R8" s="52" t="s">
        <v>499</v>
      </c>
      <c r="S8" s="53" t="s">
        <v>500</v>
      </c>
      <c r="T8" s="55" t="s">
        <v>47</v>
      </c>
      <c r="U8" s="54"/>
      <c r="V8" s="31" t="s">
        <v>30</v>
      </c>
      <c r="W8" s="45" t="s">
        <v>501</v>
      </c>
      <c r="X8" s="45"/>
      <c r="Y8" s="45"/>
      <c r="Z8" s="45"/>
      <c r="AA8" s="45"/>
    </row>
    <row r="9" spans="1:27" s="15" customFormat="1" ht="14.25" customHeight="1" x14ac:dyDescent="0.15">
      <c r="A9" s="31">
        <v>8</v>
      </c>
      <c r="B9" s="35" t="s">
        <v>31</v>
      </c>
      <c r="C9" s="33" t="s">
        <v>502</v>
      </c>
      <c r="D9" s="34" t="s">
        <v>503</v>
      </c>
      <c r="E9" s="35" t="s">
        <v>504</v>
      </c>
      <c r="F9" s="36" t="s">
        <v>437</v>
      </c>
      <c r="G9" s="37">
        <v>1200000</v>
      </c>
      <c r="H9" s="37">
        <v>120000000</v>
      </c>
      <c r="I9" s="37">
        <v>121356000</v>
      </c>
      <c r="J9" s="36">
        <v>5994082.1900000004</v>
      </c>
      <c r="K9" s="35" t="s">
        <v>480</v>
      </c>
      <c r="L9" s="43" t="s">
        <v>15</v>
      </c>
      <c r="M9" s="44" t="s">
        <v>29</v>
      </c>
      <c r="N9" s="44" t="s">
        <v>29</v>
      </c>
      <c r="O9" s="45" t="s">
        <v>29</v>
      </c>
      <c r="P9" s="46">
        <v>6.88</v>
      </c>
      <c r="Q9" s="51">
        <v>1</v>
      </c>
      <c r="R9" s="52" t="s">
        <v>505</v>
      </c>
      <c r="S9" s="53" t="s">
        <v>506</v>
      </c>
      <c r="T9" s="55" t="s">
        <v>47</v>
      </c>
      <c r="U9" s="54"/>
      <c r="V9" s="31" t="s">
        <v>30</v>
      </c>
      <c r="W9" s="45" t="s">
        <v>507</v>
      </c>
      <c r="X9" s="45"/>
      <c r="Y9" s="45"/>
      <c r="Z9" s="45"/>
      <c r="AA9" s="45"/>
    </row>
    <row r="10" spans="1:27" s="15" customFormat="1" ht="14.25" customHeight="1" x14ac:dyDescent="0.15">
      <c r="A10" s="31">
        <v>9</v>
      </c>
      <c r="B10" s="32" t="s">
        <v>24</v>
      </c>
      <c r="C10" s="33" t="s">
        <v>508</v>
      </c>
      <c r="D10" s="34" t="s">
        <v>509</v>
      </c>
      <c r="E10" s="35" t="s">
        <v>510</v>
      </c>
      <c r="F10" s="36" t="s">
        <v>437</v>
      </c>
      <c r="G10" s="37">
        <v>300000</v>
      </c>
      <c r="H10" s="37">
        <v>30000000</v>
      </c>
      <c r="I10" s="37">
        <v>31119000</v>
      </c>
      <c r="J10" s="36">
        <v>426082.19</v>
      </c>
      <c r="K10" s="35" t="s">
        <v>459</v>
      </c>
      <c r="L10" s="43" t="s">
        <v>15</v>
      </c>
      <c r="M10" s="44" t="s">
        <v>29</v>
      </c>
      <c r="N10" s="44" t="s">
        <v>29</v>
      </c>
      <c r="O10" s="45" t="s">
        <v>29</v>
      </c>
      <c r="P10" s="46">
        <v>4.8</v>
      </c>
      <c r="Q10" s="51">
        <v>1</v>
      </c>
      <c r="R10" s="52" t="s">
        <v>511</v>
      </c>
      <c r="S10" s="53" t="s">
        <v>512</v>
      </c>
      <c r="T10" s="53" t="s">
        <v>47</v>
      </c>
      <c r="U10" s="54"/>
      <c r="V10" s="31" t="s">
        <v>30</v>
      </c>
      <c r="W10" s="45" t="s">
        <v>513</v>
      </c>
      <c r="X10" s="45"/>
      <c r="Y10" s="45"/>
      <c r="Z10" s="45"/>
      <c r="AA10" s="45"/>
    </row>
    <row r="11" spans="1:27" s="15" customFormat="1" ht="14.25" customHeight="1" x14ac:dyDescent="0.15">
      <c r="A11" s="31">
        <v>10</v>
      </c>
      <c r="B11" s="32" t="s">
        <v>24</v>
      </c>
      <c r="C11" s="33" t="s">
        <v>514</v>
      </c>
      <c r="D11" s="34" t="s">
        <v>515</v>
      </c>
      <c r="E11" s="35" t="s">
        <v>516</v>
      </c>
      <c r="F11" s="36" t="s">
        <v>517</v>
      </c>
      <c r="G11" s="37">
        <v>1000000</v>
      </c>
      <c r="H11" s="37">
        <v>100000000</v>
      </c>
      <c r="I11" s="37">
        <v>103950000</v>
      </c>
      <c r="J11" s="36">
        <v>2455890.41</v>
      </c>
      <c r="K11" s="35" t="s">
        <v>480</v>
      </c>
      <c r="L11" s="43" t="s">
        <v>15</v>
      </c>
      <c r="M11" s="44" t="s">
        <v>29</v>
      </c>
      <c r="N11" s="44" t="s">
        <v>29</v>
      </c>
      <c r="O11" s="45" t="s">
        <v>29</v>
      </c>
      <c r="P11" s="46">
        <v>5.4</v>
      </c>
      <c r="Q11" s="51">
        <v>1</v>
      </c>
      <c r="R11" s="52" t="s">
        <v>518</v>
      </c>
      <c r="S11" s="53" t="s">
        <v>519</v>
      </c>
      <c r="T11" s="53" t="s">
        <v>47</v>
      </c>
      <c r="U11" s="54"/>
      <c r="V11" s="31" t="s">
        <v>30</v>
      </c>
      <c r="W11" s="45" t="s">
        <v>520</v>
      </c>
      <c r="X11" s="45"/>
      <c r="Y11" s="45"/>
      <c r="Z11" s="45"/>
      <c r="AA11" s="45"/>
    </row>
    <row r="12" spans="1:27" s="15" customFormat="1" ht="14.25" customHeight="1" x14ac:dyDescent="0.15">
      <c r="A12" s="31">
        <v>11</v>
      </c>
      <c r="B12" s="32" t="s">
        <v>24</v>
      </c>
      <c r="C12" s="33" t="s">
        <v>521</v>
      </c>
      <c r="D12" s="34" t="s">
        <v>522</v>
      </c>
      <c r="E12" s="35" t="s">
        <v>523</v>
      </c>
      <c r="F12" s="36" t="s">
        <v>437</v>
      </c>
      <c r="G12" s="37">
        <v>800000</v>
      </c>
      <c r="H12" s="37">
        <v>80000000</v>
      </c>
      <c r="I12" s="37">
        <v>82048000</v>
      </c>
      <c r="J12" s="36">
        <v>1518904.11</v>
      </c>
      <c r="K12" s="35" t="s">
        <v>459</v>
      </c>
      <c r="L12" s="43" t="s">
        <v>15</v>
      </c>
      <c r="M12" s="44" t="s">
        <v>29</v>
      </c>
      <c r="N12" s="44" t="s">
        <v>29</v>
      </c>
      <c r="O12" s="45" t="s">
        <v>29</v>
      </c>
      <c r="P12" s="46">
        <v>4.5</v>
      </c>
      <c r="Q12" s="51">
        <v>1</v>
      </c>
      <c r="R12" s="52" t="s">
        <v>524</v>
      </c>
      <c r="S12" s="53" t="s">
        <v>525</v>
      </c>
      <c r="T12" s="55" t="s">
        <v>47</v>
      </c>
      <c r="U12" s="54"/>
      <c r="V12" s="31" t="s">
        <v>30</v>
      </c>
      <c r="W12" s="45" t="s">
        <v>526</v>
      </c>
      <c r="X12" s="45"/>
      <c r="Y12" s="45"/>
      <c r="Z12" s="45"/>
      <c r="AA12" s="45"/>
    </row>
    <row r="13" spans="1:27" s="15" customFormat="1" ht="14.25" customHeight="1" x14ac:dyDescent="0.15">
      <c r="A13" s="31">
        <v>12</v>
      </c>
      <c r="B13" s="32" t="s">
        <v>24</v>
      </c>
      <c r="C13" s="33" t="s">
        <v>527</v>
      </c>
      <c r="D13" s="34" t="s">
        <v>528</v>
      </c>
      <c r="E13" s="35" t="s">
        <v>529</v>
      </c>
      <c r="F13" s="36">
        <v>0</v>
      </c>
      <c r="G13" s="37">
        <v>400000</v>
      </c>
      <c r="H13" s="37">
        <v>40000000</v>
      </c>
      <c r="I13" s="37">
        <v>39720000</v>
      </c>
      <c r="J13" s="36">
        <v>357712.71</v>
      </c>
      <c r="K13" s="35" t="s">
        <v>473</v>
      </c>
      <c r="L13" s="43" t="s">
        <v>15</v>
      </c>
      <c r="M13" s="44" t="s">
        <v>29</v>
      </c>
      <c r="N13" s="44" t="s">
        <v>29</v>
      </c>
      <c r="O13" s="45" t="s">
        <v>29</v>
      </c>
      <c r="P13" s="46">
        <v>3.27</v>
      </c>
      <c r="Q13" s="51">
        <v>2</v>
      </c>
      <c r="R13" s="52" t="s">
        <v>530</v>
      </c>
      <c r="S13" s="53" t="s">
        <v>531</v>
      </c>
      <c r="T13" s="55" t="s">
        <v>47</v>
      </c>
      <c r="U13" s="54"/>
      <c r="V13" s="31" t="s">
        <v>30</v>
      </c>
      <c r="W13" s="45" t="s">
        <v>476</v>
      </c>
      <c r="X13" s="45"/>
      <c r="Y13" s="45"/>
      <c r="Z13" s="45"/>
      <c r="AA13" s="45"/>
    </row>
    <row r="14" spans="1:27" s="15" customFormat="1" ht="14.25" customHeight="1" x14ac:dyDescent="0.15">
      <c r="A14" s="31">
        <v>13</v>
      </c>
      <c r="B14" s="32" t="s">
        <v>24</v>
      </c>
      <c r="C14" s="33" t="s">
        <v>532</v>
      </c>
      <c r="D14" s="34" t="s">
        <v>533</v>
      </c>
      <c r="E14" s="35" t="s">
        <v>534</v>
      </c>
      <c r="F14" s="36">
        <v>0</v>
      </c>
      <c r="G14" s="37">
        <v>7300000</v>
      </c>
      <c r="H14" s="37">
        <v>730000000</v>
      </c>
      <c r="I14" s="37">
        <v>735767000</v>
      </c>
      <c r="J14" s="36">
        <v>6464734.8099999996</v>
      </c>
      <c r="K14" s="35" t="s">
        <v>473</v>
      </c>
      <c r="L14" s="43" t="s">
        <v>15</v>
      </c>
      <c r="M14" s="44" t="s">
        <v>29</v>
      </c>
      <c r="N14" s="44" t="s">
        <v>29</v>
      </c>
      <c r="O14" s="45" t="s">
        <v>29</v>
      </c>
      <c r="P14" s="46">
        <v>2.74</v>
      </c>
      <c r="Q14" s="51">
        <v>2</v>
      </c>
      <c r="R14" s="52" t="s">
        <v>535</v>
      </c>
      <c r="S14" s="53" t="s">
        <v>536</v>
      </c>
      <c r="T14" s="53" t="s">
        <v>47</v>
      </c>
      <c r="U14" s="54"/>
      <c r="V14" s="31" t="s">
        <v>30</v>
      </c>
      <c r="W14" s="45" t="s">
        <v>476</v>
      </c>
      <c r="X14" s="45"/>
      <c r="Y14" s="45"/>
      <c r="Z14" s="45"/>
      <c r="AA14" s="45"/>
    </row>
    <row r="15" spans="1:27" s="15" customFormat="1" ht="14.25" customHeight="1" x14ac:dyDescent="0.15">
      <c r="A15" s="31">
        <v>14</v>
      </c>
      <c r="B15" s="32" t="s">
        <v>24</v>
      </c>
      <c r="C15" s="33" t="s">
        <v>537</v>
      </c>
      <c r="D15" s="34" t="s">
        <v>471</v>
      </c>
      <c r="E15" s="35" t="s">
        <v>538</v>
      </c>
      <c r="F15" s="36">
        <v>0</v>
      </c>
      <c r="G15" s="37">
        <v>2700000</v>
      </c>
      <c r="H15" s="37">
        <v>270000000</v>
      </c>
      <c r="I15" s="37">
        <v>273969000</v>
      </c>
      <c r="J15" s="36">
        <v>574483.69999999995</v>
      </c>
      <c r="K15" s="35" t="s">
        <v>473</v>
      </c>
      <c r="L15" s="43" t="s">
        <v>15</v>
      </c>
      <c r="M15" s="44" t="s">
        <v>29</v>
      </c>
      <c r="N15" s="44" t="s">
        <v>29</v>
      </c>
      <c r="O15" s="45" t="s">
        <v>29</v>
      </c>
      <c r="P15" s="46">
        <v>2.9</v>
      </c>
      <c r="Q15" s="51">
        <v>2</v>
      </c>
      <c r="R15" s="52" t="s">
        <v>474</v>
      </c>
      <c r="S15" s="53" t="s">
        <v>475</v>
      </c>
      <c r="T15" s="53" t="s">
        <v>47</v>
      </c>
      <c r="U15" s="54"/>
      <c r="V15" s="31" t="s">
        <v>30</v>
      </c>
      <c r="W15" s="45" t="s">
        <v>476</v>
      </c>
      <c r="X15" s="45"/>
      <c r="Y15" s="45"/>
      <c r="Z15" s="45"/>
      <c r="AA15" s="45"/>
    </row>
    <row r="16" spans="1:27" s="15" customFormat="1" ht="14.25" customHeight="1" x14ac:dyDescent="0.15">
      <c r="A16" s="31">
        <v>15</v>
      </c>
      <c r="B16" s="32" t="s">
        <v>24</v>
      </c>
      <c r="C16" s="33" t="s">
        <v>539</v>
      </c>
      <c r="D16" s="34" t="s">
        <v>540</v>
      </c>
      <c r="E16" s="35" t="s">
        <v>541</v>
      </c>
      <c r="F16" s="36" t="s">
        <v>437</v>
      </c>
      <c r="G16" s="37">
        <v>500000</v>
      </c>
      <c r="H16" s="37">
        <v>35000000</v>
      </c>
      <c r="I16" s="37">
        <v>35760000</v>
      </c>
      <c r="J16" s="36">
        <v>381682.19</v>
      </c>
      <c r="K16" s="35" t="s">
        <v>480</v>
      </c>
      <c r="L16" s="43" t="s">
        <v>15</v>
      </c>
      <c r="M16" s="44" t="s">
        <v>29</v>
      </c>
      <c r="N16" s="44" t="s">
        <v>29</v>
      </c>
      <c r="O16" s="45" t="s">
        <v>29</v>
      </c>
      <c r="P16" s="46">
        <v>4.28</v>
      </c>
      <c r="Q16" s="51">
        <v>1</v>
      </c>
      <c r="R16" s="52" t="s">
        <v>542</v>
      </c>
      <c r="S16" s="53" t="s">
        <v>543</v>
      </c>
      <c r="T16" s="53" t="s">
        <v>47</v>
      </c>
      <c r="U16" s="54"/>
      <c r="V16" s="31" t="s">
        <v>30</v>
      </c>
      <c r="W16" s="45" t="s">
        <v>544</v>
      </c>
      <c r="X16" s="45"/>
      <c r="Y16" s="45"/>
      <c r="Z16" s="45"/>
      <c r="AA16" s="45"/>
    </row>
    <row r="17" spans="1:27" s="15" customFormat="1" ht="14.25" customHeight="1" x14ac:dyDescent="0.15">
      <c r="A17" s="31">
        <v>16</v>
      </c>
      <c r="B17" s="32" t="s">
        <v>24</v>
      </c>
      <c r="C17" s="33" t="s">
        <v>545</v>
      </c>
      <c r="D17" s="34" t="s">
        <v>546</v>
      </c>
      <c r="E17" s="35" t="s">
        <v>547</v>
      </c>
      <c r="F17" s="36">
        <v>0</v>
      </c>
      <c r="G17" s="37">
        <v>0</v>
      </c>
      <c r="H17" s="37"/>
      <c r="I17" s="37">
        <v>0</v>
      </c>
      <c r="J17" s="36">
        <v>0</v>
      </c>
      <c r="K17" s="35" t="s">
        <v>548</v>
      </c>
      <c r="L17" s="43" t="s">
        <v>15</v>
      </c>
      <c r="M17" s="44" t="s">
        <v>549</v>
      </c>
      <c r="N17" s="47" t="s">
        <v>549</v>
      </c>
      <c r="O17" s="44" t="s">
        <v>29</v>
      </c>
      <c r="P17" s="46">
        <v>4.1900000000000004</v>
      </c>
      <c r="Q17" s="51">
        <v>1</v>
      </c>
      <c r="R17" s="52" t="s">
        <v>550</v>
      </c>
      <c r="S17" s="53" t="s">
        <v>551</v>
      </c>
      <c r="T17" s="53" t="s">
        <v>47</v>
      </c>
      <c r="U17" s="54"/>
      <c r="V17" s="31" t="s">
        <v>30</v>
      </c>
      <c r="W17" s="45" t="s">
        <v>552</v>
      </c>
      <c r="X17" s="45"/>
      <c r="Y17" s="45"/>
      <c r="Z17" s="45"/>
      <c r="AA17" s="45"/>
    </row>
    <row r="18" spans="1:27" s="15" customFormat="1" ht="14.25" customHeight="1" x14ac:dyDescent="0.15">
      <c r="A18" s="31">
        <v>17</v>
      </c>
      <c r="B18" s="32" t="s">
        <v>24</v>
      </c>
      <c r="C18" s="33" t="s">
        <v>553</v>
      </c>
      <c r="D18" s="34" t="s">
        <v>554</v>
      </c>
      <c r="E18" s="35" t="s">
        <v>555</v>
      </c>
      <c r="F18" s="36">
        <v>0</v>
      </c>
      <c r="G18" s="37">
        <v>2400000</v>
      </c>
      <c r="H18" s="37">
        <v>240000000</v>
      </c>
      <c r="I18" s="37">
        <v>245280000</v>
      </c>
      <c r="J18" s="36">
        <v>2105095.89</v>
      </c>
      <c r="K18" s="35" t="s">
        <v>548</v>
      </c>
      <c r="L18" s="43" t="s">
        <v>15</v>
      </c>
      <c r="M18" s="44" t="s">
        <v>549</v>
      </c>
      <c r="N18" s="47" t="s">
        <v>549</v>
      </c>
      <c r="O18" s="44" t="s">
        <v>29</v>
      </c>
      <c r="P18" s="46">
        <v>3.37</v>
      </c>
      <c r="Q18" s="51">
        <v>1</v>
      </c>
      <c r="R18" s="52" t="s">
        <v>556</v>
      </c>
      <c r="S18" s="53" t="s">
        <v>557</v>
      </c>
      <c r="T18" s="53" t="s">
        <v>47</v>
      </c>
      <c r="U18" s="54"/>
      <c r="V18" s="31" t="s">
        <v>30</v>
      </c>
      <c r="W18" s="45" t="s">
        <v>558</v>
      </c>
      <c r="X18" s="45"/>
      <c r="Y18" s="45"/>
      <c r="Z18" s="45"/>
      <c r="AA18" s="45"/>
    </row>
    <row r="19" spans="1:27" s="15" customFormat="1" ht="14.25" customHeight="1" x14ac:dyDescent="0.15">
      <c r="A19" s="31">
        <v>18</v>
      </c>
      <c r="B19" s="32" t="s">
        <v>24</v>
      </c>
      <c r="C19" s="33" t="s">
        <v>559</v>
      </c>
      <c r="D19" s="34" t="s">
        <v>560</v>
      </c>
      <c r="E19" s="35" t="s">
        <v>561</v>
      </c>
      <c r="F19" s="36">
        <v>0</v>
      </c>
      <c r="G19" s="37">
        <v>16000000</v>
      </c>
      <c r="H19" s="37">
        <v>1600000000</v>
      </c>
      <c r="I19" s="37">
        <v>1616480000</v>
      </c>
      <c r="J19" s="36">
        <v>37435616.439999998</v>
      </c>
      <c r="K19" s="35" t="s">
        <v>548</v>
      </c>
      <c r="L19" s="43" t="s">
        <v>15</v>
      </c>
      <c r="M19" s="44" t="s">
        <v>549</v>
      </c>
      <c r="N19" s="47" t="s">
        <v>549</v>
      </c>
      <c r="O19" s="44" t="s">
        <v>29</v>
      </c>
      <c r="P19" s="46">
        <v>3.05</v>
      </c>
      <c r="Q19" s="51">
        <v>1</v>
      </c>
      <c r="R19" s="52" t="s">
        <v>562</v>
      </c>
      <c r="S19" s="53" t="s">
        <v>563</v>
      </c>
      <c r="T19" s="53" t="s">
        <v>47</v>
      </c>
      <c r="U19" s="54"/>
      <c r="V19" s="31" t="s">
        <v>30</v>
      </c>
      <c r="W19" s="45" t="s">
        <v>552</v>
      </c>
      <c r="X19" s="45"/>
      <c r="Y19" s="45"/>
      <c r="Z19" s="45"/>
      <c r="AA19" s="45"/>
    </row>
    <row r="20" spans="1:27" s="15" customFormat="1" ht="14.25" customHeight="1" x14ac:dyDescent="0.15">
      <c r="A20" s="31">
        <v>19</v>
      </c>
      <c r="B20" s="32" t="s">
        <v>24</v>
      </c>
      <c r="C20" s="33" t="s">
        <v>564</v>
      </c>
      <c r="D20" s="34" t="s">
        <v>565</v>
      </c>
      <c r="E20" s="35" t="s">
        <v>566</v>
      </c>
      <c r="F20" s="36">
        <v>0</v>
      </c>
      <c r="G20" s="37">
        <v>4000000</v>
      </c>
      <c r="H20" s="37">
        <v>400000000</v>
      </c>
      <c r="I20" s="37">
        <v>406120000</v>
      </c>
      <c r="J20" s="36">
        <v>1986410.96</v>
      </c>
      <c r="K20" s="35" t="s">
        <v>548</v>
      </c>
      <c r="L20" s="43" t="s">
        <v>15</v>
      </c>
      <c r="M20" s="44" t="s">
        <v>549</v>
      </c>
      <c r="N20" s="47" t="s">
        <v>549</v>
      </c>
      <c r="O20" s="44" t="s">
        <v>29</v>
      </c>
      <c r="P20" s="46">
        <v>3.18</v>
      </c>
      <c r="Q20" s="51">
        <v>1</v>
      </c>
      <c r="R20" s="52" t="s">
        <v>567</v>
      </c>
      <c r="S20" s="53" t="s">
        <v>568</v>
      </c>
      <c r="T20" s="53" t="s">
        <v>47</v>
      </c>
      <c r="U20" s="54"/>
      <c r="V20" s="31" t="s">
        <v>30</v>
      </c>
      <c r="W20" s="45" t="s">
        <v>552</v>
      </c>
      <c r="X20" s="45"/>
      <c r="Y20" s="45"/>
      <c r="Z20" s="45"/>
      <c r="AA20" s="45"/>
    </row>
    <row r="21" spans="1:27" s="15" customFormat="1" ht="14.25" customHeight="1" x14ac:dyDescent="0.15">
      <c r="A21" s="31">
        <v>20</v>
      </c>
      <c r="B21" s="35" t="s">
        <v>31</v>
      </c>
      <c r="C21" s="33" t="s">
        <v>569</v>
      </c>
      <c r="D21" s="34" t="s">
        <v>570</v>
      </c>
      <c r="E21" s="35" t="s">
        <v>571</v>
      </c>
      <c r="F21" s="36" t="s">
        <v>572</v>
      </c>
      <c r="G21" s="37">
        <v>2400000</v>
      </c>
      <c r="H21" s="37">
        <v>240000000</v>
      </c>
      <c r="I21" s="37">
        <v>247560000</v>
      </c>
      <c r="J21" s="36">
        <v>10721753.42</v>
      </c>
      <c r="K21" s="35" t="s">
        <v>480</v>
      </c>
      <c r="L21" s="43" t="s">
        <v>15</v>
      </c>
      <c r="M21" s="44" t="s">
        <v>29</v>
      </c>
      <c r="N21" s="44" t="s">
        <v>29</v>
      </c>
      <c r="O21" s="45" t="s">
        <v>29</v>
      </c>
      <c r="P21" s="46">
        <v>6.2</v>
      </c>
      <c r="Q21" s="51">
        <v>1</v>
      </c>
      <c r="R21" s="52" t="s">
        <v>573</v>
      </c>
      <c r="S21" s="53" t="s">
        <v>574</v>
      </c>
      <c r="T21" s="53" t="s">
        <v>47</v>
      </c>
      <c r="U21" s="54"/>
      <c r="V21" s="31" t="s">
        <v>30</v>
      </c>
      <c r="W21" s="45" t="s">
        <v>575</v>
      </c>
      <c r="X21" s="45"/>
      <c r="Y21" s="45"/>
      <c r="Z21" s="45"/>
      <c r="AA21" s="45"/>
    </row>
    <row r="22" spans="1:27" s="15" customFormat="1" ht="14.25" customHeight="1" x14ac:dyDescent="0.15">
      <c r="A22" s="31">
        <v>21</v>
      </c>
      <c r="B22" s="35" t="s">
        <v>31</v>
      </c>
      <c r="C22" s="33" t="s">
        <v>576</v>
      </c>
      <c r="D22" s="34" t="s">
        <v>577</v>
      </c>
      <c r="E22" s="35" t="s">
        <v>578</v>
      </c>
      <c r="F22" s="36" t="s">
        <v>437</v>
      </c>
      <c r="G22" s="37">
        <v>3600000</v>
      </c>
      <c r="H22" s="37">
        <v>360000000</v>
      </c>
      <c r="I22" s="37">
        <v>372060000</v>
      </c>
      <c r="J22" s="36">
        <v>13584131.5</v>
      </c>
      <c r="K22" s="35" t="s">
        <v>480</v>
      </c>
      <c r="L22" s="43" t="s">
        <v>15</v>
      </c>
      <c r="M22" s="44" t="s">
        <v>29</v>
      </c>
      <c r="N22" s="44" t="s">
        <v>29</v>
      </c>
      <c r="O22" s="45" t="s">
        <v>29</v>
      </c>
      <c r="P22" s="46">
        <v>5.38</v>
      </c>
      <c r="Q22" s="51">
        <v>1</v>
      </c>
      <c r="R22" s="52" t="s">
        <v>579</v>
      </c>
      <c r="S22" s="53" t="s">
        <v>580</v>
      </c>
      <c r="T22" s="53" t="s">
        <v>47</v>
      </c>
      <c r="U22" s="54"/>
      <c r="V22" s="31" t="s">
        <v>30</v>
      </c>
      <c r="W22" s="45" t="s">
        <v>581</v>
      </c>
      <c r="X22" s="45"/>
      <c r="Y22" s="45"/>
      <c r="Z22" s="45"/>
      <c r="AA22" s="45"/>
    </row>
    <row r="23" spans="1:27" s="15" customFormat="1" ht="14.25" customHeight="1" x14ac:dyDescent="0.15">
      <c r="A23" s="31">
        <v>22</v>
      </c>
      <c r="B23" s="32" t="s">
        <v>24</v>
      </c>
      <c r="C23" s="33" t="s">
        <v>582</v>
      </c>
      <c r="D23" s="34" t="s">
        <v>583</v>
      </c>
      <c r="E23" s="35" t="s">
        <v>584</v>
      </c>
      <c r="F23" s="36" t="s">
        <v>437</v>
      </c>
      <c r="G23" s="37">
        <v>2400000</v>
      </c>
      <c r="H23" s="37">
        <v>240000000</v>
      </c>
      <c r="I23" s="37">
        <v>245160000</v>
      </c>
      <c r="J23" s="36">
        <v>7439671.2300000004</v>
      </c>
      <c r="K23" s="35" t="s">
        <v>459</v>
      </c>
      <c r="L23" s="43" t="s">
        <v>15</v>
      </c>
      <c r="M23" s="44" t="s">
        <v>29</v>
      </c>
      <c r="N23" s="44" t="s">
        <v>29</v>
      </c>
      <c r="O23" s="45" t="s">
        <v>29</v>
      </c>
      <c r="P23" s="46">
        <v>3.97</v>
      </c>
      <c r="Q23" s="51">
        <v>1</v>
      </c>
      <c r="R23" s="52" t="s">
        <v>585</v>
      </c>
      <c r="S23" s="53" t="s">
        <v>586</v>
      </c>
      <c r="T23" s="53" t="s">
        <v>47</v>
      </c>
      <c r="U23" s="54"/>
      <c r="V23" s="31" t="s">
        <v>30</v>
      </c>
      <c r="W23" s="45" t="s">
        <v>587</v>
      </c>
      <c r="X23" s="45"/>
      <c r="Y23" s="45"/>
      <c r="Z23" s="45"/>
      <c r="AA23" s="45"/>
    </row>
    <row r="24" spans="1:27" s="15" customFormat="1" ht="14.25" customHeight="1" x14ac:dyDescent="0.15">
      <c r="A24" s="31">
        <v>23</v>
      </c>
      <c r="B24" s="32" t="s">
        <v>24</v>
      </c>
      <c r="C24" s="33" t="s">
        <v>588</v>
      </c>
      <c r="D24" s="34" t="s">
        <v>589</v>
      </c>
      <c r="E24" s="35" t="s">
        <v>590</v>
      </c>
      <c r="F24" s="36" t="s">
        <v>437</v>
      </c>
      <c r="G24" s="37">
        <v>1000000</v>
      </c>
      <c r="H24" s="37">
        <v>100000000</v>
      </c>
      <c r="I24" s="37">
        <v>102640000</v>
      </c>
      <c r="J24" s="36">
        <v>3561643.84</v>
      </c>
      <c r="K24" s="35" t="s">
        <v>459</v>
      </c>
      <c r="L24" s="43" t="s">
        <v>15</v>
      </c>
      <c r="M24" s="44" t="s">
        <v>29</v>
      </c>
      <c r="N24" s="44" t="s">
        <v>29</v>
      </c>
      <c r="O24" s="45" t="s">
        <v>29</v>
      </c>
      <c r="P24" s="46">
        <v>4</v>
      </c>
      <c r="Q24" s="51">
        <v>1</v>
      </c>
      <c r="R24" s="52" t="s">
        <v>591</v>
      </c>
      <c r="S24" s="53" t="s">
        <v>592</v>
      </c>
      <c r="T24" s="53" t="s">
        <v>47</v>
      </c>
      <c r="U24" s="54"/>
      <c r="V24" s="31" t="s">
        <v>30</v>
      </c>
      <c r="W24" s="45" t="s">
        <v>593</v>
      </c>
      <c r="X24" s="45"/>
      <c r="Y24" s="45"/>
      <c r="Z24" s="45"/>
      <c r="AA24" s="45"/>
    </row>
    <row r="25" spans="1:27" s="15" customFormat="1" ht="14.25" customHeight="1" x14ac:dyDescent="0.15">
      <c r="A25" s="31">
        <v>24</v>
      </c>
      <c r="B25" s="32" t="s">
        <v>24</v>
      </c>
      <c r="C25" s="33" t="s">
        <v>594</v>
      </c>
      <c r="D25" s="34" t="s">
        <v>595</v>
      </c>
      <c r="E25" s="35" t="s">
        <v>596</v>
      </c>
      <c r="F25" s="36" t="s">
        <v>437</v>
      </c>
      <c r="G25" s="37">
        <v>1600000</v>
      </c>
      <c r="H25" s="37">
        <v>160000000</v>
      </c>
      <c r="I25" s="37">
        <v>164720000</v>
      </c>
      <c r="J25" s="36">
        <v>6708032.8799999999</v>
      </c>
      <c r="K25" s="35" t="s">
        <v>459</v>
      </c>
      <c r="L25" s="43" t="s">
        <v>15</v>
      </c>
      <c r="M25" s="44" t="s">
        <v>29</v>
      </c>
      <c r="N25" s="44" t="s">
        <v>29</v>
      </c>
      <c r="O25" s="45" t="s">
        <v>29</v>
      </c>
      <c r="P25" s="46">
        <v>4.41</v>
      </c>
      <c r="Q25" s="51">
        <v>1</v>
      </c>
      <c r="R25" s="52" t="s">
        <v>597</v>
      </c>
      <c r="S25" s="53" t="s">
        <v>598</v>
      </c>
      <c r="T25" s="53" t="s">
        <v>47</v>
      </c>
      <c r="U25" s="54"/>
      <c r="V25" s="31" t="s">
        <v>30</v>
      </c>
      <c r="W25" s="45" t="s">
        <v>587</v>
      </c>
      <c r="X25" s="45"/>
      <c r="Y25" s="45"/>
      <c r="Z25" s="45"/>
      <c r="AA25" s="45"/>
    </row>
    <row r="26" spans="1:27" s="15" customFormat="1" ht="14.25" customHeight="1" x14ac:dyDescent="0.15">
      <c r="A26" s="31">
        <v>25</v>
      </c>
      <c r="B26" s="38" t="s">
        <v>24</v>
      </c>
      <c r="C26" s="33" t="s">
        <v>599</v>
      </c>
      <c r="D26" s="34" t="s">
        <v>600</v>
      </c>
      <c r="E26" s="39" t="s">
        <v>601</v>
      </c>
      <c r="F26" s="36" t="s">
        <v>437</v>
      </c>
      <c r="G26" s="37">
        <v>2800000</v>
      </c>
      <c r="H26" s="37">
        <v>280000000</v>
      </c>
      <c r="I26" s="37">
        <v>288176000</v>
      </c>
      <c r="J26" s="36">
        <v>339835.62</v>
      </c>
      <c r="K26" s="35" t="s">
        <v>459</v>
      </c>
      <c r="L26" s="43" t="s">
        <v>15</v>
      </c>
      <c r="M26" s="44" t="s">
        <v>29</v>
      </c>
      <c r="N26" s="44" t="s">
        <v>29</v>
      </c>
      <c r="O26" s="45" t="s">
        <v>29</v>
      </c>
      <c r="P26" s="46">
        <v>4.43</v>
      </c>
      <c r="Q26" s="51">
        <v>1</v>
      </c>
      <c r="R26" s="52" t="s">
        <v>602</v>
      </c>
      <c r="S26" s="53" t="s">
        <v>603</v>
      </c>
      <c r="T26" s="56" t="s">
        <v>47</v>
      </c>
      <c r="U26" s="54"/>
      <c r="V26" s="31" t="s">
        <v>30</v>
      </c>
      <c r="W26" s="45" t="s">
        <v>587</v>
      </c>
      <c r="X26" s="45"/>
      <c r="Y26" s="45"/>
      <c r="Z26" s="45"/>
      <c r="AA26" s="45"/>
    </row>
    <row r="27" spans="1:27" s="15" customFormat="1" ht="14.25" customHeight="1" x14ac:dyDescent="0.15">
      <c r="A27" s="31">
        <v>26</v>
      </c>
      <c r="B27" s="32" t="s">
        <v>24</v>
      </c>
      <c r="C27" s="33" t="s">
        <v>604</v>
      </c>
      <c r="D27" s="34" t="s">
        <v>605</v>
      </c>
      <c r="E27" s="35" t="s">
        <v>606</v>
      </c>
      <c r="F27" s="36" t="s">
        <v>437</v>
      </c>
      <c r="G27" s="37">
        <v>100000</v>
      </c>
      <c r="H27" s="37">
        <v>10000000</v>
      </c>
      <c r="I27" s="37">
        <v>10369000</v>
      </c>
      <c r="J27" s="36">
        <v>48150.68</v>
      </c>
      <c r="K27" s="35" t="s">
        <v>459</v>
      </c>
      <c r="L27" s="43" t="s">
        <v>15</v>
      </c>
      <c r="M27" s="44" t="s">
        <v>29</v>
      </c>
      <c r="N27" s="44" t="s">
        <v>29</v>
      </c>
      <c r="O27" s="45" t="s">
        <v>29</v>
      </c>
      <c r="P27" s="46">
        <v>4.75</v>
      </c>
      <c r="Q27" s="51">
        <v>1</v>
      </c>
      <c r="R27" s="52" t="s">
        <v>607</v>
      </c>
      <c r="S27" s="53" t="s">
        <v>608</v>
      </c>
      <c r="T27" s="53" t="s">
        <v>47</v>
      </c>
      <c r="U27" s="54"/>
      <c r="V27" s="31" t="s">
        <v>30</v>
      </c>
      <c r="W27" s="45" t="s">
        <v>609</v>
      </c>
      <c r="X27" s="45"/>
      <c r="Y27" s="45"/>
      <c r="Z27" s="45"/>
      <c r="AA27" s="45"/>
    </row>
    <row r="28" spans="1:27" s="15" customFormat="1" ht="14.25" customHeight="1" x14ac:dyDescent="0.15">
      <c r="A28" s="31">
        <v>27</v>
      </c>
      <c r="B28" s="32" t="s">
        <v>24</v>
      </c>
      <c r="C28" s="33" t="s">
        <v>610</v>
      </c>
      <c r="D28" s="34" t="s">
        <v>611</v>
      </c>
      <c r="E28" s="35" t="s">
        <v>612</v>
      </c>
      <c r="F28" s="36" t="s">
        <v>437</v>
      </c>
      <c r="G28" s="37">
        <v>300000</v>
      </c>
      <c r="H28" s="37">
        <v>30000000</v>
      </c>
      <c r="I28" s="37">
        <v>31014000</v>
      </c>
      <c r="J28" s="36">
        <v>196602.74</v>
      </c>
      <c r="K28" s="35" t="s">
        <v>459</v>
      </c>
      <c r="L28" s="43" t="s">
        <v>15</v>
      </c>
      <c r="M28" s="44" t="s">
        <v>29</v>
      </c>
      <c r="N28" s="44" t="s">
        <v>29</v>
      </c>
      <c r="O28" s="45" t="s">
        <v>29</v>
      </c>
      <c r="P28" s="46">
        <v>4.5999999999999996</v>
      </c>
      <c r="Q28" s="51">
        <v>1</v>
      </c>
      <c r="R28" s="52" t="s">
        <v>613</v>
      </c>
      <c r="S28" s="53" t="s">
        <v>614</v>
      </c>
      <c r="T28" s="53" t="s">
        <v>47</v>
      </c>
      <c r="U28" s="54"/>
      <c r="V28" s="31" t="s">
        <v>30</v>
      </c>
      <c r="W28" s="45" t="s">
        <v>615</v>
      </c>
      <c r="X28" s="45"/>
      <c r="Y28" s="45"/>
      <c r="Z28" s="45"/>
      <c r="AA28" s="45"/>
    </row>
    <row r="29" spans="1:27" s="15" customFormat="1" ht="14.25" customHeight="1" x14ac:dyDescent="0.15">
      <c r="A29" s="31">
        <v>28</v>
      </c>
      <c r="B29" s="32" t="s">
        <v>24</v>
      </c>
      <c r="C29" s="33" t="s">
        <v>616</v>
      </c>
      <c r="D29" s="34" t="s">
        <v>617</v>
      </c>
      <c r="E29" s="35" t="s">
        <v>618</v>
      </c>
      <c r="F29" s="36" t="s">
        <v>437</v>
      </c>
      <c r="G29" s="37">
        <v>200000</v>
      </c>
      <c r="H29" s="37">
        <v>20000000</v>
      </c>
      <c r="I29" s="37">
        <v>20654000</v>
      </c>
      <c r="J29" s="36">
        <v>145479.45000000001</v>
      </c>
      <c r="K29" s="35" t="s">
        <v>459</v>
      </c>
      <c r="L29" s="43" t="s">
        <v>15</v>
      </c>
      <c r="M29" s="44" t="s">
        <v>29</v>
      </c>
      <c r="N29" s="44" t="s">
        <v>29</v>
      </c>
      <c r="O29" s="45" t="s">
        <v>29</v>
      </c>
      <c r="P29" s="46">
        <v>4.5</v>
      </c>
      <c r="Q29" s="51">
        <v>1</v>
      </c>
      <c r="R29" s="52" t="s">
        <v>619</v>
      </c>
      <c r="S29" s="53" t="s">
        <v>620</v>
      </c>
      <c r="T29" s="53" t="s">
        <v>47</v>
      </c>
      <c r="U29" s="54"/>
      <c r="V29" s="31" t="s">
        <v>30</v>
      </c>
      <c r="W29" s="45" t="s">
        <v>621</v>
      </c>
      <c r="X29" s="45"/>
      <c r="Y29" s="45"/>
      <c r="Z29" s="45"/>
      <c r="AA29" s="45"/>
    </row>
    <row r="30" spans="1:27" s="15" customFormat="1" ht="14.25" customHeight="1" x14ac:dyDescent="0.15">
      <c r="A30" s="31">
        <v>29</v>
      </c>
      <c r="B30" s="32" t="s">
        <v>24</v>
      </c>
      <c r="C30" s="33" t="s">
        <v>622</v>
      </c>
      <c r="D30" s="34" t="s">
        <v>623</v>
      </c>
      <c r="E30" s="35" t="s">
        <v>624</v>
      </c>
      <c r="F30" s="36" t="s">
        <v>437</v>
      </c>
      <c r="G30" s="37">
        <v>900000</v>
      </c>
      <c r="H30" s="37">
        <v>90000000</v>
      </c>
      <c r="I30" s="37">
        <v>92349000</v>
      </c>
      <c r="J30" s="36">
        <v>888657.53</v>
      </c>
      <c r="K30" s="35" t="s">
        <v>459</v>
      </c>
      <c r="L30" s="43" t="s">
        <v>15</v>
      </c>
      <c r="M30" s="44" t="s">
        <v>29</v>
      </c>
      <c r="N30" s="44" t="s">
        <v>29</v>
      </c>
      <c r="O30" s="45" t="s">
        <v>29</v>
      </c>
      <c r="P30" s="46">
        <v>4.24</v>
      </c>
      <c r="Q30" s="51">
        <v>1</v>
      </c>
      <c r="R30" s="52" t="s">
        <v>625</v>
      </c>
      <c r="S30" s="53" t="s">
        <v>626</v>
      </c>
      <c r="T30" s="53" t="s">
        <v>47</v>
      </c>
      <c r="U30" s="54"/>
      <c r="V30" s="31" t="s">
        <v>30</v>
      </c>
      <c r="W30" s="45" t="s">
        <v>627</v>
      </c>
      <c r="X30" s="45"/>
      <c r="Y30" s="45"/>
      <c r="Z30" s="45"/>
      <c r="AA30" s="45"/>
    </row>
    <row r="31" spans="1:27" s="15" customFormat="1" ht="14.25" customHeight="1" x14ac:dyDescent="0.15">
      <c r="A31" s="31">
        <v>30</v>
      </c>
      <c r="B31" s="32" t="s">
        <v>24</v>
      </c>
      <c r="C31" s="33" t="s">
        <v>628</v>
      </c>
      <c r="D31" s="34" t="s">
        <v>629</v>
      </c>
      <c r="E31" s="35" t="s">
        <v>630</v>
      </c>
      <c r="F31" s="36" t="s">
        <v>437</v>
      </c>
      <c r="G31" s="37">
        <v>600000</v>
      </c>
      <c r="H31" s="37">
        <v>60000000</v>
      </c>
      <c r="I31" s="37">
        <v>61698000</v>
      </c>
      <c r="J31" s="36">
        <v>659375.34</v>
      </c>
      <c r="K31" s="35" t="s">
        <v>459</v>
      </c>
      <c r="L31" s="43" t="s">
        <v>15</v>
      </c>
      <c r="M31" s="44" t="s">
        <v>29</v>
      </c>
      <c r="N31" s="44" t="s">
        <v>29</v>
      </c>
      <c r="O31" s="45" t="s">
        <v>29</v>
      </c>
      <c r="P31" s="46">
        <v>4.3600000000000003</v>
      </c>
      <c r="Q31" s="51">
        <v>1</v>
      </c>
      <c r="R31" s="52" t="s">
        <v>631</v>
      </c>
      <c r="S31" s="53" t="s">
        <v>632</v>
      </c>
      <c r="T31" s="53" t="s">
        <v>47</v>
      </c>
      <c r="U31" s="54"/>
      <c r="V31" s="31" t="s">
        <v>30</v>
      </c>
      <c r="W31" s="45" t="s">
        <v>615</v>
      </c>
      <c r="X31" s="45"/>
      <c r="Y31" s="45"/>
      <c r="Z31" s="45"/>
      <c r="AA31" s="45"/>
    </row>
    <row r="32" spans="1:27" s="15" customFormat="1" ht="14.25" customHeight="1" x14ac:dyDescent="0.15">
      <c r="A32" s="31">
        <v>31</v>
      </c>
      <c r="B32" s="32" t="s">
        <v>24</v>
      </c>
      <c r="C32" s="33" t="s">
        <v>633</v>
      </c>
      <c r="D32" s="34" t="s">
        <v>634</v>
      </c>
      <c r="E32" s="35" t="s">
        <v>635</v>
      </c>
      <c r="F32" s="36" t="s">
        <v>437</v>
      </c>
      <c r="G32" s="37">
        <v>2000000</v>
      </c>
      <c r="H32" s="37">
        <v>200000000</v>
      </c>
      <c r="I32" s="37">
        <v>205200000</v>
      </c>
      <c r="J32" s="36">
        <v>2985369.86</v>
      </c>
      <c r="K32" s="35" t="s">
        <v>459</v>
      </c>
      <c r="L32" s="43" t="s">
        <v>15</v>
      </c>
      <c r="M32" s="44" t="s">
        <v>29</v>
      </c>
      <c r="N32" s="44" t="s">
        <v>29</v>
      </c>
      <c r="O32" s="45" t="s">
        <v>29</v>
      </c>
      <c r="P32" s="46">
        <v>4.29</v>
      </c>
      <c r="Q32" s="51">
        <v>1</v>
      </c>
      <c r="R32" s="52" t="s">
        <v>636</v>
      </c>
      <c r="S32" s="53" t="s">
        <v>637</v>
      </c>
      <c r="T32" s="53" t="s">
        <v>47</v>
      </c>
      <c r="U32" s="54"/>
      <c r="V32" s="31" t="s">
        <v>30</v>
      </c>
      <c r="W32" s="45" t="s">
        <v>615</v>
      </c>
      <c r="X32" s="45"/>
      <c r="Y32" s="45"/>
      <c r="Z32" s="45"/>
      <c r="AA32" s="45"/>
    </row>
    <row r="33" spans="1:27" s="15" customFormat="1" ht="14.25" customHeight="1" x14ac:dyDescent="0.15">
      <c r="A33" s="31">
        <v>32</v>
      </c>
      <c r="B33" s="32" t="s">
        <v>24</v>
      </c>
      <c r="C33" s="33" t="s">
        <v>638</v>
      </c>
      <c r="D33" s="34" t="s">
        <v>639</v>
      </c>
      <c r="E33" s="35" t="s">
        <v>640</v>
      </c>
      <c r="F33" s="36" t="s">
        <v>437</v>
      </c>
      <c r="G33" s="37">
        <v>300000</v>
      </c>
      <c r="H33" s="37">
        <v>30000000</v>
      </c>
      <c r="I33" s="37">
        <v>30696000</v>
      </c>
      <c r="J33" s="36">
        <v>600328.77</v>
      </c>
      <c r="K33" s="35" t="s">
        <v>459</v>
      </c>
      <c r="L33" s="43" t="s">
        <v>15</v>
      </c>
      <c r="M33" s="44" t="s">
        <v>29</v>
      </c>
      <c r="N33" s="44" t="s">
        <v>29</v>
      </c>
      <c r="O33" s="45" t="s">
        <v>29</v>
      </c>
      <c r="P33" s="46">
        <v>4.1500000000000004</v>
      </c>
      <c r="Q33" s="51">
        <v>1</v>
      </c>
      <c r="R33" s="52" t="s">
        <v>641</v>
      </c>
      <c r="S33" s="53" t="s">
        <v>642</v>
      </c>
      <c r="T33" s="53" t="s">
        <v>47</v>
      </c>
      <c r="U33" s="54"/>
      <c r="V33" s="31" t="s">
        <v>30</v>
      </c>
      <c r="W33" s="45" t="s">
        <v>643</v>
      </c>
      <c r="X33" s="45"/>
      <c r="Y33" s="45"/>
      <c r="Z33" s="45"/>
      <c r="AA33" s="45"/>
    </row>
    <row r="34" spans="1:27" s="15" customFormat="1" ht="14.25" customHeight="1" x14ac:dyDescent="0.15">
      <c r="A34" s="31">
        <v>33</v>
      </c>
      <c r="B34" s="38" t="s">
        <v>24</v>
      </c>
      <c r="C34" s="33" t="s">
        <v>644</v>
      </c>
      <c r="D34" s="34" t="s">
        <v>645</v>
      </c>
      <c r="E34" s="35" t="s">
        <v>646</v>
      </c>
      <c r="F34" s="36" t="s">
        <v>437</v>
      </c>
      <c r="G34" s="37">
        <v>1400000</v>
      </c>
      <c r="H34" s="37">
        <v>140000000</v>
      </c>
      <c r="I34" s="37">
        <v>143514000</v>
      </c>
      <c r="J34" s="36">
        <v>3225600</v>
      </c>
      <c r="K34" s="35" t="s">
        <v>459</v>
      </c>
      <c r="L34" s="43" t="s">
        <v>15</v>
      </c>
      <c r="M34" s="44" t="s">
        <v>29</v>
      </c>
      <c r="N34" s="44" t="s">
        <v>29</v>
      </c>
      <c r="O34" s="45" t="s">
        <v>29</v>
      </c>
      <c r="P34" s="46">
        <v>4.38</v>
      </c>
      <c r="Q34" s="51">
        <v>1</v>
      </c>
      <c r="R34" s="52" t="s">
        <v>647</v>
      </c>
      <c r="S34" s="53" t="s">
        <v>648</v>
      </c>
      <c r="T34" s="56" t="s">
        <v>47</v>
      </c>
      <c r="U34" s="54"/>
      <c r="V34" s="31" t="s">
        <v>30</v>
      </c>
      <c r="W34" s="45" t="s">
        <v>615</v>
      </c>
      <c r="X34" s="45"/>
      <c r="Y34" s="45"/>
      <c r="Z34" s="45"/>
      <c r="AA34" s="45"/>
    </row>
    <row r="35" spans="1:27" s="15" customFormat="1" ht="14.25" customHeight="1" x14ac:dyDescent="0.15">
      <c r="A35" s="31">
        <v>34</v>
      </c>
      <c r="B35" s="32" t="s">
        <v>24</v>
      </c>
      <c r="C35" s="33" t="s">
        <v>649</v>
      </c>
      <c r="D35" s="34" t="s">
        <v>650</v>
      </c>
      <c r="E35" s="35" t="s">
        <v>651</v>
      </c>
      <c r="F35" s="36" t="s">
        <v>437</v>
      </c>
      <c r="G35" s="37">
        <v>1100000</v>
      </c>
      <c r="H35" s="37">
        <v>110000000</v>
      </c>
      <c r="I35" s="37">
        <v>113102000</v>
      </c>
      <c r="J35" s="36">
        <v>3190271.23</v>
      </c>
      <c r="K35" s="35" t="s">
        <v>459</v>
      </c>
      <c r="L35" s="43" t="s">
        <v>15</v>
      </c>
      <c r="M35" s="44" t="s">
        <v>29</v>
      </c>
      <c r="N35" s="44" t="s">
        <v>29</v>
      </c>
      <c r="O35" s="45" t="s">
        <v>29</v>
      </c>
      <c r="P35" s="46">
        <v>4.79</v>
      </c>
      <c r="Q35" s="51">
        <v>1</v>
      </c>
      <c r="R35" s="52" t="s">
        <v>652</v>
      </c>
      <c r="S35" s="53" t="s">
        <v>653</v>
      </c>
      <c r="T35" s="53" t="s">
        <v>47</v>
      </c>
      <c r="U35" s="54"/>
      <c r="V35" s="31" t="s">
        <v>30</v>
      </c>
      <c r="W35" s="45" t="s">
        <v>587</v>
      </c>
      <c r="X35" s="45"/>
      <c r="Y35" s="45"/>
      <c r="Z35" s="45"/>
      <c r="AA35" s="45"/>
    </row>
    <row r="36" spans="1:27" s="15" customFormat="1" ht="14.25" customHeight="1" x14ac:dyDescent="0.15">
      <c r="A36" s="31">
        <v>35</v>
      </c>
      <c r="B36" s="35" t="s">
        <v>31</v>
      </c>
      <c r="C36" s="33" t="s">
        <v>654</v>
      </c>
      <c r="D36" s="34" t="s">
        <v>655</v>
      </c>
      <c r="E36" s="35" t="s">
        <v>656</v>
      </c>
      <c r="F36" s="36">
        <v>0</v>
      </c>
      <c r="G36" s="37">
        <v>6000000</v>
      </c>
      <c r="H36" s="37">
        <v>600000000</v>
      </c>
      <c r="I36" s="37">
        <v>600444000</v>
      </c>
      <c r="J36" s="36">
        <v>24854794.5</v>
      </c>
      <c r="K36" s="35" t="s">
        <v>466</v>
      </c>
      <c r="L36" s="43" t="s">
        <v>15</v>
      </c>
      <c r="M36" s="44" t="s">
        <v>29</v>
      </c>
      <c r="N36" s="44" t="s">
        <v>29</v>
      </c>
      <c r="O36" s="45" t="s">
        <v>29</v>
      </c>
      <c r="P36" s="46">
        <v>6</v>
      </c>
      <c r="Q36" s="51">
        <v>1</v>
      </c>
      <c r="R36" s="52" t="s">
        <v>657</v>
      </c>
      <c r="S36" s="53" t="s">
        <v>658</v>
      </c>
      <c r="T36" s="55" t="s">
        <v>47</v>
      </c>
      <c r="U36" s="54"/>
      <c r="V36" s="31" t="s">
        <v>30</v>
      </c>
      <c r="W36" s="45" t="s">
        <v>659</v>
      </c>
      <c r="X36" s="45"/>
      <c r="Y36" s="45"/>
      <c r="Z36" s="45"/>
      <c r="AA36" s="45"/>
    </row>
    <row r="37" spans="1:27" s="15" customFormat="1" ht="14.25" customHeight="1" x14ac:dyDescent="0.15">
      <c r="A37" s="31">
        <v>36</v>
      </c>
      <c r="B37" s="35" t="s">
        <v>31</v>
      </c>
      <c r="C37" s="33" t="s">
        <v>660</v>
      </c>
      <c r="D37" s="34" t="s">
        <v>661</v>
      </c>
      <c r="E37" s="35" t="s">
        <v>662</v>
      </c>
      <c r="F37" s="36">
        <v>0</v>
      </c>
      <c r="G37" s="37">
        <v>4000000</v>
      </c>
      <c r="H37" s="37">
        <v>400000000</v>
      </c>
      <c r="I37" s="37">
        <v>410420000</v>
      </c>
      <c r="J37" s="36">
        <v>15329315.08</v>
      </c>
      <c r="K37" s="35" t="s">
        <v>466</v>
      </c>
      <c r="L37" s="43" t="s">
        <v>15</v>
      </c>
      <c r="M37" s="44" t="s">
        <v>29</v>
      </c>
      <c r="N37" s="44" t="s">
        <v>29</v>
      </c>
      <c r="O37" s="45" t="s">
        <v>29</v>
      </c>
      <c r="P37" s="46">
        <v>5.38</v>
      </c>
      <c r="Q37" s="51">
        <v>1</v>
      </c>
      <c r="R37" s="52" t="s">
        <v>663</v>
      </c>
      <c r="S37" s="53" t="s">
        <v>664</v>
      </c>
      <c r="T37" s="55" t="s">
        <v>47</v>
      </c>
      <c r="U37" s="54"/>
      <c r="V37" s="31" t="s">
        <v>30</v>
      </c>
      <c r="W37" s="45" t="s">
        <v>665</v>
      </c>
      <c r="X37" s="45"/>
      <c r="Y37" s="45"/>
      <c r="Z37" s="45"/>
      <c r="AA37" s="45"/>
    </row>
    <row r="38" spans="1:27" s="15" customFormat="1" ht="14.25" customHeight="1" x14ac:dyDescent="0.15">
      <c r="A38" s="31">
        <v>37</v>
      </c>
      <c r="B38" s="35" t="s">
        <v>31</v>
      </c>
      <c r="C38" s="33" t="s">
        <v>666</v>
      </c>
      <c r="D38" s="34" t="s">
        <v>667</v>
      </c>
      <c r="E38" s="35" t="s">
        <v>668</v>
      </c>
      <c r="F38" s="36">
        <v>0</v>
      </c>
      <c r="G38" s="37">
        <v>8500000</v>
      </c>
      <c r="H38" s="37">
        <v>850000000</v>
      </c>
      <c r="I38" s="37">
        <v>878815000</v>
      </c>
      <c r="J38" s="36">
        <v>22993315.07</v>
      </c>
      <c r="K38" s="35" t="s">
        <v>548</v>
      </c>
      <c r="L38" s="43" t="s">
        <v>15</v>
      </c>
      <c r="M38" s="44" t="s">
        <v>549</v>
      </c>
      <c r="N38" s="47" t="s">
        <v>549</v>
      </c>
      <c r="O38" s="44" t="s">
        <v>29</v>
      </c>
      <c r="P38" s="46">
        <v>3.74</v>
      </c>
      <c r="Q38" s="51">
        <v>1</v>
      </c>
      <c r="R38" s="52" t="s">
        <v>669</v>
      </c>
      <c r="S38" s="53" t="s">
        <v>670</v>
      </c>
      <c r="T38" s="53" t="s">
        <v>47</v>
      </c>
      <c r="U38" s="54"/>
      <c r="V38" s="31" t="s">
        <v>30</v>
      </c>
      <c r="W38" s="45" t="s">
        <v>552</v>
      </c>
      <c r="X38" s="45"/>
      <c r="Y38" s="45"/>
      <c r="Z38" s="45"/>
      <c r="AA38" s="45"/>
    </row>
    <row r="39" spans="1:27" s="15" customFormat="1" ht="14.25" customHeight="1" x14ac:dyDescent="0.15">
      <c r="A39" s="31">
        <v>38</v>
      </c>
      <c r="B39" s="32" t="s">
        <v>31</v>
      </c>
      <c r="C39" s="33" t="s">
        <v>671</v>
      </c>
      <c r="D39" s="34" t="s">
        <v>672</v>
      </c>
      <c r="E39" s="35" t="s">
        <v>673</v>
      </c>
      <c r="F39" s="36" t="s">
        <v>437</v>
      </c>
      <c r="G39" s="37">
        <v>600000</v>
      </c>
      <c r="H39" s="37">
        <v>60000000</v>
      </c>
      <c r="I39" s="37">
        <v>60306000</v>
      </c>
      <c r="J39" s="36">
        <v>550684.93000000005</v>
      </c>
      <c r="K39" s="35" t="s">
        <v>480</v>
      </c>
      <c r="L39" s="43" t="s">
        <v>15</v>
      </c>
      <c r="M39" s="44" t="s">
        <v>29</v>
      </c>
      <c r="N39" s="44" t="s">
        <v>29</v>
      </c>
      <c r="O39" s="45" t="s">
        <v>29</v>
      </c>
      <c r="P39" s="46">
        <v>5</v>
      </c>
      <c r="Q39" s="51">
        <v>1</v>
      </c>
      <c r="R39" s="52" t="s">
        <v>674</v>
      </c>
      <c r="S39" s="53" t="s">
        <v>675</v>
      </c>
      <c r="T39" s="53" t="s">
        <v>47</v>
      </c>
      <c r="U39" s="54"/>
      <c r="V39" s="31" t="s">
        <v>30</v>
      </c>
      <c r="W39" s="45" t="s">
        <v>676</v>
      </c>
      <c r="X39" s="45"/>
      <c r="Y39" s="45"/>
      <c r="Z39" s="45"/>
      <c r="AA39" s="45"/>
    </row>
    <row r="40" spans="1:27" s="15" customFormat="1" ht="14.25" customHeight="1" x14ac:dyDescent="0.15">
      <c r="A40" s="31">
        <v>39</v>
      </c>
      <c r="B40" s="35" t="s">
        <v>31</v>
      </c>
      <c r="C40" s="33" t="s">
        <v>677</v>
      </c>
      <c r="D40" s="34" t="s">
        <v>678</v>
      </c>
      <c r="E40" s="35" t="s">
        <v>679</v>
      </c>
      <c r="F40" s="36" t="s">
        <v>437</v>
      </c>
      <c r="G40" s="37">
        <v>179360</v>
      </c>
      <c r="H40" s="37">
        <v>17936000</v>
      </c>
      <c r="I40" s="37">
        <v>18169168</v>
      </c>
      <c r="J40" s="36">
        <v>533362.59</v>
      </c>
      <c r="K40" s="35" t="s">
        <v>466</v>
      </c>
      <c r="L40" s="43" t="s">
        <v>15</v>
      </c>
      <c r="M40" s="44" t="s">
        <v>29</v>
      </c>
      <c r="N40" s="44" t="s">
        <v>29</v>
      </c>
      <c r="O40" s="45" t="s">
        <v>29</v>
      </c>
      <c r="P40" s="46">
        <v>3.35</v>
      </c>
      <c r="Q40" s="51">
        <v>1</v>
      </c>
      <c r="R40" s="52" t="s">
        <v>680</v>
      </c>
      <c r="S40" s="53" t="s">
        <v>681</v>
      </c>
      <c r="T40" s="55" t="s">
        <v>47</v>
      </c>
      <c r="U40" s="54"/>
      <c r="V40" s="31" t="s">
        <v>30</v>
      </c>
      <c r="W40" s="45" t="s">
        <v>682</v>
      </c>
      <c r="X40" s="45"/>
      <c r="Y40" s="45"/>
      <c r="Z40" s="45"/>
      <c r="AA40" s="45"/>
    </row>
    <row r="41" spans="1:27" s="15" customFormat="1" ht="14.25" customHeight="1" x14ac:dyDescent="0.15">
      <c r="A41" s="31">
        <v>40</v>
      </c>
      <c r="B41" s="38" t="s">
        <v>31</v>
      </c>
      <c r="C41" s="33" t="s">
        <v>683</v>
      </c>
      <c r="D41" s="34" t="s">
        <v>684</v>
      </c>
      <c r="E41" s="39" t="s">
        <v>685</v>
      </c>
      <c r="F41" s="36" t="s">
        <v>572</v>
      </c>
      <c r="G41" s="37">
        <v>3000000</v>
      </c>
      <c r="H41" s="37">
        <v>300000000</v>
      </c>
      <c r="I41" s="37">
        <v>311040000</v>
      </c>
      <c r="J41" s="36">
        <v>12295890.41</v>
      </c>
      <c r="K41" s="35" t="s">
        <v>480</v>
      </c>
      <c r="L41" s="43" t="s">
        <v>15</v>
      </c>
      <c r="M41" s="44" t="s">
        <v>29</v>
      </c>
      <c r="N41" s="44" t="s">
        <v>29</v>
      </c>
      <c r="O41" s="45" t="s">
        <v>29</v>
      </c>
      <c r="P41" s="46">
        <v>5.5</v>
      </c>
      <c r="Q41" s="51">
        <v>1</v>
      </c>
      <c r="R41" s="52" t="s">
        <v>487</v>
      </c>
      <c r="S41" s="53" t="s">
        <v>488</v>
      </c>
      <c r="T41" s="56" t="s">
        <v>47</v>
      </c>
      <c r="U41" s="54"/>
      <c r="V41" s="31" t="s">
        <v>30</v>
      </c>
      <c r="W41" s="45" t="s">
        <v>686</v>
      </c>
      <c r="X41" s="45"/>
      <c r="Y41" s="45"/>
      <c r="Z41" s="45"/>
      <c r="AA41" s="45"/>
    </row>
    <row r="42" spans="1:27" s="15" customFormat="1" ht="14.25" customHeight="1" x14ac:dyDescent="0.15">
      <c r="A42" s="31">
        <v>41</v>
      </c>
      <c r="B42" s="35" t="s">
        <v>31</v>
      </c>
      <c r="C42" s="33" t="s">
        <v>463</v>
      </c>
      <c r="D42" s="34" t="s">
        <v>464</v>
      </c>
      <c r="E42" s="35" t="s">
        <v>465</v>
      </c>
      <c r="F42" s="36" t="s">
        <v>437</v>
      </c>
      <c r="G42" s="37">
        <v>1500000</v>
      </c>
      <c r="H42" s="37">
        <v>150000000</v>
      </c>
      <c r="I42" s="37">
        <v>150600000</v>
      </c>
      <c r="J42" s="36">
        <v>5617972.6100000003</v>
      </c>
      <c r="K42" s="35" t="s">
        <v>466</v>
      </c>
      <c r="L42" s="43" t="s">
        <v>15</v>
      </c>
      <c r="M42" s="44" t="s">
        <v>29</v>
      </c>
      <c r="N42" s="44" t="s">
        <v>29</v>
      </c>
      <c r="O42" s="45" t="s">
        <v>29</v>
      </c>
      <c r="P42" s="46">
        <v>3.84</v>
      </c>
      <c r="Q42" s="51">
        <v>1</v>
      </c>
      <c r="R42" s="52" t="s">
        <v>467</v>
      </c>
      <c r="S42" s="53" t="s">
        <v>468</v>
      </c>
      <c r="T42" s="53" t="s">
        <v>47</v>
      </c>
      <c r="U42" s="54"/>
      <c r="V42" s="31" t="s">
        <v>30</v>
      </c>
      <c r="W42" s="45" t="s">
        <v>469</v>
      </c>
      <c r="X42" s="45"/>
      <c r="Y42" s="45"/>
      <c r="Z42" s="45"/>
      <c r="AA42" s="45"/>
    </row>
    <row r="43" spans="1:27" s="15" customFormat="1" ht="14.25" customHeight="1" x14ac:dyDescent="0.15">
      <c r="A43" s="31">
        <v>42</v>
      </c>
      <c r="B43" s="35" t="s">
        <v>31</v>
      </c>
      <c r="C43" s="33" t="s">
        <v>687</v>
      </c>
      <c r="D43" s="34" t="s">
        <v>688</v>
      </c>
      <c r="E43" s="35" t="s">
        <v>689</v>
      </c>
      <c r="F43" s="36" t="s">
        <v>437</v>
      </c>
      <c r="G43" s="37">
        <v>0</v>
      </c>
      <c r="H43" s="37"/>
      <c r="I43" s="37">
        <v>0</v>
      </c>
      <c r="J43" s="36">
        <v>0</v>
      </c>
      <c r="K43" s="35" t="s">
        <v>466</v>
      </c>
      <c r="L43" s="43" t="s">
        <v>15</v>
      </c>
      <c r="M43" s="44" t="s">
        <v>29</v>
      </c>
      <c r="N43" s="44" t="s">
        <v>29</v>
      </c>
      <c r="O43" s="45" t="s">
        <v>29</v>
      </c>
      <c r="P43" s="46">
        <v>3.8</v>
      </c>
      <c r="Q43" s="51">
        <v>1</v>
      </c>
      <c r="R43" s="52" t="s">
        <v>690</v>
      </c>
      <c r="S43" s="53" t="s">
        <v>691</v>
      </c>
      <c r="T43" s="53" t="s">
        <v>47</v>
      </c>
      <c r="U43" s="54"/>
      <c r="V43" s="31" t="s">
        <v>30</v>
      </c>
      <c r="W43" s="45" t="s">
        <v>692</v>
      </c>
      <c r="X43" s="45"/>
      <c r="Y43" s="45"/>
      <c r="Z43" s="45"/>
      <c r="AA43" s="45"/>
    </row>
    <row r="44" spans="1:27" s="15" customFormat="1" ht="14.25" customHeight="1" x14ac:dyDescent="0.15">
      <c r="A44" s="31">
        <v>43</v>
      </c>
      <c r="B44" s="35" t="s">
        <v>31</v>
      </c>
      <c r="C44" s="33" t="s">
        <v>693</v>
      </c>
      <c r="D44" s="34" t="s">
        <v>694</v>
      </c>
      <c r="E44" s="35" t="s">
        <v>695</v>
      </c>
      <c r="F44" s="36">
        <v>0</v>
      </c>
      <c r="G44" s="37">
        <v>90000</v>
      </c>
      <c r="H44" s="37">
        <v>9495900</v>
      </c>
      <c r="I44" s="37">
        <v>9295200</v>
      </c>
      <c r="J44" s="36">
        <v>32113.97</v>
      </c>
      <c r="K44" s="35" t="s">
        <v>473</v>
      </c>
      <c r="L44" s="43" t="s">
        <v>15</v>
      </c>
      <c r="M44" s="44" t="s">
        <v>29</v>
      </c>
      <c r="N44" s="44" t="s">
        <v>29</v>
      </c>
      <c r="O44" s="45" t="s">
        <v>29</v>
      </c>
      <c r="P44" s="46">
        <v>3.52</v>
      </c>
      <c r="Q44" s="51">
        <v>2</v>
      </c>
      <c r="R44" s="52" t="s">
        <v>696</v>
      </c>
      <c r="S44" s="53" t="s">
        <v>697</v>
      </c>
      <c r="T44" s="53" t="s">
        <v>50</v>
      </c>
      <c r="U44" s="54"/>
      <c r="V44" s="31" t="s">
        <v>30</v>
      </c>
      <c r="W44" s="45" t="s">
        <v>476</v>
      </c>
      <c r="X44" s="45"/>
      <c r="Y44" s="45"/>
      <c r="Z44" s="45"/>
      <c r="AA44" s="45"/>
    </row>
    <row r="45" spans="1:27" s="15" customFormat="1" ht="14.25" customHeight="1" x14ac:dyDescent="0.15">
      <c r="A45" s="31">
        <v>44</v>
      </c>
      <c r="B45" s="35" t="s">
        <v>31</v>
      </c>
      <c r="C45" s="33" t="s">
        <v>698</v>
      </c>
      <c r="D45" s="34" t="s">
        <v>699</v>
      </c>
      <c r="E45" s="35" t="s">
        <v>700</v>
      </c>
      <c r="F45" s="36">
        <v>0</v>
      </c>
      <c r="G45" s="37">
        <v>48000</v>
      </c>
      <c r="H45" s="37">
        <v>4800000</v>
      </c>
      <c r="I45" s="37">
        <v>4865760</v>
      </c>
      <c r="J45" s="36">
        <v>20120.55</v>
      </c>
      <c r="K45" s="35" t="s">
        <v>473</v>
      </c>
      <c r="L45" s="43" t="s">
        <v>15</v>
      </c>
      <c r="M45" s="44" t="s">
        <v>29</v>
      </c>
      <c r="N45" s="44" t="s">
        <v>29</v>
      </c>
      <c r="O45" s="45" t="s">
        <v>29</v>
      </c>
      <c r="P45" s="46">
        <v>3.4</v>
      </c>
      <c r="Q45" s="51">
        <v>2</v>
      </c>
      <c r="R45" s="52" t="s">
        <v>701</v>
      </c>
      <c r="S45" s="53" t="s">
        <v>702</v>
      </c>
      <c r="T45" s="53" t="s">
        <v>47</v>
      </c>
      <c r="U45" s="54"/>
      <c r="V45" s="31" t="s">
        <v>30</v>
      </c>
      <c r="W45" s="45" t="s">
        <v>476</v>
      </c>
      <c r="X45" s="45"/>
      <c r="Y45" s="45"/>
      <c r="Z45" s="45"/>
      <c r="AA45" s="45"/>
    </row>
    <row r="46" spans="1:27" s="15" customFormat="1" ht="14.25" customHeight="1" x14ac:dyDescent="0.15">
      <c r="A46" s="31">
        <v>45</v>
      </c>
      <c r="B46" s="35" t="s">
        <v>31</v>
      </c>
      <c r="C46" s="33" t="s">
        <v>703</v>
      </c>
      <c r="D46" s="34" t="s">
        <v>704</v>
      </c>
      <c r="E46" s="35" t="s">
        <v>705</v>
      </c>
      <c r="F46" s="36" t="s">
        <v>437</v>
      </c>
      <c r="G46" s="37">
        <v>1950000</v>
      </c>
      <c r="H46" s="37">
        <v>195000000</v>
      </c>
      <c r="I46" s="37">
        <v>200070000</v>
      </c>
      <c r="J46" s="36">
        <v>4785246.57</v>
      </c>
      <c r="K46" s="35" t="s">
        <v>480</v>
      </c>
      <c r="L46" s="43" t="s">
        <v>15</v>
      </c>
      <c r="M46" s="44" t="s">
        <v>29</v>
      </c>
      <c r="N46" s="44" t="s">
        <v>29</v>
      </c>
      <c r="O46" s="45" t="s">
        <v>29</v>
      </c>
      <c r="P46" s="46">
        <v>5.3</v>
      </c>
      <c r="Q46" s="51">
        <v>1</v>
      </c>
      <c r="R46" s="52" t="s">
        <v>706</v>
      </c>
      <c r="S46" s="53" t="s">
        <v>707</v>
      </c>
      <c r="T46" s="53" t="s">
        <v>47</v>
      </c>
      <c r="U46" s="54"/>
      <c r="V46" s="31" t="s">
        <v>30</v>
      </c>
      <c r="W46" s="45" t="s">
        <v>708</v>
      </c>
      <c r="X46" s="45"/>
      <c r="Y46" s="45"/>
      <c r="Z46" s="45"/>
      <c r="AA46" s="45"/>
    </row>
    <row r="47" spans="1:27" s="15" customFormat="1" ht="14.25" customHeight="1" x14ac:dyDescent="0.15">
      <c r="A47" s="31">
        <v>46</v>
      </c>
      <c r="B47" s="35" t="s">
        <v>31</v>
      </c>
      <c r="C47" s="33" t="s">
        <v>709</v>
      </c>
      <c r="D47" s="34" t="s">
        <v>710</v>
      </c>
      <c r="E47" s="35" t="s">
        <v>711</v>
      </c>
      <c r="F47" s="36" t="s">
        <v>437</v>
      </c>
      <c r="G47" s="37">
        <v>2100000</v>
      </c>
      <c r="H47" s="37">
        <v>210000000</v>
      </c>
      <c r="I47" s="37">
        <v>216006000</v>
      </c>
      <c r="J47" s="36">
        <v>6843698.6299999999</v>
      </c>
      <c r="K47" s="35" t="s">
        <v>480</v>
      </c>
      <c r="L47" s="43" t="s">
        <v>15</v>
      </c>
      <c r="M47" s="44" t="s">
        <v>29</v>
      </c>
      <c r="N47" s="44" t="s">
        <v>29</v>
      </c>
      <c r="O47" s="45" t="s">
        <v>29</v>
      </c>
      <c r="P47" s="46">
        <v>6.5</v>
      </c>
      <c r="Q47" s="51">
        <v>1</v>
      </c>
      <c r="R47" s="52" t="s">
        <v>712</v>
      </c>
      <c r="S47" s="53" t="s">
        <v>713</v>
      </c>
      <c r="T47" s="53" t="s">
        <v>47</v>
      </c>
      <c r="U47" s="54"/>
      <c r="V47" s="31" t="s">
        <v>30</v>
      </c>
      <c r="W47" s="45" t="s">
        <v>714</v>
      </c>
      <c r="X47" s="45"/>
      <c r="Y47" s="45"/>
      <c r="Z47" s="45"/>
      <c r="AA47" s="45"/>
    </row>
    <row r="48" spans="1:27" s="15" customFormat="1" ht="14.25" customHeight="1" x14ac:dyDescent="0.15">
      <c r="A48" s="31">
        <v>47</v>
      </c>
      <c r="B48" s="35" t="s">
        <v>31</v>
      </c>
      <c r="C48" s="33" t="s">
        <v>715</v>
      </c>
      <c r="D48" s="34" t="s">
        <v>716</v>
      </c>
      <c r="E48" s="35" t="s">
        <v>717</v>
      </c>
      <c r="F48" s="36" t="s">
        <v>437</v>
      </c>
      <c r="G48" s="37">
        <v>900000</v>
      </c>
      <c r="H48" s="37">
        <v>90000000</v>
      </c>
      <c r="I48" s="37">
        <v>90297000</v>
      </c>
      <c r="J48" s="36">
        <v>2761643.84</v>
      </c>
      <c r="K48" s="35" t="s">
        <v>480</v>
      </c>
      <c r="L48" s="43" t="s">
        <v>15</v>
      </c>
      <c r="M48" s="44" t="s">
        <v>29</v>
      </c>
      <c r="N48" s="44" t="s">
        <v>29</v>
      </c>
      <c r="O48" s="45" t="s">
        <v>29</v>
      </c>
      <c r="P48" s="46">
        <v>5.6</v>
      </c>
      <c r="Q48" s="51">
        <v>1</v>
      </c>
      <c r="R48" s="52" t="s">
        <v>718</v>
      </c>
      <c r="S48" s="53" t="s">
        <v>719</v>
      </c>
      <c r="T48" s="53" t="s">
        <v>47</v>
      </c>
      <c r="U48" s="54"/>
      <c r="V48" s="31" t="s">
        <v>30</v>
      </c>
      <c r="W48" s="45" t="s">
        <v>720</v>
      </c>
      <c r="X48" s="45"/>
      <c r="Y48" s="45"/>
      <c r="Z48" s="45"/>
      <c r="AA48" s="45"/>
    </row>
    <row r="49" spans="1:27" s="15" customFormat="1" ht="14.25" customHeight="1" x14ac:dyDescent="0.15">
      <c r="A49" s="31">
        <v>48</v>
      </c>
      <c r="B49" s="35" t="s">
        <v>31</v>
      </c>
      <c r="C49" s="33" t="s">
        <v>721</v>
      </c>
      <c r="D49" s="34" t="s">
        <v>722</v>
      </c>
      <c r="E49" s="35" t="s">
        <v>723</v>
      </c>
      <c r="F49" s="36" t="s">
        <v>437</v>
      </c>
      <c r="G49" s="37">
        <v>5000000</v>
      </c>
      <c r="H49" s="37">
        <v>500000000</v>
      </c>
      <c r="I49" s="37">
        <v>489550000</v>
      </c>
      <c r="J49" s="36">
        <v>280273.95</v>
      </c>
      <c r="K49" s="35" t="s">
        <v>466</v>
      </c>
      <c r="L49" s="43" t="s">
        <v>15</v>
      </c>
      <c r="M49" s="44" t="s">
        <v>29</v>
      </c>
      <c r="N49" s="44" t="s">
        <v>29</v>
      </c>
      <c r="O49" s="45" t="s">
        <v>29</v>
      </c>
      <c r="P49" s="46">
        <v>6.82</v>
      </c>
      <c r="Q49" s="51">
        <v>1</v>
      </c>
      <c r="R49" s="52" t="s">
        <v>724</v>
      </c>
      <c r="S49" s="53" t="s">
        <v>725</v>
      </c>
      <c r="T49" s="53" t="s">
        <v>47</v>
      </c>
      <c r="U49" s="54"/>
      <c r="V49" s="31" t="s">
        <v>30</v>
      </c>
      <c r="W49" s="45" t="s">
        <v>726</v>
      </c>
      <c r="X49" s="45"/>
      <c r="Y49" s="45"/>
      <c r="Z49" s="45"/>
      <c r="AA49" s="45"/>
    </row>
    <row r="50" spans="1:27" s="15" customFormat="1" ht="14.25" customHeight="1" x14ac:dyDescent="0.15">
      <c r="A50" s="31">
        <v>49</v>
      </c>
      <c r="B50" s="35" t="s">
        <v>31</v>
      </c>
      <c r="C50" s="232" t="s">
        <v>727</v>
      </c>
      <c r="D50" s="34" t="s">
        <v>728</v>
      </c>
      <c r="E50" s="40" t="s">
        <v>729</v>
      </c>
      <c r="F50" s="36" t="s">
        <v>572</v>
      </c>
      <c r="G50" s="37">
        <v>4000000</v>
      </c>
      <c r="H50" s="37">
        <v>400000000</v>
      </c>
      <c r="I50" s="37">
        <v>397280000</v>
      </c>
      <c r="J50" s="36">
        <v>20558904.120000001</v>
      </c>
      <c r="K50" s="35" t="s">
        <v>466</v>
      </c>
      <c r="L50" s="43" t="s">
        <v>15</v>
      </c>
      <c r="M50" s="44" t="s">
        <v>29</v>
      </c>
      <c r="N50" s="44" t="s">
        <v>29</v>
      </c>
      <c r="O50" s="45" t="s">
        <v>29</v>
      </c>
      <c r="P50" s="46">
        <v>6.7</v>
      </c>
      <c r="Q50" s="51">
        <v>1</v>
      </c>
      <c r="R50" s="52" t="s">
        <v>730</v>
      </c>
      <c r="S50" s="53" t="s">
        <v>731</v>
      </c>
      <c r="T50" s="53" t="s">
        <v>47</v>
      </c>
      <c r="U50" s="54"/>
      <c r="V50" s="31" t="s">
        <v>30</v>
      </c>
      <c r="W50" s="45" t="s">
        <v>732</v>
      </c>
      <c r="X50" s="45"/>
      <c r="Y50" s="45"/>
      <c r="Z50" s="45"/>
      <c r="AA50" s="45"/>
    </row>
    <row r="51" spans="1:27" s="15" customFormat="1" ht="14.25" customHeight="1" x14ac:dyDescent="0.15">
      <c r="A51" s="31">
        <v>50</v>
      </c>
      <c r="B51" s="35" t="s">
        <v>31</v>
      </c>
      <c r="C51" s="33" t="s">
        <v>733</v>
      </c>
      <c r="D51" s="34" t="s">
        <v>734</v>
      </c>
      <c r="E51" s="35" t="s">
        <v>735</v>
      </c>
      <c r="F51" s="36" t="s">
        <v>437</v>
      </c>
      <c r="G51" s="37">
        <v>2400000</v>
      </c>
      <c r="H51" s="37">
        <v>240000000</v>
      </c>
      <c r="I51" s="37">
        <v>246264000</v>
      </c>
      <c r="J51" s="36">
        <v>9999320.5399999991</v>
      </c>
      <c r="K51" s="35" t="s">
        <v>480</v>
      </c>
      <c r="L51" s="43" t="s">
        <v>15</v>
      </c>
      <c r="M51" s="44" t="s">
        <v>29</v>
      </c>
      <c r="N51" s="44" t="s">
        <v>29</v>
      </c>
      <c r="O51" s="45" t="s">
        <v>29</v>
      </c>
      <c r="P51" s="46">
        <v>5.49</v>
      </c>
      <c r="Q51" s="51">
        <v>1</v>
      </c>
      <c r="R51" s="52" t="s">
        <v>736</v>
      </c>
      <c r="S51" s="53" t="s">
        <v>737</v>
      </c>
      <c r="T51" s="53" t="s">
        <v>47</v>
      </c>
      <c r="U51" s="54"/>
      <c r="V51" s="31" t="s">
        <v>30</v>
      </c>
      <c r="W51" s="45" t="s">
        <v>738</v>
      </c>
      <c r="X51" s="45"/>
      <c r="Y51" s="45"/>
      <c r="Z51" s="45"/>
      <c r="AA51" s="45"/>
    </row>
    <row r="52" spans="1:27" s="15" customFormat="1" ht="14.25" customHeight="1" x14ac:dyDescent="0.15">
      <c r="A52" s="31">
        <v>51</v>
      </c>
      <c r="B52" s="38" t="s">
        <v>31</v>
      </c>
      <c r="C52" s="33" t="s">
        <v>739</v>
      </c>
      <c r="D52" s="34" t="s">
        <v>740</v>
      </c>
      <c r="E52" s="39" t="s">
        <v>741</v>
      </c>
      <c r="F52" s="36" t="s">
        <v>437</v>
      </c>
      <c r="G52" s="37">
        <v>2000000</v>
      </c>
      <c r="H52" s="37">
        <v>200000000</v>
      </c>
      <c r="I52" s="37">
        <v>203400000</v>
      </c>
      <c r="J52" s="36">
        <v>9437534.25</v>
      </c>
      <c r="K52" s="35" t="s">
        <v>480</v>
      </c>
      <c r="L52" s="43" t="s">
        <v>15</v>
      </c>
      <c r="M52" s="44" t="s">
        <v>29</v>
      </c>
      <c r="N52" s="44" t="s">
        <v>29</v>
      </c>
      <c r="O52" s="45" t="s">
        <v>29</v>
      </c>
      <c r="P52" s="46">
        <v>6.65</v>
      </c>
      <c r="Q52" s="51">
        <v>1</v>
      </c>
      <c r="R52" s="52" t="s">
        <v>742</v>
      </c>
      <c r="S52" s="53" t="s">
        <v>743</v>
      </c>
      <c r="T52" s="56" t="s">
        <v>47</v>
      </c>
      <c r="U52" s="54"/>
      <c r="V52" s="31" t="s">
        <v>30</v>
      </c>
      <c r="W52" s="45" t="s">
        <v>744</v>
      </c>
      <c r="X52" s="45"/>
      <c r="Y52" s="45"/>
      <c r="Z52" s="45"/>
      <c r="AA52" s="45"/>
    </row>
    <row r="53" spans="1:27" s="15" customFormat="1" ht="14.25" customHeight="1" x14ac:dyDescent="0.15">
      <c r="A53" s="31">
        <v>52</v>
      </c>
      <c r="B53" s="38" t="s">
        <v>31</v>
      </c>
      <c r="C53" s="33" t="s">
        <v>745</v>
      </c>
      <c r="D53" s="34" t="s">
        <v>746</v>
      </c>
      <c r="E53" s="35" t="s">
        <v>747</v>
      </c>
      <c r="F53" s="36" t="s">
        <v>437</v>
      </c>
      <c r="G53" s="37">
        <v>1500000</v>
      </c>
      <c r="H53" s="37">
        <v>150000000</v>
      </c>
      <c r="I53" s="37">
        <v>153450000</v>
      </c>
      <c r="J53" s="36">
        <v>5693671.2300000004</v>
      </c>
      <c r="K53" s="35" t="s">
        <v>480</v>
      </c>
      <c r="L53" s="43" t="s">
        <v>15</v>
      </c>
      <c r="M53" s="44" t="s">
        <v>29</v>
      </c>
      <c r="N53" s="44" t="s">
        <v>29</v>
      </c>
      <c r="O53" s="45" t="s">
        <v>29</v>
      </c>
      <c r="P53" s="46">
        <v>5.37</v>
      </c>
      <c r="Q53" s="51">
        <v>1</v>
      </c>
      <c r="R53" s="52" t="s">
        <v>748</v>
      </c>
      <c r="S53" s="53" t="s">
        <v>749</v>
      </c>
      <c r="T53" s="56" t="s">
        <v>47</v>
      </c>
      <c r="U53" s="54"/>
      <c r="V53" s="31" t="s">
        <v>30</v>
      </c>
      <c r="W53" s="45" t="s">
        <v>750</v>
      </c>
      <c r="X53" s="45"/>
      <c r="Y53" s="45"/>
      <c r="Z53" s="45"/>
      <c r="AA53" s="45"/>
    </row>
    <row r="54" spans="1:27" s="15" customFormat="1" ht="14.25" customHeight="1" x14ac:dyDescent="0.15">
      <c r="A54" s="31">
        <v>53</v>
      </c>
      <c r="B54" s="35" t="s">
        <v>31</v>
      </c>
      <c r="C54" s="33" t="s">
        <v>751</v>
      </c>
      <c r="D54" s="34" t="s">
        <v>752</v>
      </c>
      <c r="E54" s="35" t="s">
        <v>753</v>
      </c>
      <c r="F54" s="36" t="s">
        <v>517</v>
      </c>
      <c r="G54" s="37">
        <v>2700000</v>
      </c>
      <c r="H54" s="37">
        <v>270000000</v>
      </c>
      <c r="I54" s="37">
        <v>276615000</v>
      </c>
      <c r="J54" s="36">
        <v>12116712.33</v>
      </c>
      <c r="K54" s="35" t="s">
        <v>480</v>
      </c>
      <c r="L54" s="43" t="s">
        <v>15</v>
      </c>
      <c r="M54" s="44" t="s">
        <v>29</v>
      </c>
      <c r="N54" s="44" t="s">
        <v>29</v>
      </c>
      <c r="O54" s="45" t="s">
        <v>29</v>
      </c>
      <c r="P54" s="46">
        <v>6.5</v>
      </c>
      <c r="Q54" s="51">
        <v>1</v>
      </c>
      <c r="R54" s="52" t="s">
        <v>657</v>
      </c>
      <c r="S54" s="53" t="s">
        <v>754</v>
      </c>
      <c r="T54" s="53" t="s">
        <v>47</v>
      </c>
      <c r="U54" s="54"/>
      <c r="V54" s="31" t="s">
        <v>30</v>
      </c>
      <c r="W54" s="45" t="s">
        <v>755</v>
      </c>
      <c r="X54" s="45"/>
      <c r="Y54" s="45"/>
      <c r="Z54" s="45"/>
      <c r="AA54" s="45"/>
    </row>
    <row r="55" spans="1:27" s="15" customFormat="1" ht="14.25" customHeight="1" x14ac:dyDescent="0.15">
      <c r="A55" s="31">
        <v>54</v>
      </c>
      <c r="B55" s="35" t="s">
        <v>31</v>
      </c>
      <c r="C55" s="33" t="s">
        <v>756</v>
      </c>
      <c r="D55" s="34" t="s">
        <v>757</v>
      </c>
      <c r="E55" s="35" t="s">
        <v>758</v>
      </c>
      <c r="F55" s="36" t="s">
        <v>437</v>
      </c>
      <c r="G55" s="37">
        <v>200000</v>
      </c>
      <c r="H55" s="37">
        <v>20000000</v>
      </c>
      <c r="I55" s="37">
        <v>20308000</v>
      </c>
      <c r="J55" s="36">
        <v>886027.4</v>
      </c>
      <c r="K55" s="35" t="s">
        <v>480</v>
      </c>
      <c r="L55" s="43" t="s">
        <v>15</v>
      </c>
      <c r="M55" s="44" t="s">
        <v>29</v>
      </c>
      <c r="N55" s="44" t="s">
        <v>29</v>
      </c>
      <c r="O55" s="45" t="s">
        <v>29</v>
      </c>
      <c r="P55" s="46">
        <v>6.6</v>
      </c>
      <c r="Q55" s="51">
        <v>1</v>
      </c>
      <c r="R55" s="52" t="s">
        <v>759</v>
      </c>
      <c r="S55" s="53" t="s">
        <v>760</v>
      </c>
      <c r="T55" s="53" t="s">
        <v>50</v>
      </c>
      <c r="U55" s="54"/>
      <c r="V55" s="31" t="s">
        <v>30</v>
      </c>
      <c r="W55" s="45" t="s">
        <v>761</v>
      </c>
      <c r="X55" s="45"/>
      <c r="Y55" s="45"/>
      <c r="Z55" s="45"/>
      <c r="AA55" s="45"/>
    </row>
    <row r="56" spans="1:27" s="15" customFormat="1" ht="14.25" customHeight="1" x14ac:dyDescent="0.15">
      <c r="A56" s="31">
        <v>55</v>
      </c>
      <c r="B56" s="32" t="s">
        <v>24</v>
      </c>
      <c r="C56" s="33" t="s">
        <v>762</v>
      </c>
      <c r="D56" s="34" t="s">
        <v>763</v>
      </c>
      <c r="E56" s="35" t="s">
        <v>764</v>
      </c>
      <c r="F56" s="36" t="s">
        <v>437</v>
      </c>
      <c r="G56" s="37">
        <v>100000</v>
      </c>
      <c r="H56" s="37">
        <v>10154200</v>
      </c>
      <c r="I56" s="37">
        <v>10090000</v>
      </c>
      <c r="J56" s="36">
        <v>264805.48</v>
      </c>
      <c r="K56" s="35" t="s">
        <v>466</v>
      </c>
      <c r="L56" s="43" t="s">
        <v>15</v>
      </c>
      <c r="M56" s="44" t="s">
        <v>29</v>
      </c>
      <c r="N56" s="44" t="s">
        <v>29</v>
      </c>
      <c r="O56" s="45" t="s">
        <v>29</v>
      </c>
      <c r="P56" s="46">
        <v>3.62</v>
      </c>
      <c r="Q56" s="51">
        <v>1</v>
      </c>
      <c r="R56" s="52" t="s">
        <v>765</v>
      </c>
      <c r="S56" s="53" t="s">
        <v>766</v>
      </c>
      <c r="T56" s="53" t="s">
        <v>50</v>
      </c>
      <c r="U56" s="54"/>
      <c r="V56" s="31" t="s">
        <v>30</v>
      </c>
      <c r="W56" s="45" t="s">
        <v>767</v>
      </c>
      <c r="X56" s="45"/>
      <c r="Y56" s="45"/>
      <c r="Z56" s="45"/>
      <c r="AA56" s="45"/>
    </row>
    <row r="57" spans="1:27" s="15" customFormat="1" ht="14.25" customHeight="1" x14ac:dyDescent="0.15">
      <c r="A57" s="31">
        <v>56</v>
      </c>
      <c r="B57" s="35" t="s">
        <v>31</v>
      </c>
      <c r="C57" s="33" t="s">
        <v>768</v>
      </c>
      <c r="D57" s="34" t="s">
        <v>769</v>
      </c>
      <c r="E57" s="35" t="s">
        <v>770</v>
      </c>
      <c r="F57" s="36" t="s">
        <v>437</v>
      </c>
      <c r="G57" s="37">
        <v>900000</v>
      </c>
      <c r="H57" s="37">
        <v>90000000</v>
      </c>
      <c r="I57" s="37">
        <v>92880000</v>
      </c>
      <c r="J57" s="36">
        <v>2960383.56</v>
      </c>
      <c r="K57" s="35" t="s">
        <v>480</v>
      </c>
      <c r="L57" s="43" t="s">
        <v>15</v>
      </c>
      <c r="M57" s="44" t="s">
        <v>29</v>
      </c>
      <c r="N57" s="44" t="s">
        <v>29</v>
      </c>
      <c r="O57" s="45" t="s">
        <v>29</v>
      </c>
      <c r="P57" s="46">
        <v>5.8</v>
      </c>
      <c r="Q57" s="51">
        <v>1</v>
      </c>
      <c r="R57" s="52" t="s">
        <v>771</v>
      </c>
      <c r="S57" s="53" t="s">
        <v>772</v>
      </c>
      <c r="T57" s="53" t="s">
        <v>47</v>
      </c>
      <c r="U57" s="54"/>
      <c r="V57" s="31" t="s">
        <v>30</v>
      </c>
      <c r="W57" s="45" t="s">
        <v>773</v>
      </c>
      <c r="X57" s="45"/>
      <c r="Y57" s="45"/>
      <c r="Z57" s="45"/>
      <c r="AA57" s="45"/>
    </row>
    <row r="58" spans="1:27" s="15" customFormat="1" ht="14.25" customHeight="1" x14ac:dyDescent="0.15">
      <c r="A58" s="31">
        <v>57</v>
      </c>
      <c r="B58" s="32" t="s">
        <v>24</v>
      </c>
      <c r="C58" s="33" t="s">
        <v>774</v>
      </c>
      <c r="D58" s="34" t="s">
        <v>775</v>
      </c>
      <c r="E58" s="35" t="s">
        <v>776</v>
      </c>
      <c r="F58" s="36" t="s">
        <v>437</v>
      </c>
      <c r="G58" s="37">
        <v>1000000</v>
      </c>
      <c r="H58" s="37">
        <v>101641000</v>
      </c>
      <c r="I58" s="37">
        <v>100900000</v>
      </c>
      <c r="J58" s="36">
        <v>2939835.62</v>
      </c>
      <c r="K58" s="35" t="s">
        <v>466</v>
      </c>
      <c r="L58" s="43" t="s">
        <v>15</v>
      </c>
      <c r="M58" s="44" t="s">
        <v>29</v>
      </c>
      <c r="N58" s="44" t="s">
        <v>29</v>
      </c>
      <c r="O58" s="45" t="s">
        <v>29</v>
      </c>
      <c r="P58" s="46">
        <v>4.08</v>
      </c>
      <c r="Q58" s="51">
        <v>1</v>
      </c>
      <c r="R58" s="52" t="s">
        <v>777</v>
      </c>
      <c r="S58" s="53" t="s">
        <v>778</v>
      </c>
      <c r="T58" s="55" t="s">
        <v>50</v>
      </c>
      <c r="U58" s="54"/>
      <c r="V58" s="31" t="s">
        <v>30</v>
      </c>
      <c r="W58" s="45" t="s">
        <v>779</v>
      </c>
      <c r="X58" s="45"/>
      <c r="Y58" s="45"/>
      <c r="Z58" s="45"/>
      <c r="AA58" s="45"/>
    </row>
    <row r="59" spans="1:27" s="15" customFormat="1" ht="14.25" customHeight="1" x14ac:dyDescent="0.15">
      <c r="A59" s="31">
        <v>58</v>
      </c>
      <c r="B59" s="32" t="s">
        <v>24</v>
      </c>
      <c r="C59" s="33" t="s">
        <v>780</v>
      </c>
      <c r="D59" s="34" t="s">
        <v>781</v>
      </c>
      <c r="E59" s="35" t="s">
        <v>782</v>
      </c>
      <c r="F59" s="36" t="s">
        <v>437</v>
      </c>
      <c r="G59" s="37">
        <v>1000000</v>
      </c>
      <c r="H59" s="37">
        <v>100000000</v>
      </c>
      <c r="I59" s="37">
        <v>100850000</v>
      </c>
      <c r="J59" s="36">
        <v>3732602.74</v>
      </c>
      <c r="K59" s="35" t="s">
        <v>459</v>
      </c>
      <c r="L59" s="43" t="s">
        <v>15</v>
      </c>
      <c r="M59" s="44" t="s">
        <v>29</v>
      </c>
      <c r="N59" s="44" t="s">
        <v>29</v>
      </c>
      <c r="O59" s="45" t="s">
        <v>29</v>
      </c>
      <c r="P59" s="46">
        <v>5.2</v>
      </c>
      <c r="Q59" s="51">
        <v>1</v>
      </c>
      <c r="R59" s="52" t="s">
        <v>783</v>
      </c>
      <c r="S59" s="53" t="s">
        <v>784</v>
      </c>
      <c r="T59" s="55" t="s">
        <v>47</v>
      </c>
      <c r="U59" s="54"/>
      <c r="V59" s="31" t="s">
        <v>30</v>
      </c>
      <c r="W59" s="45" t="s">
        <v>785</v>
      </c>
      <c r="X59" s="45"/>
      <c r="Y59" s="45"/>
      <c r="Z59" s="45"/>
      <c r="AA59" s="45"/>
    </row>
    <row r="60" spans="1:27" s="15" customFormat="1" ht="14.25" customHeight="1" x14ac:dyDescent="0.15">
      <c r="A60" s="31">
        <v>59</v>
      </c>
      <c r="B60" s="35" t="s">
        <v>31</v>
      </c>
      <c r="C60" s="33" t="s">
        <v>786</v>
      </c>
      <c r="D60" s="34" t="s">
        <v>787</v>
      </c>
      <c r="E60" s="35" t="s">
        <v>788</v>
      </c>
      <c r="F60" s="36" t="s">
        <v>437</v>
      </c>
      <c r="G60" s="37">
        <v>300000</v>
      </c>
      <c r="H60" s="37">
        <v>30000000</v>
      </c>
      <c r="I60" s="37">
        <v>30807300</v>
      </c>
      <c r="J60" s="36">
        <v>1258520.55</v>
      </c>
      <c r="K60" s="35" t="s">
        <v>466</v>
      </c>
      <c r="L60" s="43" t="s">
        <v>15</v>
      </c>
      <c r="M60" s="44" t="s">
        <v>29</v>
      </c>
      <c r="N60" s="44" t="s">
        <v>29</v>
      </c>
      <c r="O60" s="45" t="s">
        <v>29</v>
      </c>
      <c r="P60" s="46">
        <v>4.8</v>
      </c>
      <c r="Q60" s="51">
        <v>1</v>
      </c>
      <c r="R60" s="52" t="s">
        <v>789</v>
      </c>
      <c r="S60" s="53" t="s">
        <v>790</v>
      </c>
      <c r="T60" s="53" t="s">
        <v>47</v>
      </c>
      <c r="U60" s="54"/>
      <c r="V60" s="31" t="s">
        <v>30</v>
      </c>
      <c r="W60" s="45" t="s">
        <v>791</v>
      </c>
      <c r="X60" s="45"/>
      <c r="Y60" s="45"/>
      <c r="Z60" s="45"/>
      <c r="AA60" s="45"/>
    </row>
    <row r="61" spans="1:27" s="15" customFormat="1" ht="14.25" customHeight="1" x14ac:dyDescent="0.15">
      <c r="A61" s="31">
        <v>60</v>
      </c>
      <c r="B61" s="35" t="s">
        <v>31</v>
      </c>
      <c r="C61" s="33" t="s">
        <v>527</v>
      </c>
      <c r="D61" s="34" t="s">
        <v>528</v>
      </c>
      <c r="E61" s="35" t="s">
        <v>529</v>
      </c>
      <c r="F61" s="36">
        <v>0</v>
      </c>
      <c r="G61" s="37">
        <v>3000000</v>
      </c>
      <c r="H61" s="37">
        <v>300000000</v>
      </c>
      <c r="I61" s="37">
        <v>297900000</v>
      </c>
      <c r="J61" s="36">
        <v>2682845.2999999998</v>
      </c>
      <c r="K61" s="35" t="s">
        <v>473</v>
      </c>
      <c r="L61" s="43" t="s">
        <v>15</v>
      </c>
      <c r="M61" s="44" t="s">
        <v>29</v>
      </c>
      <c r="N61" s="44" t="s">
        <v>29</v>
      </c>
      <c r="O61" s="45" t="s">
        <v>29</v>
      </c>
      <c r="P61" s="46">
        <v>3.27</v>
      </c>
      <c r="Q61" s="51">
        <v>2</v>
      </c>
      <c r="R61" s="52" t="s">
        <v>530</v>
      </c>
      <c r="S61" s="53" t="s">
        <v>531</v>
      </c>
      <c r="T61" s="53" t="s">
        <v>47</v>
      </c>
      <c r="U61" s="54"/>
      <c r="V61" s="31" t="s">
        <v>30</v>
      </c>
      <c r="W61" s="45" t="s">
        <v>476</v>
      </c>
      <c r="X61" s="45"/>
      <c r="Y61" s="45"/>
      <c r="Z61" s="45"/>
      <c r="AA61" s="45"/>
    </row>
    <row r="62" spans="1:27" s="15" customFormat="1" ht="14.25" customHeight="1" x14ac:dyDescent="0.15">
      <c r="A62" s="31">
        <v>61</v>
      </c>
      <c r="B62" s="35" t="s">
        <v>31</v>
      </c>
      <c r="C62" s="33" t="s">
        <v>532</v>
      </c>
      <c r="D62" s="34" t="s">
        <v>533</v>
      </c>
      <c r="E62" s="35" t="s">
        <v>534</v>
      </c>
      <c r="F62" s="36">
        <v>0</v>
      </c>
      <c r="G62" s="37">
        <v>600000</v>
      </c>
      <c r="H62" s="37">
        <v>59589191.240000002</v>
      </c>
      <c r="I62" s="37">
        <v>60474000</v>
      </c>
      <c r="J62" s="36">
        <v>531348.06999999995</v>
      </c>
      <c r="K62" s="35" t="s">
        <v>473</v>
      </c>
      <c r="L62" s="43" t="s">
        <v>15</v>
      </c>
      <c r="M62" s="44" t="s">
        <v>29</v>
      </c>
      <c r="N62" s="44" t="s">
        <v>29</v>
      </c>
      <c r="O62" s="45" t="s">
        <v>29</v>
      </c>
      <c r="P62" s="46">
        <v>2.74</v>
      </c>
      <c r="Q62" s="51">
        <v>2</v>
      </c>
      <c r="R62" s="52" t="s">
        <v>535</v>
      </c>
      <c r="S62" s="53" t="s">
        <v>536</v>
      </c>
      <c r="T62" s="53" t="s">
        <v>50</v>
      </c>
      <c r="U62" s="54"/>
      <c r="V62" s="31" t="s">
        <v>30</v>
      </c>
      <c r="W62" s="45" t="s">
        <v>476</v>
      </c>
      <c r="X62" s="45"/>
      <c r="Y62" s="45"/>
      <c r="Z62" s="45"/>
      <c r="AA62" s="45"/>
    </row>
    <row r="63" spans="1:27" s="15" customFormat="1" ht="14.25" customHeight="1" x14ac:dyDescent="0.15">
      <c r="A63" s="31">
        <v>62</v>
      </c>
      <c r="B63" s="35" t="s">
        <v>31</v>
      </c>
      <c r="C63" s="33" t="s">
        <v>537</v>
      </c>
      <c r="D63" s="34" t="s">
        <v>471</v>
      </c>
      <c r="E63" s="35" t="s">
        <v>538</v>
      </c>
      <c r="F63" s="36">
        <v>0</v>
      </c>
      <c r="G63" s="37">
        <v>700000</v>
      </c>
      <c r="H63" s="37">
        <v>70000000</v>
      </c>
      <c r="I63" s="37">
        <v>71029000</v>
      </c>
      <c r="J63" s="36">
        <v>148940.22</v>
      </c>
      <c r="K63" s="35" t="s">
        <v>473</v>
      </c>
      <c r="L63" s="43" t="s">
        <v>15</v>
      </c>
      <c r="M63" s="44" t="s">
        <v>29</v>
      </c>
      <c r="N63" s="44" t="s">
        <v>29</v>
      </c>
      <c r="O63" s="45" t="s">
        <v>29</v>
      </c>
      <c r="P63" s="46">
        <v>2.9</v>
      </c>
      <c r="Q63" s="51">
        <v>2</v>
      </c>
      <c r="R63" s="52" t="s">
        <v>474</v>
      </c>
      <c r="S63" s="53" t="s">
        <v>475</v>
      </c>
      <c r="T63" s="53" t="s">
        <v>47</v>
      </c>
      <c r="U63" s="54"/>
      <c r="V63" s="31" t="s">
        <v>30</v>
      </c>
      <c r="W63" s="45" t="s">
        <v>476</v>
      </c>
      <c r="X63" s="45"/>
      <c r="Y63" s="45"/>
      <c r="Z63" s="45"/>
      <c r="AA63" s="45"/>
    </row>
    <row r="64" spans="1:27" s="15" customFormat="1" ht="14.25" customHeight="1" x14ac:dyDescent="0.15">
      <c r="A64" s="31">
        <v>63</v>
      </c>
      <c r="B64" s="35" t="s">
        <v>31</v>
      </c>
      <c r="C64" s="33" t="s">
        <v>792</v>
      </c>
      <c r="D64" s="34" t="s">
        <v>793</v>
      </c>
      <c r="E64" s="35" t="s">
        <v>794</v>
      </c>
      <c r="F64" s="36" t="s">
        <v>437</v>
      </c>
      <c r="G64" s="37">
        <v>0</v>
      </c>
      <c r="H64" s="37"/>
      <c r="I64" s="37">
        <v>0</v>
      </c>
      <c r="J64" s="36">
        <v>0</v>
      </c>
      <c r="K64" s="35" t="s">
        <v>480</v>
      </c>
      <c r="L64" s="43" t="s">
        <v>15</v>
      </c>
      <c r="M64" s="44" t="s">
        <v>29</v>
      </c>
      <c r="N64" s="44" t="s">
        <v>29</v>
      </c>
      <c r="O64" s="45" t="s">
        <v>29</v>
      </c>
      <c r="P64" s="46">
        <v>3.8</v>
      </c>
      <c r="Q64" s="51">
        <v>1</v>
      </c>
      <c r="R64" s="52" t="s">
        <v>795</v>
      </c>
      <c r="S64" s="53" t="s">
        <v>796</v>
      </c>
      <c r="T64" s="53" t="s">
        <v>47</v>
      </c>
      <c r="U64" s="54"/>
      <c r="V64" s="31" t="s">
        <v>30</v>
      </c>
      <c r="W64" s="45" t="s">
        <v>797</v>
      </c>
      <c r="X64" s="45"/>
      <c r="Y64" s="45"/>
      <c r="Z64" s="45"/>
      <c r="AA64" s="45"/>
    </row>
    <row r="65" spans="1:27" s="15" customFormat="1" ht="14.25" customHeight="1" x14ac:dyDescent="0.15">
      <c r="A65" s="31">
        <v>64</v>
      </c>
      <c r="B65" s="35" t="s">
        <v>31</v>
      </c>
      <c r="C65" s="33" t="s">
        <v>798</v>
      </c>
      <c r="D65" s="34" t="s">
        <v>799</v>
      </c>
      <c r="E65" s="35" t="s">
        <v>800</v>
      </c>
      <c r="F65" s="36" t="s">
        <v>517</v>
      </c>
      <c r="G65" s="37">
        <v>500000</v>
      </c>
      <c r="H65" s="37">
        <v>50000000</v>
      </c>
      <c r="I65" s="37">
        <v>40980000</v>
      </c>
      <c r="J65" s="36">
        <v>410958.9</v>
      </c>
      <c r="K65" s="35" t="s">
        <v>480</v>
      </c>
      <c r="L65" s="43" t="s">
        <v>15</v>
      </c>
      <c r="M65" s="44" t="s">
        <v>29</v>
      </c>
      <c r="N65" s="44" t="s">
        <v>29</v>
      </c>
      <c r="O65" s="45" t="s">
        <v>29</v>
      </c>
      <c r="P65" s="46">
        <v>7.5</v>
      </c>
      <c r="Q65" s="51">
        <v>1</v>
      </c>
      <c r="R65" s="52" t="s">
        <v>801</v>
      </c>
      <c r="S65" s="53" t="s">
        <v>802</v>
      </c>
      <c r="T65" s="53" t="s">
        <v>47</v>
      </c>
      <c r="U65" s="54"/>
      <c r="V65" s="31" t="s">
        <v>30</v>
      </c>
      <c r="W65" s="45" t="s">
        <v>803</v>
      </c>
      <c r="X65" s="45"/>
      <c r="Y65" s="45"/>
      <c r="Z65" s="45"/>
      <c r="AA65" s="45"/>
    </row>
    <row r="66" spans="1:27" s="15" customFormat="1" ht="14.25" customHeight="1" x14ac:dyDescent="0.15">
      <c r="A66" s="31">
        <v>65</v>
      </c>
      <c r="B66" s="35" t="s">
        <v>31</v>
      </c>
      <c r="C66" s="33" t="s">
        <v>804</v>
      </c>
      <c r="D66" s="34" t="s">
        <v>805</v>
      </c>
      <c r="E66" s="35" t="s">
        <v>806</v>
      </c>
      <c r="F66" s="36" t="s">
        <v>517</v>
      </c>
      <c r="G66" s="37">
        <v>2000000</v>
      </c>
      <c r="H66" s="37">
        <v>160000000</v>
      </c>
      <c r="I66" s="37">
        <v>163560000</v>
      </c>
      <c r="J66" s="36">
        <v>2122739.73</v>
      </c>
      <c r="K66" s="35" t="s">
        <v>480</v>
      </c>
      <c r="L66" s="43" t="s">
        <v>15</v>
      </c>
      <c r="M66" s="44" t="s">
        <v>29</v>
      </c>
      <c r="N66" s="44" t="s">
        <v>29</v>
      </c>
      <c r="O66" s="45" t="s">
        <v>29</v>
      </c>
      <c r="P66" s="46">
        <v>7.45</v>
      </c>
      <c r="Q66" s="51">
        <v>1</v>
      </c>
      <c r="R66" s="52" t="s">
        <v>807</v>
      </c>
      <c r="S66" s="53" t="s">
        <v>808</v>
      </c>
      <c r="T66" s="53" t="s">
        <v>47</v>
      </c>
      <c r="U66" s="54"/>
      <c r="V66" s="31" t="s">
        <v>30</v>
      </c>
      <c r="W66" s="45" t="s">
        <v>809</v>
      </c>
      <c r="X66" s="45"/>
      <c r="Y66" s="45"/>
      <c r="Z66" s="45"/>
      <c r="AA66" s="45"/>
    </row>
    <row r="67" spans="1:27" s="15" customFormat="1" ht="14.25" customHeight="1" x14ac:dyDescent="0.15">
      <c r="A67" s="31">
        <v>66</v>
      </c>
      <c r="B67" s="35" t="s">
        <v>31</v>
      </c>
      <c r="C67" s="33" t="s">
        <v>810</v>
      </c>
      <c r="D67" s="34" t="s">
        <v>811</v>
      </c>
      <c r="E67" s="35" t="s">
        <v>812</v>
      </c>
      <c r="F67" s="36" t="s">
        <v>517</v>
      </c>
      <c r="G67" s="37">
        <v>2000000</v>
      </c>
      <c r="H67" s="37">
        <v>200000000</v>
      </c>
      <c r="I67" s="37">
        <v>203380000</v>
      </c>
      <c r="J67" s="36">
        <v>12328767.119999999</v>
      </c>
      <c r="K67" s="35" t="s">
        <v>480</v>
      </c>
      <c r="L67" s="43" t="s">
        <v>15</v>
      </c>
      <c r="M67" s="44" t="s">
        <v>29</v>
      </c>
      <c r="N67" s="44" t="s">
        <v>29</v>
      </c>
      <c r="O67" s="45" t="s">
        <v>29</v>
      </c>
      <c r="P67" s="46">
        <v>7.5</v>
      </c>
      <c r="Q67" s="51">
        <v>1</v>
      </c>
      <c r="R67" s="52" t="s">
        <v>813</v>
      </c>
      <c r="S67" s="53" t="s">
        <v>814</v>
      </c>
      <c r="T67" s="53" t="s">
        <v>47</v>
      </c>
      <c r="U67" s="54"/>
      <c r="V67" s="31" t="s">
        <v>30</v>
      </c>
      <c r="W67" s="45" t="s">
        <v>815</v>
      </c>
      <c r="X67" s="45"/>
      <c r="Y67" s="45"/>
      <c r="Z67" s="45"/>
      <c r="AA67" s="45"/>
    </row>
    <row r="68" spans="1:27" s="15" customFormat="1" ht="14.25" customHeight="1" x14ac:dyDescent="0.15">
      <c r="A68" s="31">
        <v>67</v>
      </c>
      <c r="B68" s="35" t="s">
        <v>31</v>
      </c>
      <c r="C68" s="33" t="s">
        <v>816</v>
      </c>
      <c r="D68" s="34" t="s">
        <v>817</v>
      </c>
      <c r="E68" s="35" t="s">
        <v>818</v>
      </c>
      <c r="F68" s="36" t="s">
        <v>437</v>
      </c>
      <c r="G68" s="37">
        <v>500000</v>
      </c>
      <c r="H68" s="37">
        <v>50000000</v>
      </c>
      <c r="I68" s="37">
        <v>53310000</v>
      </c>
      <c r="J68" s="36">
        <v>792534.25</v>
      </c>
      <c r="K68" s="35" t="s">
        <v>480</v>
      </c>
      <c r="L68" s="43" t="s">
        <v>15</v>
      </c>
      <c r="M68" s="44" t="s">
        <v>29</v>
      </c>
      <c r="N68" s="44" t="s">
        <v>29</v>
      </c>
      <c r="O68" s="45" t="s">
        <v>29</v>
      </c>
      <c r="P68" s="46">
        <v>6.65</v>
      </c>
      <c r="Q68" s="51">
        <v>1</v>
      </c>
      <c r="R68" s="52" t="s">
        <v>819</v>
      </c>
      <c r="S68" s="53" t="s">
        <v>820</v>
      </c>
      <c r="T68" s="55" t="s">
        <v>47</v>
      </c>
      <c r="U68" s="54"/>
      <c r="V68" s="31" t="s">
        <v>30</v>
      </c>
      <c r="W68" s="45" t="s">
        <v>587</v>
      </c>
      <c r="X68" s="45"/>
      <c r="Y68" s="45"/>
      <c r="Z68" s="45"/>
      <c r="AA68" s="45"/>
    </row>
    <row r="69" spans="1:27" s="15" customFormat="1" ht="14.25" customHeight="1" x14ac:dyDescent="0.15">
      <c r="A69" s="31">
        <v>68</v>
      </c>
      <c r="B69" s="35" t="s">
        <v>31</v>
      </c>
      <c r="C69" s="33" t="s">
        <v>821</v>
      </c>
      <c r="D69" s="34" t="s">
        <v>822</v>
      </c>
      <c r="E69" s="35" t="s">
        <v>823</v>
      </c>
      <c r="F69" s="36" t="s">
        <v>437</v>
      </c>
      <c r="G69" s="37">
        <v>50000000</v>
      </c>
      <c r="H69" s="37">
        <v>5120440000</v>
      </c>
      <c r="I69" s="37">
        <v>5077000000</v>
      </c>
      <c r="J69" s="36">
        <v>111420547.95</v>
      </c>
      <c r="K69" s="35" t="s">
        <v>548</v>
      </c>
      <c r="L69" s="43" t="s">
        <v>15</v>
      </c>
      <c r="M69" s="47" t="s">
        <v>824</v>
      </c>
      <c r="N69" s="47" t="s">
        <v>824</v>
      </c>
      <c r="O69" s="45" t="s">
        <v>29</v>
      </c>
      <c r="P69" s="46">
        <v>4.99</v>
      </c>
      <c r="Q69" s="51">
        <v>1</v>
      </c>
      <c r="R69" s="52" t="s">
        <v>825</v>
      </c>
      <c r="S69" s="53" t="s">
        <v>826</v>
      </c>
      <c r="T69" s="53" t="s">
        <v>50</v>
      </c>
      <c r="U69" s="54"/>
      <c r="V69" s="31" t="s">
        <v>30</v>
      </c>
      <c r="W69" s="45" t="s">
        <v>827</v>
      </c>
      <c r="X69" s="45"/>
      <c r="Y69" s="45"/>
      <c r="Z69" s="45"/>
      <c r="AA69" s="45"/>
    </row>
    <row r="70" spans="1:27" s="15" customFormat="1" ht="14.25" customHeight="1" x14ac:dyDescent="0.15">
      <c r="A70" s="31">
        <v>69</v>
      </c>
      <c r="B70" s="35" t="s">
        <v>31</v>
      </c>
      <c r="C70" s="33" t="s">
        <v>828</v>
      </c>
      <c r="D70" s="34" t="s">
        <v>829</v>
      </c>
      <c r="E70" s="35" t="s">
        <v>830</v>
      </c>
      <c r="F70" s="36">
        <v>0</v>
      </c>
      <c r="G70" s="37">
        <v>2200000</v>
      </c>
      <c r="H70" s="37">
        <v>220000000</v>
      </c>
      <c r="I70" s="37">
        <v>226732000</v>
      </c>
      <c r="J70" s="36">
        <v>863123.29</v>
      </c>
      <c r="K70" s="35" t="s">
        <v>548</v>
      </c>
      <c r="L70" s="43" t="s">
        <v>15</v>
      </c>
      <c r="M70" s="44" t="s">
        <v>549</v>
      </c>
      <c r="N70" s="47" t="s">
        <v>549</v>
      </c>
      <c r="O70" s="45" t="s">
        <v>29</v>
      </c>
      <c r="P70" s="46">
        <v>3.58</v>
      </c>
      <c r="Q70" s="51">
        <v>1</v>
      </c>
      <c r="R70" s="52" t="s">
        <v>831</v>
      </c>
      <c r="S70" s="53" t="s">
        <v>832</v>
      </c>
      <c r="T70" s="55" t="s">
        <v>47</v>
      </c>
      <c r="U70" s="54"/>
      <c r="V70" s="31" t="s">
        <v>30</v>
      </c>
      <c r="W70" s="45" t="s">
        <v>558</v>
      </c>
      <c r="X70" s="45"/>
      <c r="Y70" s="45"/>
      <c r="Z70" s="45"/>
      <c r="AA70" s="45"/>
    </row>
    <row r="71" spans="1:27" s="15" customFormat="1" ht="14.25" customHeight="1" x14ac:dyDescent="0.15">
      <c r="A71" s="31">
        <v>70</v>
      </c>
      <c r="B71" s="35" t="s">
        <v>31</v>
      </c>
      <c r="C71" s="33" t="s">
        <v>833</v>
      </c>
      <c r="D71" s="34" t="s">
        <v>834</v>
      </c>
      <c r="E71" s="35" t="s">
        <v>835</v>
      </c>
      <c r="F71" s="36">
        <v>0</v>
      </c>
      <c r="G71" s="37">
        <v>3300000</v>
      </c>
      <c r="H71" s="37">
        <v>330000000</v>
      </c>
      <c r="I71" s="37">
        <v>336699000</v>
      </c>
      <c r="J71" s="36">
        <v>2980578.08</v>
      </c>
      <c r="K71" s="35" t="s">
        <v>548</v>
      </c>
      <c r="L71" s="43" t="s">
        <v>15</v>
      </c>
      <c r="M71" s="44" t="s">
        <v>549</v>
      </c>
      <c r="N71" s="47" t="s">
        <v>549</v>
      </c>
      <c r="O71" s="45" t="s">
        <v>29</v>
      </c>
      <c r="P71" s="46">
        <v>3.33</v>
      </c>
      <c r="Q71" s="51">
        <v>1</v>
      </c>
      <c r="R71" s="52" t="s">
        <v>836</v>
      </c>
      <c r="S71" s="53" t="s">
        <v>837</v>
      </c>
      <c r="T71" s="53" t="s">
        <v>47</v>
      </c>
      <c r="U71" s="54"/>
      <c r="V71" s="31" t="s">
        <v>30</v>
      </c>
      <c r="W71" s="45" t="s">
        <v>838</v>
      </c>
      <c r="X71" s="45"/>
      <c r="Y71" s="45"/>
      <c r="Z71" s="45"/>
      <c r="AA71" s="45"/>
    </row>
    <row r="72" spans="1:27" s="15" customFormat="1" ht="14.25" customHeight="1" x14ac:dyDescent="0.15">
      <c r="A72" s="31">
        <v>71</v>
      </c>
      <c r="B72" s="35" t="s">
        <v>31</v>
      </c>
      <c r="C72" s="33" t="s">
        <v>564</v>
      </c>
      <c r="D72" s="34" t="s">
        <v>565</v>
      </c>
      <c r="E72" s="35" t="s">
        <v>566</v>
      </c>
      <c r="F72" s="36">
        <v>0</v>
      </c>
      <c r="G72" s="37">
        <v>9000000</v>
      </c>
      <c r="H72" s="37">
        <v>900000000</v>
      </c>
      <c r="I72" s="37">
        <v>913770000</v>
      </c>
      <c r="J72" s="36">
        <v>4469424.66</v>
      </c>
      <c r="K72" s="35" t="s">
        <v>548</v>
      </c>
      <c r="L72" s="43" t="s">
        <v>15</v>
      </c>
      <c r="M72" s="44" t="s">
        <v>549</v>
      </c>
      <c r="N72" s="47" t="s">
        <v>549</v>
      </c>
      <c r="O72" s="45" t="s">
        <v>29</v>
      </c>
      <c r="P72" s="46">
        <v>3.18</v>
      </c>
      <c r="Q72" s="51">
        <v>1</v>
      </c>
      <c r="R72" s="52" t="s">
        <v>567</v>
      </c>
      <c r="S72" s="53" t="s">
        <v>568</v>
      </c>
      <c r="T72" s="53" t="s">
        <v>47</v>
      </c>
      <c r="U72" s="54"/>
      <c r="V72" s="31" t="s">
        <v>30</v>
      </c>
      <c r="W72" s="45" t="s">
        <v>552</v>
      </c>
      <c r="X72" s="45"/>
      <c r="Y72" s="45"/>
      <c r="Z72" s="45"/>
      <c r="AA72" s="45"/>
    </row>
    <row r="73" spans="1:27" s="15" customFormat="1" ht="14.25" customHeight="1" x14ac:dyDescent="0.15">
      <c r="A73" s="31">
        <v>72</v>
      </c>
      <c r="B73" s="32" t="s">
        <v>24</v>
      </c>
      <c r="C73" s="33" t="s">
        <v>839</v>
      </c>
      <c r="D73" s="34" t="s">
        <v>840</v>
      </c>
      <c r="E73" s="35" t="s">
        <v>841</v>
      </c>
      <c r="F73" s="36" t="s">
        <v>437</v>
      </c>
      <c r="G73" s="37">
        <v>1900000</v>
      </c>
      <c r="H73" s="37">
        <v>190000000</v>
      </c>
      <c r="I73" s="37">
        <v>194351000</v>
      </c>
      <c r="J73" s="36">
        <v>5685060.2699999996</v>
      </c>
      <c r="K73" s="35" t="s">
        <v>459</v>
      </c>
      <c r="L73" s="43" t="s">
        <v>15</v>
      </c>
      <c r="M73" s="44" t="s">
        <v>29</v>
      </c>
      <c r="N73" s="44" t="s">
        <v>29</v>
      </c>
      <c r="O73" s="45" t="s">
        <v>29</v>
      </c>
      <c r="P73" s="46">
        <v>4.03</v>
      </c>
      <c r="Q73" s="51">
        <v>1</v>
      </c>
      <c r="R73" s="52" t="s">
        <v>842</v>
      </c>
      <c r="S73" s="53" t="s">
        <v>843</v>
      </c>
      <c r="T73" s="53" t="s">
        <v>47</v>
      </c>
      <c r="U73" s="54"/>
      <c r="V73" s="31" t="s">
        <v>30</v>
      </c>
      <c r="W73" s="45" t="s">
        <v>587</v>
      </c>
      <c r="X73" s="45"/>
      <c r="Y73" s="45"/>
      <c r="Z73" s="45"/>
      <c r="AA73" s="45"/>
    </row>
    <row r="74" spans="1:27" s="15" customFormat="1" ht="14.25" customHeight="1" x14ac:dyDescent="0.15">
      <c r="A74" s="31">
        <v>73</v>
      </c>
      <c r="B74" s="35" t="s">
        <v>31</v>
      </c>
      <c r="C74" s="33" t="s">
        <v>844</v>
      </c>
      <c r="D74" s="34" t="s">
        <v>845</v>
      </c>
      <c r="E74" s="35" t="s">
        <v>846</v>
      </c>
      <c r="F74" s="36" t="s">
        <v>517</v>
      </c>
      <c r="G74" s="37">
        <v>1000000</v>
      </c>
      <c r="H74" s="37">
        <v>100000000</v>
      </c>
      <c r="I74" s="37">
        <v>94500000</v>
      </c>
      <c r="J74" s="36">
        <v>2656849.3199999998</v>
      </c>
      <c r="K74" s="35" t="s">
        <v>459</v>
      </c>
      <c r="L74" s="43" t="s">
        <v>15</v>
      </c>
      <c r="M74" s="44" t="s">
        <v>29</v>
      </c>
      <c r="N74" s="44" t="s">
        <v>29</v>
      </c>
      <c r="O74" s="45" t="s">
        <v>29</v>
      </c>
      <c r="P74" s="46">
        <v>4.3099999999999996</v>
      </c>
      <c r="Q74" s="51">
        <v>1</v>
      </c>
      <c r="R74" s="52" t="s">
        <v>847</v>
      </c>
      <c r="S74" s="53" t="s">
        <v>848</v>
      </c>
      <c r="T74" s="53" t="s">
        <v>47</v>
      </c>
      <c r="U74" s="54"/>
      <c r="V74" s="31" t="s">
        <v>30</v>
      </c>
      <c r="W74" s="45" t="s">
        <v>849</v>
      </c>
      <c r="X74" s="45"/>
      <c r="Y74" s="45"/>
      <c r="Z74" s="45"/>
      <c r="AA74" s="45"/>
    </row>
    <row r="75" spans="1:27" s="15" customFormat="1" ht="14.25" customHeight="1" x14ac:dyDescent="0.15">
      <c r="A75" s="31">
        <v>74</v>
      </c>
      <c r="B75" s="35" t="s">
        <v>31</v>
      </c>
      <c r="C75" s="33" t="s">
        <v>850</v>
      </c>
      <c r="D75" s="34" t="s">
        <v>851</v>
      </c>
      <c r="E75" s="35" t="s">
        <v>852</v>
      </c>
      <c r="F75" s="36" t="s">
        <v>517</v>
      </c>
      <c r="G75" s="37">
        <v>2900000</v>
      </c>
      <c r="H75" s="37">
        <v>290000000</v>
      </c>
      <c r="I75" s="37">
        <v>283591000</v>
      </c>
      <c r="J75" s="36">
        <v>6211800</v>
      </c>
      <c r="K75" s="35" t="s">
        <v>459</v>
      </c>
      <c r="L75" s="43" t="s">
        <v>15</v>
      </c>
      <c r="M75" s="44" t="s">
        <v>29</v>
      </c>
      <c r="N75" s="44" t="s">
        <v>29</v>
      </c>
      <c r="O75" s="45" t="s">
        <v>29</v>
      </c>
      <c r="P75" s="46">
        <v>5.1100000000000003</v>
      </c>
      <c r="Q75" s="51">
        <v>1</v>
      </c>
      <c r="R75" s="52" t="s">
        <v>853</v>
      </c>
      <c r="S75" s="53" t="s">
        <v>854</v>
      </c>
      <c r="T75" s="53" t="s">
        <v>47</v>
      </c>
      <c r="U75" s="54"/>
      <c r="V75" s="31" t="s">
        <v>30</v>
      </c>
      <c r="W75" s="45" t="s">
        <v>849</v>
      </c>
      <c r="X75" s="45"/>
      <c r="Y75" s="45"/>
      <c r="Z75" s="45"/>
      <c r="AA75" s="45"/>
    </row>
    <row r="76" spans="1:27" s="15" customFormat="1" ht="14.25" customHeight="1" x14ac:dyDescent="0.15">
      <c r="A76" s="31">
        <v>75</v>
      </c>
      <c r="B76" s="35" t="s">
        <v>31</v>
      </c>
      <c r="C76" s="33" t="s">
        <v>855</v>
      </c>
      <c r="D76" s="34" t="s">
        <v>856</v>
      </c>
      <c r="E76" s="35" t="s">
        <v>857</v>
      </c>
      <c r="F76" s="36" t="s">
        <v>437</v>
      </c>
      <c r="G76" s="37">
        <v>500000</v>
      </c>
      <c r="H76" s="37">
        <v>20557718</v>
      </c>
      <c r="I76" s="37">
        <v>20520000</v>
      </c>
      <c r="J76" s="36">
        <v>220821.92</v>
      </c>
      <c r="K76" s="35" t="s">
        <v>459</v>
      </c>
      <c r="L76" s="43" t="s">
        <v>15</v>
      </c>
      <c r="M76" s="44" t="s">
        <v>29</v>
      </c>
      <c r="N76" s="44" t="s">
        <v>29</v>
      </c>
      <c r="O76" s="45" t="s">
        <v>29</v>
      </c>
      <c r="P76" s="46">
        <v>6.2</v>
      </c>
      <c r="Q76" s="51">
        <v>1</v>
      </c>
      <c r="R76" s="52" t="s">
        <v>858</v>
      </c>
      <c r="S76" s="53" t="s">
        <v>859</v>
      </c>
      <c r="T76" s="53" t="s">
        <v>50</v>
      </c>
      <c r="U76" s="54"/>
      <c r="V76" s="31" t="s">
        <v>30</v>
      </c>
      <c r="W76" s="45" t="s">
        <v>860</v>
      </c>
      <c r="X76" s="45"/>
      <c r="Y76" s="45"/>
      <c r="Z76" s="45"/>
      <c r="AA76" s="45"/>
    </row>
    <row r="77" spans="1:27" s="15" customFormat="1" ht="14.25" customHeight="1" x14ac:dyDescent="0.15">
      <c r="A77" s="31">
        <v>76</v>
      </c>
      <c r="B77" s="35" t="s">
        <v>31</v>
      </c>
      <c r="C77" s="33" t="s">
        <v>861</v>
      </c>
      <c r="D77" s="34" t="s">
        <v>862</v>
      </c>
      <c r="E77" s="35" t="s">
        <v>863</v>
      </c>
      <c r="F77" s="36" t="s">
        <v>437</v>
      </c>
      <c r="G77" s="37">
        <v>700000</v>
      </c>
      <c r="H77" s="37">
        <v>70000000</v>
      </c>
      <c r="I77" s="37">
        <v>70847000</v>
      </c>
      <c r="J77" s="36">
        <v>2297150.6800000002</v>
      </c>
      <c r="K77" s="35" t="s">
        <v>459</v>
      </c>
      <c r="L77" s="43" t="s">
        <v>15</v>
      </c>
      <c r="M77" s="44" t="s">
        <v>29</v>
      </c>
      <c r="N77" s="44" t="s">
        <v>29</v>
      </c>
      <c r="O77" s="45" t="s">
        <v>29</v>
      </c>
      <c r="P77" s="46">
        <v>5.3</v>
      </c>
      <c r="Q77" s="51">
        <v>1</v>
      </c>
      <c r="R77" s="52" t="s">
        <v>864</v>
      </c>
      <c r="S77" s="53" t="s">
        <v>865</v>
      </c>
      <c r="T77" s="53" t="s">
        <v>47</v>
      </c>
      <c r="U77" s="54"/>
      <c r="V77" s="31" t="s">
        <v>30</v>
      </c>
      <c r="W77" s="45" t="s">
        <v>513</v>
      </c>
      <c r="X77" s="45"/>
      <c r="Y77" s="45"/>
      <c r="Z77" s="45"/>
      <c r="AA77" s="45"/>
    </row>
    <row r="78" spans="1:27" s="15" customFormat="1" ht="14.25" customHeight="1" x14ac:dyDescent="0.15">
      <c r="A78" s="31">
        <v>77</v>
      </c>
      <c r="B78" s="35" t="s">
        <v>31</v>
      </c>
      <c r="C78" s="33" t="s">
        <v>582</v>
      </c>
      <c r="D78" s="34" t="s">
        <v>583</v>
      </c>
      <c r="E78" s="35" t="s">
        <v>584</v>
      </c>
      <c r="F78" s="36" t="s">
        <v>437</v>
      </c>
      <c r="G78" s="37">
        <v>700000</v>
      </c>
      <c r="H78" s="37">
        <v>70000000</v>
      </c>
      <c r="I78" s="37">
        <v>71505000</v>
      </c>
      <c r="J78" s="36">
        <v>2169904.11</v>
      </c>
      <c r="K78" s="35" t="s">
        <v>459</v>
      </c>
      <c r="L78" s="43" t="s">
        <v>15</v>
      </c>
      <c r="M78" s="44" t="s">
        <v>29</v>
      </c>
      <c r="N78" s="44" t="s">
        <v>29</v>
      </c>
      <c r="O78" s="45" t="s">
        <v>29</v>
      </c>
      <c r="P78" s="46">
        <v>3.97</v>
      </c>
      <c r="Q78" s="51">
        <v>1</v>
      </c>
      <c r="R78" s="52" t="s">
        <v>585</v>
      </c>
      <c r="S78" s="53" t="s">
        <v>586</v>
      </c>
      <c r="T78" s="53" t="s">
        <v>47</v>
      </c>
      <c r="U78" s="54"/>
      <c r="V78" s="31" t="s">
        <v>30</v>
      </c>
      <c r="W78" s="45" t="s">
        <v>587</v>
      </c>
      <c r="X78" s="45"/>
      <c r="Y78" s="45"/>
      <c r="Z78" s="45"/>
      <c r="AA78" s="45"/>
    </row>
    <row r="79" spans="1:27" s="15" customFormat="1" ht="14.25" customHeight="1" x14ac:dyDescent="0.15">
      <c r="A79" s="31">
        <v>78</v>
      </c>
      <c r="B79" s="35" t="s">
        <v>31</v>
      </c>
      <c r="C79" s="33" t="s">
        <v>866</v>
      </c>
      <c r="D79" s="34" t="s">
        <v>867</v>
      </c>
      <c r="E79" s="35" t="s">
        <v>868</v>
      </c>
      <c r="F79" s="36" t="s">
        <v>437</v>
      </c>
      <c r="G79" s="37">
        <v>1000000</v>
      </c>
      <c r="H79" s="37">
        <v>100000000</v>
      </c>
      <c r="I79" s="37">
        <v>102400000</v>
      </c>
      <c r="J79" s="36">
        <v>3195178.08</v>
      </c>
      <c r="K79" s="35" t="s">
        <v>459</v>
      </c>
      <c r="L79" s="43" t="s">
        <v>15</v>
      </c>
      <c r="M79" s="44" t="s">
        <v>29</v>
      </c>
      <c r="N79" s="44" t="s">
        <v>29</v>
      </c>
      <c r="O79" s="45" t="s">
        <v>29</v>
      </c>
      <c r="P79" s="46">
        <v>3.94</v>
      </c>
      <c r="Q79" s="51">
        <v>1</v>
      </c>
      <c r="R79" s="52" t="s">
        <v>869</v>
      </c>
      <c r="S79" s="53" t="s">
        <v>870</v>
      </c>
      <c r="T79" s="53" t="s">
        <v>47</v>
      </c>
      <c r="U79" s="54"/>
      <c r="V79" s="31" t="s">
        <v>30</v>
      </c>
      <c r="W79" s="45" t="s">
        <v>682</v>
      </c>
      <c r="X79" s="45"/>
      <c r="Y79" s="45"/>
      <c r="Z79" s="45"/>
      <c r="AA79" s="45"/>
    </row>
    <row r="80" spans="1:27" s="15" customFormat="1" ht="14.25" customHeight="1" x14ac:dyDescent="0.15">
      <c r="A80" s="31">
        <v>79</v>
      </c>
      <c r="B80" s="35" t="s">
        <v>31</v>
      </c>
      <c r="C80" s="33" t="s">
        <v>871</v>
      </c>
      <c r="D80" s="34" t="s">
        <v>872</v>
      </c>
      <c r="E80" s="35" t="s">
        <v>873</v>
      </c>
      <c r="F80" s="36" t="s">
        <v>437</v>
      </c>
      <c r="G80" s="37">
        <v>700000</v>
      </c>
      <c r="H80" s="37">
        <v>70000000</v>
      </c>
      <c r="I80" s="37">
        <v>71897000</v>
      </c>
      <c r="J80" s="36">
        <v>2390701.37</v>
      </c>
      <c r="K80" s="35" t="s">
        <v>459</v>
      </c>
      <c r="L80" s="43" t="s">
        <v>15</v>
      </c>
      <c r="M80" s="44" t="s">
        <v>29</v>
      </c>
      <c r="N80" s="44" t="s">
        <v>29</v>
      </c>
      <c r="O80" s="45" t="s">
        <v>29</v>
      </c>
      <c r="P80" s="46">
        <v>3.97</v>
      </c>
      <c r="Q80" s="51">
        <v>1</v>
      </c>
      <c r="R80" s="52" t="s">
        <v>874</v>
      </c>
      <c r="S80" s="53" t="s">
        <v>875</v>
      </c>
      <c r="T80" s="55" t="s">
        <v>47</v>
      </c>
      <c r="U80" s="54"/>
      <c r="V80" s="31" t="s">
        <v>30</v>
      </c>
      <c r="W80" s="45" t="s">
        <v>876</v>
      </c>
      <c r="X80" s="45"/>
      <c r="Y80" s="45"/>
      <c r="Z80" s="45"/>
      <c r="AA80" s="45"/>
    </row>
    <row r="81" spans="1:27" s="15" customFormat="1" ht="14.25" customHeight="1" x14ac:dyDescent="0.15">
      <c r="A81" s="31">
        <v>80</v>
      </c>
      <c r="B81" s="35" t="s">
        <v>31</v>
      </c>
      <c r="C81" s="33" t="s">
        <v>877</v>
      </c>
      <c r="D81" s="34" t="s">
        <v>878</v>
      </c>
      <c r="E81" s="35" t="s">
        <v>879</v>
      </c>
      <c r="F81" s="36" t="s">
        <v>437</v>
      </c>
      <c r="G81" s="37">
        <v>600000</v>
      </c>
      <c r="H81" s="37">
        <v>60000000</v>
      </c>
      <c r="I81" s="37">
        <v>61698000</v>
      </c>
      <c r="J81" s="36">
        <v>2090465.75</v>
      </c>
      <c r="K81" s="35" t="s">
        <v>459</v>
      </c>
      <c r="L81" s="43" t="s">
        <v>15</v>
      </c>
      <c r="M81" s="44" t="s">
        <v>29</v>
      </c>
      <c r="N81" s="44" t="s">
        <v>29</v>
      </c>
      <c r="O81" s="45" t="s">
        <v>29</v>
      </c>
      <c r="P81" s="46">
        <v>4.05</v>
      </c>
      <c r="Q81" s="51">
        <v>1</v>
      </c>
      <c r="R81" s="52" t="s">
        <v>874</v>
      </c>
      <c r="S81" s="53" t="s">
        <v>875</v>
      </c>
      <c r="T81" s="53" t="s">
        <v>47</v>
      </c>
      <c r="U81" s="54"/>
      <c r="V81" s="31" t="s">
        <v>30</v>
      </c>
      <c r="W81" s="45" t="s">
        <v>880</v>
      </c>
      <c r="X81" s="45"/>
      <c r="Y81" s="45"/>
      <c r="Z81" s="45"/>
      <c r="AA81" s="45"/>
    </row>
    <row r="82" spans="1:27" s="15" customFormat="1" ht="14.25" customHeight="1" x14ac:dyDescent="0.15">
      <c r="A82" s="31">
        <v>81</v>
      </c>
      <c r="B82" s="35" t="s">
        <v>31</v>
      </c>
      <c r="C82" s="33" t="s">
        <v>881</v>
      </c>
      <c r="D82" s="34" t="s">
        <v>882</v>
      </c>
      <c r="E82" s="35" t="s">
        <v>883</v>
      </c>
      <c r="F82" s="36" t="s">
        <v>437</v>
      </c>
      <c r="G82" s="37">
        <v>1300000</v>
      </c>
      <c r="H82" s="37">
        <v>130000000</v>
      </c>
      <c r="I82" s="37">
        <v>133562000</v>
      </c>
      <c r="J82" s="36">
        <v>4519084.93</v>
      </c>
      <c r="K82" s="35" t="s">
        <v>459</v>
      </c>
      <c r="L82" s="43" t="s">
        <v>15</v>
      </c>
      <c r="M82" s="44" t="s">
        <v>29</v>
      </c>
      <c r="N82" s="44" t="s">
        <v>29</v>
      </c>
      <c r="O82" s="45" t="s">
        <v>29</v>
      </c>
      <c r="P82" s="46">
        <v>3.99</v>
      </c>
      <c r="Q82" s="51">
        <v>1</v>
      </c>
      <c r="R82" s="52" t="s">
        <v>884</v>
      </c>
      <c r="S82" s="53" t="s">
        <v>885</v>
      </c>
      <c r="T82" s="53" t="s">
        <v>47</v>
      </c>
      <c r="U82" s="54"/>
      <c r="V82" s="31" t="s">
        <v>30</v>
      </c>
      <c r="W82" s="45" t="s">
        <v>876</v>
      </c>
      <c r="X82" s="45"/>
      <c r="Y82" s="45"/>
      <c r="Z82" s="45"/>
      <c r="AA82" s="45"/>
    </row>
    <row r="83" spans="1:27" s="15" customFormat="1" ht="14.25" customHeight="1" x14ac:dyDescent="0.15">
      <c r="A83" s="31">
        <v>82</v>
      </c>
      <c r="B83" s="35" t="s">
        <v>31</v>
      </c>
      <c r="C83" s="33" t="s">
        <v>886</v>
      </c>
      <c r="D83" s="34" t="s">
        <v>887</v>
      </c>
      <c r="E83" s="35" t="s">
        <v>888</v>
      </c>
      <c r="F83" s="36" t="s">
        <v>437</v>
      </c>
      <c r="G83" s="37">
        <v>1000000</v>
      </c>
      <c r="H83" s="37">
        <v>100000000</v>
      </c>
      <c r="I83" s="37">
        <v>100100000</v>
      </c>
      <c r="J83" s="36">
        <v>3862904.11</v>
      </c>
      <c r="K83" s="35" t="s">
        <v>459</v>
      </c>
      <c r="L83" s="43" t="s">
        <v>15</v>
      </c>
      <c r="M83" s="44" t="s">
        <v>29</v>
      </c>
      <c r="N83" s="44" t="s">
        <v>29</v>
      </c>
      <c r="O83" s="45" t="s">
        <v>29</v>
      </c>
      <c r="P83" s="46">
        <v>4.04</v>
      </c>
      <c r="Q83" s="51">
        <v>1</v>
      </c>
      <c r="R83" s="52" t="s">
        <v>889</v>
      </c>
      <c r="S83" s="53" t="s">
        <v>890</v>
      </c>
      <c r="T83" s="53" t="s">
        <v>47</v>
      </c>
      <c r="U83" s="54"/>
      <c r="V83" s="31" t="s">
        <v>30</v>
      </c>
      <c r="W83" s="45" t="s">
        <v>891</v>
      </c>
      <c r="X83" s="45"/>
      <c r="Y83" s="45"/>
      <c r="Z83" s="45"/>
      <c r="AA83" s="45"/>
    </row>
    <row r="84" spans="1:27" s="15" customFormat="1" ht="14.25" customHeight="1" x14ac:dyDescent="0.15">
      <c r="A84" s="31">
        <v>83</v>
      </c>
      <c r="B84" s="35" t="s">
        <v>31</v>
      </c>
      <c r="C84" s="33" t="s">
        <v>892</v>
      </c>
      <c r="D84" s="34" t="s">
        <v>893</v>
      </c>
      <c r="E84" s="35" t="s">
        <v>894</v>
      </c>
      <c r="F84" s="36" t="s">
        <v>437</v>
      </c>
      <c r="G84" s="37">
        <v>1000000</v>
      </c>
      <c r="H84" s="37">
        <v>100000000</v>
      </c>
      <c r="I84" s="37">
        <v>100060000</v>
      </c>
      <c r="J84" s="36">
        <v>3784328.77</v>
      </c>
      <c r="K84" s="35" t="s">
        <v>459</v>
      </c>
      <c r="L84" s="43" t="s">
        <v>15</v>
      </c>
      <c r="M84" s="44" t="s">
        <v>29</v>
      </c>
      <c r="N84" s="44" t="s">
        <v>29</v>
      </c>
      <c r="O84" s="45" t="s">
        <v>29</v>
      </c>
      <c r="P84" s="46">
        <v>3.88</v>
      </c>
      <c r="Q84" s="51">
        <v>1</v>
      </c>
      <c r="R84" s="52" t="s">
        <v>467</v>
      </c>
      <c r="S84" s="53" t="s">
        <v>468</v>
      </c>
      <c r="T84" s="53" t="s">
        <v>47</v>
      </c>
      <c r="U84" s="54"/>
      <c r="V84" s="31" t="s">
        <v>30</v>
      </c>
      <c r="W84" s="45" t="s">
        <v>895</v>
      </c>
      <c r="X84" s="45"/>
      <c r="Y84" s="45"/>
      <c r="Z84" s="45"/>
      <c r="AA84" s="45"/>
    </row>
    <row r="85" spans="1:27" s="15" customFormat="1" ht="14.25" customHeight="1" x14ac:dyDescent="0.15">
      <c r="A85" s="31">
        <v>84</v>
      </c>
      <c r="B85" s="35" t="s">
        <v>31</v>
      </c>
      <c r="C85" s="33" t="s">
        <v>896</v>
      </c>
      <c r="D85" s="34" t="s">
        <v>897</v>
      </c>
      <c r="E85" s="35" t="s">
        <v>898</v>
      </c>
      <c r="F85" s="36" t="s">
        <v>437</v>
      </c>
      <c r="G85" s="37">
        <v>1000000</v>
      </c>
      <c r="H85" s="37">
        <v>100000000</v>
      </c>
      <c r="I85" s="37">
        <v>103250000</v>
      </c>
      <c r="J85" s="36">
        <v>4381452.05</v>
      </c>
      <c r="K85" s="35" t="s">
        <v>459</v>
      </c>
      <c r="L85" s="43" t="s">
        <v>15</v>
      </c>
      <c r="M85" s="44" t="s">
        <v>29</v>
      </c>
      <c r="N85" s="44" t="s">
        <v>29</v>
      </c>
      <c r="O85" s="45" t="s">
        <v>29</v>
      </c>
      <c r="P85" s="46">
        <v>4.43</v>
      </c>
      <c r="Q85" s="51">
        <v>1</v>
      </c>
      <c r="R85" s="52" t="s">
        <v>899</v>
      </c>
      <c r="S85" s="53" t="s">
        <v>900</v>
      </c>
      <c r="T85" s="53" t="s">
        <v>47</v>
      </c>
      <c r="U85" s="54"/>
      <c r="V85" s="31" t="s">
        <v>30</v>
      </c>
      <c r="W85" s="45" t="s">
        <v>615</v>
      </c>
      <c r="X85" s="45"/>
      <c r="Y85" s="45"/>
      <c r="Z85" s="45"/>
      <c r="AA85" s="45"/>
    </row>
    <row r="86" spans="1:27" s="15" customFormat="1" ht="14.25" customHeight="1" x14ac:dyDescent="0.15">
      <c r="A86" s="31">
        <v>85</v>
      </c>
      <c r="B86" s="35" t="s">
        <v>31</v>
      </c>
      <c r="C86" s="33" t="s">
        <v>901</v>
      </c>
      <c r="D86" s="34" t="s">
        <v>902</v>
      </c>
      <c r="E86" s="35" t="s">
        <v>903</v>
      </c>
      <c r="F86" s="36" t="s">
        <v>437</v>
      </c>
      <c r="G86" s="37">
        <v>1000000</v>
      </c>
      <c r="H86" s="37">
        <v>100000000</v>
      </c>
      <c r="I86" s="37">
        <v>100120000</v>
      </c>
      <c r="J86" s="36">
        <v>3778136.99</v>
      </c>
      <c r="K86" s="35" t="s">
        <v>459</v>
      </c>
      <c r="L86" s="43" t="s">
        <v>15</v>
      </c>
      <c r="M86" s="44" t="s">
        <v>29</v>
      </c>
      <c r="N86" s="44" t="s">
        <v>29</v>
      </c>
      <c r="O86" s="45" t="s">
        <v>29</v>
      </c>
      <c r="P86" s="46">
        <v>3.82</v>
      </c>
      <c r="Q86" s="51">
        <v>1</v>
      </c>
      <c r="R86" s="52" t="s">
        <v>899</v>
      </c>
      <c r="S86" s="53" t="s">
        <v>900</v>
      </c>
      <c r="T86" s="53" t="s">
        <v>47</v>
      </c>
      <c r="U86" s="54"/>
      <c r="V86" s="31" t="s">
        <v>30</v>
      </c>
      <c r="W86" s="45" t="s">
        <v>904</v>
      </c>
      <c r="X86" s="45"/>
      <c r="Y86" s="45"/>
      <c r="Z86" s="45"/>
      <c r="AA86" s="45"/>
    </row>
    <row r="87" spans="1:27" s="15" customFormat="1" ht="14.25" customHeight="1" x14ac:dyDescent="0.15">
      <c r="A87" s="31">
        <v>86</v>
      </c>
      <c r="B87" s="35" t="s">
        <v>31</v>
      </c>
      <c r="C87" s="33" t="s">
        <v>905</v>
      </c>
      <c r="D87" s="34" t="s">
        <v>906</v>
      </c>
      <c r="E87" s="35" t="s">
        <v>907</v>
      </c>
      <c r="F87" s="36" t="s">
        <v>572</v>
      </c>
      <c r="G87" s="37">
        <v>0</v>
      </c>
      <c r="H87" s="37">
        <v>160000000</v>
      </c>
      <c r="I87" s="37">
        <v>0</v>
      </c>
      <c r="J87" s="36">
        <v>0</v>
      </c>
      <c r="K87" s="35" t="s">
        <v>459</v>
      </c>
      <c r="L87" s="43" t="s">
        <v>15</v>
      </c>
      <c r="M87" s="44" t="s">
        <v>29</v>
      </c>
      <c r="N87" s="44" t="s">
        <v>29</v>
      </c>
      <c r="O87" s="45" t="s">
        <v>29</v>
      </c>
      <c r="P87" s="46">
        <v>6.5</v>
      </c>
      <c r="Q87" s="51">
        <v>1</v>
      </c>
      <c r="R87" s="52" t="s">
        <v>908</v>
      </c>
      <c r="S87" s="53" t="s">
        <v>909</v>
      </c>
      <c r="T87" s="53" t="s">
        <v>47</v>
      </c>
      <c r="U87" s="54"/>
      <c r="V87" s="31" t="s">
        <v>30</v>
      </c>
      <c r="W87" s="45" t="s">
        <v>910</v>
      </c>
      <c r="X87" s="45"/>
      <c r="Y87" s="45"/>
      <c r="Z87" s="45"/>
      <c r="AA87" s="45"/>
    </row>
    <row r="88" spans="1:27" s="15" customFormat="1" ht="14.25" customHeight="1" x14ac:dyDescent="0.15">
      <c r="A88" s="31">
        <v>87</v>
      </c>
      <c r="B88" s="35" t="s">
        <v>31</v>
      </c>
      <c r="C88" s="33" t="s">
        <v>610</v>
      </c>
      <c r="D88" s="34" t="s">
        <v>611</v>
      </c>
      <c r="E88" s="35" t="s">
        <v>612</v>
      </c>
      <c r="F88" s="36" t="s">
        <v>437</v>
      </c>
      <c r="G88" s="37">
        <v>500000</v>
      </c>
      <c r="H88" s="37">
        <v>50000000</v>
      </c>
      <c r="I88" s="37">
        <v>51690000</v>
      </c>
      <c r="J88" s="36">
        <v>327671.23</v>
      </c>
      <c r="K88" s="35" t="s">
        <v>459</v>
      </c>
      <c r="L88" s="43" t="s">
        <v>15</v>
      </c>
      <c r="M88" s="44" t="s">
        <v>29</v>
      </c>
      <c r="N88" s="44" t="s">
        <v>29</v>
      </c>
      <c r="O88" s="45" t="s">
        <v>29</v>
      </c>
      <c r="P88" s="46">
        <v>4.5999999999999996</v>
      </c>
      <c r="Q88" s="51">
        <v>1</v>
      </c>
      <c r="R88" s="52" t="s">
        <v>613</v>
      </c>
      <c r="S88" s="53" t="s">
        <v>614</v>
      </c>
      <c r="T88" s="53" t="s">
        <v>47</v>
      </c>
      <c r="U88" s="54"/>
      <c r="V88" s="31" t="s">
        <v>30</v>
      </c>
      <c r="W88" s="45" t="s">
        <v>615</v>
      </c>
      <c r="X88" s="45"/>
      <c r="Y88" s="45"/>
      <c r="Z88" s="45"/>
      <c r="AA88" s="45"/>
    </row>
    <row r="89" spans="1:27" s="15" customFormat="1" ht="14.25" customHeight="1" x14ac:dyDescent="0.15">
      <c r="A89" s="31">
        <v>88</v>
      </c>
      <c r="B89" s="35" t="s">
        <v>31</v>
      </c>
      <c r="C89" s="33" t="s">
        <v>616</v>
      </c>
      <c r="D89" s="34" t="s">
        <v>617</v>
      </c>
      <c r="E89" s="35" t="s">
        <v>618</v>
      </c>
      <c r="F89" s="36" t="s">
        <v>437</v>
      </c>
      <c r="G89" s="37">
        <v>1300000</v>
      </c>
      <c r="H89" s="37">
        <v>130000000</v>
      </c>
      <c r="I89" s="37">
        <v>134251000</v>
      </c>
      <c r="J89" s="36">
        <v>945616.44</v>
      </c>
      <c r="K89" s="35" t="s">
        <v>459</v>
      </c>
      <c r="L89" s="43" t="s">
        <v>15</v>
      </c>
      <c r="M89" s="44" t="s">
        <v>29</v>
      </c>
      <c r="N89" s="44" t="s">
        <v>29</v>
      </c>
      <c r="O89" s="45" t="s">
        <v>29</v>
      </c>
      <c r="P89" s="46">
        <v>4.5</v>
      </c>
      <c r="Q89" s="51">
        <v>1</v>
      </c>
      <c r="R89" s="52" t="s">
        <v>619</v>
      </c>
      <c r="S89" s="53" t="s">
        <v>620</v>
      </c>
      <c r="T89" s="53" t="s">
        <v>47</v>
      </c>
      <c r="U89" s="54"/>
      <c r="V89" s="31" t="s">
        <v>30</v>
      </c>
      <c r="W89" s="45" t="s">
        <v>621</v>
      </c>
      <c r="X89" s="45"/>
      <c r="Y89" s="45"/>
      <c r="Z89" s="45"/>
      <c r="AA89" s="45"/>
    </row>
    <row r="90" spans="1:27" s="15" customFormat="1" ht="14.25" customHeight="1" x14ac:dyDescent="0.15">
      <c r="A90" s="31">
        <v>89</v>
      </c>
      <c r="B90" s="35" t="s">
        <v>31</v>
      </c>
      <c r="C90" s="33" t="s">
        <v>911</v>
      </c>
      <c r="D90" s="34" t="s">
        <v>912</v>
      </c>
      <c r="E90" s="35" t="s">
        <v>913</v>
      </c>
      <c r="F90" s="36" t="s">
        <v>437</v>
      </c>
      <c r="G90" s="37">
        <v>300000</v>
      </c>
      <c r="H90" s="37">
        <v>30000000</v>
      </c>
      <c r="I90" s="37">
        <v>30876000</v>
      </c>
      <c r="J90" s="36">
        <v>244800</v>
      </c>
      <c r="K90" s="35" t="s">
        <v>459</v>
      </c>
      <c r="L90" s="43" t="s">
        <v>15</v>
      </c>
      <c r="M90" s="44" t="s">
        <v>29</v>
      </c>
      <c r="N90" s="44" t="s">
        <v>29</v>
      </c>
      <c r="O90" s="45" t="s">
        <v>29</v>
      </c>
      <c r="P90" s="46">
        <v>4.38</v>
      </c>
      <c r="Q90" s="51">
        <v>1</v>
      </c>
      <c r="R90" s="52" t="s">
        <v>914</v>
      </c>
      <c r="S90" s="53" t="s">
        <v>915</v>
      </c>
      <c r="T90" s="53" t="s">
        <v>47</v>
      </c>
      <c r="U90" s="54"/>
      <c r="V90" s="31" t="s">
        <v>30</v>
      </c>
      <c r="W90" s="45" t="s">
        <v>609</v>
      </c>
      <c r="X90" s="45"/>
      <c r="Y90" s="45"/>
      <c r="Z90" s="45"/>
      <c r="AA90" s="45"/>
    </row>
    <row r="91" spans="1:27" s="15" customFormat="1" ht="14.25" customHeight="1" x14ac:dyDescent="0.15">
      <c r="A91" s="31">
        <v>92</v>
      </c>
      <c r="B91" s="35" t="s">
        <v>31</v>
      </c>
      <c r="C91" s="33" t="s">
        <v>916</v>
      </c>
      <c r="D91" s="34" t="s">
        <v>917</v>
      </c>
      <c r="E91" s="40" t="s">
        <v>918</v>
      </c>
      <c r="F91" s="36" t="s">
        <v>437</v>
      </c>
      <c r="G91" s="37">
        <v>200000</v>
      </c>
      <c r="H91" s="37">
        <v>20000000</v>
      </c>
      <c r="I91" s="37">
        <v>20568000</v>
      </c>
      <c r="J91" s="36">
        <v>195452.05</v>
      </c>
      <c r="K91" s="35" t="s">
        <v>459</v>
      </c>
      <c r="L91" s="43" t="s">
        <v>15</v>
      </c>
      <c r="M91" s="44" t="s">
        <v>29</v>
      </c>
      <c r="N91" s="44" t="s">
        <v>29</v>
      </c>
      <c r="O91" s="45" t="s">
        <v>29</v>
      </c>
      <c r="P91" s="46">
        <v>4.3499999999999996</v>
      </c>
      <c r="Q91" s="51">
        <v>1</v>
      </c>
      <c r="R91" s="52" t="s">
        <v>919</v>
      </c>
      <c r="S91" s="53" t="s">
        <v>920</v>
      </c>
      <c r="T91" s="53" t="s">
        <v>47</v>
      </c>
      <c r="U91" s="54"/>
      <c r="V91" s="31" t="s">
        <v>30</v>
      </c>
      <c r="W91" s="45" t="s">
        <v>682</v>
      </c>
      <c r="X91" s="45"/>
      <c r="Y91" s="45"/>
      <c r="Z91" s="45"/>
      <c r="AA91" s="45"/>
    </row>
    <row r="92" spans="1:27" s="15" customFormat="1" ht="14.25" customHeight="1" x14ac:dyDescent="0.15">
      <c r="A92" s="31">
        <v>93</v>
      </c>
      <c r="B92" s="35" t="s">
        <v>31</v>
      </c>
      <c r="C92" s="33" t="s">
        <v>633</v>
      </c>
      <c r="D92" s="34" t="s">
        <v>634</v>
      </c>
      <c r="E92" s="35" t="s">
        <v>635</v>
      </c>
      <c r="F92" s="36" t="s">
        <v>437</v>
      </c>
      <c r="G92" s="37">
        <v>200000</v>
      </c>
      <c r="H92" s="37">
        <v>20000000</v>
      </c>
      <c r="I92" s="37">
        <v>20520000</v>
      </c>
      <c r="J92" s="36">
        <v>298536.99</v>
      </c>
      <c r="K92" s="35" t="s">
        <v>459</v>
      </c>
      <c r="L92" s="43" t="s">
        <v>15</v>
      </c>
      <c r="M92" s="44" t="s">
        <v>29</v>
      </c>
      <c r="N92" s="44" t="s">
        <v>29</v>
      </c>
      <c r="O92" s="45" t="s">
        <v>29</v>
      </c>
      <c r="P92" s="46">
        <v>4.29</v>
      </c>
      <c r="Q92" s="51">
        <v>1</v>
      </c>
      <c r="R92" s="52" t="s">
        <v>636</v>
      </c>
      <c r="S92" s="53" t="s">
        <v>637</v>
      </c>
      <c r="T92" s="53" t="s">
        <v>47</v>
      </c>
      <c r="U92" s="54"/>
      <c r="V92" s="31" t="s">
        <v>30</v>
      </c>
      <c r="W92" s="45" t="s">
        <v>615</v>
      </c>
      <c r="X92" s="45"/>
      <c r="Y92" s="45"/>
      <c r="Z92" s="45"/>
      <c r="AA92" s="45"/>
    </row>
    <row r="93" spans="1:27" s="15" customFormat="1" ht="14.25" customHeight="1" x14ac:dyDescent="0.15">
      <c r="A93" s="31">
        <v>94</v>
      </c>
      <c r="B93" s="35" t="s">
        <v>31</v>
      </c>
      <c r="C93" s="33" t="s">
        <v>644</v>
      </c>
      <c r="D93" s="34" t="s">
        <v>645</v>
      </c>
      <c r="E93" s="35" t="s">
        <v>646</v>
      </c>
      <c r="F93" s="36" t="s">
        <v>437</v>
      </c>
      <c r="G93" s="37">
        <v>1800000</v>
      </c>
      <c r="H93" s="37">
        <v>180000000</v>
      </c>
      <c r="I93" s="37">
        <v>184518000</v>
      </c>
      <c r="J93" s="36">
        <v>4147200</v>
      </c>
      <c r="K93" s="35" t="s">
        <v>459</v>
      </c>
      <c r="L93" s="43" t="s">
        <v>15</v>
      </c>
      <c r="M93" s="44" t="s">
        <v>29</v>
      </c>
      <c r="N93" s="44" t="s">
        <v>29</v>
      </c>
      <c r="O93" s="45" t="s">
        <v>29</v>
      </c>
      <c r="P93" s="46">
        <v>4.38</v>
      </c>
      <c r="Q93" s="51">
        <v>1</v>
      </c>
      <c r="R93" s="52" t="s">
        <v>647</v>
      </c>
      <c r="S93" s="53" t="s">
        <v>648</v>
      </c>
      <c r="T93" s="55" t="s">
        <v>47</v>
      </c>
      <c r="U93" s="54"/>
      <c r="V93" s="31" t="s">
        <v>30</v>
      </c>
      <c r="W93" s="45" t="s">
        <v>615</v>
      </c>
      <c r="X93" s="45"/>
      <c r="Y93" s="45"/>
      <c r="Z93" s="45"/>
      <c r="AA93" s="45"/>
    </row>
    <row r="94" spans="1:27" s="15" customFormat="1" ht="14.25" customHeight="1" x14ac:dyDescent="0.15">
      <c r="A94" s="31">
        <v>97</v>
      </c>
      <c r="B94" s="35" t="s">
        <v>31</v>
      </c>
      <c r="C94" s="33" t="s">
        <v>921</v>
      </c>
      <c r="D94" s="34" t="s">
        <v>922</v>
      </c>
      <c r="E94" s="35" t="s">
        <v>923</v>
      </c>
      <c r="F94" s="36" t="s">
        <v>437</v>
      </c>
      <c r="G94" s="37">
        <v>0</v>
      </c>
      <c r="H94" s="37"/>
      <c r="I94" s="37">
        <v>0</v>
      </c>
      <c r="J94" s="36">
        <v>0</v>
      </c>
      <c r="K94" s="35" t="s">
        <v>459</v>
      </c>
      <c r="L94" s="43" t="s">
        <v>15</v>
      </c>
      <c r="M94" s="44" t="s">
        <v>29</v>
      </c>
      <c r="N94" s="44" t="s">
        <v>29</v>
      </c>
      <c r="O94" s="45" t="s">
        <v>29</v>
      </c>
      <c r="P94" s="46">
        <v>6.14</v>
      </c>
      <c r="Q94" s="51">
        <v>1</v>
      </c>
      <c r="R94" s="52" t="s">
        <v>924</v>
      </c>
      <c r="S94" s="53" t="s">
        <v>925</v>
      </c>
      <c r="T94" s="53" t="s">
        <v>47</v>
      </c>
      <c r="U94" s="54"/>
      <c r="V94" s="31" t="s">
        <v>30</v>
      </c>
      <c r="W94" s="45" t="s">
        <v>501</v>
      </c>
      <c r="X94" s="45"/>
      <c r="Y94" s="45"/>
      <c r="Z94" s="45"/>
      <c r="AA94" s="45"/>
    </row>
    <row r="95" spans="1:27" s="15" customFormat="1" ht="14.25" customHeight="1" x14ac:dyDescent="0.15">
      <c r="A95" s="31">
        <v>99</v>
      </c>
      <c r="B95" s="35" t="s">
        <v>31</v>
      </c>
      <c r="C95" s="33" t="s">
        <v>926</v>
      </c>
      <c r="D95" s="34" t="s">
        <v>927</v>
      </c>
      <c r="E95" s="40" t="s">
        <v>928</v>
      </c>
      <c r="F95" s="36" t="s">
        <v>437</v>
      </c>
      <c r="G95" s="37">
        <v>0</v>
      </c>
      <c r="H95" s="37"/>
      <c r="I95" s="37">
        <v>0</v>
      </c>
      <c r="J95" s="36">
        <v>0</v>
      </c>
      <c r="K95" s="35" t="s">
        <v>459</v>
      </c>
      <c r="L95" s="43" t="s">
        <v>15</v>
      </c>
      <c r="M95" s="44" t="s">
        <v>29</v>
      </c>
      <c r="N95" s="44" t="s">
        <v>29</v>
      </c>
      <c r="O95" s="45" t="s">
        <v>29</v>
      </c>
      <c r="P95" s="46">
        <v>5.3</v>
      </c>
      <c r="Q95" s="51">
        <v>1</v>
      </c>
      <c r="R95" s="52" t="s">
        <v>929</v>
      </c>
      <c r="S95" s="53" t="s">
        <v>930</v>
      </c>
      <c r="T95" s="53" t="s">
        <v>47</v>
      </c>
      <c r="U95" s="54"/>
      <c r="V95" s="31" t="s">
        <v>30</v>
      </c>
      <c r="W95" s="45" t="s">
        <v>931</v>
      </c>
      <c r="X95" s="45"/>
      <c r="Y95" s="45"/>
      <c r="Z95" s="45"/>
      <c r="AA95" s="45"/>
    </row>
    <row r="96" spans="1:27" s="15" customFormat="1" ht="14.25" customHeight="1" x14ac:dyDescent="0.15">
      <c r="A96" s="31">
        <v>100</v>
      </c>
      <c r="B96" s="38" t="s">
        <v>31</v>
      </c>
      <c r="C96" s="33" t="s">
        <v>932</v>
      </c>
      <c r="D96" s="34" t="s">
        <v>933</v>
      </c>
      <c r="E96" s="39" t="s">
        <v>934</v>
      </c>
      <c r="F96" s="36" t="s">
        <v>437</v>
      </c>
      <c r="G96" s="37">
        <v>200000</v>
      </c>
      <c r="H96" s="37">
        <v>20000000</v>
      </c>
      <c r="I96" s="37">
        <v>20028000</v>
      </c>
      <c r="J96" s="36">
        <v>943890.41</v>
      </c>
      <c r="K96" s="35" t="s">
        <v>459</v>
      </c>
      <c r="L96" s="43" t="s">
        <v>15</v>
      </c>
      <c r="M96" s="44" t="s">
        <v>29</v>
      </c>
      <c r="N96" s="44" t="s">
        <v>29</v>
      </c>
      <c r="O96" s="45" t="s">
        <v>29</v>
      </c>
      <c r="P96" s="46">
        <v>4.95</v>
      </c>
      <c r="Q96" s="51">
        <v>1</v>
      </c>
      <c r="R96" s="52" t="s">
        <v>935</v>
      </c>
      <c r="S96" s="53" t="s">
        <v>936</v>
      </c>
      <c r="T96" s="53" t="s">
        <v>47</v>
      </c>
      <c r="U96" s="54"/>
      <c r="V96" s="31" t="s">
        <v>30</v>
      </c>
      <c r="W96" s="45" t="s">
        <v>937</v>
      </c>
      <c r="X96" s="45"/>
      <c r="Y96" s="45"/>
      <c r="Z96" s="45"/>
      <c r="AA96" s="45"/>
    </row>
    <row r="97" spans="1:27" s="15" customFormat="1" ht="14.25" customHeight="1" x14ac:dyDescent="0.15">
      <c r="A97" s="31">
        <v>101</v>
      </c>
      <c r="B97" s="35" t="s">
        <v>31</v>
      </c>
      <c r="C97" s="33" t="s">
        <v>938</v>
      </c>
      <c r="D97" s="34" t="s">
        <v>939</v>
      </c>
      <c r="E97" s="35" t="s">
        <v>940</v>
      </c>
      <c r="F97" s="36" t="s">
        <v>517</v>
      </c>
      <c r="G97" s="37">
        <v>2000000</v>
      </c>
      <c r="H97" s="37">
        <v>200000000</v>
      </c>
      <c r="I97" s="37">
        <v>202040000</v>
      </c>
      <c r="J97" s="36">
        <v>11130410.960000001</v>
      </c>
      <c r="K97" s="35" t="s">
        <v>459</v>
      </c>
      <c r="L97" s="43" t="s">
        <v>15</v>
      </c>
      <c r="M97" s="44" t="s">
        <v>29</v>
      </c>
      <c r="N97" s="44" t="s">
        <v>29</v>
      </c>
      <c r="O97" s="45" t="s">
        <v>29</v>
      </c>
      <c r="P97" s="46">
        <v>6.1</v>
      </c>
      <c r="Q97" s="51">
        <v>1</v>
      </c>
      <c r="R97" s="52" t="s">
        <v>941</v>
      </c>
      <c r="S97" s="53" t="s">
        <v>942</v>
      </c>
      <c r="T97" s="53" t="s">
        <v>50</v>
      </c>
      <c r="U97" s="54"/>
      <c r="V97" s="31" t="s">
        <v>30</v>
      </c>
      <c r="W97" s="45" t="s">
        <v>943</v>
      </c>
      <c r="X97" s="45"/>
      <c r="Y97" s="45"/>
      <c r="Z97" s="45"/>
      <c r="AA97" s="45"/>
    </row>
    <row r="98" spans="1:27" s="15" customFormat="1" ht="14.25" customHeight="1" x14ac:dyDescent="0.15">
      <c r="A98" s="31">
        <v>102</v>
      </c>
      <c r="B98" s="35" t="s">
        <v>31</v>
      </c>
      <c r="C98" s="33" t="s">
        <v>944</v>
      </c>
      <c r="D98" s="34" t="s">
        <v>945</v>
      </c>
      <c r="E98" s="35" t="s">
        <v>946</v>
      </c>
      <c r="F98" s="36" t="s">
        <v>437</v>
      </c>
      <c r="G98" s="37">
        <v>1500000</v>
      </c>
      <c r="H98" s="37">
        <v>150000000</v>
      </c>
      <c r="I98" s="37">
        <v>152250000</v>
      </c>
      <c r="J98" s="36">
        <v>9425342.4700000007</v>
      </c>
      <c r="K98" s="35" t="s">
        <v>480</v>
      </c>
      <c r="L98" s="43" t="s">
        <v>15</v>
      </c>
      <c r="M98" s="44" t="s">
        <v>29</v>
      </c>
      <c r="N98" s="44" t="s">
        <v>29</v>
      </c>
      <c r="O98" s="45" t="s">
        <v>29</v>
      </c>
      <c r="P98" s="46">
        <v>6.95</v>
      </c>
      <c r="Q98" s="51">
        <v>1</v>
      </c>
      <c r="R98" s="52" t="s">
        <v>947</v>
      </c>
      <c r="S98" s="53" t="s">
        <v>948</v>
      </c>
      <c r="T98" s="53" t="s">
        <v>47</v>
      </c>
      <c r="U98" s="54"/>
      <c r="V98" s="31" t="s">
        <v>30</v>
      </c>
      <c r="W98" s="45" t="s">
        <v>949</v>
      </c>
      <c r="X98" s="45"/>
      <c r="Y98" s="45"/>
      <c r="Z98" s="45"/>
      <c r="AA98" s="45"/>
    </row>
    <row r="99" spans="1:27" s="15" customFormat="1" ht="14.25" customHeight="1" x14ac:dyDescent="0.15">
      <c r="A99" s="31">
        <v>103</v>
      </c>
      <c r="B99" s="35" t="s">
        <v>31</v>
      </c>
      <c r="C99" s="33" t="s">
        <v>950</v>
      </c>
      <c r="D99" s="34" t="s">
        <v>951</v>
      </c>
      <c r="E99" s="35" t="s">
        <v>952</v>
      </c>
      <c r="F99" s="36" t="s">
        <v>572</v>
      </c>
      <c r="G99" s="37">
        <v>1100000</v>
      </c>
      <c r="H99" s="37">
        <v>110000000</v>
      </c>
      <c r="I99" s="37">
        <v>101607000</v>
      </c>
      <c r="J99" s="36">
        <v>5733260.2699999996</v>
      </c>
      <c r="K99" s="35" t="s">
        <v>480</v>
      </c>
      <c r="L99" s="43" t="s">
        <v>15</v>
      </c>
      <c r="M99" s="44" t="s">
        <v>29</v>
      </c>
      <c r="N99" s="44" t="s">
        <v>29</v>
      </c>
      <c r="O99" s="45" t="s">
        <v>29</v>
      </c>
      <c r="P99" s="46">
        <v>5.8</v>
      </c>
      <c r="Q99" s="51">
        <v>1</v>
      </c>
      <c r="R99" s="52" t="s">
        <v>953</v>
      </c>
      <c r="S99" s="53" t="s">
        <v>954</v>
      </c>
      <c r="T99" s="53" t="s">
        <v>47</v>
      </c>
      <c r="U99" s="54"/>
      <c r="V99" s="31" t="s">
        <v>30</v>
      </c>
      <c r="W99" s="45" t="s">
        <v>955</v>
      </c>
      <c r="X99" s="45"/>
      <c r="Y99" s="45"/>
      <c r="Z99" s="45"/>
      <c r="AA99" s="45"/>
    </row>
    <row r="100" spans="1:27" s="15" customFormat="1" ht="14.25" customHeight="1" x14ac:dyDescent="0.15">
      <c r="A100" s="31">
        <v>104</v>
      </c>
      <c r="B100" s="35" t="s">
        <v>31</v>
      </c>
      <c r="C100" s="33" t="s">
        <v>956</v>
      </c>
      <c r="D100" s="34" t="s">
        <v>957</v>
      </c>
      <c r="E100" s="35" t="s">
        <v>958</v>
      </c>
      <c r="F100" s="36" t="s">
        <v>517</v>
      </c>
      <c r="G100" s="37">
        <v>4000000</v>
      </c>
      <c r="H100" s="37">
        <v>400000000</v>
      </c>
      <c r="I100" s="37">
        <v>405160000</v>
      </c>
      <c r="J100" s="36">
        <v>20276164.379999999</v>
      </c>
      <c r="K100" s="35" t="s">
        <v>459</v>
      </c>
      <c r="L100" s="43" t="s">
        <v>15</v>
      </c>
      <c r="M100" s="44" t="s">
        <v>29</v>
      </c>
      <c r="N100" s="44" t="s">
        <v>29</v>
      </c>
      <c r="O100" s="45" t="s">
        <v>29</v>
      </c>
      <c r="P100" s="46">
        <v>5.8</v>
      </c>
      <c r="Q100" s="51">
        <v>1</v>
      </c>
      <c r="R100" s="52" t="s">
        <v>959</v>
      </c>
      <c r="S100" s="53" t="s">
        <v>960</v>
      </c>
      <c r="T100" s="53" t="s">
        <v>47</v>
      </c>
      <c r="U100" s="54"/>
      <c r="V100" s="31" t="s">
        <v>30</v>
      </c>
      <c r="W100" s="45" t="s">
        <v>961</v>
      </c>
      <c r="X100" s="45"/>
      <c r="Y100" s="45"/>
      <c r="Z100" s="45"/>
      <c r="AA100" s="45"/>
    </row>
    <row r="101" spans="1:27" s="15" customFormat="1" ht="14.25" customHeight="1" x14ac:dyDescent="0.15">
      <c r="A101" s="31">
        <v>105</v>
      </c>
      <c r="B101" s="35" t="s">
        <v>31</v>
      </c>
      <c r="C101" s="33" t="s">
        <v>962</v>
      </c>
      <c r="D101" s="34" t="s">
        <v>963</v>
      </c>
      <c r="E101" s="35" t="s">
        <v>964</v>
      </c>
      <c r="F101" s="36" t="s">
        <v>437</v>
      </c>
      <c r="G101" s="37">
        <v>2000000</v>
      </c>
      <c r="H101" s="37">
        <v>200000000</v>
      </c>
      <c r="I101" s="37">
        <v>205480000</v>
      </c>
      <c r="J101" s="36">
        <v>10043506.85</v>
      </c>
      <c r="K101" s="35" t="s">
        <v>480</v>
      </c>
      <c r="L101" s="43" t="s">
        <v>15</v>
      </c>
      <c r="M101" s="44" t="s">
        <v>29</v>
      </c>
      <c r="N101" s="44" t="s">
        <v>29</v>
      </c>
      <c r="O101" s="45" t="s">
        <v>29</v>
      </c>
      <c r="P101" s="46">
        <v>5.99</v>
      </c>
      <c r="Q101" s="51">
        <v>1</v>
      </c>
      <c r="R101" s="52" t="s">
        <v>965</v>
      </c>
      <c r="S101" s="53" t="s">
        <v>966</v>
      </c>
      <c r="T101" s="53" t="s">
        <v>47</v>
      </c>
      <c r="U101" s="54"/>
      <c r="V101" s="31" t="s">
        <v>30</v>
      </c>
      <c r="W101" s="45" t="s">
        <v>967</v>
      </c>
      <c r="X101" s="45"/>
      <c r="Y101" s="45"/>
      <c r="Z101" s="45"/>
      <c r="AA101" s="45"/>
    </row>
    <row r="102" spans="1:27" s="15" customFormat="1" ht="14.25" customHeight="1" x14ac:dyDescent="0.15">
      <c r="A102" s="31">
        <v>106</v>
      </c>
      <c r="B102" s="35" t="s">
        <v>31</v>
      </c>
      <c r="C102" s="33" t="s">
        <v>968</v>
      </c>
      <c r="D102" s="34" t="s">
        <v>969</v>
      </c>
      <c r="E102" s="35" t="s">
        <v>970</v>
      </c>
      <c r="F102" s="36" t="s">
        <v>572</v>
      </c>
      <c r="G102" s="37">
        <v>3000000</v>
      </c>
      <c r="H102" s="37">
        <v>300000000</v>
      </c>
      <c r="I102" s="37">
        <v>293610000</v>
      </c>
      <c r="J102" s="36">
        <v>13581369.859999999</v>
      </c>
      <c r="K102" s="35" t="s">
        <v>459</v>
      </c>
      <c r="L102" s="43" t="s">
        <v>15</v>
      </c>
      <c r="M102" s="44" t="s">
        <v>29</v>
      </c>
      <c r="N102" s="44" t="s">
        <v>29</v>
      </c>
      <c r="O102" s="45" t="s">
        <v>29</v>
      </c>
      <c r="P102" s="46">
        <v>5.4</v>
      </c>
      <c r="Q102" s="51">
        <v>1</v>
      </c>
      <c r="R102" s="52" t="s">
        <v>965</v>
      </c>
      <c r="S102" s="53" t="s">
        <v>971</v>
      </c>
      <c r="T102" s="53" t="s">
        <v>47</v>
      </c>
      <c r="U102" s="54"/>
      <c r="V102" s="31" t="s">
        <v>30</v>
      </c>
      <c r="W102" s="45" t="s">
        <v>972</v>
      </c>
      <c r="X102" s="45"/>
      <c r="Y102" s="45"/>
      <c r="Z102" s="45"/>
      <c r="AA102" s="45"/>
    </row>
    <row r="103" spans="1:27" s="15" customFormat="1" ht="14.25" customHeight="1" x14ac:dyDescent="0.15">
      <c r="A103" s="31">
        <v>107</v>
      </c>
      <c r="B103" s="35" t="s">
        <v>31</v>
      </c>
      <c r="C103" s="33" t="s">
        <v>973</v>
      </c>
      <c r="D103" s="34" t="s">
        <v>974</v>
      </c>
      <c r="E103" s="35" t="s">
        <v>975</v>
      </c>
      <c r="F103" s="36" t="s">
        <v>572</v>
      </c>
      <c r="G103" s="37">
        <v>2000000</v>
      </c>
      <c r="H103" s="37">
        <v>200000000</v>
      </c>
      <c r="I103" s="37">
        <v>195120000</v>
      </c>
      <c r="J103" s="36">
        <v>10863013.699999999</v>
      </c>
      <c r="K103" s="35" t="s">
        <v>459</v>
      </c>
      <c r="L103" s="43" t="s">
        <v>15</v>
      </c>
      <c r="M103" s="44" t="s">
        <v>29</v>
      </c>
      <c r="N103" s="44" t="s">
        <v>29</v>
      </c>
      <c r="O103" s="45" t="s">
        <v>29</v>
      </c>
      <c r="P103" s="46">
        <v>6.5</v>
      </c>
      <c r="Q103" s="51">
        <v>1</v>
      </c>
      <c r="R103" s="52" t="s">
        <v>976</v>
      </c>
      <c r="S103" s="53" t="s">
        <v>977</v>
      </c>
      <c r="T103" s="53" t="s">
        <v>47</v>
      </c>
      <c r="U103" s="54"/>
      <c r="V103" s="31" t="s">
        <v>30</v>
      </c>
      <c r="W103" s="45" t="s">
        <v>978</v>
      </c>
      <c r="X103" s="45"/>
      <c r="Y103" s="45"/>
      <c r="Z103" s="45"/>
      <c r="AA103" s="45"/>
    </row>
    <row r="104" spans="1:27" s="15" customFormat="1" ht="14.25" customHeight="1" x14ac:dyDescent="0.15">
      <c r="A104" s="31">
        <v>108</v>
      </c>
      <c r="B104" s="35" t="s">
        <v>31</v>
      </c>
      <c r="C104" s="33" t="s">
        <v>979</v>
      </c>
      <c r="D104" s="34" t="s">
        <v>980</v>
      </c>
      <c r="E104" s="35" t="s">
        <v>981</v>
      </c>
      <c r="F104" s="36" t="s">
        <v>517</v>
      </c>
      <c r="G104" s="37">
        <v>2000000</v>
      </c>
      <c r="H104" s="37">
        <v>200000000</v>
      </c>
      <c r="I104" s="37">
        <v>204300000</v>
      </c>
      <c r="J104" s="36">
        <v>9599013.6999999993</v>
      </c>
      <c r="K104" s="35" t="s">
        <v>459</v>
      </c>
      <c r="L104" s="43" t="s">
        <v>15</v>
      </c>
      <c r="M104" s="44" t="s">
        <v>29</v>
      </c>
      <c r="N104" s="44" t="s">
        <v>29</v>
      </c>
      <c r="O104" s="45" t="s">
        <v>29</v>
      </c>
      <c r="P104" s="46">
        <v>5.82</v>
      </c>
      <c r="Q104" s="51">
        <v>1</v>
      </c>
      <c r="R104" s="52" t="s">
        <v>982</v>
      </c>
      <c r="S104" s="53" t="s">
        <v>983</v>
      </c>
      <c r="T104" s="53" t="s">
        <v>47</v>
      </c>
      <c r="U104" s="54"/>
      <c r="V104" s="31" t="s">
        <v>30</v>
      </c>
      <c r="W104" s="45" t="s">
        <v>984</v>
      </c>
      <c r="X104" s="45"/>
      <c r="Y104" s="45"/>
      <c r="Z104" s="45"/>
      <c r="AA104" s="45"/>
    </row>
    <row r="105" spans="1:27" s="15" customFormat="1" ht="14.25" customHeight="1" x14ac:dyDescent="0.15">
      <c r="A105" s="31">
        <v>109</v>
      </c>
      <c r="B105" s="35" t="s">
        <v>31</v>
      </c>
      <c r="C105" s="33" t="s">
        <v>985</v>
      </c>
      <c r="D105" s="34" t="s">
        <v>986</v>
      </c>
      <c r="E105" s="35" t="s">
        <v>987</v>
      </c>
      <c r="F105" s="36" t="s">
        <v>437</v>
      </c>
      <c r="G105" s="37">
        <v>2400000</v>
      </c>
      <c r="H105" s="37">
        <v>240000000</v>
      </c>
      <c r="I105" s="37">
        <v>246600000</v>
      </c>
      <c r="J105" s="36">
        <v>11097863.01</v>
      </c>
      <c r="K105" s="35" t="s">
        <v>480</v>
      </c>
      <c r="L105" s="43" t="s">
        <v>15</v>
      </c>
      <c r="M105" s="44" t="s">
        <v>29</v>
      </c>
      <c r="N105" s="44" t="s">
        <v>29</v>
      </c>
      <c r="O105" s="45" t="s">
        <v>29</v>
      </c>
      <c r="P105" s="46">
        <v>5.8</v>
      </c>
      <c r="Q105" s="51">
        <v>1</v>
      </c>
      <c r="R105" s="52" t="s">
        <v>988</v>
      </c>
      <c r="S105" s="53" t="s">
        <v>989</v>
      </c>
      <c r="T105" s="53" t="s">
        <v>47</v>
      </c>
      <c r="U105" s="54"/>
      <c r="V105" s="31" t="s">
        <v>30</v>
      </c>
      <c r="W105" s="45" t="s">
        <v>990</v>
      </c>
      <c r="X105" s="45"/>
      <c r="Y105" s="45"/>
      <c r="Z105" s="45"/>
      <c r="AA105" s="45"/>
    </row>
    <row r="106" spans="1:27" s="15" customFormat="1" ht="14.25" customHeight="1" x14ac:dyDescent="0.15">
      <c r="A106" s="31">
        <v>110</v>
      </c>
      <c r="B106" s="35" t="s">
        <v>31</v>
      </c>
      <c r="C106" s="33" t="s">
        <v>991</v>
      </c>
      <c r="D106" s="34" t="s">
        <v>992</v>
      </c>
      <c r="E106" s="35" t="s">
        <v>993</v>
      </c>
      <c r="F106" s="36" t="s">
        <v>572</v>
      </c>
      <c r="G106" s="37">
        <v>3200000</v>
      </c>
      <c r="H106" s="37">
        <v>320000000</v>
      </c>
      <c r="I106" s="37">
        <v>299584000</v>
      </c>
      <c r="J106" s="36">
        <v>17613150.68</v>
      </c>
      <c r="K106" s="35" t="s">
        <v>480</v>
      </c>
      <c r="L106" s="43" t="s">
        <v>15</v>
      </c>
      <c r="M106" s="44" t="s">
        <v>29</v>
      </c>
      <c r="N106" s="44" t="s">
        <v>29</v>
      </c>
      <c r="O106" s="45" t="s">
        <v>29</v>
      </c>
      <c r="P106" s="46">
        <v>7</v>
      </c>
      <c r="Q106" s="51">
        <v>1</v>
      </c>
      <c r="R106" s="52" t="s">
        <v>994</v>
      </c>
      <c r="S106" s="53" t="s">
        <v>995</v>
      </c>
      <c r="T106" s="53" t="s">
        <v>47</v>
      </c>
      <c r="U106" s="54"/>
      <c r="V106" s="31" t="s">
        <v>30</v>
      </c>
      <c r="W106" s="45" t="s">
        <v>996</v>
      </c>
      <c r="X106" s="45"/>
      <c r="Y106" s="45"/>
      <c r="Z106" s="45"/>
      <c r="AA106" s="45"/>
    </row>
    <row r="107" spans="1:27" s="15" customFormat="1" ht="14.25" customHeight="1" x14ac:dyDescent="0.15">
      <c r="A107" s="31">
        <v>111</v>
      </c>
      <c r="B107" s="35" t="s">
        <v>31</v>
      </c>
      <c r="C107" s="33" t="s">
        <v>997</v>
      </c>
      <c r="D107" s="34" t="s">
        <v>998</v>
      </c>
      <c r="E107" s="35" t="s">
        <v>999</v>
      </c>
      <c r="F107" s="36" t="s">
        <v>517</v>
      </c>
      <c r="G107" s="37">
        <v>1500000</v>
      </c>
      <c r="H107" s="37">
        <v>150000000</v>
      </c>
      <c r="I107" s="37">
        <v>150465000</v>
      </c>
      <c r="J107" s="36">
        <v>6194054.79</v>
      </c>
      <c r="K107" s="35" t="s">
        <v>459</v>
      </c>
      <c r="L107" s="43" t="s">
        <v>15</v>
      </c>
      <c r="M107" s="44" t="s">
        <v>29</v>
      </c>
      <c r="N107" s="44" t="s">
        <v>29</v>
      </c>
      <c r="O107" s="45" t="s">
        <v>29</v>
      </c>
      <c r="P107" s="46">
        <v>5.27</v>
      </c>
      <c r="Q107" s="51">
        <v>1</v>
      </c>
      <c r="R107" s="52" t="s">
        <v>1000</v>
      </c>
      <c r="S107" s="53" t="s">
        <v>1001</v>
      </c>
      <c r="T107" s="53" t="s">
        <v>47</v>
      </c>
      <c r="U107" s="54"/>
      <c r="V107" s="31" t="s">
        <v>30</v>
      </c>
      <c r="W107" s="45" t="s">
        <v>1002</v>
      </c>
      <c r="X107" s="45"/>
      <c r="Y107" s="45"/>
      <c r="Z107" s="45"/>
      <c r="AA107" s="45"/>
    </row>
    <row r="108" spans="1:27" s="15" customFormat="1" ht="14.25" customHeight="1" x14ac:dyDescent="0.15">
      <c r="A108" s="31">
        <v>112</v>
      </c>
      <c r="B108" s="35" t="s">
        <v>31</v>
      </c>
      <c r="C108" s="33" t="s">
        <v>1003</v>
      </c>
      <c r="D108" s="34" t="s">
        <v>1004</v>
      </c>
      <c r="E108" s="35" t="s">
        <v>1005</v>
      </c>
      <c r="F108" s="36" t="s">
        <v>437</v>
      </c>
      <c r="G108" s="37">
        <v>2000000</v>
      </c>
      <c r="H108" s="37">
        <v>200000000</v>
      </c>
      <c r="I108" s="37">
        <v>199480000</v>
      </c>
      <c r="J108" s="36">
        <v>8729589.0399999991</v>
      </c>
      <c r="K108" s="35" t="s">
        <v>480</v>
      </c>
      <c r="L108" s="43" t="s">
        <v>15</v>
      </c>
      <c r="M108" s="44" t="s">
        <v>29</v>
      </c>
      <c r="N108" s="44" t="s">
        <v>29</v>
      </c>
      <c r="O108" s="45" t="s">
        <v>29</v>
      </c>
      <c r="P108" s="46">
        <v>5.59</v>
      </c>
      <c r="Q108" s="51">
        <v>1</v>
      </c>
      <c r="R108" s="52" t="s">
        <v>1006</v>
      </c>
      <c r="S108" s="53" t="s">
        <v>1007</v>
      </c>
      <c r="T108" s="53" t="s">
        <v>47</v>
      </c>
      <c r="U108" s="54"/>
      <c r="V108" s="31" t="s">
        <v>30</v>
      </c>
      <c r="W108" s="45" t="s">
        <v>1008</v>
      </c>
      <c r="X108" s="45"/>
      <c r="Y108" s="45"/>
      <c r="Z108" s="45"/>
      <c r="AA108" s="45"/>
    </row>
    <row r="109" spans="1:27" s="15" customFormat="1" ht="14.25" customHeight="1" x14ac:dyDescent="0.15">
      <c r="A109" s="31">
        <v>113</v>
      </c>
      <c r="B109" s="35" t="s">
        <v>31</v>
      </c>
      <c r="C109" s="33" t="s">
        <v>1009</v>
      </c>
      <c r="D109" s="34" t="s">
        <v>1010</v>
      </c>
      <c r="E109" s="40" t="s">
        <v>1011</v>
      </c>
      <c r="F109" s="36" t="s">
        <v>517</v>
      </c>
      <c r="G109" s="37">
        <v>2300000</v>
      </c>
      <c r="H109" s="37">
        <v>230000000</v>
      </c>
      <c r="I109" s="37">
        <v>234554000</v>
      </c>
      <c r="J109" s="36">
        <v>9439452.0500000007</v>
      </c>
      <c r="K109" s="35" t="s">
        <v>480</v>
      </c>
      <c r="L109" s="43" t="s">
        <v>15</v>
      </c>
      <c r="M109" s="44" t="s">
        <v>29</v>
      </c>
      <c r="N109" s="44" t="s">
        <v>29</v>
      </c>
      <c r="O109" s="45" t="s">
        <v>29</v>
      </c>
      <c r="P109" s="46">
        <v>5.35</v>
      </c>
      <c r="Q109" s="51">
        <v>1</v>
      </c>
      <c r="R109" s="52" t="s">
        <v>730</v>
      </c>
      <c r="S109" s="53" t="s">
        <v>731</v>
      </c>
      <c r="T109" s="53" t="s">
        <v>47</v>
      </c>
      <c r="U109" s="54"/>
      <c r="V109" s="31" t="s">
        <v>30</v>
      </c>
      <c r="W109" s="45" t="s">
        <v>1012</v>
      </c>
      <c r="X109" s="45"/>
      <c r="Y109" s="45"/>
      <c r="Z109" s="45"/>
      <c r="AA109" s="45"/>
    </row>
    <row r="110" spans="1:27" s="15" customFormat="1" ht="14.25" customHeight="1" x14ac:dyDescent="0.15">
      <c r="A110" s="31">
        <v>114</v>
      </c>
      <c r="B110" s="35" t="s">
        <v>31</v>
      </c>
      <c r="C110" s="33" t="s">
        <v>1013</v>
      </c>
      <c r="D110" s="34" t="s">
        <v>1014</v>
      </c>
      <c r="E110" s="40" t="s">
        <v>1015</v>
      </c>
      <c r="F110" s="36" t="s">
        <v>517</v>
      </c>
      <c r="G110" s="37">
        <v>3800000</v>
      </c>
      <c r="H110" s="37">
        <v>380000000</v>
      </c>
      <c r="I110" s="37">
        <v>398544000</v>
      </c>
      <c r="J110" s="36">
        <v>16090136.99</v>
      </c>
      <c r="K110" s="35" t="s">
        <v>480</v>
      </c>
      <c r="L110" s="43" t="s">
        <v>15</v>
      </c>
      <c r="M110" s="44" t="s">
        <v>29</v>
      </c>
      <c r="N110" s="44" t="s">
        <v>29</v>
      </c>
      <c r="O110" s="45" t="s">
        <v>29</v>
      </c>
      <c r="P110" s="46">
        <v>5.5</v>
      </c>
      <c r="Q110" s="51">
        <v>1</v>
      </c>
      <c r="R110" s="52" t="s">
        <v>1016</v>
      </c>
      <c r="S110" s="53" t="s">
        <v>1017</v>
      </c>
      <c r="T110" s="53" t="s">
        <v>47</v>
      </c>
      <c r="U110" s="54"/>
      <c r="V110" s="31" t="s">
        <v>30</v>
      </c>
      <c r="W110" s="45" t="s">
        <v>1018</v>
      </c>
      <c r="X110" s="45"/>
      <c r="Y110" s="45"/>
      <c r="Z110" s="45"/>
      <c r="AA110" s="45"/>
    </row>
    <row r="111" spans="1:27" s="15" customFormat="1" ht="14.25" customHeight="1" x14ac:dyDescent="0.15">
      <c r="A111" s="31">
        <v>115</v>
      </c>
      <c r="B111" s="35" t="s">
        <v>31</v>
      </c>
      <c r="C111" s="33" t="s">
        <v>1019</v>
      </c>
      <c r="D111" s="34" t="s">
        <v>1020</v>
      </c>
      <c r="E111" s="40" t="s">
        <v>1021</v>
      </c>
      <c r="F111" s="36" t="s">
        <v>572</v>
      </c>
      <c r="G111" s="37">
        <v>2000000</v>
      </c>
      <c r="H111" s="37">
        <v>200000000</v>
      </c>
      <c r="I111" s="37">
        <v>207900000</v>
      </c>
      <c r="J111" s="36">
        <v>8423013.6999999993</v>
      </c>
      <c r="K111" s="35" t="s">
        <v>480</v>
      </c>
      <c r="L111" s="43" t="s">
        <v>15</v>
      </c>
      <c r="M111" s="44" t="s">
        <v>29</v>
      </c>
      <c r="N111" s="44" t="s">
        <v>29</v>
      </c>
      <c r="O111" s="45" t="s">
        <v>29</v>
      </c>
      <c r="P111" s="46">
        <v>5.49</v>
      </c>
      <c r="Q111" s="51">
        <v>1</v>
      </c>
      <c r="R111" s="52" t="s">
        <v>730</v>
      </c>
      <c r="S111" s="53" t="s">
        <v>1022</v>
      </c>
      <c r="T111" s="53" t="s">
        <v>47</v>
      </c>
      <c r="U111" s="54"/>
      <c r="V111" s="31" t="s">
        <v>30</v>
      </c>
      <c r="W111" s="45" t="s">
        <v>1023</v>
      </c>
      <c r="X111" s="45"/>
      <c r="Y111" s="45"/>
      <c r="Z111" s="45"/>
      <c r="AA111" s="45"/>
    </row>
    <row r="112" spans="1:27" s="15" customFormat="1" ht="14.25" customHeight="1" x14ac:dyDescent="0.15">
      <c r="A112" s="31">
        <v>116</v>
      </c>
      <c r="B112" s="35" t="s">
        <v>31</v>
      </c>
      <c r="C112" s="33" t="s">
        <v>1024</v>
      </c>
      <c r="D112" s="34" t="s">
        <v>1025</v>
      </c>
      <c r="E112" s="40" t="s">
        <v>1026</v>
      </c>
      <c r="F112" s="36" t="s">
        <v>437</v>
      </c>
      <c r="G112" s="37">
        <v>1500000</v>
      </c>
      <c r="H112" s="37">
        <v>150000000</v>
      </c>
      <c r="I112" s="37">
        <v>151755000</v>
      </c>
      <c r="J112" s="36">
        <v>5712328.7699999996</v>
      </c>
      <c r="K112" s="35" t="s">
        <v>480</v>
      </c>
      <c r="L112" s="43" t="s">
        <v>15</v>
      </c>
      <c r="M112" s="44" t="s">
        <v>29</v>
      </c>
      <c r="N112" s="44" t="s">
        <v>29</v>
      </c>
      <c r="O112" s="45" t="s">
        <v>29</v>
      </c>
      <c r="P112" s="46">
        <v>5</v>
      </c>
      <c r="Q112" s="51">
        <v>1</v>
      </c>
      <c r="R112" s="52" t="s">
        <v>1027</v>
      </c>
      <c r="S112" s="53" t="s">
        <v>1028</v>
      </c>
      <c r="T112" s="53" t="s">
        <v>47</v>
      </c>
      <c r="U112" s="54"/>
      <c r="V112" s="31" t="s">
        <v>30</v>
      </c>
      <c r="W112" s="45" t="s">
        <v>1029</v>
      </c>
      <c r="X112" s="45"/>
      <c r="Y112" s="45"/>
      <c r="Z112" s="45"/>
      <c r="AA112" s="45"/>
    </row>
    <row r="113" spans="1:27" s="15" customFormat="1" ht="14.25" customHeight="1" x14ac:dyDescent="0.15">
      <c r="A113" s="31">
        <v>117</v>
      </c>
      <c r="B113" s="35" t="s">
        <v>31</v>
      </c>
      <c r="C113" s="33" t="s">
        <v>774</v>
      </c>
      <c r="D113" s="34" t="s">
        <v>775</v>
      </c>
      <c r="E113" s="40" t="s">
        <v>776</v>
      </c>
      <c r="F113" s="36" t="s">
        <v>437</v>
      </c>
      <c r="G113" s="37">
        <v>2000000</v>
      </c>
      <c r="H113" s="37">
        <v>201862000</v>
      </c>
      <c r="I113" s="37">
        <v>201800000</v>
      </c>
      <c r="J113" s="36">
        <v>5879671.2400000002</v>
      </c>
      <c r="K113" s="35" t="s">
        <v>466</v>
      </c>
      <c r="L113" s="43" t="s">
        <v>15</v>
      </c>
      <c r="M113" s="44" t="s">
        <v>29</v>
      </c>
      <c r="N113" s="44" t="s">
        <v>29</v>
      </c>
      <c r="O113" s="45" t="s">
        <v>29</v>
      </c>
      <c r="P113" s="46">
        <v>4.08</v>
      </c>
      <c r="Q113" s="51">
        <v>1</v>
      </c>
      <c r="R113" s="52" t="s">
        <v>777</v>
      </c>
      <c r="S113" s="53" t="s">
        <v>778</v>
      </c>
      <c r="T113" s="53" t="s">
        <v>47</v>
      </c>
      <c r="U113" s="54"/>
      <c r="V113" s="31" t="s">
        <v>30</v>
      </c>
      <c r="W113" s="45" t="s">
        <v>779</v>
      </c>
      <c r="X113" s="45"/>
      <c r="Y113" s="45"/>
      <c r="Z113" s="45"/>
      <c r="AA113" s="45"/>
    </row>
    <row r="114" spans="1:27" s="15" customFormat="1" ht="14.25" customHeight="1" x14ac:dyDescent="0.15">
      <c r="A114" s="31">
        <v>118</v>
      </c>
      <c r="B114" s="35" t="s">
        <v>31</v>
      </c>
      <c r="C114" s="33" t="s">
        <v>1030</v>
      </c>
      <c r="D114" s="34" t="s">
        <v>1031</v>
      </c>
      <c r="E114" s="40" t="s">
        <v>1032</v>
      </c>
      <c r="F114" s="36" t="s">
        <v>437</v>
      </c>
      <c r="G114" s="37">
        <v>550000</v>
      </c>
      <c r="H114" s="37">
        <v>55000000</v>
      </c>
      <c r="I114" s="37">
        <v>55000000</v>
      </c>
      <c r="J114" s="36">
        <v>2381650.6800000002</v>
      </c>
      <c r="K114" s="35" t="s">
        <v>466</v>
      </c>
      <c r="L114" s="43" t="s">
        <v>15</v>
      </c>
      <c r="M114" s="44" t="s">
        <v>29</v>
      </c>
      <c r="N114" s="44" t="s">
        <v>29</v>
      </c>
      <c r="O114" s="45" t="s">
        <v>29</v>
      </c>
      <c r="P114" s="46">
        <v>6.15</v>
      </c>
      <c r="Q114" s="51">
        <v>1</v>
      </c>
      <c r="R114" s="52" t="s">
        <v>1033</v>
      </c>
      <c r="S114" s="53" t="s">
        <v>1034</v>
      </c>
      <c r="T114" s="55" t="s">
        <v>50</v>
      </c>
      <c r="U114" s="54"/>
      <c r="V114" s="31" t="s">
        <v>30</v>
      </c>
      <c r="W114" s="45" t="s">
        <v>1035</v>
      </c>
      <c r="X114" s="45"/>
      <c r="Y114" s="45"/>
      <c r="Z114" s="45"/>
      <c r="AA114" s="45"/>
    </row>
    <row r="115" spans="1:27" s="15" customFormat="1" ht="14.25" customHeight="1" x14ac:dyDescent="0.15">
      <c r="A115" s="31">
        <v>119</v>
      </c>
      <c r="B115" s="35" t="s">
        <v>31</v>
      </c>
      <c r="C115" s="33" t="s">
        <v>1036</v>
      </c>
      <c r="D115" s="34" t="s">
        <v>1037</v>
      </c>
      <c r="E115" s="35" t="s">
        <v>1038</v>
      </c>
      <c r="F115" s="36" t="s">
        <v>572</v>
      </c>
      <c r="G115" s="37">
        <v>3400000</v>
      </c>
      <c r="H115" s="37">
        <v>340000000</v>
      </c>
      <c r="I115" s="37">
        <v>334322000</v>
      </c>
      <c r="J115" s="36">
        <v>12763506.85</v>
      </c>
      <c r="K115" s="35" t="s">
        <v>459</v>
      </c>
      <c r="L115" s="43" t="s">
        <v>15</v>
      </c>
      <c r="M115" s="44" t="s">
        <v>29</v>
      </c>
      <c r="N115" s="44" t="s">
        <v>29</v>
      </c>
      <c r="O115" s="45" t="s">
        <v>29</v>
      </c>
      <c r="P115" s="46">
        <v>6.2</v>
      </c>
      <c r="Q115" s="51">
        <v>1</v>
      </c>
      <c r="R115" s="52" t="s">
        <v>1039</v>
      </c>
      <c r="S115" s="53" t="s">
        <v>653</v>
      </c>
      <c r="T115" s="53" t="s">
        <v>47</v>
      </c>
      <c r="U115" s="54"/>
      <c r="V115" s="31" t="s">
        <v>30</v>
      </c>
      <c r="W115" s="45" t="s">
        <v>972</v>
      </c>
      <c r="X115" s="45"/>
      <c r="Y115" s="45"/>
      <c r="Z115" s="45"/>
      <c r="AA115" s="45"/>
    </row>
    <row r="116" spans="1:27" s="15" customFormat="1" ht="14.25" customHeight="1" x14ac:dyDescent="0.15">
      <c r="A116" s="31">
        <v>120</v>
      </c>
      <c r="B116" s="35" t="s">
        <v>31</v>
      </c>
      <c r="C116" s="33" t="s">
        <v>1040</v>
      </c>
      <c r="D116" s="34" t="s">
        <v>1041</v>
      </c>
      <c r="E116" s="35" t="s">
        <v>1042</v>
      </c>
      <c r="F116" s="36" t="s">
        <v>437</v>
      </c>
      <c r="G116" s="37">
        <v>1500000</v>
      </c>
      <c r="H116" s="37">
        <v>150000000</v>
      </c>
      <c r="I116" s="37">
        <v>154590000</v>
      </c>
      <c r="J116" s="36">
        <v>4849315.07</v>
      </c>
      <c r="K116" s="35" t="s">
        <v>480</v>
      </c>
      <c r="L116" s="43" t="s">
        <v>15</v>
      </c>
      <c r="M116" s="44" t="s">
        <v>29</v>
      </c>
      <c r="N116" s="44" t="s">
        <v>29</v>
      </c>
      <c r="O116" s="45" t="s">
        <v>29</v>
      </c>
      <c r="P116" s="46">
        <v>5.9</v>
      </c>
      <c r="Q116" s="51">
        <v>1</v>
      </c>
      <c r="R116" s="52" t="s">
        <v>718</v>
      </c>
      <c r="S116" s="53" t="s">
        <v>719</v>
      </c>
      <c r="T116" s="53" t="s">
        <v>47</v>
      </c>
      <c r="U116" s="54"/>
      <c r="V116" s="31" t="s">
        <v>30</v>
      </c>
      <c r="W116" s="45" t="s">
        <v>1043</v>
      </c>
      <c r="X116" s="45"/>
      <c r="Y116" s="45"/>
      <c r="Z116" s="45"/>
      <c r="AA116" s="45"/>
    </row>
    <row r="117" spans="1:27" s="15" customFormat="1" ht="14.25" customHeight="1" x14ac:dyDescent="0.15">
      <c r="A117" s="31">
        <v>121</v>
      </c>
      <c r="B117" s="35" t="s">
        <v>31</v>
      </c>
      <c r="C117" s="33" t="s">
        <v>1044</v>
      </c>
      <c r="D117" s="34" t="s">
        <v>1045</v>
      </c>
      <c r="E117" s="35" t="s">
        <v>1046</v>
      </c>
      <c r="F117" s="36" t="s">
        <v>572</v>
      </c>
      <c r="G117" s="37">
        <v>1100000</v>
      </c>
      <c r="H117" s="37">
        <v>110000000</v>
      </c>
      <c r="I117" s="37">
        <v>113058000</v>
      </c>
      <c r="J117" s="36">
        <v>2311265.75</v>
      </c>
      <c r="K117" s="35" t="s">
        <v>459</v>
      </c>
      <c r="L117" s="43" t="s">
        <v>15</v>
      </c>
      <c r="M117" s="44" t="s">
        <v>29</v>
      </c>
      <c r="N117" s="44" t="s">
        <v>29</v>
      </c>
      <c r="O117" s="45" t="s">
        <v>29</v>
      </c>
      <c r="P117" s="46">
        <v>4.62</v>
      </c>
      <c r="Q117" s="51">
        <v>1</v>
      </c>
      <c r="R117" s="52" t="s">
        <v>518</v>
      </c>
      <c r="S117" s="53" t="s">
        <v>1047</v>
      </c>
      <c r="T117" s="53" t="s">
        <v>47</v>
      </c>
      <c r="U117" s="54"/>
      <c r="V117" s="31" t="s">
        <v>30</v>
      </c>
      <c r="W117" s="45" t="s">
        <v>1048</v>
      </c>
      <c r="X117" s="45"/>
      <c r="Y117" s="45"/>
      <c r="Z117" s="45"/>
      <c r="AA117" s="45"/>
    </row>
    <row r="118" spans="1:27" s="15" customFormat="1" ht="14.25" customHeight="1" x14ac:dyDescent="0.15">
      <c r="A118" s="31">
        <v>122</v>
      </c>
      <c r="B118" s="35" t="s">
        <v>31</v>
      </c>
      <c r="C118" s="33" t="s">
        <v>1049</v>
      </c>
      <c r="D118" s="34" t="s">
        <v>1050</v>
      </c>
      <c r="E118" s="35" t="s">
        <v>1051</v>
      </c>
      <c r="F118" s="36" t="s">
        <v>437</v>
      </c>
      <c r="G118" s="37">
        <v>1100000</v>
      </c>
      <c r="H118" s="37">
        <v>110000000</v>
      </c>
      <c r="I118" s="37">
        <v>112233000</v>
      </c>
      <c r="J118" s="36">
        <v>1645479.45</v>
      </c>
      <c r="K118" s="35" t="s">
        <v>459</v>
      </c>
      <c r="L118" s="43" t="s">
        <v>15</v>
      </c>
      <c r="M118" s="44" t="s">
        <v>29</v>
      </c>
      <c r="N118" s="44" t="s">
        <v>29</v>
      </c>
      <c r="O118" s="45" t="s">
        <v>29</v>
      </c>
      <c r="P118" s="46">
        <v>6.5</v>
      </c>
      <c r="Q118" s="51">
        <v>1</v>
      </c>
      <c r="R118" s="52" t="s">
        <v>1052</v>
      </c>
      <c r="S118" s="53" t="s">
        <v>1053</v>
      </c>
      <c r="T118" s="53" t="s">
        <v>47</v>
      </c>
      <c r="U118" s="54"/>
      <c r="V118" s="31" t="s">
        <v>30</v>
      </c>
      <c r="W118" s="45" t="s">
        <v>1054</v>
      </c>
      <c r="X118" s="45"/>
      <c r="Y118" s="45"/>
      <c r="Z118" s="45"/>
      <c r="AA118" s="45"/>
    </row>
    <row r="119" spans="1:27" s="15" customFormat="1" ht="14.25" customHeight="1" x14ac:dyDescent="0.15">
      <c r="A119" s="31">
        <v>123</v>
      </c>
      <c r="B119" s="35" t="s">
        <v>24</v>
      </c>
      <c r="C119" s="33">
        <v>152828</v>
      </c>
      <c r="D119" s="34" t="s">
        <v>1055</v>
      </c>
      <c r="E119" s="40" t="s">
        <v>1056</v>
      </c>
      <c r="F119" s="36" t="s">
        <v>437</v>
      </c>
      <c r="G119" s="37">
        <v>2700000</v>
      </c>
      <c r="H119" s="37">
        <v>270000000</v>
      </c>
      <c r="I119" s="37">
        <v>280746000</v>
      </c>
      <c r="J119" s="36">
        <v>1421013.7</v>
      </c>
      <c r="K119" s="35" t="s">
        <v>480</v>
      </c>
      <c r="L119" s="43" t="s">
        <v>15</v>
      </c>
      <c r="M119" s="44" t="s">
        <v>29</v>
      </c>
      <c r="N119" s="44" t="s">
        <v>29</v>
      </c>
      <c r="O119" s="45" t="s">
        <v>29</v>
      </c>
      <c r="P119" s="46">
        <v>5.65</v>
      </c>
      <c r="Q119" s="51">
        <v>1</v>
      </c>
      <c r="R119" s="52" t="s">
        <v>1057</v>
      </c>
      <c r="S119" s="53" t="s">
        <v>1058</v>
      </c>
      <c r="T119" s="53" t="s">
        <v>47</v>
      </c>
      <c r="U119" s="54"/>
      <c r="V119" s="31" t="s">
        <v>30</v>
      </c>
      <c r="W119" s="45" t="s">
        <v>1059</v>
      </c>
      <c r="X119" s="45"/>
      <c r="Y119" s="45"/>
      <c r="Z119" s="45"/>
      <c r="AA119" s="45"/>
    </row>
    <row r="120" spans="1:27" s="15" customFormat="1" ht="14.25" customHeight="1" x14ac:dyDescent="0.15">
      <c r="A120" s="31">
        <v>124</v>
      </c>
      <c r="B120" s="35" t="s">
        <v>24</v>
      </c>
      <c r="C120" s="33">
        <v>152859</v>
      </c>
      <c r="D120" s="34" t="s">
        <v>1060</v>
      </c>
      <c r="E120" s="35" t="s">
        <v>1061</v>
      </c>
      <c r="F120" s="36" t="s">
        <v>437</v>
      </c>
      <c r="G120" s="37">
        <v>1800000</v>
      </c>
      <c r="H120" s="37">
        <v>180000000</v>
      </c>
      <c r="I120" s="37">
        <v>187110000</v>
      </c>
      <c r="J120" s="36">
        <v>956909.59</v>
      </c>
      <c r="K120" s="35" t="s">
        <v>480</v>
      </c>
      <c r="L120" s="43" t="s">
        <v>15</v>
      </c>
      <c r="M120" s="44" t="s">
        <v>29</v>
      </c>
      <c r="N120" s="44" t="s">
        <v>29</v>
      </c>
      <c r="O120" s="45" t="s">
        <v>29</v>
      </c>
      <c r="P120" s="46">
        <v>5.88</v>
      </c>
      <c r="Q120" s="51">
        <v>1</v>
      </c>
      <c r="R120" s="52" t="s">
        <v>1062</v>
      </c>
      <c r="S120" s="53" t="s">
        <v>1063</v>
      </c>
      <c r="T120" s="53" t="s">
        <v>47</v>
      </c>
      <c r="U120" s="54"/>
      <c r="V120" s="31" t="s">
        <v>30</v>
      </c>
      <c r="W120" s="45" t="s">
        <v>1064</v>
      </c>
      <c r="X120" s="45"/>
      <c r="Y120" s="45"/>
      <c r="Z120" s="45"/>
      <c r="AA120" s="45"/>
    </row>
    <row r="121" spans="1:27" s="15" customFormat="1" ht="14.25" customHeight="1" x14ac:dyDescent="0.15">
      <c r="A121" s="31">
        <v>125</v>
      </c>
      <c r="B121" s="35" t="s">
        <v>24</v>
      </c>
      <c r="C121" s="33" t="s">
        <v>1065</v>
      </c>
      <c r="D121" s="34" t="s">
        <v>1066</v>
      </c>
      <c r="E121" s="40" t="s">
        <v>1067</v>
      </c>
      <c r="F121" s="36" t="s">
        <v>517</v>
      </c>
      <c r="G121" s="37">
        <v>500000</v>
      </c>
      <c r="H121" s="37">
        <v>50000000</v>
      </c>
      <c r="I121" s="37">
        <v>51735000</v>
      </c>
      <c r="J121" s="36">
        <v>224383.56</v>
      </c>
      <c r="K121" s="35" t="s">
        <v>480</v>
      </c>
      <c r="L121" s="43" t="s">
        <v>15</v>
      </c>
      <c r="M121" s="44" t="s">
        <v>29</v>
      </c>
      <c r="N121" s="44" t="s">
        <v>29</v>
      </c>
      <c r="O121" s="45" t="s">
        <v>29</v>
      </c>
      <c r="P121" s="46">
        <v>6.3</v>
      </c>
      <c r="Q121" s="51">
        <v>1</v>
      </c>
      <c r="R121" s="52" t="s">
        <v>1068</v>
      </c>
      <c r="S121" s="53" t="s">
        <v>1069</v>
      </c>
      <c r="T121" s="53" t="s">
        <v>47</v>
      </c>
      <c r="U121" s="54"/>
      <c r="V121" s="31" t="s">
        <v>30</v>
      </c>
      <c r="W121" s="45" t="s">
        <v>1070</v>
      </c>
      <c r="X121" s="45"/>
      <c r="Y121" s="45"/>
      <c r="Z121" s="45"/>
      <c r="AA121" s="45"/>
    </row>
    <row r="122" spans="1:27" s="15" customFormat="1" ht="14.25" customHeight="1" x14ac:dyDescent="0.15">
      <c r="A122" s="31">
        <v>126</v>
      </c>
      <c r="B122" s="35" t="s">
        <v>24</v>
      </c>
      <c r="C122" s="33" t="s">
        <v>1071</v>
      </c>
      <c r="D122" s="34" t="s">
        <v>1072</v>
      </c>
      <c r="E122" s="40" t="s">
        <v>1073</v>
      </c>
      <c r="F122" s="36" t="s">
        <v>437</v>
      </c>
      <c r="G122" s="37">
        <v>200000</v>
      </c>
      <c r="H122" s="37">
        <v>20000000</v>
      </c>
      <c r="I122" s="37">
        <v>20640000</v>
      </c>
      <c r="J122" s="36">
        <v>78082.19</v>
      </c>
      <c r="K122" s="35" t="s">
        <v>480</v>
      </c>
      <c r="L122" s="43" t="s">
        <v>15</v>
      </c>
      <c r="M122" s="44" t="s">
        <v>29</v>
      </c>
      <c r="N122" s="44" t="s">
        <v>29</v>
      </c>
      <c r="O122" s="45" t="s">
        <v>29</v>
      </c>
      <c r="P122" s="46">
        <v>5.7</v>
      </c>
      <c r="Q122" s="51">
        <v>1</v>
      </c>
      <c r="R122" s="52" t="s">
        <v>1074</v>
      </c>
      <c r="S122" s="53" t="s">
        <v>1075</v>
      </c>
      <c r="T122" s="53" t="s">
        <v>47</v>
      </c>
      <c r="U122" s="54"/>
      <c r="V122" s="31" t="s">
        <v>30</v>
      </c>
      <c r="W122" s="45" t="s">
        <v>1076</v>
      </c>
      <c r="X122" s="45"/>
      <c r="Y122" s="45"/>
      <c r="Z122" s="45"/>
      <c r="AA122" s="45"/>
    </row>
    <row r="123" spans="1:27" s="15" customFormat="1" ht="14.25" customHeight="1" x14ac:dyDescent="0.15">
      <c r="A123" s="31">
        <v>127</v>
      </c>
      <c r="B123" s="35" t="s">
        <v>31</v>
      </c>
      <c r="C123" s="33" t="s">
        <v>1077</v>
      </c>
      <c r="D123" s="34" t="s">
        <v>1078</v>
      </c>
      <c r="E123" s="40" t="s">
        <v>1079</v>
      </c>
      <c r="F123" s="36" t="s">
        <v>437</v>
      </c>
      <c r="G123" s="37">
        <v>2400000</v>
      </c>
      <c r="H123" s="37">
        <v>240000000</v>
      </c>
      <c r="I123" s="37">
        <v>243096000</v>
      </c>
      <c r="J123" s="36">
        <v>11013698.640000001</v>
      </c>
      <c r="K123" s="35" t="s">
        <v>480</v>
      </c>
      <c r="L123" s="43" t="s">
        <v>15</v>
      </c>
      <c r="M123" s="44" t="s">
        <v>29</v>
      </c>
      <c r="N123" s="44" t="s">
        <v>29</v>
      </c>
      <c r="O123" s="45" t="s">
        <v>29</v>
      </c>
      <c r="P123" s="46">
        <v>6.7</v>
      </c>
      <c r="Q123" s="51">
        <v>1</v>
      </c>
      <c r="R123" s="52" t="s">
        <v>1080</v>
      </c>
      <c r="S123" s="53" t="s">
        <v>1081</v>
      </c>
      <c r="T123" s="53" t="s">
        <v>47</v>
      </c>
      <c r="U123" s="54"/>
      <c r="V123" s="31" t="s">
        <v>30</v>
      </c>
      <c r="W123" s="45" t="s">
        <v>773</v>
      </c>
      <c r="X123" s="45"/>
      <c r="Y123" s="45"/>
      <c r="Z123" s="45"/>
      <c r="AA123" s="45"/>
    </row>
    <row r="124" spans="1:27" s="15" customFormat="1" ht="14.25" customHeight="1" x14ac:dyDescent="0.15">
      <c r="A124" s="31">
        <v>128</v>
      </c>
      <c r="B124" s="35" t="s">
        <v>31</v>
      </c>
      <c r="C124" s="33" t="s">
        <v>1082</v>
      </c>
      <c r="D124" s="34" t="s">
        <v>1083</v>
      </c>
      <c r="E124" s="40" t="s">
        <v>1084</v>
      </c>
      <c r="F124" s="36" t="s">
        <v>437</v>
      </c>
      <c r="G124" s="37">
        <v>1500000</v>
      </c>
      <c r="H124" s="37">
        <v>150000000</v>
      </c>
      <c r="I124" s="37">
        <v>150000000</v>
      </c>
      <c r="J124" s="36">
        <v>6571232.8799999999</v>
      </c>
      <c r="K124" s="35" t="s">
        <v>480</v>
      </c>
      <c r="L124" s="43" t="s">
        <v>15</v>
      </c>
      <c r="M124" s="44" t="s">
        <v>29</v>
      </c>
      <c r="N124" s="44" t="s">
        <v>29</v>
      </c>
      <c r="O124" s="45" t="s">
        <v>29</v>
      </c>
      <c r="P124" s="46">
        <v>6.5</v>
      </c>
      <c r="Q124" s="51">
        <v>1</v>
      </c>
      <c r="R124" s="52" t="s">
        <v>1085</v>
      </c>
      <c r="S124" s="53" t="s">
        <v>1086</v>
      </c>
      <c r="T124" s="53" t="s">
        <v>47</v>
      </c>
      <c r="U124" s="54"/>
      <c r="V124" s="31" t="s">
        <v>30</v>
      </c>
      <c r="W124" s="45" t="s">
        <v>1087</v>
      </c>
      <c r="X124" s="45"/>
      <c r="Y124" s="45"/>
      <c r="Z124" s="45"/>
      <c r="AA124" s="45"/>
    </row>
    <row r="125" spans="1:27" s="15" customFormat="1" ht="14.25" customHeight="1" x14ac:dyDescent="0.15">
      <c r="A125" s="31">
        <v>129</v>
      </c>
      <c r="B125" s="35" t="s">
        <v>31</v>
      </c>
      <c r="C125" s="33">
        <v>102101978</v>
      </c>
      <c r="D125" s="34" t="s">
        <v>1088</v>
      </c>
      <c r="E125" s="40" t="s">
        <v>1089</v>
      </c>
      <c r="F125" s="36">
        <v>0</v>
      </c>
      <c r="G125" s="37">
        <v>3000000</v>
      </c>
      <c r="H125" s="37">
        <v>300000000</v>
      </c>
      <c r="I125" s="37">
        <v>297000000</v>
      </c>
      <c r="J125" s="36">
        <v>11686684.93</v>
      </c>
      <c r="K125" s="35" t="s">
        <v>459</v>
      </c>
      <c r="L125" s="43" t="s">
        <v>15</v>
      </c>
      <c r="M125" s="44" t="s">
        <v>29</v>
      </c>
      <c r="N125" s="44" t="s">
        <v>29</v>
      </c>
      <c r="O125" s="45" t="s">
        <v>29</v>
      </c>
      <c r="P125" s="46">
        <v>5.78</v>
      </c>
      <c r="Q125" s="51">
        <v>1</v>
      </c>
      <c r="R125" s="52" t="s">
        <v>1085</v>
      </c>
      <c r="S125" s="53" t="s">
        <v>1090</v>
      </c>
      <c r="T125" s="53" t="s">
        <v>47</v>
      </c>
      <c r="U125" s="54"/>
      <c r="V125" s="31" t="s">
        <v>30</v>
      </c>
      <c r="W125" s="45" t="s">
        <v>1091</v>
      </c>
      <c r="X125" s="45"/>
      <c r="Y125" s="45"/>
      <c r="Z125" s="45"/>
      <c r="AA125" s="45"/>
    </row>
    <row r="126" spans="1:27" s="15" customFormat="1" ht="14.25" customHeight="1" x14ac:dyDescent="0.15">
      <c r="A126" s="31">
        <v>130</v>
      </c>
      <c r="B126" s="35" t="s">
        <v>31</v>
      </c>
      <c r="C126" s="33" t="s">
        <v>1092</v>
      </c>
      <c r="D126" s="34" t="s">
        <v>1093</v>
      </c>
      <c r="E126" s="40" t="s">
        <v>1094</v>
      </c>
      <c r="F126" s="36" t="s">
        <v>572</v>
      </c>
      <c r="G126" s="37">
        <v>3000000</v>
      </c>
      <c r="H126" s="37">
        <v>300000000</v>
      </c>
      <c r="I126" s="37">
        <v>300090000</v>
      </c>
      <c r="J126" s="36">
        <v>13089041.1</v>
      </c>
      <c r="K126" s="35" t="s">
        <v>466</v>
      </c>
      <c r="L126" s="43" t="s">
        <v>15</v>
      </c>
      <c r="M126" s="44" t="s">
        <v>29</v>
      </c>
      <c r="N126" s="44" t="s">
        <v>29</v>
      </c>
      <c r="O126" s="45" t="s">
        <v>29</v>
      </c>
      <c r="P126" s="46">
        <v>6.5</v>
      </c>
      <c r="Q126" s="51">
        <v>1</v>
      </c>
      <c r="R126" s="52" t="s">
        <v>1095</v>
      </c>
      <c r="S126" s="53" t="s">
        <v>1096</v>
      </c>
      <c r="T126" s="53" t="s">
        <v>47</v>
      </c>
      <c r="U126" s="54"/>
      <c r="V126" s="31" t="s">
        <v>30</v>
      </c>
      <c r="W126" s="45" t="s">
        <v>1097</v>
      </c>
      <c r="X126" s="45"/>
      <c r="Y126" s="45"/>
      <c r="Z126" s="45"/>
      <c r="AA126" s="45"/>
    </row>
    <row r="127" spans="1:27" s="15" customFormat="1" ht="14.25" customHeight="1" x14ac:dyDescent="0.15">
      <c r="A127" s="31">
        <v>131</v>
      </c>
      <c r="B127" s="35" t="s">
        <v>31</v>
      </c>
      <c r="C127" s="33">
        <v>102101991</v>
      </c>
      <c r="D127" s="34" t="s">
        <v>1098</v>
      </c>
      <c r="E127" s="40" t="s">
        <v>1099</v>
      </c>
      <c r="F127" s="36" t="s">
        <v>572</v>
      </c>
      <c r="G127" s="37">
        <v>3000000</v>
      </c>
      <c r="H127" s="37">
        <v>300000000</v>
      </c>
      <c r="I127" s="37">
        <v>311010000</v>
      </c>
      <c r="J127" s="36">
        <v>11478082.189999999</v>
      </c>
      <c r="K127" s="35" t="s">
        <v>459</v>
      </c>
      <c r="L127" s="43" t="s">
        <v>15</v>
      </c>
      <c r="M127" s="44" t="s">
        <v>29</v>
      </c>
      <c r="N127" s="44" t="s">
        <v>29</v>
      </c>
      <c r="O127" s="45" t="s">
        <v>29</v>
      </c>
      <c r="P127" s="46">
        <v>5.7</v>
      </c>
      <c r="Q127" s="51">
        <v>1</v>
      </c>
      <c r="R127" s="52" t="s">
        <v>1095</v>
      </c>
      <c r="S127" s="53" t="s">
        <v>1100</v>
      </c>
      <c r="T127" s="53" t="s">
        <v>47</v>
      </c>
      <c r="U127" s="54"/>
      <c r="V127" s="31" t="s">
        <v>30</v>
      </c>
      <c r="W127" s="45" t="s">
        <v>1101</v>
      </c>
      <c r="X127" s="45"/>
      <c r="Y127" s="45"/>
      <c r="Z127" s="45"/>
      <c r="AA127" s="45"/>
    </row>
    <row r="128" spans="1:27" s="15" customFormat="1" ht="14.25" customHeight="1" x14ac:dyDescent="0.15">
      <c r="A128" s="31">
        <v>132</v>
      </c>
      <c r="B128" s="35" t="s">
        <v>31</v>
      </c>
      <c r="C128" s="33">
        <v>102101996</v>
      </c>
      <c r="D128" s="34" t="s">
        <v>1102</v>
      </c>
      <c r="E128" s="40" t="s">
        <v>1103</v>
      </c>
      <c r="F128" s="36" t="s">
        <v>572</v>
      </c>
      <c r="G128" s="37">
        <v>1800000</v>
      </c>
      <c r="H128" s="37">
        <v>180000000</v>
      </c>
      <c r="I128" s="37">
        <v>183204000</v>
      </c>
      <c r="J128" s="36">
        <v>8336712.3300000001</v>
      </c>
      <c r="K128" s="35" t="s">
        <v>459</v>
      </c>
      <c r="L128" s="43" t="s">
        <v>15</v>
      </c>
      <c r="M128" s="44" t="s">
        <v>29</v>
      </c>
      <c r="N128" s="44" t="s">
        <v>29</v>
      </c>
      <c r="O128" s="45" t="s">
        <v>29</v>
      </c>
      <c r="P128" s="46">
        <v>6.9</v>
      </c>
      <c r="Q128" s="51">
        <v>1</v>
      </c>
      <c r="R128" s="52" t="s">
        <v>1095</v>
      </c>
      <c r="S128" s="53" t="s">
        <v>1100</v>
      </c>
      <c r="T128" s="53" t="s">
        <v>47</v>
      </c>
      <c r="U128" s="54"/>
      <c r="V128" s="31" t="s">
        <v>30</v>
      </c>
      <c r="W128" s="45" t="s">
        <v>1104</v>
      </c>
      <c r="X128" s="45"/>
      <c r="Y128" s="45"/>
      <c r="Z128" s="45"/>
      <c r="AA128" s="45"/>
    </row>
    <row r="129" spans="1:27" s="15" customFormat="1" ht="14.25" customHeight="1" x14ac:dyDescent="0.15">
      <c r="A129" s="31">
        <v>133</v>
      </c>
      <c r="B129" s="35" t="s">
        <v>31</v>
      </c>
      <c r="C129" s="33" t="s">
        <v>1105</v>
      </c>
      <c r="D129" s="34" t="s">
        <v>1106</v>
      </c>
      <c r="E129" s="40" t="s">
        <v>1107</v>
      </c>
      <c r="F129" s="36" t="s">
        <v>437</v>
      </c>
      <c r="G129" s="37">
        <v>1200000</v>
      </c>
      <c r="H129" s="37">
        <v>120000000</v>
      </c>
      <c r="I129" s="37">
        <v>122568000</v>
      </c>
      <c r="J129" s="36">
        <v>4267397.26</v>
      </c>
      <c r="K129" s="35" t="s">
        <v>459</v>
      </c>
      <c r="L129" s="43" t="s">
        <v>15</v>
      </c>
      <c r="M129" s="44" t="s">
        <v>29</v>
      </c>
      <c r="N129" s="44" t="s">
        <v>29</v>
      </c>
      <c r="O129" s="45" t="s">
        <v>29</v>
      </c>
      <c r="P129" s="46">
        <v>5.5</v>
      </c>
      <c r="Q129" s="51">
        <v>1</v>
      </c>
      <c r="R129" s="52" t="s">
        <v>1108</v>
      </c>
      <c r="S129" s="53" t="s">
        <v>1109</v>
      </c>
      <c r="T129" s="53" t="s">
        <v>47</v>
      </c>
      <c r="U129" s="54"/>
      <c r="V129" s="31" t="s">
        <v>30</v>
      </c>
      <c r="W129" s="45" t="s">
        <v>1110</v>
      </c>
      <c r="X129" s="45"/>
      <c r="Y129" s="45"/>
      <c r="Z129" s="45"/>
      <c r="AA129" s="45"/>
    </row>
    <row r="130" spans="1:27" s="15" customFormat="1" ht="14.25" customHeight="1" x14ac:dyDescent="0.15">
      <c r="A130" s="31">
        <v>134</v>
      </c>
      <c r="B130" s="35" t="s">
        <v>31</v>
      </c>
      <c r="C130" s="33" t="s">
        <v>1111</v>
      </c>
      <c r="D130" s="34" t="s">
        <v>1112</v>
      </c>
      <c r="E130" s="40" t="s">
        <v>1113</v>
      </c>
      <c r="F130" s="36" t="s">
        <v>517</v>
      </c>
      <c r="G130" s="37">
        <v>800000</v>
      </c>
      <c r="H130" s="37">
        <v>80000000</v>
      </c>
      <c r="I130" s="37">
        <v>81032000</v>
      </c>
      <c r="J130" s="36">
        <v>3649315.07</v>
      </c>
      <c r="K130" s="35" t="s">
        <v>459</v>
      </c>
      <c r="L130" s="43" t="s">
        <v>15</v>
      </c>
      <c r="M130" s="44" t="s">
        <v>29</v>
      </c>
      <c r="N130" s="44" t="s">
        <v>29</v>
      </c>
      <c r="O130" s="45" t="s">
        <v>29</v>
      </c>
      <c r="P130" s="46">
        <v>7.5</v>
      </c>
      <c r="Q130" s="51">
        <v>1</v>
      </c>
      <c r="R130" s="52" t="s">
        <v>1114</v>
      </c>
      <c r="S130" s="53" t="s">
        <v>1115</v>
      </c>
      <c r="T130" s="53" t="s">
        <v>47</v>
      </c>
      <c r="U130" s="54"/>
      <c r="V130" s="31" t="s">
        <v>30</v>
      </c>
      <c r="W130" s="45" t="s">
        <v>1116</v>
      </c>
      <c r="X130" s="45"/>
      <c r="Y130" s="45"/>
      <c r="Z130" s="45"/>
      <c r="AA130" s="45"/>
    </row>
    <row r="131" spans="1:27" s="15" customFormat="1" ht="14.25" customHeight="1" x14ac:dyDescent="0.15">
      <c r="A131" s="31">
        <v>135</v>
      </c>
      <c r="B131" s="35" t="s">
        <v>31</v>
      </c>
      <c r="C131" s="33" t="s">
        <v>1117</v>
      </c>
      <c r="D131" s="34" t="s">
        <v>1118</v>
      </c>
      <c r="E131" s="40" t="s">
        <v>1119</v>
      </c>
      <c r="F131" s="36">
        <v>0</v>
      </c>
      <c r="G131" s="37">
        <v>900000</v>
      </c>
      <c r="H131" s="37">
        <v>90000000</v>
      </c>
      <c r="I131" s="37">
        <v>90333000</v>
      </c>
      <c r="J131" s="36">
        <v>2860273.97</v>
      </c>
      <c r="K131" s="35" t="s">
        <v>1120</v>
      </c>
      <c r="L131" s="43" t="s">
        <v>15</v>
      </c>
      <c r="M131" s="44" t="s">
        <v>29</v>
      </c>
      <c r="N131" s="44" t="s">
        <v>29</v>
      </c>
      <c r="O131" s="45" t="s">
        <v>29</v>
      </c>
      <c r="P131" s="46">
        <v>5</v>
      </c>
      <c r="Q131" s="51">
        <v>0</v>
      </c>
      <c r="R131" s="52" t="s">
        <v>1121</v>
      </c>
      <c r="S131" s="53" t="s">
        <v>1122</v>
      </c>
      <c r="T131" s="53" t="s">
        <v>47</v>
      </c>
      <c r="U131" s="54"/>
      <c r="V131" s="31" t="s">
        <v>30</v>
      </c>
      <c r="W131" s="45" t="s">
        <v>1123</v>
      </c>
      <c r="X131" s="45"/>
      <c r="Y131" s="45"/>
      <c r="Z131" s="45"/>
      <c r="AA131" s="45"/>
    </row>
    <row r="132" spans="1:27" s="15" customFormat="1" ht="14.25" customHeight="1" x14ac:dyDescent="0.15">
      <c r="A132" s="31">
        <v>136</v>
      </c>
      <c r="B132" s="35" t="s">
        <v>31</v>
      </c>
      <c r="C132" s="33" t="s">
        <v>1124</v>
      </c>
      <c r="D132" s="34" t="s">
        <v>1125</v>
      </c>
      <c r="E132" s="40" t="s">
        <v>1126</v>
      </c>
      <c r="F132" s="36" t="s">
        <v>437</v>
      </c>
      <c r="G132" s="37">
        <v>1500000</v>
      </c>
      <c r="H132" s="37">
        <v>150000000</v>
      </c>
      <c r="I132" s="37">
        <v>158775000</v>
      </c>
      <c r="J132" s="36">
        <v>5339178.08</v>
      </c>
      <c r="K132" s="35" t="s">
        <v>459</v>
      </c>
      <c r="L132" s="43" t="s">
        <v>15</v>
      </c>
      <c r="M132" s="44" t="s">
        <v>29</v>
      </c>
      <c r="N132" s="44" t="s">
        <v>29</v>
      </c>
      <c r="O132" s="45" t="s">
        <v>29</v>
      </c>
      <c r="P132" s="46">
        <v>5.8</v>
      </c>
      <c r="Q132" s="51">
        <v>1</v>
      </c>
      <c r="R132" s="52" t="s">
        <v>1127</v>
      </c>
      <c r="S132" s="53" t="s">
        <v>1128</v>
      </c>
      <c r="T132" s="53" t="s">
        <v>47</v>
      </c>
      <c r="U132" s="54"/>
      <c r="V132" s="31" t="s">
        <v>30</v>
      </c>
      <c r="W132" s="45" t="s">
        <v>1129</v>
      </c>
      <c r="X132" s="45"/>
      <c r="Y132" s="45"/>
      <c r="Z132" s="45"/>
      <c r="AA132" s="45"/>
    </row>
    <row r="133" spans="1:27" s="15" customFormat="1" ht="14.25" customHeight="1" x14ac:dyDescent="0.15">
      <c r="A133" s="31">
        <v>137</v>
      </c>
      <c r="B133" s="35" t="s">
        <v>31</v>
      </c>
      <c r="C133" s="33" t="s">
        <v>1130</v>
      </c>
      <c r="D133" s="34" t="s">
        <v>1131</v>
      </c>
      <c r="E133" s="40" t="s">
        <v>1132</v>
      </c>
      <c r="F133" s="36">
        <v>0</v>
      </c>
      <c r="G133" s="37">
        <v>600000</v>
      </c>
      <c r="H133" s="37">
        <v>60000000</v>
      </c>
      <c r="I133" s="37">
        <v>60666000</v>
      </c>
      <c r="J133" s="36">
        <v>2016164.38</v>
      </c>
      <c r="K133" s="35" t="s">
        <v>459</v>
      </c>
      <c r="L133" s="43" t="s">
        <v>15</v>
      </c>
      <c r="M133" s="44" t="s">
        <v>29</v>
      </c>
      <c r="N133" s="44" t="s">
        <v>29</v>
      </c>
      <c r="O133" s="45" t="s">
        <v>29</v>
      </c>
      <c r="P133" s="46">
        <v>5.5</v>
      </c>
      <c r="Q133" s="51">
        <v>1</v>
      </c>
      <c r="R133" s="52" t="s">
        <v>1133</v>
      </c>
      <c r="S133" s="53" t="s">
        <v>1134</v>
      </c>
      <c r="T133" s="53" t="s">
        <v>47</v>
      </c>
      <c r="U133" s="54"/>
      <c r="V133" s="31" t="s">
        <v>30</v>
      </c>
      <c r="W133" s="45" t="s">
        <v>1135</v>
      </c>
      <c r="X133" s="45"/>
      <c r="Y133" s="45"/>
      <c r="Z133" s="45"/>
      <c r="AA133" s="45"/>
    </row>
    <row r="134" spans="1:27" s="15" customFormat="1" ht="14.25" customHeight="1" x14ac:dyDescent="0.15">
      <c r="A134" s="31">
        <v>138</v>
      </c>
      <c r="B134" s="35" t="s">
        <v>31</v>
      </c>
      <c r="C134" s="33" t="s">
        <v>1136</v>
      </c>
      <c r="D134" s="34" t="s">
        <v>1137</v>
      </c>
      <c r="E134" s="40" t="s">
        <v>1138</v>
      </c>
      <c r="F134" s="36" t="s">
        <v>437</v>
      </c>
      <c r="G134" s="37">
        <v>4800000</v>
      </c>
      <c r="H134" s="37">
        <v>480000000</v>
      </c>
      <c r="I134" s="37">
        <v>505920000</v>
      </c>
      <c r="J134" s="36">
        <v>1790557.38</v>
      </c>
      <c r="K134" s="35" t="s">
        <v>1139</v>
      </c>
      <c r="L134" s="43" t="s">
        <v>15</v>
      </c>
      <c r="M134" s="44" t="s">
        <v>29</v>
      </c>
      <c r="N134" s="44" t="s">
        <v>29</v>
      </c>
      <c r="O134" s="45" t="s">
        <v>29</v>
      </c>
      <c r="P134" s="46">
        <v>3.69</v>
      </c>
      <c r="Q134" s="51">
        <v>2</v>
      </c>
      <c r="R134" s="52" t="s">
        <v>1140</v>
      </c>
      <c r="S134" s="53" t="s">
        <v>1141</v>
      </c>
      <c r="T134" s="53" t="s">
        <v>47</v>
      </c>
      <c r="U134" s="54"/>
      <c r="V134" s="31" t="s">
        <v>30</v>
      </c>
      <c r="W134" s="45" t="s">
        <v>1142</v>
      </c>
      <c r="X134" s="45"/>
      <c r="Y134" s="45"/>
      <c r="Z134" s="45"/>
      <c r="AA134" s="45"/>
    </row>
    <row r="135" spans="1:27" s="15" customFormat="1" ht="14.25" customHeight="1" x14ac:dyDescent="0.15">
      <c r="A135" s="31">
        <v>139</v>
      </c>
      <c r="B135" s="35" t="s">
        <v>31</v>
      </c>
      <c r="C135" s="33" t="s">
        <v>1143</v>
      </c>
      <c r="D135" s="34" t="s">
        <v>1144</v>
      </c>
      <c r="E135" s="40" t="s">
        <v>1145</v>
      </c>
      <c r="F135" s="36">
        <v>0</v>
      </c>
      <c r="G135" s="37">
        <v>1400000</v>
      </c>
      <c r="H135" s="37">
        <v>140000000</v>
      </c>
      <c r="I135" s="37">
        <v>150150000</v>
      </c>
      <c r="J135" s="36">
        <v>536398.91</v>
      </c>
      <c r="K135" s="35" t="s">
        <v>1139</v>
      </c>
      <c r="L135" s="43" t="s">
        <v>15</v>
      </c>
      <c r="M135" s="44" t="s">
        <v>29</v>
      </c>
      <c r="N135" s="44" t="s">
        <v>29</v>
      </c>
      <c r="O135" s="45" t="s">
        <v>29</v>
      </c>
      <c r="P135" s="46">
        <v>3.79</v>
      </c>
      <c r="Q135" s="51">
        <v>2</v>
      </c>
      <c r="R135" s="52" t="s">
        <v>1140</v>
      </c>
      <c r="S135" s="53" t="s">
        <v>1141</v>
      </c>
      <c r="T135" s="53" t="s">
        <v>47</v>
      </c>
      <c r="U135" s="54"/>
      <c r="V135" s="31" t="s">
        <v>30</v>
      </c>
      <c r="W135" s="45" t="s">
        <v>1146</v>
      </c>
      <c r="X135" s="45"/>
      <c r="Y135" s="45"/>
      <c r="Z135" s="45"/>
      <c r="AA135" s="45"/>
    </row>
    <row r="136" spans="1:27" s="15" customFormat="1" ht="14.25" customHeight="1" x14ac:dyDescent="0.15">
      <c r="A136" s="31">
        <v>140</v>
      </c>
      <c r="B136" s="35" t="s">
        <v>31</v>
      </c>
      <c r="C136" s="33" t="s">
        <v>1147</v>
      </c>
      <c r="D136" s="34" t="s">
        <v>1148</v>
      </c>
      <c r="E136" s="40" t="s">
        <v>1149</v>
      </c>
      <c r="F136" s="36" t="s">
        <v>437</v>
      </c>
      <c r="G136" s="37">
        <v>2600000</v>
      </c>
      <c r="H136" s="37">
        <v>260000000</v>
      </c>
      <c r="I136" s="37">
        <v>261716000</v>
      </c>
      <c r="J136" s="36">
        <v>10974849.310000001</v>
      </c>
      <c r="K136" s="35" t="s">
        <v>480</v>
      </c>
      <c r="L136" s="43" t="s">
        <v>15</v>
      </c>
      <c r="M136" s="44" t="s">
        <v>29</v>
      </c>
      <c r="N136" s="44" t="s">
        <v>29</v>
      </c>
      <c r="O136" s="45" t="s">
        <v>29</v>
      </c>
      <c r="P136" s="46">
        <v>7.1</v>
      </c>
      <c r="Q136" s="51">
        <v>1</v>
      </c>
      <c r="R136" s="52" t="s">
        <v>1150</v>
      </c>
      <c r="S136" s="53" t="s">
        <v>1151</v>
      </c>
      <c r="T136" s="53" t="s">
        <v>47</v>
      </c>
      <c r="U136" s="54"/>
      <c r="V136" s="31" t="s">
        <v>30</v>
      </c>
      <c r="W136" s="45" t="s">
        <v>1152</v>
      </c>
      <c r="X136" s="45"/>
      <c r="Y136" s="45"/>
      <c r="Z136" s="45"/>
      <c r="AA136" s="45"/>
    </row>
    <row r="137" spans="1:27" s="15" customFormat="1" ht="14.25" customHeight="1" x14ac:dyDescent="0.15">
      <c r="A137" s="31">
        <v>141</v>
      </c>
      <c r="B137" s="35" t="s">
        <v>31</v>
      </c>
      <c r="C137" s="33" t="s">
        <v>1153</v>
      </c>
      <c r="D137" s="34" t="s">
        <v>1154</v>
      </c>
      <c r="E137" s="40" t="s">
        <v>1155</v>
      </c>
      <c r="F137" s="36" t="s">
        <v>517</v>
      </c>
      <c r="G137" s="37">
        <v>3000000</v>
      </c>
      <c r="H137" s="37">
        <v>300000000</v>
      </c>
      <c r="I137" s="37">
        <v>306690000</v>
      </c>
      <c r="J137" s="36">
        <v>11326684.93</v>
      </c>
      <c r="K137" s="35" t="s">
        <v>459</v>
      </c>
      <c r="L137" s="43" t="s">
        <v>15</v>
      </c>
      <c r="M137" s="44" t="s">
        <v>29</v>
      </c>
      <c r="N137" s="44" t="s">
        <v>29</v>
      </c>
      <c r="O137" s="45" t="s">
        <v>29</v>
      </c>
      <c r="P137" s="46">
        <v>6.38</v>
      </c>
      <c r="Q137" s="51">
        <v>1</v>
      </c>
      <c r="R137" s="52" t="s">
        <v>1156</v>
      </c>
      <c r="S137" s="53" t="s">
        <v>1157</v>
      </c>
      <c r="T137" s="53" t="s">
        <v>47</v>
      </c>
      <c r="U137" s="54"/>
      <c r="V137" s="31" t="s">
        <v>30</v>
      </c>
      <c r="W137" s="45" t="s">
        <v>1158</v>
      </c>
      <c r="X137" s="45"/>
      <c r="Y137" s="45"/>
      <c r="Z137" s="45"/>
      <c r="AA137" s="45"/>
    </row>
    <row r="138" spans="1:27" s="15" customFormat="1" ht="14.25" customHeight="1" x14ac:dyDescent="0.15">
      <c r="A138" s="31">
        <v>142</v>
      </c>
      <c r="B138" s="35" t="s">
        <v>31</v>
      </c>
      <c r="C138" s="33" t="s">
        <v>1159</v>
      </c>
      <c r="D138" s="34" t="s">
        <v>1160</v>
      </c>
      <c r="E138" s="40" t="s">
        <v>1161</v>
      </c>
      <c r="F138" s="36" t="s">
        <v>437</v>
      </c>
      <c r="G138" s="37">
        <v>4000000</v>
      </c>
      <c r="H138" s="37">
        <v>400000000</v>
      </c>
      <c r="I138" s="37">
        <v>424800000</v>
      </c>
      <c r="J138" s="36">
        <v>14608219.18</v>
      </c>
      <c r="K138" s="35" t="s">
        <v>459</v>
      </c>
      <c r="L138" s="43" t="s">
        <v>15</v>
      </c>
      <c r="M138" s="44" t="s">
        <v>29</v>
      </c>
      <c r="N138" s="44" t="s">
        <v>29</v>
      </c>
      <c r="O138" s="45" t="s">
        <v>29</v>
      </c>
      <c r="P138" s="46">
        <v>6.2</v>
      </c>
      <c r="Q138" s="51">
        <v>1</v>
      </c>
      <c r="R138" s="52" t="s">
        <v>1162</v>
      </c>
      <c r="S138" s="53" t="s">
        <v>1163</v>
      </c>
      <c r="T138" s="53" t="s">
        <v>47</v>
      </c>
      <c r="U138" s="54"/>
      <c r="V138" s="31" t="s">
        <v>30</v>
      </c>
      <c r="W138" s="45" t="s">
        <v>1164</v>
      </c>
      <c r="X138" s="45"/>
      <c r="Y138" s="45"/>
      <c r="Z138" s="45"/>
      <c r="AA138" s="45"/>
    </row>
    <row r="139" spans="1:27" s="15" customFormat="1" ht="14.25" customHeight="1" x14ac:dyDescent="0.15">
      <c r="A139" s="31">
        <v>143</v>
      </c>
      <c r="B139" s="35" t="s">
        <v>31</v>
      </c>
      <c r="C139" s="33" t="s">
        <v>1165</v>
      </c>
      <c r="D139" s="34" t="s">
        <v>1166</v>
      </c>
      <c r="E139" s="40" t="s">
        <v>1167</v>
      </c>
      <c r="F139" s="36">
        <v>0</v>
      </c>
      <c r="G139" s="37">
        <v>10000000</v>
      </c>
      <c r="H139" s="37">
        <v>1000000000</v>
      </c>
      <c r="I139" s="37">
        <v>1031800000</v>
      </c>
      <c r="J139" s="36">
        <v>6305706.5199999996</v>
      </c>
      <c r="K139" s="35" t="s">
        <v>1139</v>
      </c>
      <c r="L139" s="43" t="s">
        <v>15</v>
      </c>
      <c r="M139" s="44" t="s">
        <v>29</v>
      </c>
      <c r="N139" s="44" t="s">
        <v>29</v>
      </c>
      <c r="O139" s="45" t="s">
        <v>29</v>
      </c>
      <c r="P139" s="46">
        <v>3.57</v>
      </c>
      <c r="Q139" s="51">
        <v>2</v>
      </c>
      <c r="R139" s="52" t="s">
        <v>1085</v>
      </c>
      <c r="S139" s="53" t="s">
        <v>1168</v>
      </c>
      <c r="T139" s="53" t="s">
        <v>47</v>
      </c>
      <c r="U139" s="54"/>
      <c r="V139" s="31" t="s">
        <v>30</v>
      </c>
      <c r="W139" s="45" t="s">
        <v>1169</v>
      </c>
      <c r="X139" s="45"/>
      <c r="Y139" s="45"/>
      <c r="Z139" s="45"/>
      <c r="AA139" s="45"/>
    </row>
    <row r="140" spans="1:27" s="15" customFormat="1" ht="14.25" customHeight="1" x14ac:dyDescent="0.15">
      <c r="A140" s="31">
        <v>144</v>
      </c>
      <c r="B140" s="35" t="s">
        <v>31</v>
      </c>
      <c r="C140" s="33" t="s">
        <v>1170</v>
      </c>
      <c r="D140" s="34" t="s">
        <v>1171</v>
      </c>
      <c r="E140" s="40" t="s">
        <v>1172</v>
      </c>
      <c r="F140" s="36">
        <v>0</v>
      </c>
      <c r="G140" s="37">
        <v>1500000</v>
      </c>
      <c r="H140" s="37">
        <v>150000000</v>
      </c>
      <c r="I140" s="37">
        <v>150120000</v>
      </c>
      <c r="J140" s="36">
        <v>5376164.3799999999</v>
      </c>
      <c r="K140" s="35" t="s">
        <v>1120</v>
      </c>
      <c r="L140" s="43" t="s">
        <v>15</v>
      </c>
      <c r="M140" s="44" t="s">
        <v>29</v>
      </c>
      <c r="N140" s="44" t="s">
        <v>29</v>
      </c>
      <c r="O140" s="45" t="s">
        <v>29</v>
      </c>
      <c r="P140" s="46">
        <v>6.2</v>
      </c>
      <c r="Q140" s="51">
        <v>0</v>
      </c>
      <c r="R140" s="52" t="s">
        <v>1173</v>
      </c>
      <c r="S140" s="53" t="s">
        <v>1174</v>
      </c>
      <c r="T140" s="53" t="s">
        <v>47</v>
      </c>
      <c r="U140" s="54"/>
      <c r="V140" s="31" t="s">
        <v>30</v>
      </c>
      <c r="W140" s="45" t="s">
        <v>1175</v>
      </c>
      <c r="X140" s="45"/>
      <c r="Y140" s="45"/>
      <c r="Z140" s="45"/>
      <c r="AA140" s="45"/>
    </row>
    <row r="141" spans="1:27" s="15" customFormat="1" ht="14.25" customHeight="1" x14ac:dyDescent="0.15">
      <c r="A141" s="31">
        <v>145</v>
      </c>
      <c r="B141" s="35" t="s">
        <v>31</v>
      </c>
      <c r="C141" s="33" t="s">
        <v>1176</v>
      </c>
      <c r="D141" s="34" t="s">
        <v>1177</v>
      </c>
      <c r="E141" s="40" t="s">
        <v>1178</v>
      </c>
      <c r="F141" s="36" t="s">
        <v>572</v>
      </c>
      <c r="G141" s="37">
        <v>2800000</v>
      </c>
      <c r="H141" s="37">
        <v>280000000</v>
      </c>
      <c r="I141" s="37">
        <v>257180000</v>
      </c>
      <c r="J141" s="36">
        <v>11006684.93</v>
      </c>
      <c r="K141" s="35" t="s">
        <v>480</v>
      </c>
      <c r="L141" s="43" t="s">
        <v>15</v>
      </c>
      <c r="M141" s="44" t="s">
        <v>29</v>
      </c>
      <c r="N141" s="44" t="s">
        <v>29</v>
      </c>
      <c r="O141" s="45" t="s">
        <v>29</v>
      </c>
      <c r="P141" s="46">
        <v>6.8</v>
      </c>
      <c r="Q141" s="51">
        <v>1</v>
      </c>
      <c r="R141" s="52" t="s">
        <v>1173</v>
      </c>
      <c r="S141" s="53" t="s">
        <v>1179</v>
      </c>
      <c r="T141" s="76" t="s">
        <v>47</v>
      </c>
      <c r="U141" s="54"/>
      <c r="V141" s="31" t="s">
        <v>30</v>
      </c>
      <c r="W141" s="45" t="s">
        <v>1180</v>
      </c>
      <c r="X141" s="45"/>
      <c r="Y141" s="45"/>
      <c r="Z141" s="45"/>
      <c r="AA141" s="45"/>
    </row>
    <row r="142" spans="1:27" s="15" customFormat="1" ht="14.25" customHeight="1" x14ac:dyDescent="0.15">
      <c r="A142" s="31">
        <v>146</v>
      </c>
      <c r="B142" s="35" t="s">
        <v>31</v>
      </c>
      <c r="C142" s="33" t="s">
        <v>1181</v>
      </c>
      <c r="D142" s="34" t="s">
        <v>1182</v>
      </c>
      <c r="E142" s="40" t="s">
        <v>1183</v>
      </c>
      <c r="F142" s="36" t="s">
        <v>572</v>
      </c>
      <c r="G142" s="37">
        <v>200000</v>
      </c>
      <c r="H142" s="37">
        <v>20000000</v>
      </c>
      <c r="I142" s="37">
        <v>20322000</v>
      </c>
      <c r="J142" s="36">
        <v>730136.99</v>
      </c>
      <c r="K142" s="35" t="s">
        <v>480</v>
      </c>
      <c r="L142" s="43" t="s">
        <v>15</v>
      </c>
      <c r="M142" s="44" t="s">
        <v>29</v>
      </c>
      <c r="N142" s="44" t="s">
        <v>29</v>
      </c>
      <c r="O142" s="45" t="s">
        <v>29</v>
      </c>
      <c r="P142" s="46">
        <v>6.5</v>
      </c>
      <c r="Q142" s="51">
        <v>1</v>
      </c>
      <c r="R142" s="52" t="s">
        <v>1184</v>
      </c>
      <c r="S142" s="53" t="s">
        <v>1185</v>
      </c>
      <c r="T142" s="76" t="s">
        <v>47</v>
      </c>
      <c r="U142" s="54"/>
      <c r="V142" s="31" t="s">
        <v>30</v>
      </c>
      <c r="W142" s="45" t="s">
        <v>1186</v>
      </c>
      <c r="X142" s="45"/>
      <c r="Y142" s="45"/>
      <c r="Z142" s="45"/>
      <c r="AA142" s="45"/>
    </row>
    <row r="143" spans="1:27" s="15" customFormat="1" ht="14.25" customHeight="1" x14ac:dyDescent="0.15">
      <c r="A143" s="31">
        <v>147</v>
      </c>
      <c r="B143" s="35" t="s">
        <v>31</v>
      </c>
      <c r="C143" s="33" t="s">
        <v>1187</v>
      </c>
      <c r="D143" s="34" t="s">
        <v>1188</v>
      </c>
      <c r="E143" s="57" t="s">
        <v>1189</v>
      </c>
      <c r="F143" s="36">
        <v>0</v>
      </c>
      <c r="G143" s="37">
        <v>4500000</v>
      </c>
      <c r="H143" s="37">
        <v>450000000</v>
      </c>
      <c r="I143" s="37">
        <v>453600000</v>
      </c>
      <c r="J143" s="36">
        <v>18678082.190000001</v>
      </c>
      <c r="K143" s="35" t="s">
        <v>459</v>
      </c>
      <c r="L143" s="43" t="s">
        <v>15</v>
      </c>
      <c r="M143" s="44" t="s">
        <v>29</v>
      </c>
      <c r="N143" s="44" t="s">
        <v>29</v>
      </c>
      <c r="O143" s="45" t="s">
        <v>29</v>
      </c>
      <c r="P143" s="46">
        <v>7.5</v>
      </c>
      <c r="Q143" s="51">
        <v>1</v>
      </c>
      <c r="R143" s="52" t="s">
        <v>1190</v>
      </c>
      <c r="S143" s="53" t="s">
        <v>1191</v>
      </c>
      <c r="T143" s="76" t="s">
        <v>47</v>
      </c>
      <c r="U143" s="54"/>
      <c r="V143" s="31" t="s">
        <v>30</v>
      </c>
      <c r="W143" s="45" t="s">
        <v>1192</v>
      </c>
      <c r="X143" s="45"/>
      <c r="Y143" s="45"/>
      <c r="Z143" s="45"/>
      <c r="AA143" s="45"/>
    </row>
    <row r="144" spans="1:27" s="15" customFormat="1" ht="14.25" customHeight="1" x14ac:dyDescent="0.15">
      <c r="A144" s="31">
        <v>148</v>
      </c>
      <c r="B144" s="35" t="s">
        <v>31</v>
      </c>
      <c r="C144" s="33" t="s">
        <v>1193</v>
      </c>
      <c r="D144" s="34" t="s">
        <v>1194</v>
      </c>
      <c r="E144" s="57" t="s">
        <v>1195</v>
      </c>
      <c r="F144" s="36" t="s">
        <v>572</v>
      </c>
      <c r="G144" s="37">
        <v>2300000</v>
      </c>
      <c r="H144" s="37">
        <v>230000000</v>
      </c>
      <c r="I144" s="37">
        <v>229333000</v>
      </c>
      <c r="J144" s="36">
        <v>7860328.7699999996</v>
      </c>
      <c r="K144" s="35" t="s">
        <v>459</v>
      </c>
      <c r="L144" s="43" t="s">
        <v>15</v>
      </c>
      <c r="M144" s="44" t="s">
        <v>29</v>
      </c>
      <c r="N144" s="44" t="s">
        <v>29</v>
      </c>
      <c r="O144" s="45" t="s">
        <v>29</v>
      </c>
      <c r="P144" s="46">
        <v>6.3</v>
      </c>
      <c r="Q144" s="51">
        <v>1</v>
      </c>
      <c r="R144" s="52" t="s">
        <v>1196</v>
      </c>
      <c r="S144" s="53" t="s">
        <v>1197</v>
      </c>
      <c r="T144" s="77" t="s">
        <v>47</v>
      </c>
      <c r="U144" s="54"/>
      <c r="V144" s="31" t="s">
        <v>30</v>
      </c>
      <c r="W144" s="45" t="s">
        <v>1198</v>
      </c>
      <c r="X144" s="45"/>
      <c r="Y144" s="45"/>
      <c r="Z144" s="45"/>
      <c r="AA144" s="45"/>
    </row>
    <row r="145" spans="1:27" s="15" customFormat="1" ht="14.25" customHeight="1" x14ac:dyDescent="0.15">
      <c r="A145" s="31">
        <v>149</v>
      </c>
      <c r="B145" s="35" t="s">
        <v>31</v>
      </c>
      <c r="C145" s="33" t="s">
        <v>1199</v>
      </c>
      <c r="D145" s="34" t="s">
        <v>1200</v>
      </c>
      <c r="E145" s="57" t="s">
        <v>1201</v>
      </c>
      <c r="F145" s="36" t="s">
        <v>572</v>
      </c>
      <c r="G145" s="37">
        <v>3800000</v>
      </c>
      <c r="H145" s="37">
        <v>380000000</v>
      </c>
      <c r="I145" s="37">
        <v>381596000</v>
      </c>
      <c r="J145" s="36">
        <v>12855452.050000001</v>
      </c>
      <c r="K145" s="35" t="s">
        <v>459</v>
      </c>
      <c r="L145" s="43" t="s">
        <v>15</v>
      </c>
      <c r="M145" s="44" t="s">
        <v>29</v>
      </c>
      <c r="N145" s="44" t="s">
        <v>29</v>
      </c>
      <c r="O145" s="45" t="s">
        <v>29</v>
      </c>
      <c r="P145" s="46">
        <v>6.3</v>
      </c>
      <c r="Q145" s="51">
        <v>1</v>
      </c>
      <c r="R145" s="52" t="s">
        <v>1202</v>
      </c>
      <c r="S145" s="53" t="s">
        <v>1203</v>
      </c>
      <c r="T145" s="77" t="s">
        <v>47</v>
      </c>
      <c r="U145" s="54"/>
      <c r="V145" s="31" t="s">
        <v>30</v>
      </c>
      <c r="W145" s="45" t="s">
        <v>1097</v>
      </c>
      <c r="X145" s="45"/>
      <c r="Y145" s="45"/>
      <c r="Z145" s="45"/>
      <c r="AA145" s="45"/>
    </row>
    <row r="146" spans="1:27" s="15" customFormat="1" ht="14.25" customHeight="1" x14ac:dyDescent="0.15">
      <c r="A146" s="31">
        <v>150</v>
      </c>
      <c r="B146" s="35" t="s">
        <v>31</v>
      </c>
      <c r="C146" s="33" t="s">
        <v>1204</v>
      </c>
      <c r="D146" s="34" t="s">
        <v>1205</v>
      </c>
      <c r="E146" s="58" t="s">
        <v>1206</v>
      </c>
      <c r="F146" s="36">
        <v>0</v>
      </c>
      <c r="G146" s="37">
        <v>4000000</v>
      </c>
      <c r="H146" s="37">
        <v>400000000</v>
      </c>
      <c r="I146" s="37">
        <v>423320000</v>
      </c>
      <c r="J146" s="36">
        <v>12756164.380000001</v>
      </c>
      <c r="K146" s="35" t="s">
        <v>459</v>
      </c>
      <c r="L146" s="43" t="s">
        <v>15</v>
      </c>
      <c r="M146" s="44" t="s">
        <v>29</v>
      </c>
      <c r="N146" s="44" t="s">
        <v>29</v>
      </c>
      <c r="O146" s="45" t="s">
        <v>29</v>
      </c>
      <c r="P146" s="46">
        <v>6</v>
      </c>
      <c r="Q146" s="51">
        <v>1</v>
      </c>
      <c r="R146" s="52" t="s">
        <v>1207</v>
      </c>
      <c r="S146" s="53" t="s">
        <v>1208</v>
      </c>
      <c r="T146" s="77" t="s">
        <v>47</v>
      </c>
      <c r="U146" s="54"/>
      <c r="V146" s="31" t="s">
        <v>30</v>
      </c>
      <c r="W146" s="45" t="s">
        <v>1164</v>
      </c>
      <c r="X146" s="45"/>
      <c r="Y146" s="45"/>
      <c r="Z146" s="45"/>
      <c r="AA146" s="45"/>
    </row>
    <row r="147" spans="1:27" s="15" customFormat="1" ht="14.25" customHeight="1" x14ac:dyDescent="0.15">
      <c r="A147" s="31">
        <v>151</v>
      </c>
      <c r="B147" s="35" t="s">
        <v>31</v>
      </c>
      <c r="C147" s="33" t="s">
        <v>1209</v>
      </c>
      <c r="D147" s="34" t="s">
        <v>1210</v>
      </c>
      <c r="E147" s="58" t="s">
        <v>1211</v>
      </c>
      <c r="F147" s="36" t="s">
        <v>437</v>
      </c>
      <c r="G147" s="37">
        <v>1500000</v>
      </c>
      <c r="H147" s="37">
        <v>150000000</v>
      </c>
      <c r="I147" s="37">
        <v>150900000</v>
      </c>
      <c r="J147" s="36">
        <v>5075342.46</v>
      </c>
      <c r="K147" s="35" t="s">
        <v>480</v>
      </c>
      <c r="L147" s="43" t="s">
        <v>15</v>
      </c>
      <c r="M147" s="44" t="s">
        <v>29</v>
      </c>
      <c r="N147" s="44" t="s">
        <v>29</v>
      </c>
      <c r="O147" s="45" t="s">
        <v>29</v>
      </c>
      <c r="P147" s="46">
        <v>6.5</v>
      </c>
      <c r="Q147" s="51">
        <v>1</v>
      </c>
      <c r="R147" s="52" t="s">
        <v>1212</v>
      </c>
      <c r="S147" s="53" t="s">
        <v>1213</v>
      </c>
      <c r="T147" s="77" t="s">
        <v>47</v>
      </c>
      <c r="U147" s="54"/>
      <c r="V147" s="31" t="s">
        <v>30</v>
      </c>
      <c r="W147" s="45" t="s">
        <v>1214</v>
      </c>
      <c r="X147" s="45"/>
      <c r="Y147" s="45"/>
      <c r="Z147" s="45"/>
      <c r="AA147" s="45"/>
    </row>
    <row r="148" spans="1:27" s="15" customFormat="1" ht="14.25" customHeight="1" x14ac:dyDescent="0.15">
      <c r="A148" s="31">
        <v>152</v>
      </c>
      <c r="B148" s="35" t="s">
        <v>31</v>
      </c>
      <c r="C148" s="33" t="s">
        <v>1215</v>
      </c>
      <c r="D148" s="34" t="s">
        <v>1216</v>
      </c>
      <c r="E148" s="58" t="s">
        <v>1217</v>
      </c>
      <c r="F148" s="36" t="s">
        <v>572</v>
      </c>
      <c r="G148" s="37">
        <v>700000</v>
      </c>
      <c r="H148" s="37">
        <v>70000000</v>
      </c>
      <c r="I148" s="37">
        <v>72317000</v>
      </c>
      <c r="J148" s="36">
        <v>2174794.52</v>
      </c>
      <c r="K148" s="35" t="s">
        <v>459</v>
      </c>
      <c r="L148" s="43" t="s">
        <v>15</v>
      </c>
      <c r="M148" s="44" t="s">
        <v>29</v>
      </c>
      <c r="N148" s="44" t="s">
        <v>29</v>
      </c>
      <c r="O148" s="45" t="s">
        <v>29</v>
      </c>
      <c r="P148" s="46">
        <v>6</v>
      </c>
      <c r="Q148" s="51">
        <v>1</v>
      </c>
      <c r="R148" s="52" t="s">
        <v>1218</v>
      </c>
      <c r="S148" s="53" t="s">
        <v>1219</v>
      </c>
      <c r="T148" s="76" t="s">
        <v>47</v>
      </c>
      <c r="U148" s="54"/>
      <c r="V148" s="31" t="s">
        <v>30</v>
      </c>
      <c r="W148" s="45" t="s">
        <v>1220</v>
      </c>
      <c r="X148" s="45"/>
      <c r="Y148" s="45"/>
      <c r="Z148" s="45"/>
      <c r="AA148" s="45"/>
    </row>
    <row r="149" spans="1:27" s="15" customFormat="1" ht="14.25" customHeight="1" x14ac:dyDescent="0.15">
      <c r="A149" s="31">
        <v>153</v>
      </c>
      <c r="B149" s="35" t="s">
        <v>31</v>
      </c>
      <c r="C149" s="33" t="s">
        <v>1221</v>
      </c>
      <c r="D149" s="34" t="s">
        <v>1222</v>
      </c>
      <c r="E149" s="58" t="s">
        <v>1223</v>
      </c>
      <c r="F149" s="36" t="s">
        <v>437</v>
      </c>
      <c r="G149" s="37">
        <v>1765000</v>
      </c>
      <c r="H149" s="37">
        <v>176500000</v>
      </c>
      <c r="I149" s="37">
        <v>177523700</v>
      </c>
      <c r="J149" s="36">
        <v>5425561.6399999997</v>
      </c>
      <c r="K149" s="35" t="s">
        <v>480</v>
      </c>
      <c r="L149" s="43" t="s">
        <v>15</v>
      </c>
      <c r="M149" s="44" t="s">
        <v>29</v>
      </c>
      <c r="N149" s="44" t="s">
        <v>29</v>
      </c>
      <c r="O149" s="45" t="s">
        <v>29</v>
      </c>
      <c r="P149" s="46">
        <v>6</v>
      </c>
      <c r="Q149" s="51">
        <v>1</v>
      </c>
      <c r="R149" s="52" t="s">
        <v>1224</v>
      </c>
      <c r="S149" s="53" t="s">
        <v>1225</v>
      </c>
      <c r="T149" s="77" t="s">
        <v>47</v>
      </c>
      <c r="U149" s="54"/>
      <c r="V149" s="31" t="s">
        <v>30</v>
      </c>
      <c r="W149" s="45" t="s">
        <v>1226</v>
      </c>
      <c r="X149" s="45"/>
      <c r="Y149" s="45"/>
      <c r="Z149" s="45"/>
      <c r="AA149" s="45"/>
    </row>
    <row r="150" spans="1:27" s="15" customFormat="1" ht="14.25" customHeight="1" x14ac:dyDescent="0.15">
      <c r="A150" s="31">
        <v>154</v>
      </c>
      <c r="B150" s="35" t="s">
        <v>31</v>
      </c>
      <c r="C150" s="33" t="s">
        <v>1227</v>
      </c>
      <c r="D150" s="34" t="s">
        <v>1228</v>
      </c>
      <c r="E150" s="57" t="s">
        <v>1229</v>
      </c>
      <c r="F150" s="36" t="s">
        <v>437</v>
      </c>
      <c r="G150" s="37">
        <v>1700000</v>
      </c>
      <c r="H150" s="37">
        <v>170000000</v>
      </c>
      <c r="I150" s="37">
        <v>172057000</v>
      </c>
      <c r="J150" s="36">
        <v>5661232.8799999999</v>
      </c>
      <c r="K150" s="35" t="s">
        <v>480</v>
      </c>
      <c r="L150" s="43" t="s">
        <v>15</v>
      </c>
      <c r="M150" s="44" t="s">
        <v>29</v>
      </c>
      <c r="N150" s="44" t="s">
        <v>29</v>
      </c>
      <c r="O150" s="45" t="s">
        <v>29</v>
      </c>
      <c r="P150" s="46">
        <v>6.5</v>
      </c>
      <c r="Q150" s="51">
        <v>1</v>
      </c>
      <c r="R150" s="52" t="s">
        <v>1224</v>
      </c>
      <c r="S150" s="53" t="s">
        <v>1225</v>
      </c>
      <c r="T150" s="76" t="s">
        <v>47</v>
      </c>
      <c r="U150" s="54"/>
      <c r="V150" s="31" t="s">
        <v>30</v>
      </c>
      <c r="W150" s="45" t="s">
        <v>1230</v>
      </c>
      <c r="X150" s="45"/>
      <c r="Y150" s="45"/>
      <c r="Z150" s="45"/>
      <c r="AA150" s="45"/>
    </row>
    <row r="151" spans="1:27" s="15" customFormat="1" ht="14.25" customHeight="1" x14ac:dyDescent="0.15">
      <c r="A151" s="31">
        <v>155</v>
      </c>
      <c r="B151" s="35" t="s">
        <v>31</v>
      </c>
      <c r="C151" s="33" t="s">
        <v>1231</v>
      </c>
      <c r="D151" s="34" t="s">
        <v>1232</v>
      </c>
      <c r="E151" s="58" t="s">
        <v>1233</v>
      </c>
      <c r="F151" s="36" t="s">
        <v>437</v>
      </c>
      <c r="G151" s="37">
        <v>2700000</v>
      </c>
      <c r="H151" s="37">
        <v>270000000</v>
      </c>
      <c r="I151" s="37">
        <v>271539000</v>
      </c>
      <c r="J151" s="36">
        <v>8302684.9199999999</v>
      </c>
      <c r="K151" s="35" t="s">
        <v>480</v>
      </c>
      <c r="L151" s="43" t="s">
        <v>15</v>
      </c>
      <c r="M151" s="44" t="s">
        <v>29</v>
      </c>
      <c r="N151" s="44" t="s">
        <v>29</v>
      </c>
      <c r="O151" s="45" t="s">
        <v>29</v>
      </c>
      <c r="P151" s="46">
        <v>6.1</v>
      </c>
      <c r="Q151" s="51">
        <v>1</v>
      </c>
      <c r="R151" s="52" t="s">
        <v>1234</v>
      </c>
      <c r="S151" s="53" t="s">
        <v>1235</v>
      </c>
      <c r="T151" s="76" t="s">
        <v>47</v>
      </c>
      <c r="U151" s="54"/>
      <c r="V151" s="31" t="s">
        <v>30</v>
      </c>
      <c r="W151" s="45" t="s">
        <v>1236</v>
      </c>
      <c r="X151" s="45"/>
      <c r="Y151" s="45"/>
      <c r="Z151" s="45"/>
      <c r="AA151" s="45"/>
    </row>
    <row r="152" spans="1:27" s="15" customFormat="1" ht="14.25" customHeight="1" x14ac:dyDescent="0.15">
      <c r="A152" s="31">
        <v>156</v>
      </c>
      <c r="B152" s="35" t="s">
        <v>31</v>
      </c>
      <c r="C152" s="33" t="s">
        <v>1237</v>
      </c>
      <c r="D152" s="34" t="s">
        <v>1238</v>
      </c>
      <c r="E152" s="57" t="s">
        <v>1239</v>
      </c>
      <c r="F152" s="36" t="s">
        <v>437</v>
      </c>
      <c r="G152" s="37">
        <v>1500000</v>
      </c>
      <c r="H152" s="37">
        <v>150000000</v>
      </c>
      <c r="I152" s="37">
        <v>151545000</v>
      </c>
      <c r="J152" s="36">
        <v>4915068.49</v>
      </c>
      <c r="K152" s="35" t="s">
        <v>459</v>
      </c>
      <c r="L152" s="43" t="s">
        <v>15</v>
      </c>
      <c r="M152" s="44" t="s">
        <v>29</v>
      </c>
      <c r="N152" s="44" t="s">
        <v>29</v>
      </c>
      <c r="O152" s="45" t="s">
        <v>29</v>
      </c>
      <c r="P152" s="46">
        <v>6.5</v>
      </c>
      <c r="Q152" s="51">
        <v>1</v>
      </c>
      <c r="R152" s="52" t="s">
        <v>1234</v>
      </c>
      <c r="S152" s="53" t="s">
        <v>1240</v>
      </c>
      <c r="T152" s="76" t="s">
        <v>47</v>
      </c>
      <c r="U152" s="54"/>
      <c r="V152" s="31" t="s">
        <v>30</v>
      </c>
      <c r="W152" s="45" t="s">
        <v>1241</v>
      </c>
      <c r="X152" s="45"/>
      <c r="Y152" s="45"/>
      <c r="Z152" s="45"/>
      <c r="AA152" s="45"/>
    </row>
    <row r="153" spans="1:27" s="15" customFormat="1" ht="14.25" customHeight="1" x14ac:dyDescent="0.15">
      <c r="A153" s="31">
        <v>157</v>
      </c>
      <c r="B153" s="35" t="s">
        <v>31</v>
      </c>
      <c r="C153" s="33" t="s">
        <v>1242</v>
      </c>
      <c r="D153" s="34" t="s">
        <v>1243</v>
      </c>
      <c r="E153" s="57" t="s">
        <v>1244</v>
      </c>
      <c r="F153" s="36" t="s">
        <v>437</v>
      </c>
      <c r="G153" s="37">
        <v>700000</v>
      </c>
      <c r="H153" s="37">
        <v>70000000</v>
      </c>
      <c r="I153" s="37">
        <v>69650000</v>
      </c>
      <c r="J153" s="36">
        <v>256295.89</v>
      </c>
      <c r="K153" s="35" t="s">
        <v>466</v>
      </c>
      <c r="L153" s="43" t="s">
        <v>15</v>
      </c>
      <c r="M153" s="44" t="s">
        <v>29</v>
      </c>
      <c r="N153" s="44" t="s">
        <v>29</v>
      </c>
      <c r="O153" s="45" t="s">
        <v>29</v>
      </c>
      <c r="P153" s="46">
        <v>5.14</v>
      </c>
      <c r="Q153" s="51">
        <v>1</v>
      </c>
      <c r="R153" s="52" t="s">
        <v>1068</v>
      </c>
      <c r="S153" s="53" t="s">
        <v>1245</v>
      </c>
      <c r="T153" s="77" t="s">
        <v>47</v>
      </c>
      <c r="U153" s="54"/>
      <c r="V153" s="31" t="s">
        <v>30</v>
      </c>
      <c r="W153" s="45" t="s">
        <v>1246</v>
      </c>
      <c r="X153" s="45"/>
      <c r="Y153" s="45"/>
      <c r="Z153" s="45"/>
      <c r="AA153" s="45"/>
    </row>
    <row r="154" spans="1:27" s="15" customFormat="1" ht="14.25" customHeight="1" x14ac:dyDescent="0.15">
      <c r="A154" s="31">
        <v>158</v>
      </c>
      <c r="B154" s="35" t="s">
        <v>31</v>
      </c>
      <c r="C154" s="33" t="s">
        <v>1247</v>
      </c>
      <c r="D154" s="34" t="s">
        <v>1248</v>
      </c>
      <c r="E154" s="57" t="s">
        <v>1249</v>
      </c>
      <c r="F154" s="36">
        <v>0</v>
      </c>
      <c r="G154" s="37">
        <v>300000</v>
      </c>
      <c r="H154" s="37">
        <v>30000000</v>
      </c>
      <c r="I154" s="37">
        <v>31620000</v>
      </c>
      <c r="J154" s="36">
        <v>30081.52</v>
      </c>
      <c r="K154" s="35" t="s">
        <v>1139</v>
      </c>
      <c r="L154" s="43" t="s">
        <v>15</v>
      </c>
      <c r="M154" s="44" t="s">
        <v>29</v>
      </c>
      <c r="N154" s="44" t="s">
        <v>29</v>
      </c>
      <c r="O154" s="45" t="s">
        <v>29</v>
      </c>
      <c r="P154" s="46">
        <v>3.69</v>
      </c>
      <c r="Q154" s="51">
        <v>2</v>
      </c>
      <c r="R154" s="52" t="s">
        <v>1250</v>
      </c>
      <c r="S154" s="53" t="s">
        <v>1251</v>
      </c>
      <c r="T154" s="78" t="s">
        <v>47</v>
      </c>
      <c r="U154" s="54"/>
      <c r="V154" s="31" t="s">
        <v>30</v>
      </c>
      <c r="W154" s="45" t="s">
        <v>1146</v>
      </c>
      <c r="X154" s="45"/>
      <c r="Y154" s="45"/>
      <c r="Z154" s="45"/>
      <c r="AA154" s="45"/>
    </row>
    <row r="155" spans="1:27" s="15" customFormat="1" ht="14.25" customHeight="1" x14ac:dyDescent="0.15">
      <c r="A155" s="31">
        <v>159</v>
      </c>
      <c r="B155" s="35" t="s">
        <v>31</v>
      </c>
      <c r="C155" s="33" t="s">
        <v>1252</v>
      </c>
      <c r="D155" s="34" t="s">
        <v>1253</v>
      </c>
      <c r="E155" s="58" t="s">
        <v>1254</v>
      </c>
      <c r="F155" s="36">
        <v>0</v>
      </c>
      <c r="G155" s="37">
        <v>1800000</v>
      </c>
      <c r="H155" s="37">
        <v>180000000</v>
      </c>
      <c r="I155" s="37">
        <v>180000000</v>
      </c>
      <c r="J155" s="36">
        <v>5516284.9299999997</v>
      </c>
      <c r="K155" s="35" t="s">
        <v>466</v>
      </c>
      <c r="L155" s="43" t="s">
        <v>15</v>
      </c>
      <c r="M155" s="44" t="s">
        <v>29</v>
      </c>
      <c r="N155" s="44" t="s">
        <v>29</v>
      </c>
      <c r="O155" s="45" t="s">
        <v>29</v>
      </c>
      <c r="P155" s="46">
        <v>6.18</v>
      </c>
      <c r="Q155" s="51">
        <v>1</v>
      </c>
      <c r="R155" s="52" t="s">
        <v>1255</v>
      </c>
      <c r="S155" s="53" t="s">
        <v>1256</v>
      </c>
      <c r="T155" s="78" t="s">
        <v>47</v>
      </c>
      <c r="U155" s="54"/>
      <c r="V155" s="31" t="s">
        <v>30</v>
      </c>
      <c r="W155" s="45" t="s">
        <v>1091</v>
      </c>
      <c r="X155" s="45"/>
      <c r="Y155" s="45"/>
      <c r="Z155" s="45"/>
      <c r="AA155" s="45"/>
    </row>
    <row r="156" spans="1:27" s="15" customFormat="1" ht="14.25" customHeight="1" x14ac:dyDescent="0.15">
      <c r="A156" s="31">
        <v>160</v>
      </c>
      <c r="B156" s="35" t="s">
        <v>31</v>
      </c>
      <c r="C156" s="33" t="s">
        <v>1257</v>
      </c>
      <c r="D156" s="34" t="s">
        <v>1258</v>
      </c>
      <c r="E156" s="59" t="s">
        <v>1259</v>
      </c>
      <c r="F156" s="36" t="s">
        <v>437</v>
      </c>
      <c r="G156" s="37">
        <v>100000</v>
      </c>
      <c r="H156" s="37">
        <v>10000000</v>
      </c>
      <c r="I156" s="37">
        <v>9600000</v>
      </c>
      <c r="J156" s="36">
        <v>435419.18</v>
      </c>
      <c r="K156" s="35" t="s">
        <v>466</v>
      </c>
      <c r="L156" s="43" t="s">
        <v>15</v>
      </c>
      <c r="M156" s="44" t="s">
        <v>29</v>
      </c>
      <c r="N156" s="44" t="s">
        <v>29</v>
      </c>
      <c r="O156" s="45" t="s">
        <v>29</v>
      </c>
      <c r="P156" s="46">
        <v>5.16</v>
      </c>
      <c r="Q156" s="51">
        <v>1</v>
      </c>
      <c r="R156" s="52" t="s">
        <v>1260</v>
      </c>
      <c r="S156" s="53" t="s">
        <v>1261</v>
      </c>
      <c r="T156" s="78" t="s">
        <v>47</v>
      </c>
      <c r="U156" s="54"/>
      <c r="V156" s="31" t="s">
        <v>30</v>
      </c>
      <c r="W156" s="45" t="s">
        <v>1262</v>
      </c>
      <c r="X156" s="45"/>
      <c r="Y156" s="45"/>
      <c r="Z156" s="45"/>
      <c r="AA156" s="45"/>
    </row>
    <row r="157" spans="1:27" s="15" customFormat="1" ht="14.25" customHeight="1" x14ac:dyDescent="0.15">
      <c r="A157" s="31">
        <v>161</v>
      </c>
      <c r="B157" s="35" t="s">
        <v>31</v>
      </c>
      <c r="C157" s="33" t="s">
        <v>1263</v>
      </c>
      <c r="D157" s="34" t="s">
        <v>1264</v>
      </c>
      <c r="E157" s="59" t="s">
        <v>1265</v>
      </c>
      <c r="F157" s="36" t="s">
        <v>437</v>
      </c>
      <c r="G157" s="37">
        <v>4500000</v>
      </c>
      <c r="H157" s="37">
        <v>450000000</v>
      </c>
      <c r="I157" s="37">
        <v>450000000</v>
      </c>
      <c r="J157" s="36">
        <v>11923643.84</v>
      </c>
      <c r="K157" s="35" t="s">
        <v>480</v>
      </c>
      <c r="L157" s="43" t="s">
        <v>15</v>
      </c>
      <c r="M157" s="44" t="s">
        <v>29</v>
      </c>
      <c r="N157" s="44" t="s">
        <v>29</v>
      </c>
      <c r="O157" s="45" t="s">
        <v>29</v>
      </c>
      <c r="P157" s="46">
        <v>5.97</v>
      </c>
      <c r="Q157" s="51">
        <v>1</v>
      </c>
      <c r="R157" s="52" t="s">
        <v>1266</v>
      </c>
      <c r="S157" s="53" t="s">
        <v>1267</v>
      </c>
      <c r="T157" s="78" t="s">
        <v>47</v>
      </c>
      <c r="U157" s="54"/>
      <c r="V157" s="31" t="s">
        <v>30</v>
      </c>
      <c r="W157" s="45" t="s">
        <v>1268</v>
      </c>
      <c r="X157" s="45"/>
      <c r="Y157" s="45"/>
      <c r="Z157" s="45"/>
      <c r="AA157" s="45"/>
    </row>
    <row r="158" spans="1:27" s="15" customFormat="1" ht="14.25" customHeight="1" x14ac:dyDescent="0.15">
      <c r="A158" s="31">
        <v>162</v>
      </c>
      <c r="B158" s="35" t="s">
        <v>31</v>
      </c>
      <c r="C158" s="33" t="s">
        <v>1269</v>
      </c>
      <c r="D158" s="34" t="s">
        <v>1270</v>
      </c>
      <c r="E158" s="59" t="s">
        <v>1271</v>
      </c>
      <c r="F158" s="36" t="s">
        <v>437</v>
      </c>
      <c r="G158" s="37">
        <v>2100000</v>
      </c>
      <c r="H158" s="37">
        <v>210000000</v>
      </c>
      <c r="I158" s="37">
        <v>207429328.88999999</v>
      </c>
      <c r="J158" s="36">
        <v>6455342.46</v>
      </c>
      <c r="K158" s="35" t="s">
        <v>480</v>
      </c>
      <c r="L158" s="43" t="s">
        <v>15</v>
      </c>
      <c r="M158" s="44" t="s">
        <v>29</v>
      </c>
      <c r="N158" s="44" t="s">
        <v>29</v>
      </c>
      <c r="O158" s="45" t="s">
        <v>29</v>
      </c>
      <c r="P158" s="46">
        <v>6.6</v>
      </c>
      <c r="Q158" s="51">
        <v>1</v>
      </c>
      <c r="R158" s="52" t="s">
        <v>1272</v>
      </c>
      <c r="S158" s="53" t="s">
        <v>1273</v>
      </c>
      <c r="T158" s="78" t="s">
        <v>47</v>
      </c>
      <c r="U158" s="54"/>
      <c r="V158" s="31" t="s">
        <v>30</v>
      </c>
      <c r="W158" s="45" t="s">
        <v>1274</v>
      </c>
      <c r="X158" s="45"/>
      <c r="Y158" s="45"/>
      <c r="Z158" s="45"/>
      <c r="AA158" s="45"/>
    </row>
    <row r="159" spans="1:27" s="15" customFormat="1" ht="14.25" customHeight="1" x14ac:dyDescent="0.15">
      <c r="A159" s="31">
        <v>163</v>
      </c>
      <c r="B159" s="35" t="s">
        <v>31</v>
      </c>
      <c r="C159" s="33" t="s">
        <v>1275</v>
      </c>
      <c r="D159" s="34" t="s">
        <v>1276</v>
      </c>
      <c r="E159" s="59" t="s">
        <v>1277</v>
      </c>
      <c r="F159" s="36">
        <v>0</v>
      </c>
      <c r="G159" s="37">
        <v>1300000</v>
      </c>
      <c r="H159" s="37">
        <v>130000000</v>
      </c>
      <c r="I159" s="37">
        <v>131040000</v>
      </c>
      <c r="J159" s="36">
        <v>4338082.1900000004</v>
      </c>
      <c r="K159" s="35" t="s">
        <v>1120</v>
      </c>
      <c r="L159" s="43" t="s">
        <v>15</v>
      </c>
      <c r="M159" s="44" t="s">
        <v>29</v>
      </c>
      <c r="N159" s="44" t="s">
        <v>29</v>
      </c>
      <c r="O159" s="45" t="s">
        <v>29</v>
      </c>
      <c r="P159" s="46">
        <v>7</v>
      </c>
      <c r="Q159" s="51">
        <v>0</v>
      </c>
      <c r="R159" s="52" t="s">
        <v>1278</v>
      </c>
      <c r="S159" s="53" t="s">
        <v>1279</v>
      </c>
      <c r="T159" s="78" t="s">
        <v>47</v>
      </c>
      <c r="U159" s="54"/>
      <c r="V159" s="31" t="s">
        <v>30</v>
      </c>
      <c r="W159" s="45" t="s">
        <v>1280</v>
      </c>
      <c r="X159" s="45"/>
      <c r="Y159" s="45"/>
      <c r="Z159" s="45"/>
      <c r="AA159" s="45"/>
    </row>
    <row r="160" spans="1:27" s="15" customFormat="1" ht="14.25" customHeight="1" x14ac:dyDescent="0.15">
      <c r="A160" s="31">
        <v>164</v>
      </c>
      <c r="B160" s="35" t="s">
        <v>31</v>
      </c>
      <c r="C160" s="33" t="s">
        <v>1281</v>
      </c>
      <c r="D160" s="34" t="s">
        <v>1282</v>
      </c>
      <c r="E160" s="59" t="s">
        <v>1283</v>
      </c>
      <c r="F160" s="36" t="s">
        <v>1284</v>
      </c>
      <c r="G160" s="37">
        <v>600000</v>
      </c>
      <c r="H160" s="37">
        <v>60000000</v>
      </c>
      <c r="I160" s="37">
        <v>60240000</v>
      </c>
      <c r="J160" s="36">
        <v>1706301.37</v>
      </c>
      <c r="K160" s="35" t="s">
        <v>1120</v>
      </c>
      <c r="L160" s="43" t="s">
        <v>15</v>
      </c>
      <c r="M160" s="44" t="s">
        <v>29</v>
      </c>
      <c r="N160" s="44" t="s">
        <v>29</v>
      </c>
      <c r="O160" s="45" t="s">
        <v>29</v>
      </c>
      <c r="P160" s="46">
        <v>6</v>
      </c>
      <c r="Q160" s="51">
        <v>0</v>
      </c>
      <c r="R160" s="52" t="s">
        <v>1285</v>
      </c>
      <c r="S160" s="53" t="s">
        <v>1286</v>
      </c>
      <c r="T160" s="78" t="s">
        <v>47</v>
      </c>
      <c r="U160" s="54"/>
      <c r="V160" s="31" t="s">
        <v>30</v>
      </c>
      <c r="W160" s="45" t="s">
        <v>1198</v>
      </c>
      <c r="X160" s="45"/>
      <c r="Y160" s="45"/>
      <c r="Z160" s="45"/>
      <c r="AA160" s="45"/>
    </row>
    <row r="161" spans="1:27" s="15" customFormat="1" ht="14.25" customHeight="1" x14ac:dyDescent="0.15">
      <c r="A161" s="31">
        <v>165</v>
      </c>
      <c r="B161" s="35" t="s">
        <v>31</v>
      </c>
      <c r="C161" s="33" t="s">
        <v>1287</v>
      </c>
      <c r="D161" s="34" t="s">
        <v>1288</v>
      </c>
      <c r="E161" s="59" t="s">
        <v>1289</v>
      </c>
      <c r="F161" s="36" t="s">
        <v>1284</v>
      </c>
      <c r="G161" s="37">
        <v>600000</v>
      </c>
      <c r="H161" s="37">
        <v>60000000</v>
      </c>
      <c r="I161" s="37">
        <v>60420000</v>
      </c>
      <c r="J161" s="36">
        <v>1450356.16</v>
      </c>
      <c r="K161" s="35" t="s">
        <v>1120</v>
      </c>
      <c r="L161" s="43" t="s">
        <v>15</v>
      </c>
      <c r="M161" s="44" t="s">
        <v>29</v>
      </c>
      <c r="N161" s="44" t="s">
        <v>29</v>
      </c>
      <c r="O161" s="45" t="s">
        <v>29</v>
      </c>
      <c r="P161" s="46">
        <v>5.0999999999999996</v>
      </c>
      <c r="Q161" s="51">
        <v>0</v>
      </c>
      <c r="R161" s="52" t="s">
        <v>1285</v>
      </c>
      <c r="S161" s="53" t="s">
        <v>1286</v>
      </c>
      <c r="T161" s="78" t="s">
        <v>47</v>
      </c>
      <c r="U161" s="54"/>
      <c r="V161" s="31" t="s">
        <v>30</v>
      </c>
      <c r="W161" s="45" t="s">
        <v>1290</v>
      </c>
      <c r="X161" s="45"/>
      <c r="Y161" s="45"/>
      <c r="Z161" s="45"/>
      <c r="AA161" s="45"/>
    </row>
    <row r="162" spans="1:27" s="15" customFormat="1" ht="14.25" customHeight="1" x14ac:dyDescent="0.15">
      <c r="A162" s="31">
        <v>166</v>
      </c>
      <c r="B162" s="35" t="s">
        <v>31</v>
      </c>
      <c r="C162" s="33" t="s">
        <v>1291</v>
      </c>
      <c r="D162" s="34" t="s">
        <v>1292</v>
      </c>
      <c r="E162" s="60" t="s">
        <v>1293</v>
      </c>
      <c r="F162" s="36" t="s">
        <v>437</v>
      </c>
      <c r="G162" s="37">
        <v>1050000</v>
      </c>
      <c r="H162" s="37">
        <v>105000000</v>
      </c>
      <c r="I162" s="37">
        <v>105903000</v>
      </c>
      <c r="J162" s="36">
        <v>3173876.71</v>
      </c>
      <c r="K162" s="35" t="s">
        <v>459</v>
      </c>
      <c r="L162" s="43" t="s">
        <v>15</v>
      </c>
      <c r="M162" s="44" t="s">
        <v>29</v>
      </c>
      <c r="N162" s="44" t="s">
        <v>29</v>
      </c>
      <c r="O162" s="45" t="s">
        <v>29</v>
      </c>
      <c r="P162" s="46">
        <v>6.49</v>
      </c>
      <c r="Q162" s="51">
        <v>1</v>
      </c>
      <c r="R162" s="52" t="s">
        <v>1272</v>
      </c>
      <c r="S162" s="53" t="s">
        <v>1294</v>
      </c>
      <c r="T162" s="78" t="s">
        <v>47</v>
      </c>
      <c r="U162" s="54"/>
      <c r="V162" s="31" t="s">
        <v>30</v>
      </c>
      <c r="W162" s="45" t="s">
        <v>1295</v>
      </c>
      <c r="X162" s="45"/>
      <c r="Y162" s="45"/>
      <c r="Z162" s="45"/>
      <c r="AA162" s="45"/>
    </row>
    <row r="163" spans="1:27" s="15" customFormat="1" ht="14.25" customHeight="1" x14ac:dyDescent="0.15">
      <c r="A163" s="31">
        <v>167</v>
      </c>
      <c r="B163" s="35" t="s">
        <v>31</v>
      </c>
      <c r="C163" s="33" t="s">
        <v>1296</v>
      </c>
      <c r="D163" s="34" t="s">
        <v>1297</v>
      </c>
      <c r="E163" s="60" t="s">
        <v>1298</v>
      </c>
      <c r="F163" s="36" t="s">
        <v>437</v>
      </c>
      <c r="G163" s="37">
        <v>1510000</v>
      </c>
      <c r="H163" s="37">
        <v>151000000</v>
      </c>
      <c r="I163" s="37">
        <v>153974700</v>
      </c>
      <c r="J163" s="36">
        <v>4194904.1100000003</v>
      </c>
      <c r="K163" s="35" t="s">
        <v>480</v>
      </c>
      <c r="L163" s="43" t="s">
        <v>15</v>
      </c>
      <c r="M163" s="44" t="s">
        <v>29</v>
      </c>
      <c r="N163" s="44" t="s">
        <v>29</v>
      </c>
      <c r="O163" s="45" t="s">
        <v>29</v>
      </c>
      <c r="P163" s="46">
        <v>6</v>
      </c>
      <c r="Q163" s="51">
        <v>1</v>
      </c>
      <c r="R163" s="52" t="s">
        <v>1299</v>
      </c>
      <c r="S163" s="53" t="s">
        <v>1300</v>
      </c>
      <c r="T163" s="78" t="s">
        <v>47</v>
      </c>
      <c r="U163" s="54"/>
      <c r="V163" s="31" t="s">
        <v>30</v>
      </c>
      <c r="W163" s="45" t="s">
        <v>1301</v>
      </c>
      <c r="X163" s="45"/>
      <c r="Y163" s="45"/>
      <c r="Z163" s="45"/>
      <c r="AA163" s="45"/>
    </row>
    <row r="164" spans="1:27" s="15" customFormat="1" ht="14.25" customHeight="1" x14ac:dyDescent="0.15">
      <c r="A164" s="31">
        <v>168</v>
      </c>
      <c r="B164" s="35" t="s">
        <v>31</v>
      </c>
      <c r="C164" s="33" t="s">
        <v>1302</v>
      </c>
      <c r="D164" s="34" t="s">
        <v>1303</v>
      </c>
      <c r="E164" s="60" t="s">
        <v>1304</v>
      </c>
      <c r="F164" s="36" t="s">
        <v>437</v>
      </c>
      <c r="G164" s="37">
        <v>200000</v>
      </c>
      <c r="H164" s="37">
        <v>20000000</v>
      </c>
      <c r="I164" s="37">
        <v>20198000</v>
      </c>
      <c r="J164" s="36">
        <v>598356.16</v>
      </c>
      <c r="K164" s="35" t="s">
        <v>459</v>
      </c>
      <c r="L164" s="43" t="s">
        <v>15</v>
      </c>
      <c r="M164" s="44" t="s">
        <v>29</v>
      </c>
      <c r="N164" s="44" t="s">
        <v>29</v>
      </c>
      <c r="O164" s="45" t="s">
        <v>29</v>
      </c>
      <c r="P164" s="46">
        <v>6.5</v>
      </c>
      <c r="Q164" s="51">
        <v>1</v>
      </c>
      <c r="R164" s="52" t="s">
        <v>1305</v>
      </c>
      <c r="S164" s="53" t="s">
        <v>1306</v>
      </c>
      <c r="T164" s="78" t="s">
        <v>47</v>
      </c>
      <c r="U164" s="54"/>
      <c r="V164" s="31" t="s">
        <v>30</v>
      </c>
      <c r="W164" s="45" t="s">
        <v>1307</v>
      </c>
      <c r="X164" s="45"/>
      <c r="Y164" s="45"/>
      <c r="Z164" s="45"/>
      <c r="AA164" s="45"/>
    </row>
    <row r="165" spans="1:27" s="15" customFormat="1" ht="14.25" customHeight="1" x14ac:dyDescent="0.15">
      <c r="A165" s="31">
        <v>169</v>
      </c>
      <c r="B165" s="35" t="s">
        <v>31</v>
      </c>
      <c r="C165" s="33" t="s">
        <v>1308</v>
      </c>
      <c r="D165" s="34" t="s">
        <v>1309</v>
      </c>
      <c r="E165" s="60" t="s">
        <v>1310</v>
      </c>
      <c r="F165" s="36" t="s">
        <v>572</v>
      </c>
      <c r="G165" s="37">
        <v>600000</v>
      </c>
      <c r="H165" s="37">
        <v>60000000</v>
      </c>
      <c r="I165" s="37">
        <v>61656000</v>
      </c>
      <c r="J165" s="36">
        <v>1656986.3</v>
      </c>
      <c r="K165" s="35" t="s">
        <v>480</v>
      </c>
      <c r="L165" s="43" t="s">
        <v>15</v>
      </c>
      <c r="M165" s="44" t="s">
        <v>29</v>
      </c>
      <c r="N165" s="44" t="s">
        <v>29</v>
      </c>
      <c r="O165" s="45" t="s">
        <v>29</v>
      </c>
      <c r="P165" s="46">
        <v>6</v>
      </c>
      <c r="Q165" s="51">
        <v>1</v>
      </c>
      <c r="R165" s="52" t="s">
        <v>1305</v>
      </c>
      <c r="S165" s="53" t="s">
        <v>1311</v>
      </c>
      <c r="T165" s="78" t="s">
        <v>47</v>
      </c>
      <c r="U165" s="54"/>
      <c r="V165" s="31" t="s">
        <v>30</v>
      </c>
      <c r="W165" s="45" t="s">
        <v>1312</v>
      </c>
      <c r="X165" s="45"/>
      <c r="Y165" s="45"/>
      <c r="Z165" s="45"/>
      <c r="AA165" s="45"/>
    </row>
    <row r="166" spans="1:27" s="15" customFormat="1" ht="14.25" customHeight="1" x14ac:dyDescent="0.15">
      <c r="A166" s="31">
        <v>170</v>
      </c>
      <c r="B166" s="35" t="s">
        <v>31</v>
      </c>
      <c r="C166" s="33" t="s">
        <v>1313</v>
      </c>
      <c r="D166" s="34" t="s">
        <v>1314</v>
      </c>
      <c r="E166" s="60" t="s">
        <v>1315</v>
      </c>
      <c r="F166" s="36" t="s">
        <v>1284</v>
      </c>
      <c r="G166" s="37">
        <v>1700000</v>
      </c>
      <c r="H166" s="37">
        <v>170000000</v>
      </c>
      <c r="I166" s="37">
        <v>170748000</v>
      </c>
      <c r="J166" s="36">
        <v>4666849.32</v>
      </c>
      <c r="K166" s="35" t="s">
        <v>1120</v>
      </c>
      <c r="L166" s="43" t="s">
        <v>15</v>
      </c>
      <c r="M166" s="44" t="s">
        <v>29</v>
      </c>
      <c r="N166" s="44" t="s">
        <v>29</v>
      </c>
      <c r="O166" s="45" t="s">
        <v>29</v>
      </c>
      <c r="P166" s="46">
        <v>6</v>
      </c>
      <c r="Q166" s="51">
        <v>0</v>
      </c>
      <c r="R166" s="52" t="s">
        <v>1316</v>
      </c>
      <c r="S166" s="53" t="s">
        <v>1317</v>
      </c>
      <c r="T166" s="78" t="s">
        <v>47</v>
      </c>
      <c r="U166" s="54"/>
      <c r="V166" s="31" t="s">
        <v>30</v>
      </c>
      <c r="W166" s="45" t="s">
        <v>1198</v>
      </c>
      <c r="X166" s="45"/>
      <c r="Y166" s="45"/>
      <c r="Z166" s="45"/>
      <c r="AA166" s="45"/>
    </row>
    <row r="167" spans="1:27" s="15" customFormat="1" ht="14.25" customHeight="1" x14ac:dyDescent="0.15">
      <c r="A167" s="31">
        <v>171</v>
      </c>
      <c r="B167" s="35" t="s">
        <v>31</v>
      </c>
      <c r="C167" s="33" t="s">
        <v>1318</v>
      </c>
      <c r="D167" s="34" t="s">
        <v>1319</v>
      </c>
      <c r="E167" s="60" t="s">
        <v>1320</v>
      </c>
      <c r="F167" s="36" t="s">
        <v>572</v>
      </c>
      <c r="G167" s="37">
        <v>1500000</v>
      </c>
      <c r="H167" s="37">
        <v>150000000</v>
      </c>
      <c r="I167" s="37">
        <v>150135000</v>
      </c>
      <c r="J167" s="36">
        <v>4153150.68</v>
      </c>
      <c r="K167" s="35" t="s">
        <v>459</v>
      </c>
      <c r="L167" s="43" t="s">
        <v>15</v>
      </c>
      <c r="M167" s="44" t="s">
        <v>29</v>
      </c>
      <c r="N167" s="44" t="s">
        <v>29</v>
      </c>
      <c r="O167" s="45" t="s">
        <v>29</v>
      </c>
      <c r="P167" s="46">
        <v>6.2</v>
      </c>
      <c r="Q167" s="51">
        <v>1</v>
      </c>
      <c r="R167" s="52" t="s">
        <v>1321</v>
      </c>
      <c r="S167" s="53" t="s">
        <v>1322</v>
      </c>
      <c r="T167" s="78" t="s">
        <v>47</v>
      </c>
      <c r="U167" s="54"/>
      <c r="V167" s="31" t="s">
        <v>30</v>
      </c>
      <c r="W167" s="45" t="s">
        <v>1323</v>
      </c>
      <c r="X167" s="45"/>
      <c r="Y167" s="45"/>
      <c r="Z167" s="45"/>
      <c r="AA167" s="45"/>
    </row>
    <row r="168" spans="1:27" s="15" customFormat="1" ht="14.25" customHeight="1" x14ac:dyDescent="0.15">
      <c r="A168" s="31">
        <v>172</v>
      </c>
      <c r="B168" s="35" t="s">
        <v>31</v>
      </c>
      <c r="C168" s="33" t="s">
        <v>1324</v>
      </c>
      <c r="D168" s="34" t="s">
        <v>1325</v>
      </c>
      <c r="E168" s="60" t="s">
        <v>1326</v>
      </c>
      <c r="F168" s="36" t="s">
        <v>437</v>
      </c>
      <c r="G168" s="37">
        <v>2500000</v>
      </c>
      <c r="H168" s="37">
        <v>250000000</v>
      </c>
      <c r="I168" s="37">
        <v>251300000</v>
      </c>
      <c r="J168" s="36">
        <v>5690410.96</v>
      </c>
      <c r="K168" s="35" t="s">
        <v>459</v>
      </c>
      <c r="L168" s="43" t="s">
        <v>15</v>
      </c>
      <c r="M168" s="44" t="s">
        <v>29</v>
      </c>
      <c r="N168" s="44" t="s">
        <v>29</v>
      </c>
      <c r="O168" s="45" t="s">
        <v>29</v>
      </c>
      <c r="P168" s="46">
        <v>6.7</v>
      </c>
      <c r="Q168" s="51">
        <v>1</v>
      </c>
      <c r="R168" s="52" t="s">
        <v>1327</v>
      </c>
      <c r="S168" s="53" t="s">
        <v>1328</v>
      </c>
      <c r="T168" s="78" t="s">
        <v>47</v>
      </c>
      <c r="U168" s="54"/>
      <c r="V168" s="31" t="s">
        <v>30</v>
      </c>
      <c r="W168" s="45" t="s">
        <v>1329</v>
      </c>
      <c r="X168" s="45"/>
      <c r="Y168" s="45"/>
      <c r="Z168" s="45"/>
      <c r="AA168" s="45"/>
    </row>
    <row r="169" spans="1:27" s="15" customFormat="1" ht="14.25" customHeight="1" x14ac:dyDescent="0.15">
      <c r="A169" s="31">
        <v>173</v>
      </c>
      <c r="B169" s="35" t="s">
        <v>31</v>
      </c>
      <c r="C169" s="33" t="s">
        <v>1330</v>
      </c>
      <c r="D169" s="34" t="s">
        <v>1331</v>
      </c>
      <c r="E169" s="60" t="s">
        <v>1332</v>
      </c>
      <c r="F169" s="36" t="s">
        <v>437</v>
      </c>
      <c r="G169" s="37">
        <v>900000</v>
      </c>
      <c r="H169" s="37">
        <v>90000000</v>
      </c>
      <c r="I169" s="37">
        <v>91035000</v>
      </c>
      <c r="J169" s="36">
        <v>2596438.36</v>
      </c>
      <c r="K169" s="35" t="s">
        <v>480</v>
      </c>
      <c r="L169" s="43" t="s">
        <v>15</v>
      </c>
      <c r="M169" s="44" t="s">
        <v>29</v>
      </c>
      <c r="N169" s="44" t="s">
        <v>29</v>
      </c>
      <c r="O169" s="45" t="s">
        <v>29</v>
      </c>
      <c r="P169" s="46">
        <v>6.5</v>
      </c>
      <c r="Q169" s="51">
        <v>1</v>
      </c>
      <c r="R169" s="52" t="s">
        <v>1266</v>
      </c>
      <c r="S169" s="53" t="s">
        <v>1267</v>
      </c>
      <c r="T169" s="78" t="s">
        <v>47</v>
      </c>
      <c r="U169" s="54"/>
      <c r="V169" s="31" t="s">
        <v>30</v>
      </c>
      <c r="W169" s="45" t="s">
        <v>1333</v>
      </c>
      <c r="X169" s="45"/>
      <c r="Y169" s="45"/>
      <c r="Z169" s="45"/>
      <c r="AA169" s="45"/>
    </row>
    <row r="170" spans="1:27" s="15" customFormat="1" ht="14.25" customHeight="1" x14ac:dyDescent="0.15">
      <c r="A170" s="31">
        <v>174</v>
      </c>
      <c r="B170" s="35" t="s">
        <v>31</v>
      </c>
      <c r="C170" s="232" t="s">
        <v>1334</v>
      </c>
      <c r="D170" s="34" t="s">
        <v>1335</v>
      </c>
      <c r="E170" s="60" t="s">
        <v>1336</v>
      </c>
      <c r="F170" s="36">
        <v>0</v>
      </c>
      <c r="G170" s="37">
        <v>190600000</v>
      </c>
      <c r="H170" s="37">
        <v>19060000000</v>
      </c>
      <c r="I170" s="37">
        <v>20516991721.619999</v>
      </c>
      <c r="J170" s="36">
        <v>139404317.75999999</v>
      </c>
      <c r="K170" s="35" t="s">
        <v>473</v>
      </c>
      <c r="L170" s="43" t="s">
        <v>15</v>
      </c>
      <c r="M170" s="44" t="s">
        <v>29</v>
      </c>
      <c r="N170" s="44" t="s">
        <v>29</v>
      </c>
      <c r="O170" s="45" t="s">
        <v>29</v>
      </c>
      <c r="P170" s="46">
        <v>3.76</v>
      </c>
      <c r="Q170" s="51">
        <v>2</v>
      </c>
      <c r="R170" s="52" t="s">
        <v>1337</v>
      </c>
      <c r="S170" s="53" t="s">
        <v>1338</v>
      </c>
      <c r="T170" s="78" t="s">
        <v>47</v>
      </c>
      <c r="U170" s="54"/>
      <c r="V170" s="31" t="s">
        <v>30</v>
      </c>
      <c r="W170" s="45" t="s">
        <v>476</v>
      </c>
      <c r="X170" s="45"/>
      <c r="Y170" s="45"/>
      <c r="Z170" s="45"/>
      <c r="AA170" s="45"/>
    </row>
    <row r="171" spans="1:27" s="15" customFormat="1" ht="14.25" customHeight="1" x14ac:dyDescent="0.15">
      <c r="A171" s="31">
        <v>175</v>
      </c>
      <c r="B171" s="35" t="s">
        <v>31</v>
      </c>
      <c r="C171" s="33" t="s">
        <v>1339</v>
      </c>
      <c r="D171" s="34" t="s">
        <v>1340</v>
      </c>
      <c r="E171" s="60" t="s">
        <v>1341</v>
      </c>
      <c r="F171" s="36">
        <v>0</v>
      </c>
      <c r="G171" s="37">
        <v>1500000</v>
      </c>
      <c r="H171" s="37">
        <v>150000000</v>
      </c>
      <c r="I171" s="37">
        <v>150045000</v>
      </c>
      <c r="J171" s="36">
        <v>4208219.18</v>
      </c>
      <c r="K171" s="35" t="s">
        <v>1120</v>
      </c>
      <c r="L171" s="43" t="s">
        <v>15</v>
      </c>
      <c r="M171" s="44" t="s">
        <v>29</v>
      </c>
      <c r="N171" s="44" t="s">
        <v>29</v>
      </c>
      <c r="O171" s="45" t="s">
        <v>29</v>
      </c>
      <c r="P171" s="46">
        <v>6.4</v>
      </c>
      <c r="Q171" s="51">
        <v>0</v>
      </c>
      <c r="R171" s="52" t="s">
        <v>1342</v>
      </c>
      <c r="S171" s="53" t="s">
        <v>1343</v>
      </c>
      <c r="T171" s="78" t="s">
        <v>47</v>
      </c>
      <c r="U171" s="54"/>
      <c r="V171" s="31" t="s">
        <v>30</v>
      </c>
      <c r="W171" s="45" t="s">
        <v>1344</v>
      </c>
      <c r="X171" s="45"/>
      <c r="Y171" s="45"/>
      <c r="Z171" s="45"/>
      <c r="AA171" s="45"/>
    </row>
    <row r="172" spans="1:27" s="15" customFormat="1" ht="14.25" customHeight="1" x14ac:dyDescent="0.15">
      <c r="A172" s="31">
        <v>176</v>
      </c>
      <c r="B172" s="35" t="s">
        <v>31</v>
      </c>
      <c r="C172" s="33" t="s">
        <v>1345</v>
      </c>
      <c r="D172" s="34" t="s">
        <v>1346</v>
      </c>
      <c r="E172" s="60" t="s">
        <v>1347</v>
      </c>
      <c r="F172" s="36">
        <v>0</v>
      </c>
      <c r="G172" s="37">
        <v>2400000</v>
      </c>
      <c r="H172" s="37">
        <v>240000000</v>
      </c>
      <c r="I172" s="37">
        <v>134592000</v>
      </c>
      <c r="J172" s="36">
        <v>7153972.5999999996</v>
      </c>
      <c r="K172" s="35" t="s">
        <v>1120</v>
      </c>
      <c r="L172" s="43" t="s">
        <v>15</v>
      </c>
      <c r="M172" s="44" t="s">
        <v>29</v>
      </c>
      <c r="N172" s="44" t="s">
        <v>29</v>
      </c>
      <c r="O172" s="45" t="s">
        <v>29</v>
      </c>
      <c r="P172" s="46">
        <v>6.8</v>
      </c>
      <c r="Q172" s="51">
        <v>0</v>
      </c>
      <c r="R172" s="52" t="s">
        <v>1342</v>
      </c>
      <c r="S172" s="53" t="s">
        <v>1343</v>
      </c>
      <c r="T172" s="78" t="s">
        <v>47</v>
      </c>
      <c r="U172" s="54"/>
      <c r="V172" s="31" t="s">
        <v>30</v>
      </c>
      <c r="W172" s="45" t="s">
        <v>1348</v>
      </c>
      <c r="X172" s="45"/>
      <c r="Y172" s="45"/>
      <c r="Z172" s="45"/>
      <c r="AA172" s="45"/>
    </row>
    <row r="173" spans="1:27" s="15" customFormat="1" ht="14.25" customHeight="1" x14ac:dyDescent="0.15">
      <c r="A173" s="31">
        <v>177</v>
      </c>
      <c r="B173" s="35" t="s">
        <v>31</v>
      </c>
      <c r="C173" s="33" t="s">
        <v>1349</v>
      </c>
      <c r="D173" s="34" t="s">
        <v>1350</v>
      </c>
      <c r="E173" s="60" t="s">
        <v>1351</v>
      </c>
      <c r="F173" s="36">
        <v>0</v>
      </c>
      <c r="G173" s="37">
        <v>600000</v>
      </c>
      <c r="H173" s="37">
        <v>60000000</v>
      </c>
      <c r="I173" s="37">
        <v>60036000</v>
      </c>
      <c r="J173" s="36">
        <v>1202301.3700000001</v>
      </c>
      <c r="K173" s="35" t="s">
        <v>1120</v>
      </c>
      <c r="L173" s="43" t="s">
        <v>15</v>
      </c>
      <c r="M173" s="44" t="s">
        <v>29</v>
      </c>
      <c r="N173" s="44" t="s">
        <v>29</v>
      </c>
      <c r="O173" s="45" t="s">
        <v>29</v>
      </c>
      <c r="P173" s="46">
        <v>4.5999999999999996</v>
      </c>
      <c r="Q173" s="51">
        <v>0</v>
      </c>
      <c r="R173" s="52" t="s">
        <v>1352</v>
      </c>
      <c r="S173" s="53" t="s">
        <v>1353</v>
      </c>
      <c r="T173" s="78" t="s">
        <v>47</v>
      </c>
      <c r="U173" s="54"/>
      <c r="V173" s="31" t="s">
        <v>30</v>
      </c>
      <c r="W173" s="45" t="s">
        <v>1354</v>
      </c>
      <c r="X173" s="45"/>
      <c r="Y173" s="45"/>
      <c r="Z173" s="45"/>
      <c r="AA173" s="45"/>
    </row>
    <row r="174" spans="1:27" s="15" customFormat="1" ht="14.25" customHeight="1" x14ac:dyDescent="0.15">
      <c r="A174" s="31">
        <v>178</v>
      </c>
      <c r="B174" s="35" t="s">
        <v>31</v>
      </c>
      <c r="C174" s="33" t="s">
        <v>1355</v>
      </c>
      <c r="D174" s="34" t="s">
        <v>1356</v>
      </c>
      <c r="E174" s="60" t="s">
        <v>1357</v>
      </c>
      <c r="F174" s="36" t="s">
        <v>437</v>
      </c>
      <c r="G174" s="37">
        <v>1300000</v>
      </c>
      <c r="H174" s="37">
        <v>130000000</v>
      </c>
      <c r="I174" s="37">
        <v>131183000</v>
      </c>
      <c r="J174" s="36">
        <v>3680958.9</v>
      </c>
      <c r="K174" s="35" t="s">
        <v>480</v>
      </c>
      <c r="L174" s="43" t="s">
        <v>15</v>
      </c>
      <c r="M174" s="44" t="s">
        <v>29</v>
      </c>
      <c r="N174" s="44" t="s">
        <v>29</v>
      </c>
      <c r="O174" s="45" t="s">
        <v>29</v>
      </c>
      <c r="P174" s="46">
        <v>6.5</v>
      </c>
      <c r="Q174" s="51">
        <v>1</v>
      </c>
      <c r="R174" s="52" t="s">
        <v>1352</v>
      </c>
      <c r="S174" s="53" t="s">
        <v>1358</v>
      </c>
      <c r="T174" s="78" t="s">
        <v>47</v>
      </c>
      <c r="U174" s="54"/>
      <c r="V174" s="31" t="s">
        <v>30</v>
      </c>
      <c r="W174" s="45" t="s">
        <v>1035</v>
      </c>
      <c r="X174" s="45"/>
      <c r="Y174" s="45"/>
      <c r="Z174" s="45"/>
      <c r="AA174" s="45"/>
    </row>
    <row r="175" spans="1:27" s="15" customFormat="1" ht="14.25" customHeight="1" x14ac:dyDescent="0.15">
      <c r="A175" s="31">
        <v>179</v>
      </c>
      <c r="B175" s="35" t="s">
        <v>31</v>
      </c>
      <c r="C175" s="33" t="s">
        <v>1359</v>
      </c>
      <c r="D175" s="34" t="s">
        <v>1360</v>
      </c>
      <c r="E175" s="60" t="s">
        <v>1361</v>
      </c>
      <c r="F175" s="36" t="s">
        <v>437</v>
      </c>
      <c r="G175" s="37">
        <v>1550000</v>
      </c>
      <c r="H175" s="37">
        <v>155000000</v>
      </c>
      <c r="I175" s="37">
        <v>157356000</v>
      </c>
      <c r="J175" s="36">
        <v>3949315.07</v>
      </c>
      <c r="K175" s="35" t="s">
        <v>480</v>
      </c>
      <c r="L175" s="43" t="s">
        <v>15</v>
      </c>
      <c r="M175" s="44" t="s">
        <v>29</v>
      </c>
      <c r="N175" s="44" t="s">
        <v>29</v>
      </c>
      <c r="O175" s="45" t="s">
        <v>29</v>
      </c>
      <c r="P175" s="46">
        <v>6</v>
      </c>
      <c r="Q175" s="51">
        <v>1</v>
      </c>
      <c r="R175" s="52" t="s">
        <v>1362</v>
      </c>
      <c r="S175" s="53" t="s">
        <v>1363</v>
      </c>
      <c r="T175" s="78" t="s">
        <v>47</v>
      </c>
      <c r="U175" s="54"/>
      <c r="V175" s="31" t="s">
        <v>30</v>
      </c>
      <c r="W175" s="45" t="s">
        <v>1364</v>
      </c>
      <c r="X175" s="45"/>
      <c r="Y175" s="45"/>
      <c r="Z175" s="45"/>
      <c r="AA175" s="45"/>
    </row>
    <row r="176" spans="1:27" s="15" customFormat="1" ht="14.25" customHeight="1" x14ac:dyDescent="0.15">
      <c r="A176" s="31">
        <v>180</v>
      </c>
      <c r="B176" s="35" t="s">
        <v>31</v>
      </c>
      <c r="C176" s="33" t="s">
        <v>1365</v>
      </c>
      <c r="D176" s="34" t="s">
        <v>1366</v>
      </c>
      <c r="E176" s="60" t="s">
        <v>1367</v>
      </c>
      <c r="F176" s="36" t="s">
        <v>517</v>
      </c>
      <c r="G176" s="37">
        <v>3000000</v>
      </c>
      <c r="H176" s="37">
        <v>300000000</v>
      </c>
      <c r="I176" s="37">
        <v>300300000</v>
      </c>
      <c r="J176" s="36">
        <v>9000000</v>
      </c>
      <c r="K176" s="35" t="s">
        <v>480</v>
      </c>
      <c r="L176" s="43" t="s">
        <v>15</v>
      </c>
      <c r="M176" s="44" t="s">
        <v>29</v>
      </c>
      <c r="N176" s="44" t="s">
        <v>29</v>
      </c>
      <c r="O176" s="45" t="s">
        <v>29</v>
      </c>
      <c r="P176" s="46">
        <v>7.5</v>
      </c>
      <c r="Q176" s="51">
        <v>1</v>
      </c>
      <c r="R176" s="52" t="s">
        <v>1368</v>
      </c>
      <c r="S176" s="53" t="s">
        <v>1369</v>
      </c>
      <c r="T176" s="78" t="s">
        <v>47</v>
      </c>
      <c r="U176" s="54"/>
      <c r="V176" s="31" t="s">
        <v>30</v>
      </c>
      <c r="W176" s="45" t="s">
        <v>1370</v>
      </c>
      <c r="X176" s="45"/>
      <c r="Y176" s="45"/>
      <c r="Z176" s="45"/>
      <c r="AA176" s="45"/>
    </row>
    <row r="177" spans="1:27" s="15" customFormat="1" ht="14.25" customHeight="1" x14ac:dyDescent="0.15">
      <c r="A177" s="31">
        <v>181</v>
      </c>
      <c r="B177" s="35" t="s">
        <v>31</v>
      </c>
      <c r="C177" s="33" t="s">
        <v>1371</v>
      </c>
      <c r="D177" s="34" t="s">
        <v>1372</v>
      </c>
      <c r="E177" s="60" t="s">
        <v>1373</v>
      </c>
      <c r="F177" s="36" t="s">
        <v>572</v>
      </c>
      <c r="G177" s="37">
        <v>1400000</v>
      </c>
      <c r="H177" s="37">
        <v>140000000</v>
      </c>
      <c r="I177" s="37">
        <v>142940000</v>
      </c>
      <c r="J177" s="36">
        <v>3584000</v>
      </c>
      <c r="K177" s="35" t="s">
        <v>459</v>
      </c>
      <c r="L177" s="43" t="s">
        <v>15</v>
      </c>
      <c r="M177" s="44" t="s">
        <v>29</v>
      </c>
      <c r="N177" s="44" t="s">
        <v>29</v>
      </c>
      <c r="O177" s="45" t="s">
        <v>29</v>
      </c>
      <c r="P177" s="46">
        <v>6.4</v>
      </c>
      <c r="Q177" s="51">
        <v>1</v>
      </c>
      <c r="R177" s="52" t="s">
        <v>1368</v>
      </c>
      <c r="S177" s="53" t="s">
        <v>1374</v>
      </c>
      <c r="T177" s="78" t="s">
        <v>47</v>
      </c>
      <c r="U177" s="54"/>
      <c r="V177" s="31" t="s">
        <v>30</v>
      </c>
      <c r="W177" s="45" t="s">
        <v>1375</v>
      </c>
      <c r="X177" s="45"/>
      <c r="Y177" s="45"/>
      <c r="Z177" s="45"/>
      <c r="AA177" s="45"/>
    </row>
    <row r="178" spans="1:27" s="15" customFormat="1" ht="14.25" customHeight="1" x14ac:dyDescent="0.15">
      <c r="A178" s="31">
        <v>182</v>
      </c>
      <c r="B178" s="35" t="s">
        <v>31</v>
      </c>
      <c r="C178" s="33" t="s">
        <v>1376</v>
      </c>
      <c r="D178" s="34" t="s">
        <v>1377</v>
      </c>
      <c r="E178" s="60" t="s">
        <v>1378</v>
      </c>
      <c r="F178" s="36" t="s">
        <v>437</v>
      </c>
      <c r="G178" s="37">
        <v>1200000</v>
      </c>
      <c r="H178" s="37">
        <v>120000000</v>
      </c>
      <c r="I178" s="37">
        <v>120636000</v>
      </c>
      <c r="J178" s="36">
        <v>2991780.82</v>
      </c>
      <c r="K178" s="35" t="s">
        <v>459</v>
      </c>
      <c r="L178" s="43" t="s">
        <v>15</v>
      </c>
      <c r="M178" s="44" t="s">
        <v>29</v>
      </c>
      <c r="N178" s="44" t="s">
        <v>29</v>
      </c>
      <c r="O178" s="45" t="s">
        <v>29</v>
      </c>
      <c r="P178" s="46">
        <v>6.5</v>
      </c>
      <c r="Q178" s="51">
        <v>1</v>
      </c>
      <c r="R178" s="52" t="s">
        <v>1379</v>
      </c>
      <c r="S178" s="53" t="s">
        <v>1380</v>
      </c>
      <c r="T178" s="78" t="s">
        <v>47</v>
      </c>
      <c r="U178" s="54"/>
      <c r="V178" s="31" t="s">
        <v>30</v>
      </c>
      <c r="W178" s="45" t="s">
        <v>1381</v>
      </c>
      <c r="X178" s="45"/>
      <c r="Y178" s="45"/>
      <c r="Z178" s="45"/>
      <c r="AA178" s="45"/>
    </row>
    <row r="179" spans="1:27" s="15" customFormat="1" ht="14.25" customHeight="1" x14ac:dyDescent="0.15">
      <c r="A179" s="31">
        <v>183</v>
      </c>
      <c r="B179" s="35" t="s">
        <v>31</v>
      </c>
      <c r="C179" s="61" t="s">
        <v>1382</v>
      </c>
      <c r="D179" s="34" t="s">
        <v>1383</v>
      </c>
      <c r="E179" s="60" t="s">
        <v>1384</v>
      </c>
      <c r="F179" s="36">
        <v>0</v>
      </c>
      <c r="G179" s="37">
        <v>2800000</v>
      </c>
      <c r="H179" s="37">
        <v>280000000</v>
      </c>
      <c r="I179" s="37">
        <v>282324000</v>
      </c>
      <c r="J179" s="36">
        <v>7088219.1799999997</v>
      </c>
      <c r="K179" s="35" t="s">
        <v>1120</v>
      </c>
      <c r="L179" s="43" t="s">
        <v>15</v>
      </c>
      <c r="M179" s="44" t="s">
        <v>29</v>
      </c>
      <c r="N179" s="44" t="s">
        <v>29</v>
      </c>
      <c r="O179" s="45" t="s">
        <v>29</v>
      </c>
      <c r="P179" s="46">
        <v>7</v>
      </c>
      <c r="Q179" s="51">
        <v>0</v>
      </c>
      <c r="R179" s="52" t="s">
        <v>1385</v>
      </c>
      <c r="S179" s="53" t="s">
        <v>1386</v>
      </c>
      <c r="T179" s="78" t="s">
        <v>47</v>
      </c>
      <c r="U179" s="54"/>
      <c r="V179" s="31" t="s">
        <v>30</v>
      </c>
      <c r="W179" s="45" t="s">
        <v>1280</v>
      </c>
      <c r="X179" s="45"/>
      <c r="Y179" s="45"/>
      <c r="Z179" s="45"/>
      <c r="AA179" s="45"/>
    </row>
    <row r="180" spans="1:27" s="15" customFormat="1" ht="14.25" customHeight="1" x14ac:dyDescent="0.15">
      <c r="A180" s="31">
        <v>184</v>
      </c>
      <c r="B180" s="35" t="s">
        <v>31</v>
      </c>
      <c r="C180" s="61" t="s">
        <v>1387</v>
      </c>
      <c r="D180" s="34" t="s">
        <v>1388</v>
      </c>
      <c r="E180" s="60" t="s">
        <v>1389</v>
      </c>
      <c r="F180" s="36" t="s">
        <v>572</v>
      </c>
      <c r="G180" s="37">
        <v>2100000</v>
      </c>
      <c r="H180" s="37">
        <v>210000000</v>
      </c>
      <c r="I180" s="37">
        <v>199563000</v>
      </c>
      <c r="J180" s="36">
        <v>4091835.62</v>
      </c>
      <c r="K180" s="35" t="s">
        <v>459</v>
      </c>
      <c r="L180" s="43" t="s">
        <v>15</v>
      </c>
      <c r="M180" s="44" t="s">
        <v>29</v>
      </c>
      <c r="N180" s="44" t="s">
        <v>29</v>
      </c>
      <c r="O180" s="45" t="s">
        <v>29</v>
      </c>
      <c r="P180" s="46">
        <v>5.6</v>
      </c>
      <c r="Q180" s="51">
        <v>1</v>
      </c>
      <c r="R180" s="52" t="s">
        <v>1390</v>
      </c>
      <c r="S180" s="53" t="s">
        <v>1391</v>
      </c>
      <c r="T180" s="78" t="s">
        <v>47</v>
      </c>
      <c r="U180" s="54"/>
      <c r="V180" s="31" t="s">
        <v>30</v>
      </c>
      <c r="W180" s="45" t="s">
        <v>1392</v>
      </c>
      <c r="X180" s="45"/>
      <c r="Y180" s="45"/>
      <c r="Z180" s="45"/>
      <c r="AA180" s="45"/>
    </row>
    <row r="181" spans="1:27" s="15" customFormat="1" ht="14.25" customHeight="1" x14ac:dyDescent="0.15">
      <c r="A181" s="31">
        <v>185</v>
      </c>
      <c r="B181" s="35" t="s">
        <v>31</v>
      </c>
      <c r="C181" s="61" t="s">
        <v>1393</v>
      </c>
      <c r="D181" s="34" t="s">
        <v>1394</v>
      </c>
      <c r="E181" s="60" t="s">
        <v>1395</v>
      </c>
      <c r="F181" s="36" t="s">
        <v>572</v>
      </c>
      <c r="G181" s="37">
        <v>2200000</v>
      </c>
      <c r="H181" s="37">
        <v>220000000</v>
      </c>
      <c r="I181" s="37">
        <v>219758000</v>
      </c>
      <c r="J181" s="36">
        <v>4897260.2699999996</v>
      </c>
      <c r="K181" s="35" t="s">
        <v>459</v>
      </c>
      <c r="L181" s="43" t="s">
        <v>15</v>
      </c>
      <c r="M181" s="44" t="s">
        <v>29</v>
      </c>
      <c r="N181" s="44" t="s">
        <v>29</v>
      </c>
      <c r="O181" s="45" t="s">
        <v>29</v>
      </c>
      <c r="P181" s="71">
        <v>6.5</v>
      </c>
      <c r="Q181" s="79">
        <v>1</v>
      </c>
      <c r="R181" s="80" t="s">
        <v>1396</v>
      </c>
      <c r="S181" s="81" t="s">
        <v>1397</v>
      </c>
      <c r="T181" s="78" t="s">
        <v>47</v>
      </c>
      <c r="U181" s="54"/>
      <c r="V181" s="31" t="s">
        <v>30</v>
      </c>
      <c r="W181" s="45" t="s">
        <v>1198</v>
      </c>
      <c r="X181" s="45"/>
      <c r="Y181" s="45"/>
      <c r="Z181" s="45"/>
      <c r="AA181" s="45"/>
    </row>
    <row r="182" spans="1:27" s="15" customFormat="1" ht="14.25" customHeight="1" x14ac:dyDescent="0.15">
      <c r="A182" s="31">
        <v>186</v>
      </c>
      <c r="B182" s="35" t="s">
        <v>31</v>
      </c>
      <c r="C182" s="61" t="s">
        <v>1398</v>
      </c>
      <c r="D182" s="34" t="s">
        <v>1399</v>
      </c>
      <c r="E182" s="60" t="s">
        <v>1400</v>
      </c>
      <c r="F182" s="36" t="s">
        <v>572</v>
      </c>
      <c r="G182" s="37">
        <v>600000</v>
      </c>
      <c r="H182" s="37">
        <v>60000000</v>
      </c>
      <c r="I182" s="37">
        <v>61158000</v>
      </c>
      <c r="J182" s="36">
        <v>1763013.7</v>
      </c>
      <c r="K182" s="35" t="s">
        <v>459</v>
      </c>
      <c r="L182" s="43" t="s">
        <v>15</v>
      </c>
      <c r="M182" s="44" t="s">
        <v>29</v>
      </c>
      <c r="N182" s="44" t="s">
        <v>29</v>
      </c>
      <c r="O182" s="45" t="s">
        <v>29</v>
      </c>
      <c r="P182" s="46">
        <v>6.5</v>
      </c>
      <c r="Q182" s="51">
        <v>1</v>
      </c>
      <c r="R182" s="52" t="s">
        <v>1401</v>
      </c>
      <c r="S182" s="53" t="s">
        <v>1402</v>
      </c>
      <c r="T182" s="78" t="s">
        <v>47</v>
      </c>
      <c r="U182" s="54"/>
      <c r="V182" s="31" t="s">
        <v>30</v>
      </c>
      <c r="W182" s="45" t="s">
        <v>1226</v>
      </c>
      <c r="X182" s="45"/>
      <c r="Y182" s="45"/>
      <c r="Z182" s="45"/>
      <c r="AA182" s="45"/>
    </row>
    <row r="183" spans="1:27" s="15" customFormat="1" ht="14.25" customHeight="1" x14ac:dyDescent="0.15">
      <c r="A183" s="31">
        <v>187</v>
      </c>
      <c r="B183" s="35" t="s">
        <v>31</v>
      </c>
      <c r="C183" s="61" t="s">
        <v>1403</v>
      </c>
      <c r="D183" s="34" t="s">
        <v>1404</v>
      </c>
      <c r="E183" s="60" t="s">
        <v>1405</v>
      </c>
      <c r="F183" s="36" t="s">
        <v>437</v>
      </c>
      <c r="G183" s="37">
        <v>370000</v>
      </c>
      <c r="H183" s="37">
        <v>37000000</v>
      </c>
      <c r="I183" s="37">
        <v>37148000</v>
      </c>
      <c r="J183" s="36">
        <v>565643.84</v>
      </c>
      <c r="K183" s="35" t="s">
        <v>480</v>
      </c>
      <c r="L183" s="43" t="s">
        <v>15</v>
      </c>
      <c r="M183" s="44" t="s">
        <v>29</v>
      </c>
      <c r="N183" s="44" t="s">
        <v>29</v>
      </c>
      <c r="O183" s="45" t="s">
        <v>29</v>
      </c>
      <c r="P183" s="46">
        <v>6</v>
      </c>
      <c r="Q183" s="51">
        <v>1</v>
      </c>
      <c r="R183" s="52" t="s">
        <v>1406</v>
      </c>
      <c r="S183" s="53" t="s">
        <v>1407</v>
      </c>
      <c r="T183" s="78" t="s">
        <v>47</v>
      </c>
      <c r="U183" s="54"/>
      <c r="V183" s="31" t="s">
        <v>30</v>
      </c>
      <c r="W183" s="45" t="s">
        <v>1408</v>
      </c>
      <c r="X183" s="45"/>
      <c r="Y183" s="45"/>
      <c r="Z183" s="45"/>
      <c r="AA183" s="45"/>
    </row>
    <row r="184" spans="1:27" s="15" customFormat="1" ht="14.25" customHeight="1" x14ac:dyDescent="0.15">
      <c r="A184" s="62">
        <v>188</v>
      </c>
      <c r="B184" s="63" t="s">
        <v>31</v>
      </c>
      <c r="C184" s="64" t="s">
        <v>1409</v>
      </c>
      <c r="D184" s="34" t="s">
        <v>1410</v>
      </c>
      <c r="E184" s="65" t="s">
        <v>1411</v>
      </c>
      <c r="F184" s="36" t="s">
        <v>572</v>
      </c>
      <c r="G184" s="66">
        <v>2600000</v>
      </c>
      <c r="H184" s="66">
        <v>260000000</v>
      </c>
      <c r="I184" s="66">
        <v>261664000</v>
      </c>
      <c r="J184" s="72">
        <v>9488931.5099999998</v>
      </c>
      <c r="K184" s="63" t="s">
        <v>459</v>
      </c>
      <c r="L184" s="73" t="s">
        <v>15</v>
      </c>
      <c r="M184" s="74" t="s">
        <v>29</v>
      </c>
      <c r="N184" s="74" t="s">
        <v>29</v>
      </c>
      <c r="O184" s="75" t="s">
        <v>29</v>
      </c>
      <c r="P184" s="71">
        <v>7.7</v>
      </c>
      <c r="Q184" s="79">
        <v>1</v>
      </c>
      <c r="R184" s="80" t="s">
        <v>1285</v>
      </c>
      <c r="S184" s="81" t="s">
        <v>1412</v>
      </c>
      <c r="T184" s="78" t="s">
        <v>47</v>
      </c>
      <c r="U184" s="54"/>
      <c r="V184" s="31" t="s">
        <v>30</v>
      </c>
      <c r="W184" s="45" t="s">
        <v>1413</v>
      </c>
      <c r="X184" s="45"/>
      <c r="Y184" s="45"/>
      <c r="Z184" s="45"/>
      <c r="AA184" s="45"/>
    </row>
    <row r="185" spans="1:27" ht="14.25" customHeight="1" x14ac:dyDescent="0.15">
      <c r="A185" s="31">
        <v>189</v>
      </c>
      <c r="B185" s="67" t="s">
        <v>31</v>
      </c>
      <c r="C185" s="68">
        <v>185514</v>
      </c>
      <c r="D185" s="34" t="s">
        <v>1414</v>
      </c>
      <c r="E185" s="67" t="s">
        <v>1415</v>
      </c>
      <c r="F185" s="36" t="s">
        <v>572</v>
      </c>
      <c r="G185" s="69">
        <v>1200000</v>
      </c>
      <c r="H185" s="70">
        <v>120000000</v>
      </c>
      <c r="I185" s="70">
        <v>120000000</v>
      </c>
      <c r="J185" s="70">
        <v>1691835.61</v>
      </c>
      <c r="K185" s="70" t="s">
        <v>466</v>
      </c>
      <c r="L185" s="73" t="s">
        <v>15</v>
      </c>
      <c r="M185" s="74" t="s">
        <v>29</v>
      </c>
      <c r="N185" s="74" t="s">
        <v>29</v>
      </c>
      <c r="O185" s="75" t="s">
        <v>29</v>
      </c>
      <c r="P185" s="45">
        <v>6.2</v>
      </c>
      <c r="Q185" s="43">
        <v>1</v>
      </c>
      <c r="R185" s="45" t="s">
        <v>1416</v>
      </c>
      <c r="S185" s="45" t="s">
        <v>1417</v>
      </c>
      <c r="T185" s="78" t="s">
        <v>47</v>
      </c>
      <c r="U185" s="54"/>
      <c r="V185" s="31" t="s">
        <v>30</v>
      </c>
      <c r="W185" s="67" t="s">
        <v>1097</v>
      </c>
      <c r="X185" s="67"/>
      <c r="Y185" s="67"/>
      <c r="Z185" s="67"/>
      <c r="AA185" s="67"/>
    </row>
    <row r="186" spans="1:27" ht="14.25" customHeight="1" x14ac:dyDescent="0.15">
      <c r="A186" s="31">
        <v>190</v>
      </c>
      <c r="B186" s="67" t="s">
        <v>31</v>
      </c>
      <c r="C186" s="68" t="s">
        <v>1418</v>
      </c>
      <c r="D186" s="34" t="s">
        <v>1419</v>
      </c>
      <c r="E186" s="67" t="s">
        <v>1420</v>
      </c>
      <c r="F186" s="36" t="s">
        <v>572</v>
      </c>
      <c r="G186" s="69">
        <v>3100000</v>
      </c>
      <c r="H186" s="70">
        <v>310000000</v>
      </c>
      <c r="I186" s="70">
        <v>314309000</v>
      </c>
      <c r="J186" s="70">
        <v>4582054.79</v>
      </c>
      <c r="K186" s="70" t="s">
        <v>480</v>
      </c>
      <c r="L186" s="73" t="s">
        <v>15</v>
      </c>
      <c r="M186" s="74" t="s">
        <v>29</v>
      </c>
      <c r="N186" s="74" t="s">
        <v>29</v>
      </c>
      <c r="O186" s="75" t="s">
        <v>29</v>
      </c>
      <c r="P186" s="45">
        <v>6.5</v>
      </c>
      <c r="Q186" s="43">
        <v>1</v>
      </c>
      <c r="R186" s="45" t="s">
        <v>1416</v>
      </c>
      <c r="S186" s="45" t="s">
        <v>1421</v>
      </c>
      <c r="T186" s="78" t="s">
        <v>47</v>
      </c>
      <c r="U186" s="54"/>
      <c r="V186" s="31" t="s">
        <v>30</v>
      </c>
      <c r="W186" s="67" t="s">
        <v>1135</v>
      </c>
      <c r="X186" s="67"/>
      <c r="Y186" s="67"/>
      <c r="Z186" s="67"/>
      <c r="AA186" s="67"/>
    </row>
    <row r="187" spans="1:27" ht="14.25" customHeight="1" x14ac:dyDescent="0.15">
      <c r="A187" s="31">
        <v>191</v>
      </c>
      <c r="B187" s="67" t="s">
        <v>31</v>
      </c>
      <c r="C187" s="68" t="s">
        <v>1422</v>
      </c>
      <c r="D187" s="34" t="s">
        <v>1423</v>
      </c>
      <c r="E187" s="67" t="s">
        <v>1424</v>
      </c>
      <c r="F187" s="36" t="s">
        <v>572</v>
      </c>
      <c r="G187" s="69">
        <v>2100000</v>
      </c>
      <c r="H187" s="70">
        <v>210000000</v>
      </c>
      <c r="I187" s="70">
        <v>211092000</v>
      </c>
      <c r="J187" s="70">
        <v>3066575.34</v>
      </c>
      <c r="K187" s="70" t="s">
        <v>459</v>
      </c>
      <c r="L187" s="73" t="s">
        <v>15</v>
      </c>
      <c r="M187" s="74" t="s">
        <v>29</v>
      </c>
      <c r="N187" s="74" t="s">
        <v>29</v>
      </c>
      <c r="O187" s="75" t="s">
        <v>29</v>
      </c>
      <c r="P187" s="45">
        <v>6.5</v>
      </c>
      <c r="Q187" s="43">
        <v>1</v>
      </c>
      <c r="R187" s="45" t="s">
        <v>1425</v>
      </c>
      <c r="S187" s="45" t="s">
        <v>920</v>
      </c>
      <c r="T187" s="78" t="s">
        <v>47</v>
      </c>
      <c r="U187" s="54"/>
      <c r="V187" s="31" t="s">
        <v>30</v>
      </c>
      <c r="W187" s="67" t="s">
        <v>1323</v>
      </c>
      <c r="X187" s="67"/>
      <c r="Y187" s="67"/>
      <c r="Z187" s="67"/>
      <c r="AA187" s="67"/>
    </row>
    <row r="188" spans="1:27" ht="14.25" customHeight="1" x14ac:dyDescent="0.15">
      <c r="A188" s="31">
        <v>192</v>
      </c>
      <c r="B188" s="67" t="s">
        <v>31</v>
      </c>
      <c r="C188" s="233" t="s">
        <v>1426</v>
      </c>
      <c r="D188" s="34" t="s">
        <v>1427</v>
      </c>
      <c r="E188" s="67" t="s">
        <v>1428</v>
      </c>
      <c r="F188" s="36" t="s">
        <v>1284</v>
      </c>
      <c r="G188" s="69">
        <v>1500000</v>
      </c>
      <c r="H188" s="70">
        <v>150000000</v>
      </c>
      <c r="I188" s="70">
        <v>149895000</v>
      </c>
      <c r="J188" s="70">
        <v>2025205.48</v>
      </c>
      <c r="K188" s="70" t="s">
        <v>1120</v>
      </c>
      <c r="L188" s="73" t="s">
        <v>15</v>
      </c>
      <c r="M188" s="74" t="s">
        <v>29</v>
      </c>
      <c r="N188" s="74" t="s">
        <v>29</v>
      </c>
      <c r="O188" s="75" t="s">
        <v>29</v>
      </c>
      <c r="P188" s="45">
        <v>6.4</v>
      </c>
      <c r="Q188" s="43">
        <v>0</v>
      </c>
      <c r="R188" s="45" t="s">
        <v>1429</v>
      </c>
      <c r="S188" s="45" t="s">
        <v>1430</v>
      </c>
      <c r="T188" s="78" t="s">
        <v>47</v>
      </c>
      <c r="U188" s="54"/>
      <c r="V188" s="31" t="s">
        <v>30</v>
      </c>
      <c r="W188" s="67" t="s">
        <v>1344</v>
      </c>
      <c r="X188" s="67"/>
      <c r="Y188" s="67"/>
      <c r="Z188" s="67"/>
      <c r="AA188" s="67"/>
    </row>
    <row r="189" spans="1:27" ht="14.25" customHeight="1" x14ac:dyDescent="0.15">
      <c r="A189" s="31">
        <v>193</v>
      </c>
      <c r="B189" s="67" t="s">
        <v>31</v>
      </c>
      <c r="C189" s="68">
        <v>2280105</v>
      </c>
      <c r="D189" s="34" t="s">
        <v>1431</v>
      </c>
      <c r="E189" s="67" t="s">
        <v>1432</v>
      </c>
      <c r="F189" s="36" t="s">
        <v>437</v>
      </c>
      <c r="G189" s="69">
        <v>400000</v>
      </c>
      <c r="H189" s="70">
        <v>40000000</v>
      </c>
      <c r="I189" s="70">
        <v>40336000</v>
      </c>
      <c r="J189" s="70">
        <v>506301.37</v>
      </c>
      <c r="K189" s="70" t="s">
        <v>480</v>
      </c>
      <c r="L189" s="73" t="s">
        <v>15</v>
      </c>
      <c r="M189" s="74" t="s">
        <v>29</v>
      </c>
      <c r="N189" s="74" t="s">
        <v>29</v>
      </c>
      <c r="O189" s="75" t="s">
        <v>29</v>
      </c>
      <c r="P189" s="45">
        <v>6</v>
      </c>
      <c r="Q189" s="43">
        <v>1</v>
      </c>
      <c r="R189" s="45" t="s">
        <v>1429</v>
      </c>
      <c r="S189" s="45" t="s">
        <v>1433</v>
      </c>
      <c r="T189" s="78" t="s">
        <v>47</v>
      </c>
      <c r="U189" s="54"/>
      <c r="V189" s="31" t="s">
        <v>30</v>
      </c>
      <c r="W189" s="67" t="s">
        <v>1434</v>
      </c>
      <c r="X189" s="67"/>
      <c r="Y189" s="67"/>
      <c r="Z189" s="67"/>
      <c r="AA189" s="67"/>
    </row>
    <row r="190" spans="1:27" ht="14.25" customHeight="1" x14ac:dyDescent="0.15">
      <c r="A190" s="31">
        <v>194</v>
      </c>
      <c r="B190" s="67" t="s">
        <v>31</v>
      </c>
      <c r="C190" s="233" t="s">
        <v>1435</v>
      </c>
      <c r="D190" s="34" t="s">
        <v>1436</v>
      </c>
      <c r="E190" s="67" t="s">
        <v>1437</v>
      </c>
      <c r="F190" s="36" t="s">
        <v>1284</v>
      </c>
      <c r="G190" s="69">
        <v>500000</v>
      </c>
      <c r="H190" s="70">
        <v>50000000</v>
      </c>
      <c r="I190" s="70">
        <v>50045000</v>
      </c>
      <c r="J190" s="70">
        <v>1654520.55</v>
      </c>
      <c r="K190" s="70" t="s">
        <v>1120</v>
      </c>
      <c r="L190" s="73" t="s">
        <v>15</v>
      </c>
      <c r="M190" s="74" t="s">
        <v>29</v>
      </c>
      <c r="N190" s="74" t="s">
        <v>29</v>
      </c>
      <c r="O190" s="75" t="s">
        <v>29</v>
      </c>
      <c r="P190" s="45">
        <v>6.6</v>
      </c>
      <c r="Q190" s="43">
        <v>0</v>
      </c>
      <c r="R190" s="45" t="s">
        <v>1438</v>
      </c>
      <c r="S190" s="45" t="s">
        <v>1439</v>
      </c>
      <c r="T190" s="78" t="s">
        <v>47</v>
      </c>
      <c r="U190" s="54"/>
      <c r="V190" s="31" t="s">
        <v>30</v>
      </c>
      <c r="W190" s="67" t="s">
        <v>1344</v>
      </c>
      <c r="X190" s="67"/>
      <c r="Y190" s="67"/>
      <c r="Z190" s="67"/>
      <c r="AA190" s="67"/>
    </row>
    <row r="191" spans="1:27" ht="14.25" customHeight="1" x14ac:dyDescent="0.15">
      <c r="A191" s="31">
        <v>195</v>
      </c>
      <c r="B191" s="67" t="s">
        <v>31</v>
      </c>
      <c r="C191" s="68">
        <v>102002244</v>
      </c>
      <c r="D191" s="34" t="s">
        <v>1440</v>
      </c>
      <c r="E191" s="67" t="s">
        <v>1441</v>
      </c>
      <c r="F191" s="36" t="s">
        <v>572</v>
      </c>
      <c r="G191" s="69">
        <v>500000</v>
      </c>
      <c r="H191" s="70">
        <v>50000000</v>
      </c>
      <c r="I191" s="70">
        <v>50145000</v>
      </c>
      <c r="J191" s="70">
        <v>1687671.23</v>
      </c>
      <c r="K191" s="70" t="s">
        <v>459</v>
      </c>
      <c r="L191" s="73" t="s">
        <v>15</v>
      </c>
      <c r="M191" s="74" t="s">
        <v>29</v>
      </c>
      <c r="N191" s="74" t="s">
        <v>29</v>
      </c>
      <c r="O191" s="75" t="s">
        <v>29</v>
      </c>
      <c r="P191" s="45">
        <v>7</v>
      </c>
      <c r="Q191" s="43">
        <v>1</v>
      </c>
      <c r="R191" s="45" t="s">
        <v>1442</v>
      </c>
      <c r="S191" s="45" t="s">
        <v>1443</v>
      </c>
      <c r="T191" s="78" t="s">
        <v>47</v>
      </c>
      <c r="U191" s="54"/>
      <c r="V191" s="31" t="s">
        <v>30</v>
      </c>
      <c r="W191" s="67" t="s">
        <v>1344</v>
      </c>
      <c r="X191" s="67"/>
      <c r="Y191" s="67"/>
      <c r="Z191" s="67"/>
      <c r="AA191" s="67"/>
    </row>
    <row r="192" spans="1:27" ht="14.25" customHeight="1" x14ac:dyDescent="0.15">
      <c r="A192" s="31">
        <v>196</v>
      </c>
      <c r="B192" s="67" t="s">
        <v>31</v>
      </c>
      <c r="C192" s="233" t="s">
        <v>1444</v>
      </c>
      <c r="D192" s="34" t="s">
        <v>1445</v>
      </c>
      <c r="E192" s="67" t="s">
        <v>1446</v>
      </c>
      <c r="F192" s="36">
        <v>0</v>
      </c>
      <c r="G192" s="69">
        <v>3000000</v>
      </c>
      <c r="H192" s="70">
        <v>300000000</v>
      </c>
      <c r="I192" s="70">
        <v>301470000</v>
      </c>
      <c r="J192" s="70">
        <v>4191780.82</v>
      </c>
      <c r="K192" s="70" t="s">
        <v>1120</v>
      </c>
      <c r="L192" s="73" t="s">
        <v>15</v>
      </c>
      <c r="M192" s="74" t="s">
        <v>29</v>
      </c>
      <c r="N192" s="74" t="s">
        <v>29</v>
      </c>
      <c r="O192" s="75" t="s">
        <v>29</v>
      </c>
      <c r="P192" s="45">
        <v>6.8</v>
      </c>
      <c r="Q192" s="43">
        <v>0</v>
      </c>
      <c r="R192" s="45" t="s">
        <v>1447</v>
      </c>
      <c r="S192" s="45" t="s">
        <v>1448</v>
      </c>
      <c r="T192" s="78" t="s">
        <v>47</v>
      </c>
      <c r="U192" s="54"/>
      <c r="V192" s="31" t="s">
        <v>30</v>
      </c>
      <c r="W192" s="67" t="s">
        <v>1449</v>
      </c>
      <c r="X192" s="67"/>
      <c r="Y192" s="67"/>
      <c r="Z192" s="67"/>
      <c r="AA192" s="67"/>
    </row>
    <row r="193" spans="1:27" ht="14.25" customHeight="1" x14ac:dyDescent="0.15">
      <c r="A193" s="31">
        <v>197</v>
      </c>
      <c r="B193" s="67" t="s">
        <v>31</v>
      </c>
      <c r="C193" s="68">
        <v>101900628</v>
      </c>
      <c r="D193" s="34" t="s">
        <v>1450</v>
      </c>
      <c r="E193" s="67" t="s">
        <v>1451</v>
      </c>
      <c r="F193" s="36" t="s">
        <v>437</v>
      </c>
      <c r="G193" s="69">
        <v>2000000</v>
      </c>
      <c r="H193" s="70">
        <v>200000000</v>
      </c>
      <c r="I193" s="70">
        <v>202840000</v>
      </c>
      <c r="J193" s="70">
        <v>1406794.52</v>
      </c>
      <c r="K193" s="70" t="s">
        <v>459</v>
      </c>
      <c r="L193" s="73" t="s">
        <v>15</v>
      </c>
      <c r="M193" s="74" t="s">
        <v>29</v>
      </c>
      <c r="N193" s="74" t="s">
        <v>29</v>
      </c>
      <c r="O193" s="75" t="s">
        <v>29</v>
      </c>
      <c r="P193" s="45">
        <v>7.78</v>
      </c>
      <c r="Q193" s="43">
        <v>1</v>
      </c>
      <c r="R193" s="45" t="s">
        <v>1452</v>
      </c>
      <c r="S193" s="45" t="s">
        <v>1453</v>
      </c>
      <c r="T193" s="78" t="s">
        <v>47</v>
      </c>
      <c r="U193" s="54"/>
      <c r="V193" s="31" t="s">
        <v>30</v>
      </c>
      <c r="W193" s="67" t="s">
        <v>1454</v>
      </c>
      <c r="X193" s="67"/>
      <c r="Y193" s="67"/>
      <c r="Z193" s="67"/>
      <c r="AA193" s="67"/>
    </row>
    <row r="194" spans="1:27" ht="14.25" customHeight="1" x14ac:dyDescent="0.15">
      <c r="A194" s="31">
        <v>198</v>
      </c>
      <c r="B194" s="67" t="s">
        <v>31</v>
      </c>
      <c r="C194" s="68">
        <v>102280593</v>
      </c>
      <c r="D194" s="34" t="s">
        <v>1455</v>
      </c>
      <c r="E194" s="67" t="s">
        <v>1456</v>
      </c>
      <c r="F194" s="36" t="s">
        <v>437</v>
      </c>
      <c r="G194" s="69">
        <v>1700000</v>
      </c>
      <c r="H194" s="70">
        <v>170000000</v>
      </c>
      <c r="I194" s="70">
        <v>171394000</v>
      </c>
      <c r="J194" s="70">
        <v>1956164.38</v>
      </c>
      <c r="K194" s="70" t="s">
        <v>459</v>
      </c>
      <c r="L194" s="73" t="s">
        <v>15</v>
      </c>
      <c r="M194" s="74" t="s">
        <v>29</v>
      </c>
      <c r="N194" s="74" t="s">
        <v>29</v>
      </c>
      <c r="O194" s="75" t="s">
        <v>29</v>
      </c>
      <c r="P194" s="45">
        <v>6</v>
      </c>
      <c r="Q194" s="43">
        <v>1</v>
      </c>
      <c r="R194" s="45" t="s">
        <v>1457</v>
      </c>
      <c r="S194" s="45" t="s">
        <v>1458</v>
      </c>
      <c r="T194" s="78" t="s">
        <v>47</v>
      </c>
      <c r="U194" s="54"/>
      <c r="V194" s="31" t="s">
        <v>30</v>
      </c>
      <c r="W194" s="67" t="s">
        <v>1459</v>
      </c>
      <c r="X194" s="67"/>
      <c r="Y194" s="67"/>
      <c r="Z194" s="67"/>
      <c r="AA194" s="67"/>
    </row>
    <row r="195" spans="1:27" ht="14.25" customHeight="1" x14ac:dyDescent="0.15">
      <c r="A195" s="31">
        <v>199</v>
      </c>
      <c r="B195" s="67" t="s">
        <v>31</v>
      </c>
      <c r="C195" s="68">
        <v>184281</v>
      </c>
      <c r="D195" s="34" t="s">
        <v>1460</v>
      </c>
      <c r="E195" s="67" t="s">
        <v>1461</v>
      </c>
      <c r="F195" s="36" t="s">
        <v>437</v>
      </c>
      <c r="G195" s="69">
        <v>650000</v>
      </c>
      <c r="H195" s="70">
        <v>65000000</v>
      </c>
      <c r="I195" s="70">
        <v>64709821.140000001</v>
      </c>
      <c r="J195" s="70">
        <v>828634.25</v>
      </c>
      <c r="K195" s="70" t="s">
        <v>480</v>
      </c>
      <c r="L195" s="73" t="s">
        <v>15</v>
      </c>
      <c r="M195" s="74" t="s">
        <v>29</v>
      </c>
      <c r="N195" s="74" t="s">
        <v>29</v>
      </c>
      <c r="O195" s="75" t="s">
        <v>29</v>
      </c>
      <c r="P195" s="45">
        <v>5.89</v>
      </c>
      <c r="Q195" s="43">
        <v>1</v>
      </c>
      <c r="R195" s="45" t="s">
        <v>1462</v>
      </c>
      <c r="S195" s="45" t="s">
        <v>1463</v>
      </c>
      <c r="T195" s="78" t="s">
        <v>47</v>
      </c>
      <c r="U195" s="54"/>
      <c r="V195" s="31" t="s">
        <v>30</v>
      </c>
      <c r="W195" s="67" t="s">
        <v>1464</v>
      </c>
      <c r="X195" s="67"/>
      <c r="Y195" s="67"/>
      <c r="Z195" s="67"/>
      <c r="AA195" s="67"/>
    </row>
    <row r="196" spans="1:27" ht="14.25" customHeight="1" x14ac:dyDescent="0.15">
      <c r="A196" s="31">
        <v>200</v>
      </c>
      <c r="B196" s="67" t="s">
        <v>31</v>
      </c>
      <c r="C196" s="233" t="s">
        <v>1465</v>
      </c>
      <c r="D196" s="34" t="s">
        <v>1466</v>
      </c>
      <c r="E196" s="67" t="s">
        <v>1467</v>
      </c>
      <c r="F196" s="36">
        <v>0</v>
      </c>
      <c r="G196" s="69">
        <v>1500000</v>
      </c>
      <c r="H196" s="70">
        <v>150000000</v>
      </c>
      <c r="I196" s="70">
        <v>150030000</v>
      </c>
      <c r="J196" s="70">
        <v>1956164.38</v>
      </c>
      <c r="K196" s="70" t="s">
        <v>1120</v>
      </c>
      <c r="L196" s="73" t="s">
        <v>15</v>
      </c>
      <c r="M196" s="74" t="s">
        <v>29</v>
      </c>
      <c r="N196" s="74" t="s">
        <v>29</v>
      </c>
      <c r="O196" s="75" t="s">
        <v>29</v>
      </c>
      <c r="P196" s="45">
        <v>7</v>
      </c>
      <c r="Q196" s="43">
        <v>0</v>
      </c>
      <c r="R196" s="45" t="s">
        <v>1468</v>
      </c>
      <c r="S196" s="45" t="s">
        <v>1469</v>
      </c>
      <c r="T196" s="78" t="s">
        <v>47</v>
      </c>
      <c r="U196" s="54"/>
      <c r="V196" s="31" t="s">
        <v>30</v>
      </c>
      <c r="W196" s="67" t="s">
        <v>1470</v>
      </c>
      <c r="X196" s="67"/>
      <c r="Y196" s="67"/>
      <c r="Z196" s="67"/>
      <c r="AA196" s="67"/>
    </row>
    <row r="197" spans="1:27" ht="14.25" customHeight="1" x14ac:dyDescent="0.15">
      <c r="A197" s="31">
        <v>201</v>
      </c>
      <c r="B197" s="67" t="s">
        <v>31</v>
      </c>
      <c r="C197" s="233" t="s">
        <v>1471</v>
      </c>
      <c r="D197" s="34" t="s">
        <v>1472</v>
      </c>
      <c r="E197" s="67" t="s">
        <v>1473</v>
      </c>
      <c r="F197" s="36">
        <v>0</v>
      </c>
      <c r="G197" s="69">
        <v>2670000</v>
      </c>
      <c r="H197" s="70">
        <v>267000000</v>
      </c>
      <c r="I197" s="70">
        <v>268468500</v>
      </c>
      <c r="J197" s="70">
        <v>3328356.16</v>
      </c>
      <c r="K197" s="70" t="s">
        <v>1120</v>
      </c>
      <c r="L197" s="73" t="s">
        <v>15</v>
      </c>
      <c r="M197" s="74" t="s">
        <v>29</v>
      </c>
      <c r="N197" s="74" t="s">
        <v>29</v>
      </c>
      <c r="O197" s="75" t="s">
        <v>29</v>
      </c>
      <c r="P197" s="45">
        <v>7</v>
      </c>
      <c r="Q197" s="43">
        <v>0</v>
      </c>
      <c r="R197" s="45" t="s">
        <v>1474</v>
      </c>
      <c r="S197" s="45" t="s">
        <v>1475</v>
      </c>
      <c r="T197" s="78" t="s">
        <v>47</v>
      </c>
      <c r="U197" s="54"/>
      <c r="V197" s="31" t="s">
        <v>30</v>
      </c>
      <c r="W197" s="67" t="s">
        <v>1449</v>
      </c>
      <c r="X197" s="67"/>
      <c r="Y197" s="67"/>
      <c r="Z197" s="67"/>
      <c r="AA197" s="67"/>
    </row>
    <row r="198" spans="1:27" ht="14.25" customHeight="1" x14ac:dyDescent="0.15">
      <c r="A198" s="31">
        <v>202</v>
      </c>
      <c r="B198" s="67" t="s">
        <v>31</v>
      </c>
      <c r="C198" s="68">
        <v>102280647</v>
      </c>
      <c r="D198" s="34" t="s">
        <v>1476</v>
      </c>
      <c r="E198" s="67" t="s">
        <v>1477</v>
      </c>
      <c r="F198" s="36" t="s">
        <v>517</v>
      </c>
      <c r="G198" s="69">
        <v>1300000</v>
      </c>
      <c r="H198" s="70">
        <v>130000000</v>
      </c>
      <c r="I198" s="70">
        <v>132197000</v>
      </c>
      <c r="J198" s="70">
        <v>1273287.67</v>
      </c>
      <c r="K198" s="70" t="s">
        <v>459</v>
      </c>
      <c r="L198" s="73" t="s">
        <v>15</v>
      </c>
      <c r="M198" s="74" t="s">
        <v>29</v>
      </c>
      <c r="N198" s="74" t="s">
        <v>29</v>
      </c>
      <c r="O198" s="75" t="s">
        <v>29</v>
      </c>
      <c r="P198" s="45">
        <v>5.5</v>
      </c>
      <c r="Q198" s="43">
        <v>1</v>
      </c>
      <c r="R198" s="45" t="s">
        <v>1474</v>
      </c>
      <c r="S198" s="45" t="s">
        <v>1478</v>
      </c>
      <c r="T198" s="78" t="s">
        <v>47</v>
      </c>
      <c r="U198" s="54"/>
      <c r="V198" s="31" t="s">
        <v>30</v>
      </c>
      <c r="W198" s="67" t="s">
        <v>1479</v>
      </c>
      <c r="X198" s="67"/>
      <c r="Y198" s="67"/>
      <c r="Z198" s="67"/>
      <c r="AA198" s="67"/>
    </row>
    <row r="199" spans="1:27" ht="14.25" customHeight="1" x14ac:dyDescent="0.15">
      <c r="A199" s="31">
        <v>203</v>
      </c>
      <c r="B199" s="67" t="s">
        <v>31</v>
      </c>
      <c r="C199" s="68">
        <v>2280133</v>
      </c>
      <c r="D199" s="34" t="s">
        <v>1480</v>
      </c>
      <c r="E199" s="67" t="s">
        <v>1481</v>
      </c>
      <c r="F199" s="36" t="s">
        <v>572</v>
      </c>
      <c r="G199" s="69">
        <v>500000</v>
      </c>
      <c r="H199" s="70">
        <v>50000000</v>
      </c>
      <c r="I199" s="70">
        <v>49875000</v>
      </c>
      <c r="J199" s="70">
        <v>560958.9</v>
      </c>
      <c r="K199" s="70" t="s">
        <v>480</v>
      </c>
      <c r="L199" s="73" t="s">
        <v>15</v>
      </c>
      <c r="M199" s="74" t="s">
        <v>29</v>
      </c>
      <c r="N199" s="74" t="s">
        <v>29</v>
      </c>
      <c r="O199" s="75" t="s">
        <v>29</v>
      </c>
      <c r="P199" s="45">
        <v>6.5</v>
      </c>
      <c r="Q199" s="43">
        <v>1</v>
      </c>
      <c r="R199" s="45" t="s">
        <v>1482</v>
      </c>
      <c r="S199" s="45" t="s">
        <v>1483</v>
      </c>
      <c r="T199" s="78" t="s">
        <v>47</v>
      </c>
      <c r="U199" s="54"/>
      <c r="V199" s="31" t="s">
        <v>30</v>
      </c>
      <c r="W199" s="67" t="s">
        <v>1226</v>
      </c>
      <c r="X199" s="67"/>
      <c r="Y199" s="67"/>
      <c r="Z199" s="67"/>
      <c r="AA199" s="67"/>
    </row>
    <row r="200" spans="1:27" ht="14.25" customHeight="1" x14ac:dyDescent="0.15">
      <c r="A200" s="31">
        <v>204</v>
      </c>
      <c r="B200" s="67" t="s">
        <v>31</v>
      </c>
      <c r="C200" s="68">
        <v>184326</v>
      </c>
      <c r="D200" s="34" t="s">
        <v>1484</v>
      </c>
      <c r="E200" s="67" t="s">
        <v>1485</v>
      </c>
      <c r="F200" s="36" t="s">
        <v>437</v>
      </c>
      <c r="G200" s="37">
        <v>1200000</v>
      </c>
      <c r="H200" s="37">
        <v>120000000</v>
      </c>
      <c r="I200" s="37">
        <v>120000000</v>
      </c>
      <c r="J200" s="70">
        <v>1157786.3</v>
      </c>
      <c r="K200" s="70" t="s">
        <v>480</v>
      </c>
      <c r="L200" s="73" t="s">
        <v>15</v>
      </c>
      <c r="M200" s="74" t="s">
        <v>29</v>
      </c>
      <c r="N200" s="74" t="s">
        <v>29</v>
      </c>
      <c r="O200" s="75" t="s">
        <v>29</v>
      </c>
      <c r="P200" s="45">
        <v>5.68</v>
      </c>
      <c r="Q200" s="43">
        <v>1</v>
      </c>
      <c r="R200" s="45" t="s">
        <v>1486</v>
      </c>
      <c r="S200" s="45" t="s">
        <v>1487</v>
      </c>
      <c r="T200" s="78" t="s">
        <v>47</v>
      </c>
      <c r="U200" s="54"/>
      <c r="V200" s="31" t="s">
        <v>30</v>
      </c>
      <c r="W200" s="67" t="s">
        <v>1488</v>
      </c>
      <c r="X200" s="67"/>
      <c r="Y200" s="67"/>
      <c r="Z200" s="67"/>
      <c r="AA200" s="67"/>
    </row>
    <row r="201" spans="1:27" ht="14.25" customHeight="1" x14ac:dyDescent="0.15">
      <c r="A201" s="31">
        <v>205</v>
      </c>
      <c r="B201" s="67" t="s">
        <v>31</v>
      </c>
      <c r="C201" s="35" t="s">
        <v>1489</v>
      </c>
      <c r="D201" s="34" t="s">
        <v>1490</v>
      </c>
      <c r="E201" s="35" t="s">
        <v>1491</v>
      </c>
      <c r="F201" s="36"/>
      <c r="G201" s="37">
        <v>3000000</v>
      </c>
      <c r="H201" s="37">
        <v>300000000</v>
      </c>
      <c r="I201" s="37">
        <v>299278351.20999998</v>
      </c>
      <c r="J201" s="70">
        <v>3420493.14</v>
      </c>
      <c r="K201" s="83" t="s">
        <v>466</v>
      </c>
      <c r="L201" s="73" t="s">
        <v>15</v>
      </c>
      <c r="M201" s="74" t="s">
        <v>29</v>
      </c>
      <c r="N201" s="74" t="s">
        <v>29</v>
      </c>
      <c r="O201" s="75" t="s">
        <v>29</v>
      </c>
      <c r="P201" s="45">
        <v>5.78</v>
      </c>
      <c r="Q201" s="43">
        <v>1</v>
      </c>
      <c r="R201" s="45" t="s">
        <v>1492</v>
      </c>
      <c r="S201" s="45" t="s">
        <v>1493</v>
      </c>
      <c r="T201" s="78" t="s">
        <v>47</v>
      </c>
      <c r="U201" s="54"/>
      <c r="V201" s="31" t="s">
        <v>30</v>
      </c>
      <c r="W201" s="67" t="s">
        <v>1262</v>
      </c>
      <c r="X201" s="67"/>
      <c r="Y201" s="67"/>
      <c r="Z201" s="67"/>
      <c r="AA201" s="67"/>
    </row>
    <row r="202" spans="1:27" ht="14.25" customHeight="1" x14ac:dyDescent="0.15">
      <c r="A202" s="31">
        <v>206</v>
      </c>
      <c r="B202" s="67" t="s">
        <v>31</v>
      </c>
      <c r="C202" s="35" t="s">
        <v>1494</v>
      </c>
      <c r="D202" s="34" t="s">
        <v>1495</v>
      </c>
      <c r="E202" s="35" t="s">
        <v>1496</v>
      </c>
      <c r="F202" s="36"/>
      <c r="G202" s="37">
        <v>1500000</v>
      </c>
      <c r="H202" s="37">
        <v>150000000</v>
      </c>
      <c r="I202" s="37">
        <v>150645000</v>
      </c>
      <c r="J202" s="70">
        <v>1409589.04</v>
      </c>
      <c r="K202" s="83" t="s">
        <v>459</v>
      </c>
      <c r="L202" s="73" t="s">
        <v>15</v>
      </c>
      <c r="M202" s="74" t="s">
        <v>29</v>
      </c>
      <c r="N202" s="74" t="s">
        <v>29</v>
      </c>
      <c r="O202" s="75" t="s">
        <v>29</v>
      </c>
      <c r="P202" s="45">
        <v>7</v>
      </c>
      <c r="Q202" s="43">
        <v>1</v>
      </c>
      <c r="R202" s="45" t="s">
        <v>1497</v>
      </c>
      <c r="S202" s="45" t="s">
        <v>1498</v>
      </c>
      <c r="T202" s="78" t="s">
        <v>47</v>
      </c>
      <c r="U202" s="54"/>
      <c r="V202" s="31" t="s">
        <v>30</v>
      </c>
      <c r="W202" s="67" t="s">
        <v>1499</v>
      </c>
      <c r="X202" s="67"/>
      <c r="Y202" s="67"/>
      <c r="Z202" s="67"/>
      <c r="AA202" s="67"/>
    </row>
    <row r="203" spans="1:27" ht="14.25" customHeight="1" x14ac:dyDescent="0.15">
      <c r="A203" s="31">
        <v>207</v>
      </c>
      <c r="B203" s="67" t="s">
        <v>31</v>
      </c>
      <c r="C203" s="35" t="s">
        <v>1500</v>
      </c>
      <c r="D203" s="34" t="s">
        <v>1501</v>
      </c>
      <c r="E203" s="35" t="s">
        <v>1502</v>
      </c>
      <c r="F203" s="36"/>
      <c r="G203" s="37">
        <v>1000000</v>
      </c>
      <c r="H203" s="37">
        <v>100000000</v>
      </c>
      <c r="I203" s="37">
        <v>102340000</v>
      </c>
      <c r="J203" s="70">
        <v>765753.42</v>
      </c>
      <c r="K203" s="83" t="s">
        <v>459</v>
      </c>
      <c r="L203" s="73" t="s">
        <v>15</v>
      </c>
      <c r="M203" s="74" t="s">
        <v>29</v>
      </c>
      <c r="N203" s="74" t="s">
        <v>29</v>
      </c>
      <c r="O203" s="75" t="s">
        <v>29</v>
      </c>
      <c r="P203" s="45">
        <v>6.5</v>
      </c>
      <c r="Q203" s="43">
        <v>1</v>
      </c>
      <c r="R203" s="45" t="s">
        <v>1503</v>
      </c>
      <c r="S203" s="45" t="s">
        <v>1504</v>
      </c>
      <c r="T203" s="78" t="s">
        <v>47</v>
      </c>
      <c r="U203" s="54"/>
      <c r="V203" s="31" t="s">
        <v>30</v>
      </c>
      <c r="W203" s="67" t="s">
        <v>1505</v>
      </c>
      <c r="X203" s="67"/>
      <c r="Y203" s="67"/>
      <c r="Z203" s="67"/>
      <c r="AA203" s="67"/>
    </row>
    <row r="204" spans="1:27" ht="14.25" customHeight="1" x14ac:dyDescent="0.15">
      <c r="A204" s="31">
        <v>208</v>
      </c>
      <c r="B204" s="67" t="s">
        <v>31</v>
      </c>
      <c r="C204" s="35" t="s">
        <v>1506</v>
      </c>
      <c r="D204" s="34" t="s">
        <v>1507</v>
      </c>
      <c r="E204" s="35" t="s">
        <v>1508</v>
      </c>
      <c r="F204" s="36"/>
      <c r="G204" s="82">
        <v>3000000</v>
      </c>
      <c r="H204" s="37">
        <v>300000000</v>
      </c>
      <c r="I204" s="82">
        <v>301680000</v>
      </c>
      <c r="J204" s="70">
        <v>1912849.32</v>
      </c>
      <c r="K204" s="83" t="s">
        <v>459</v>
      </c>
      <c r="L204" s="73" t="s">
        <v>15</v>
      </c>
      <c r="M204" s="74" t="s">
        <v>29</v>
      </c>
      <c r="N204" s="74" t="s">
        <v>29</v>
      </c>
      <c r="O204" s="75" t="s">
        <v>29</v>
      </c>
      <c r="P204" s="45">
        <v>6.29</v>
      </c>
      <c r="Q204" s="43">
        <v>1</v>
      </c>
      <c r="R204" s="45" t="s">
        <v>1509</v>
      </c>
      <c r="S204" s="45" t="s">
        <v>1510</v>
      </c>
      <c r="T204" s="78" t="s">
        <v>47</v>
      </c>
      <c r="U204" s="54"/>
      <c r="V204" s="31" t="s">
        <v>30</v>
      </c>
      <c r="W204" s="67" t="s">
        <v>1511</v>
      </c>
      <c r="X204" s="67"/>
      <c r="Y204" s="67"/>
      <c r="Z204" s="67"/>
      <c r="AA204" s="67"/>
    </row>
    <row r="205" spans="1:27" ht="14.25" customHeight="1" x14ac:dyDescent="0.15">
      <c r="A205" s="31">
        <v>209</v>
      </c>
      <c r="B205" s="67" t="s">
        <v>31</v>
      </c>
      <c r="C205" s="35" t="s">
        <v>1512</v>
      </c>
      <c r="D205" s="34" t="s">
        <v>1513</v>
      </c>
      <c r="E205" s="35" t="s">
        <v>1514</v>
      </c>
      <c r="F205" s="36"/>
      <c r="G205" s="82">
        <v>1500000</v>
      </c>
      <c r="H205" s="37">
        <v>150000000</v>
      </c>
      <c r="I205" s="82">
        <v>150810000</v>
      </c>
      <c r="J205" s="70">
        <v>962506.85</v>
      </c>
      <c r="K205" s="83" t="s">
        <v>459</v>
      </c>
      <c r="L205" s="73" t="s">
        <v>15</v>
      </c>
      <c r="M205" s="74" t="s">
        <v>29</v>
      </c>
      <c r="N205" s="74" t="s">
        <v>29</v>
      </c>
      <c r="O205" s="75" t="s">
        <v>29</v>
      </c>
      <c r="P205" s="45">
        <v>6.33</v>
      </c>
      <c r="Q205" s="43">
        <v>1</v>
      </c>
      <c r="R205" s="45" t="s">
        <v>1509</v>
      </c>
      <c r="S205" s="45" t="s">
        <v>1510</v>
      </c>
      <c r="T205" s="78" t="s">
        <v>47</v>
      </c>
      <c r="U205" s="54"/>
      <c r="V205" s="31" t="s">
        <v>30</v>
      </c>
      <c r="W205" s="67" t="s">
        <v>1515</v>
      </c>
      <c r="X205" s="67"/>
      <c r="Y205" s="67"/>
      <c r="Z205" s="67"/>
      <c r="AA205" s="67"/>
    </row>
    <row r="206" spans="1:27" ht="14.25" customHeight="1" x14ac:dyDescent="0.15">
      <c r="A206" s="31">
        <v>210</v>
      </c>
      <c r="B206" s="67" t="s">
        <v>31</v>
      </c>
      <c r="C206" s="35" t="s">
        <v>1516</v>
      </c>
      <c r="D206" s="34" t="s">
        <v>1517</v>
      </c>
      <c r="E206" s="35" t="s">
        <v>1518</v>
      </c>
      <c r="F206" s="36"/>
      <c r="G206" s="37">
        <v>600000</v>
      </c>
      <c r="H206" s="37">
        <v>60000000</v>
      </c>
      <c r="I206" s="37">
        <v>59106000</v>
      </c>
      <c r="J206" s="70">
        <v>304109.59000000003</v>
      </c>
      <c r="K206" s="83" t="s">
        <v>459</v>
      </c>
      <c r="L206" s="73" t="s">
        <v>15</v>
      </c>
      <c r="M206" s="74" t="s">
        <v>29</v>
      </c>
      <c r="N206" s="74" t="s">
        <v>29</v>
      </c>
      <c r="O206" s="75" t="s">
        <v>29</v>
      </c>
      <c r="P206" s="45">
        <v>5</v>
      </c>
      <c r="Q206" s="43">
        <v>1</v>
      </c>
      <c r="R206" s="45" t="s">
        <v>1509</v>
      </c>
      <c r="S206" s="45" t="s">
        <v>1519</v>
      </c>
      <c r="T206" s="78" t="s">
        <v>47</v>
      </c>
      <c r="U206" s="54"/>
      <c r="V206" s="31" t="s">
        <v>30</v>
      </c>
      <c r="W206" s="67" t="s">
        <v>1520</v>
      </c>
      <c r="X206" s="67"/>
      <c r="Y206" s="67"/>
      <c r="Z206" s="67"/>
      <c r="AA206" s="67"/>
    </row>
    <row r="207" spans="1:27" ht="14.25" customHeight="1" x14ac:dyDescent="0.15">
      <c r="A207" s="31">
        <v>211</v>
      </c>
      <c r="B207" s="67" t="s">
        <v>31</v>
      </c>
      <c r="C207" s="35" t="s">
        <v>1521</v>
      </c>
      <c r="D207" s="34" t="s">
        <v>1522</v>
      </c>
      <c r="E207" s="35" t="s">
        <v>1523</v>
      </c>
      <c r="F207" s="36"/>
      <c r="G207" s="82">
        <v>4000000</v>
      </c>
      <c r="H207" s="37">
        <v>400000000</v>
      </c>
      <c r="I207" s="82">
        <v>400240000</v>
      </c>
      <c r="J207" s="70">
        <v>2378082.19</v>
      </c>
      <c r="K207" s="83" t="s">
        <v>459</v>
      </c>
      <c r="L207" s="73" t="s">
        <v>15</v>
      </c>
      <c r="M207" s="74" t="s">
        <v>29</v>
      </c>
      <c r="N207" s="74" t="s">
        <v>29</v>
      </c>
      <c r="O207" s="75" t="s">
        <v>29</v>
      </c>
      <c r="P207" s="45">
        <v>6.2</v>
      </c>
      <c r="Q207" s="43">
        <v>1</v>
      </c>
      <c r="R207" s="45" t="s">
        <v>1524</v>
      </c>
      <c r="S207" s="45" t="s">
        <v>1525</v>
      </c>
      <c r="T207" s="78" t="s">
        <v>47</v>
      </c>
      <c r="U207" s="54"/>
      <c r="V207" s="31" t="s">
        <v>30</v>
      </c>
      <c r="W207" s="67" t="s">
        <v>1097</v>
      </c>
      <c r="X207" s="67"/>
      <c r="Y207" s="67"/>
      <c r="Z207" s="67"/>
      <c r="AA207" s="67"/>
    </row>
    <row r="208" spans="1:27" ht="14.25" customHeight="1" x14ac:dyDescent="0.15">
      <c r="A208" s="31">
        <v>212</v>
      </c>
      <c r="B208" s="67" t="s">
        <v>31</v>
      </c>
      <c r="C208" s="35" t="s">
        <v>1526</v>
      </c>
      <c r="D208" s="34" t="s">
        <v>1527</v>
      </c>
      <c r="E208" s="35" t="s">
        <v>1528</v>
      </c>
      <c r="F208" s="36"/>
      <c r="G208" s="82">
        <v>3150000</v>
      </c>
      <c r="H208" s="37">
        <v>315000000</v>
      </c>
      <c r="I208" s="82">
        <v>317803500</v>
      </c>
      <c r="J208" s="70">
        <v>1963356.1599999999</v>
      </c>
      <c r="K208" s="83" t="s">
        <v>480</v>
      </c>
      <c r="L208" s="73" t="s">
        <v>15</v>
      </c>
      <c r="M208" s="74" t="s">
        <v>29</v>
      </c>
      <c r="N208" s="74" t="s">
        <v>29</v>
      </c>
      <c r="O208" s="75" t="s">
        <v>29</v>
      </c>
      <c r="P208" s="45">
        <v>6.5</v>
      </c>
      <c r="Q208" s="43">
        <v>1</v>
      </c>
      <c r="R208" s="45" t="s">
        <v>1524</v>
      </c>
      <c r="S208" s="45" t="s">
        <v>1529</v>
      </c>
      <c r="T208" s="78" t="s">
        <v>47</v>
      </c>
      <c r="U208" s="54"/>
      <c r="V208" s="31" t="s">
        <v>30</v>
      </c>
      <c r="W208" s="67" t="s">
        <v>1530</v>
      </c>
      <c r="X208" s="67"/>
      <c r="Y208" s="67"/>
      <c r="Z208" s="67"/>
      <c r="AA208" s="67"/>
    </row>
    <row r="209" spans="1:27" ht="14.25" customHeight="1" x14ac:dyDescent="0.15">
      <c r="A209" s="31">
        <v>213</v>
      </c>
      <c r="B209" s="67" t="s">
        <v>31</v>
      </c>
      <c r="C209" s="35" t="s">
        <v>1531</v>
      </c>
      <c r="D209" s="34" t="s">
        <v>1532</v>
      </c>
      <c r="E209" s="35" t="s">
        <v>1533</v>
      </c>
      <c r="F209" s="36"/>
      <c r="G209" s="82">
        <v>1400000</v>
      </c>
      <c r="H209" s="37">
        <v>140000000</v>
      </c>
      <c r="I209" s="82">
        <v>141442000</v>
      </c>
      <c r="J209" s="70">
        <v>790712.33</v>
      </c>
      <c r="K209" s="83" t="s">
        <v>480</v>
      </c>
      <c r="L209" s="73" t="s">
        <v>15</v>
      </c>
      <c r="M209" s="74" t="s">
        <v>29</v>
      </c>
      <c r="N209" s="74" t="s">
        <v>29</v>
      </c>
      <c r="O209" s="75" t="s">
        <v>29</v>
      </c>
      <c r="P209" s="45">
        <v>5.89</v>
      </c>
      <c r="Q209" s="43">
        <v>1</v>
      </c>
      <c r="R209" s="45" t="s">
        <v>1524</v>
      </c>
      <c r="S209" s="45" t="s">
        <v>1529</v>
      </c>
      <c r="T209" s="78" t="s">
        <v>47</v>
      </c>
      <c r="U209" s="54"/>
      <c r="V209" s="31" t="s">
        <v>30</v>
      </c>
      <c r="W209" s="67" t="s">
        <v>1534</v>
      </c>
      <c r="X209" s="67"/>
      <c r="Y209" s="67"/>
      <c r="Z209" s="67"/>
      <c r="AA209" s="67"/>
    </row>
    <row r="210" spans="1:27" ht="14.25" customHeight="1" x14ac:dyDescent="0.15">
      <c r="A210" s="31">
        <v>214</v>
      </c>
      <c r="B210" s="67" t="s">
        <v>31</v>
      </c>
      <c r="C210" s="35" t="s">
        <v>1535</v>
      </c>
      <c r="D210" s="34" t="s">
        <v>1536</v>
      </c>
      <c r="E210" s="35" t="s">
        <v>1537</v>
      </c>
      <c r="F210" s="36"/>
      <c r="G210" s="82">
        <v>2400000</v>
      </c>
      <c r="H210" s="37">
        <v>240000000</v>
      </c>
      <c r="I210" s="82">
        <v>241224000</v>
      </c>
      <c r="J210" s="70">
        <v>1453150.68</v>
      </c>
      <c r="K210" s="83" t="s">
        <v>459</v>
      </c>
      <c r="L210" s="73" t="s">
        <v>15</v>
      </c>
      <c r="M210" s="74" t="s">
        <v>29</v>
      </c>
      <c r="N210" s="74" t="s">
        <v>29</v>
      </c>
      <c r="O210" s="75" t="s">
        <v>29</v>
      </c>
      <c r="P210" s="45">
        <v>6.5</v>
      </c>
      <c r="Q210" s="43">
        <v>1</v>
      </c>
      <c r="R210" s="45" t="s">
        <v>1538</v>
      </c>
      <c r="S210" s="45" t="s">
        <v>1539</v>
      </c>
      <c r="T210" s="78" t="s">
        <v>47</v>
      </c>
      <c r="U210" s="54"/>
      <c r="V210" s="31" t="s">
        <v>30</v>
      </c>
      <c r="W210" s="67" t="s">
        <v>1323</v>
      </c>
      <c r="X210" s="67"/>
      <c r="Y210" s="67"/>
      <c r="Z210" s="67"/>
      <c r="AA210" s="67"/>
    </row>
    <row r="211" spans="1:27" ht="14.25" customHeight="1" x14ac:dyDescent="0.15">
      <c r="A211" s="31">
        <v>215</v>
      </c>
      <c r="B211" s="67" t="s">
        <v>31</v>
      </c>
      <c r="C211" s="35" t="s">
        <v>1540</v>
      </c>
      <c r="D211" s="34" t="s">
        <v>1541</v>
      </c>
      <c r="E211" s="35" t="s">
        <v>1542</v>
      </c>
      <c r="F211" s="36"/>
      <c r="G211" s="82">
        <v>100000</v>
      </c>
      <c r="H211" s="37">
        <v>10000000</v>
      </c>
      <c r="I211" s="82">
        <v>10043000</v>
      </c>
      <c r="J211" s="70">
        <v>46575.34</v>
      </c>
      <c r="K211" s="83" t="s">
        <v>459</v>
      </c>
      <c r="L211" s="73" t="s">
        <v>15</v>
      </c>
      <c r="M211" s="74" t="s">
        <v>29</v>
      </c>
      <c r="N211" s="74" t="s">
        <v>29</v>
      </c>
      <c r="O211" s="75" t="s">
        <v>29</v>
      </c>
      <c r="P211" s="45">
        <v>5</v>
      </c>
      <c r="Q211" s="43">
        <v>1</v>
      </c>
      <c r="R211" s="45" t="s">
        <v>1538</v>
      </c>
      <c r="S211" s="45" t="s">
        <v>1543</v>
      </c>
      <c r="T211" s="78" t="s">
        <v>47</v>
      </c>
      <c r="U211" s="54"/>
      <c r="V211" s="31" t="s">
        <v>30</v>
      </c>
      <c r="W211" s="67" t="s">
        <v>1544</v>
      </c>
      <c r="X211" s="67"/>
      <c r="Y211" s="67"/>
      <c r="Z211" s="67"/>
      <c r="AA211" s="67"/>
    </row>
    <row r="212" spans="1:27" ht="14.25" customHeight="1" x14ac:dyDescent="0.15">
      <c r="A212" s="31">
        <v>216</v>
      </c>
      <c r="B212" s="67" t="s">
        <v>31</v>
      </c>
      <c r="C212" s="35" t="s">
        <v>1545</v>
      </c>
      <c r="D212" s="34" t="s">
        <v>1546</v>
      </c>
      <c r="E212" s="35" t="s">
        <v>1547</v>
      </c>
      <c r="F212" s="36"/>
      <c r="G212" s="82">
        <v>600000</v>
      </c>
      <c r="H212" s="37">
        <v>60000000</v>
      </c>
      <c r="I212" s="82">
        <v>60234000</v>
      </c>
      <c r="J212" s="70">
        <v>328635.62</v>
      </c>
      <c r="K212" s="83" t="s">
        <v>459</v>
      </c>
      <c r="L212" s="73" t="s">
        <v>15</v>
      </c>
      <c r="M212" s="74" t="s">
        <v>29</v>
      </c>
      <c r="N212" s="74" t="s">
        <v>29</v>
      </c>
      <c r="O212" s="75" t="s">
        <v>29</v>
      </c>
      <c r="P212" s="45">
        <v>5.88</v>
      </c>
      <c r="Q212" s="43">
        <v>1</v>
      </c>
      <c r="R212" s="45" t="s">
        <v>1538</v>
      </c>
      <c r="S212" s="45" t="s">
        <v>1548</v>
      </c>
      <c r="T212" s="78" t="s">
        <v>47</v>
      </c>
      <c r="U212" s="54"/>
      <c r="V212" s="31" t="s">
        <v>30</v>
      </c>
      <c r="W212" s="67" t="s">
        <v>1459</v>
      </c>
      <c r="X212" s="67"/>
      <c r="Y212" s="67"/>
      <c r="Z212" s="67"/>
      <c r="AA212" s="67"/>
    </row>
    <row r="213" spans="1:27" ht="14.25" customHeight="1" x14ac:dyDescent="0.15">
      <c r="A213" s="31">
        <v>217</v>
      </c>
      <c r="B213" s="67" t="s">
        <v>31</v>
      </c>
      <c r="C213" s="35" t="s">
        <v>1549</v>
      </c>
      <c r="D213" s="34" t="s">
        <v>1550</v>
      </c>
      <c r="E213" s="35" t="s">
        <v>1551</v>
      </c>
      <c r="F213" s="70"/>
      <c r="G213" s="82">
        <v>2700000</v>
      </c>
      <c r="H213" s="37">
        <v>270000000</v>
      </c>
      <c r="I213" s="82">
        <v>270000000</v>
      </c>
      <c r="J213" s="70">
        <v>1684356.17</v>
      </c>
      <c r="K213" s="83" t="s">
        <v>466</v>
      </c>
      <c r="L213" s="73" t="s">
        <v>15</v>
      </c>
      <c r="M213" s="74" t="s">
        <v>29</v>
      </c>
      <c r="N213" s="74" t="s">
        <v>29</v>
      </c>
      <c r="O213" s="75" t="s">
        <v>29</v>
      </c>
      <c r="P213" s="45">
        <v>6.9</v>
      </c>
      <c r="Q213" s="43">
        <v>1</v>
      </c>
      <c r="R213" s="45" t="s">
        <v>1552</v>
      </c>
      <c r="S213" s="45" t="s">
        <v>1553</v>
      </c>
      <c r="T213" s="78" t="s">
        <v>47</v>
      </c>
      <c r="U213" s="54"/>
      <c r="V213" s="31" t="s">
        <v>30</v>
      </c>
      <c r="W213" s="67" t="s">
        <v>1104</v>
      </c>
      <c r="X213" s="67"/>
      <c r="Y213" s="67"/>
      <c r="Z213" s="67"/>
      <c r="AA213" s="67"/>
    </row>
    <row r="214" spans="1:27" ht="14.25" customHeight="1" x14ac:dyDescent="0.15">
      <c r="A214" s="31">
        <v>218</v>
      </c>
      <c r="B214" s="67" t="s">
        <v>31</v>
      </c>
      <c r="C214" s="35" t="s">
        <v>1554</v>
      </c>
      <c r="D214" s="34" t="s">
        <v>1555</v>
      </c>
      <c r="E214" s="35" t="s">
        <v>1556</v>
      </c>
      <c r="F214" s="70"/>
      <c r="G214" s="82">
        <v>3600000</v>
      </c>
      <c r="H214" s="37">
        <v>360000000</v>
      </c>
      <c r="I214" s="82">
        <v>360000000</v>
      </c>
      <c r="J214" s="70">
        <v>650958.91</v>
      </c>
      <c r="K214" s="83" t="s">
        <v>466</v>
      </c>
      <c r="L214" s="73" t="s">
        <v>15</v>
      </c>
      <c r="M214" s="74" t="s">
        <v>29</v>
      </c>
      <c r="N214" s="74" t="s">
        <v>29</v>
      </c>
      <c r="O214" s="75" t="s">
        <v>29</v>
      </c>
      <c r="P214" s="84">
        <v>6.9</v>
      </c>
      <c r="Q214" s="85">
        <v>1</v>
      </c>
      <c r="R214" s="86" t="s">
        <v>1552</v>
      </c>
      <c r="S214" s="87" t="s">
        <v>1553</v>
      </c>
      <c r="T214" s="78" t="s">
        <v>47</v>
      </c>
      <c r="U214" s="54"/>
      <c r="V214" s="31" t="s">
        <v>30</v>
      </c>
      <c r="W214" s="85" t="s">
        <v>1505</v>
      </c>
      <c r="X214" s="67"/>
      <c r="Y214" s="67"/>
      <c r="Z214" s="67"/>
      <c r="AA214" s="67"/>
    </row>
    <row r="215" spans="1:27" ht="14.25" customHeight="1" x14ac:dyDescent="0.15">
      <c r="A215" s="31">
        <v>219</v>
      </c>
      <c r="B215" s="67" t="s">
        <v>31</v>
      </c>
      <c r="C215" s="35" t="s">
        <v>1557</v>
      </c>
      <c r="D215" s="34" t="s">
        <v>1558</v>
      </c>
      <c r="E215" s="35" t="s">
        <v>1559</v>
      </c>
      <c r="F215" s="70"/>
      <c r="G215" s="82">
        <v>2800000</v>
      </c>
      <c r="H215" s="37">
        <v>280000000</v>
      </c>
      <c r="I215" s="82">
        <v>282296000</v>
      </c>
      <c r="J215" s="70">
        <v>1376219.18</v>
      </c>
      <c r="K215" s="83" t="s">
        <v>466</v>
      </c>
      <c r="L215" s="73" t="s">
        <v>15</v>
      </c>
      <c r="M215" s="74" t="s">
        <v>29</v>
      </c>
      <c r="N215" s="74" t="s">
        <v>29</v>
      </c>
      <c r="O215" s="75" t="s">
        <v>29</v>
      </c>
      <c r="P215" s="84">
        <v>5.5</v>
      </c>
      <c r="Q215" s="85">
        <v>1</v>
      </c>
      <c r="R215" s="86" t="s">
        <v>1560</v>
      </c>
      <c r="S215" s="87" t="s">
        <v>1561</v>
      </c>
      <c r="T215" s="78" t="s">
        <v>47</v>
      </c>
      <c r="U215" s="54"/>
      <c r="V215" s="31" t="s">
        <v>30</v>
      </c>
      <c r="W215" s="85" t="s">
        <v>1562</v>
      </c>
      <c r="X215" s="67"/>
      <c r="Y215" s="67"/>
      <c r="Z215" s="67"/>
      <c r="AA215" s="67"/>
    </row>
    <row r="216" spans="1:27" ht="14.25" customHeight="1" x14ac:dyDescent="0.15">
      <c r="A216" s="31">
        <v>220</v>
      </c>
      <c r="B216" s="67" t="s">
        <v>31</v>
      </c>
      <c r="C216" s="35" t="s">
        <v>1563</v>
      </c>
      <c r="D216" s="34" t="s">
        <v>1564</v>
      </c>
      <c r="E216" s="35" t="s">
        <v>1565</v>
      </c>
      <c r="F216" s="70"/>
      <c r="G216" s="82">
        <v>600000</v>
      </c>
      <c r="H216" s="37">
        <v>60000000</v>
      </c>
      <c r="I216" s="82">
        <v>59958000</v>
      </c>
      <c r="J216" s="70">
        <v>121808.22</v>
      </c>
      <c r="K216" s="83" t="s">
        <v>480</v>
      </c>
      <c r="L216" s="73" t="s">
        <v>15</v>
      </c>
      <c r="M216" s="74" t="s">
        <v>29</v>
      </c>
      <c r="N216" s="74" t="s">
        <v>29</v>
      </c>
      <c r="O216" s="75" t="s">
        <v>29</v>
      </c>
      <c r="P216" s="84">
        <v>6.9</v>
      </c>
      <c r="Q216" s="85">
        <v>1</v>
      </c>
      <c r="R216" s="86" t="s">
        <v>1566</v>
      </c>
      <c r="S216" s="87" t="s">
        <v>1567</v>
      </c>
      <c r="T216" s="78" t="s">
        <v>47</v>
      </c>
      <c r="U216" s="54"/>
      <c r="V216" s="31" t="s">
        <v>30</v>
      </c>
      <c r="W216" s="85" t="s">
        <v>1198</v>
      </c>
      <c r="X216" s="67"/>
      <c r="Y216" s="67"/>
      <c r="Z216" s="67"/>
      <c r="AA216" s="67"/>
    </row>
    <row r="217" spans="1:27" ht="14.25" customHeight="1" x14ac:dyDescent="0.15">
      <c r="A217" s="31">
        <v>221</v>
      </c>
      <c r="B217" s="67" t="s">
        <v>31</v>
      </c>
      <c r="C217" s="35" t="s">
        <v>1568</v>
      </c>
      <c r="D217" s="34" t="s">
        <v>1569</v>
      </c>
      <c r="E217" s="35" t="s">
        <v>1570</v>
      </c>
      <c r="F217" s="70"/>
      <c r="G217" s="82">
        <v>3500000</v>
      </c>
      <c r="H217" s="37">
        <v>350000000</v>
      </c>
      <c r="I217" s="82">
        <v>349895000</v>
      </c>
      <c r="J217" s="70">
        <v>406575.34</v>
      </c>
      <c r="K217" s="83" t="s">
        <v>1120</v>
      </c>
      <c r="L217" s="73" t="s">
        <v>15</v>
      </c>
      <c r="M217" s="74" t="s">
        <v>29</v>
      </c>
      <c r="N217" s="74" t="s">
        <v>29</v>
      </c>
      <c r="O217" s="75" t="s">
        <v>29</v>
      </c>
      <c r="P217" s="84">
        <v>5.7</v>
      </c>
      <c r="Q217" s="85">
        <v>0</v>
      </c>
      <c r="R217" s="86" t="s">
        <v>1571</v>
      </c>
      <c r="S217" s="87" t="s">
        <v>1572</v>
      </c>
      <c r="T217" s="78" t="s">
        <v>47</v>
      </c>
      <c r="U217" s="54"/>
      <c r="V217" s="31" t="s">
        <v>30</v>
      </c>
      <c r="W217" s="85" t="s">
        <v>1505</v>
      </c>
      <c r="X217" s="67"/>
      <c r="Y217" s="67"/>
      <c r="Z217" s="67"/>
      <c r="AA217" s="67"/>
    </row>
    <row r="218" spans="1:27" ht="14.25" customHeight="1" x14ac:dyDescent="0.15">
      <c r="A218" s="31">
        <v>222</v>
      </c>
      <c r="B218" s="67" t="s">
        <v>31</v>
      </c>
      <c r="C218" s="35" t="s">
        <v>1573</v>
      </c>
      <c r="D218" s="34" t="s">
        <v>1574</v>
      </c>
      <c r="E218" s="35" t="s">
        <v>1575</v>
      </c>
      <c r="F218" s="70"/>
      <c r="G218" s="82">
        <v>3500000</v>
      </c>
      <c r="H218" s="37">
        <v>350000000</v>
      </c>
      <c r="I218" s="82">
        <v>354340000</v>
      </c>
      <c r="J218" s="70">
        <v>395835.62</v>
      </c>
      <c r="K218" s="83" t="s">
        <v>459</v>
      </c>
      <c r="L218" s="73" t="s">
        <v>15</v>
      </c>
      <c r="M218" s="74" t="s">
        <v>29</v>
      </c>
      <c r="N218" s="74" t="s">
        <v>29</v>
      </c>
      <c r="O218" s="75" t="s">
        <v>29</v>
      </c>
      <c r="P218" s="84">
        <v>5.3</v>
      </c>
      <c r="Q218" s="85">
        <v>1</v>
      </c>
      <c r="R218" s="86" t="s">
        <v>1576</v>
      </c>
      <c r="S218" s="87" t="s">
        <v>1577</v>
      </c>
      <c r="T218" s="78" t="s">
        <v>47</v>
      </c>
      <c r="U218" s="54"/>
      <c r="V218" s="31" t="s">
        <v>30</v>
      </c>
      <c r="W218" s="85" t="s">
        <v>1104</v>
      </c>
      <c r="X218" s="67"/>
      <c r="Y218" s="67"/>
      <c r="Z218" s="67"/>
      <c r="AA218" s="67"/>
    </row>
    <row r="219" spans="1:27" ht="14.25" customHeight="1" x14ac:dyDescent="0.15">
      <c r="A219" s="31">
        <v>223</v>
      </c>
      <c r="B219" s="67" t="s">
        <v>31</v>
      </c>
      <c r="C219" s="35" t="s">
        <v>1578</v>
      </c>
      <c r="D219" s="34" t="s">
        <v>1579</v>
      </c>
      <c r="E219" s="35" t="s">
        <v>1580</v>
      </c>
      <c r="F219" s="70"/>
      <c r="G219" s="82">
        <v>1700000</v>
      </c>
      <c r="H219" s="37">
        <v>170000000</v>
      </c>
      <c r="I219" s="82">
        <v>169524000</v>
      </c>
      <c r="J219" s="70">
        <v>173260.27</v>
      </c>
      <c r="K219" s="83" t="s">
        <v>459</v>
      </c>
      <c r="L219" s="73" t="s">
        <v>15</v>
      </c>
      <c r="M219" s="74" t="s">
        <v>29</v>
      </c>
      <c r="N219" s="74" t="s">
        <v>29</v>
      </c>
      <c r="O219" s="75" t="s">
        <v>29</v>
      </c>
      <c r="P219" s="84">
        <v>6.88</v>
      </c>
      <c r="Q219" s="85">
        <v>1</v>
      </c>
      <c r="R219" s="86" t="s">
        <v>1581</v>
      </c>
      <c r="S219" s="87" t="s">
        <v>1582</v>
      </c>
      <c r="T219" s="78" t="s">
        <v>47</v>
      </c>
      <c r="U219" s="54"/>
      <c r="V219" s="31" t="s">
        <v>30</v>
      </c>
      <c r="W219" s="85" t="s">
        <v>1344</v>
      </c>
      <c r="X219" s="67"/>
      <c r="Y219" s="67"/>
      <c r="Z219" s="67"/>
      <c r="AA219" s="67"/>
    </row>
    <row r="220" spans="1:27" ht="14.25" customHeight="1" x14ac:dyDescent="0.15">
      <c r="A220" s="31"/>
      <c r="B220" s="67"/>
      <c r="C220" s="68"/>
      <c r="D220" s="34"/>
      <c r="E220" s="67"/>
      <c r="F220" s="70"/>
      <c r="G220" s="82">
        <v>0</v>
      </c>
      <c r="H220" s="37"/>
      <c r="I220" s="82">
        <v>0</v>
      </c>
      <c r="J220" s="70">
        <v>0</v>
      </c>
      <c r="K220" s="83"/>
      <c r="L220" s="73"/>
      <c r="M220" s="74"/>
      <c r="N220" s="74"/>
      <c r="O220" s="75"/>
      <c r="P220" s="45"/>
      <c r="Q220" s="43"/>
      <c r="R220" s="45"/>
      <c r="S220" s="45"/>
      <c r="T220" s="78"/>
      <c r="U220" s="54"/>
      <c r="V220" s="31"/>
      <c r="W220" s="67"/>
      <c r="X220" s="67"/>
      <c r="Y220" s="67"/>
      <c r="Z220" s="67"/>
      <c r="AA220" s="67"/>
    </row>
    <row r="221" spans="1:27" ht="14.25" customHeight="1" x14ac:dyDescent="0.15">
      <c r="J221" s="19">
        <v>0</v>
      </c>
    </row>
    <row r="222" spans="1:27" ht="14.25" customHeight="1" x14ac:dyDescent="0.15">
      <c r="G222" s="20">
        <f>SUM(G2:G221)</f>
        <v>635932360</v>
      </c>
      <c r="H222" s="20">
        <f>SUM(H2:H221)</f>
        <v>63792976009.239998</v>
      </c>
      <c r="I222" s="20">
        <f>SUM(I2:I221)</f>
        <v>65415795050.859993</v>
      </c>
      <c r="J222" s="20">
        <f>SUM(J2:J221)</f>
        <v>1248580628.0199997</v>
      </c>
    </row>
    <row r="223" spans="1:27" ht="14.25" customHeight="1" x14ac:dyDescent="0.15">
      <c r="J223" s="19">
        <v>0</v>
      </c>
    </row>
    <row r="224" spans="1:27" ht="14.25" customHeight="1" x14ac:dyDescent="0.15">
      <c r="J224" s="19">
        <v>0</v>
      </c>
    </row>
    <row r="225" spans="10:10" ht="14.25" customHeight="1" x14ac:dyDescent="0.15">
      <c r="J225" s="19">
        <v>0</v>
      </c>
    </row>
    <row r="226" spans="10:10" ht="14.25" customHeight="1" x14ac:dyDescent="0.15">
      <c r="J226" s="19">
        <v>0</v>
      </c>
    </row>
    <row r="227" spans="10:10" ht="14.25" customHeight="1" x14ac:dyDescent="0.15">
      <c r="J227" s="19">
        <v>0</v>
      </c>
    </row>
    <row r="228" spans="10:10" ht="14.25" customHeight="1" x14ac:dyDescent="0.15">
      <c r="J228" s="19">
        <v>0</v>
      </c>
    </row>
  </sheetData>
  <phoneticPr fontId="26" type="noConversion"/>
  <conditionalFormatting sqref="C204:C219">
    <cfRule type="duplicateValues" dxfId="0" priority="1"/>
  </conditionalFormatting>
  <dataValidations count="2">
    <dataValidation type="list" allowBlank="1" showInputMessage="1" showErrorMessage="1" sqref="L94 L220 L2:L90 L91:L93 L95:L183 L184:L186 L187:L199 L200:L212 L213:L219" xr:uid="{00000000-0002-0000-0C00-000000000000}">
      <formula1>"市场价值,历史成本"</formula1>
    </dataValidation>
    <dataValidation type="list" allowBlank="1" showInputMessage="1" showErrorMessage="1" sqref="M94:O94 M220 N220:O220 M184:M186 M187:M199 M213:M219 N187:N199 N213:N219 O187:O199 O213:O219 N184:O186 M95:O183 M2:O90 M91:O93 M200:O212" xr:uid="{00000000-0002-0000-0C00-000001000000}">
      <formula1>"不适用,各级资本充足率达到监管要求的政策性银行,各级资本充足率达到监管要求的国有商业银行,各级资本充足率达到监管要求的股份制商业银行,各级资本充足率达到监管要求的邮政储蓄银行,各级资本充足率达到监管要求的保险公司,各级资本充足率达到监管要求的城市商业银行,各级资本充足率达到监管要求的其他商业银行,其他非银行金融机构信用评级在AA及以上,其他金融债"</formula1>
    </dataValidation>
  </dataValidations>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filterMode="1"/>
  <dimension ref="A1:X357"/>
  <sheetViews>
    <sheetView workbookViewId="0">
      <selection activeCell="J384" sqref="J384"/>
    </sheetView>
  </sheetViews>
  <sheetFormatPr defaultColWidth="10.875" defaultRowHeight="10.5" x14ac:dyDescent="0.15"/>
  <cols>
    <col min="1" max="1" width="8.125" style="1" customWidth="1"/>
    <col min="2" max="2" width="4.875" style="1" customWidth="1"/>
    <col min="3" max="3" width="21.125" style="1"/>
    <col min="4" max="4" width="10" style="1"/>
    <col min="5" max="5" width="9.125" style="1"/>
    <col min="6" max="6" width="32" style="1" customWidth="1"/>
    <col min="7" max="7" width="8.25" style="1"/>
    <col min="8" max="8" width="6.625" style="1"/>
    <col min="9" max="9" width="8.25" style="1"/>
    <col min="10" max="12" width="16.125" style="1"/>
    <col min="13" max="13" width="13.375" style="1"/>
    <col min="14" max="14" width="10.875" style="1"/>
    <col min="15" max="15" width="14.375" style="1"/>
    <col min="16" max="16" width="11.75" style="1"/>
    <col min="17" max="17" width="8.25" style="1"/>
    <col min="18" max="18" width="12.625" style="1"/>
    <col min="19" max="19" width="8.25" style="1"/>
    <col min="20" max="23" width="6.625" style="1"/>
    <col min="24" max="16384" width="10.875" style="1"/>
  </cols>
  <sheetData>
    <row r="1" spans="1:24" ht="11.25" x14ac:dyDescent="0.15">
      <c r="A1" s="2" t="s">
        <v>1583</v>
      </c>
      <c r="B1" s="2"/>
      <c r="C1" s="2" t="s">
        <v>445</v>
      </c>
      <c r="D1" s="2" t="s">
        <v>1584</v>
      </c>
      <c r="E1" s="2" t="s">
        <v>58</v>
      </c>
      <c r="F1" s="2" t="s">
        <v>447</v>
      </c>
      <c r="G1" s="2" t="s">
        <v>1585</v>
      </c>
      <c r="H1" s="2" t="s">
        <v>1586</v>
      </c>
      <c r="I1" s="2" t="s">
        <v>1587</v>
      </c>
      <c r="J1" s="2" t="s">
        <v>37</v>
      </c>
      <c r="K1" s="2" t="s">
        <v>1588</v>
      </c>
      <c r="L1" s="2" t="s">
        <v>9</v>
      </c>
      <c r="M1" s="2" t="s">
        <v>1589</v>
      </c>
      <c r="N1" s="2" t="s">
        <v>1590</v>
      </c>
      <c r="O1" s="2" t="s">
        <v>1591</v>
      </c>
      <c r="P1" s="2" t="s">
        <v>1592</v>
      </c>
      <c r="Q1" s="2" t="s">
        <v>1593</v>
      </c>
      <c r="R1" s="2" t="s">
        <v>22</v>
      </c>
      <c r="S1" s="2" t="s">
        <v>1594</v>
      </c>
      <c r="T1" s="2" t="s">
        <v>1595</v>
      </c>
      <c r="U1" s="2" t="s">
        <v>1596</v>
      </c>
      <c r="V1" s="2" t="s">
        <v>1597</v>
      </c>
      <c r="W1" s="2" t="s">
        <v>1598</v>
      </c>
      <c r="X1" s="10"/>
    </row>
    <row r="2" spans="1:24" ht="11.25" x14ac:dyDescent="0.15">
      <c r="A2" s="3">
        <v>3101</v>
      </c>
      <c r="B2" s="3" t="str">
        <f>MID(C2,6,2)</f>
        <v>传统</v>
      </c>
      <c r="C2" s="4" t="s">
        <v>1599</v>
      </c>
      <c r="D2" s="5">
        <v>44316</v>
      </c>
      <c r="E2" s="6">
        <v>2777</v>
      </c>
      <c r="F2" s="4" t="s">
        <v>1600</v>
      </c>
      <c r="G2" s="4" t="s">
        <v>1601</v>
      </c>
      <c r="H2" s="4" t="s">
        <v>1602</v>
      </c>
      <c r="I2" s="4" t="s">
        <v>47</v>
      </c>
      <c r="J2" s="7">
        <v>27906000</v>
      </c>
      <c r="K2" s="7">
        <v>231006760.99000001</v>
      </c>
      <c r="L2" s="7">
        <v>321618943.70999998</v>
      </c>
      <c r="M2" s="8" t="s">
        <v>1603</v>
      </c>
      <c r="N2" s="7">
        <v>0</v>
      </c>
      <c r="O2" s="9">
        <f>K2-N2</f>
        <v>231006760.99000001</v>
      </c>
      <c r="P2" s="8" t="s">
        <v>1604</v>
      </c>
      <c r="Q2" s="8" t="s">
        <v>1604</v>
      </c>
      <c r="R2" s="4" t="s">
        <v>1605</v>
      </c>
      <c r="S2" s="8" t="s">
        <v>1606</v>
      </c>
      <c r="T2" s="3">
        <v>0</v>
      </c>
      <c r="U2" s="3">
        <v>1</v>
      </c>
      <c r="V2" s="3">
        <v>0</v>
      </c>
      <c r="W2" s="3">
        <v>3</v>
      </c>
      <c r="X2" s="10"/>
    </row>
    <row r="3" spans="1:24" ht="11.25" x14ac:dyDescent="0.15">
      <c r="A3" s="3">
        <v>3101</v>
      </c>
      <c r="B3" s="3" t="str">
        <f t="shared" ref="B3:B66" si="0">MID(C3,6,2)</f>
        <v>传统</v>
      </c>
      <c r="C3" s="4" t="s">
        <v>1599</v>
      </c>
      <c r="D3" s="5">
        <v>44316</v>
      </c>
      <c r="E3" s="6">
        <v>1398</v>
      </c>
      <c r="F3" s="4" t="s">
        <v>64</v>
      </c>
      <c r="G3" s="4" t="s">
        <v>1601</v>
      </c>
      <c r="H3" s="4" t="s">
        <v>1602</v>
      </c>
      <c r="I3" s="4" t="s">
        <v>47</v>
      </c>
      <c r="J3" s="7">
        <v>1017468000</v>
      </c>
      <c r="K3" s="7">
        <v>4287577593.02</v>
      </c>
      <c r="L3" s="7">
        <v>4374734851.6800003</v>
      </c>
      <c r="M3" s="8" t="s">
        <v>1607</v>
      </c>
      <c r="N3" s="7">
        <v>0</v>
      </c>
      <c r="O3" s="9">
        <f t="shared" ref="O3:O66" si="1">K3-N3</f>
        <v>4287577593.02</v>
      </c>
      <c r="P3" s="8" t="s">
        <v>1604</v>
      </c>
      <c r="Q3" s="8" t="s">
        <v>1604</v>
      </c>
      <c r="R3" s="4" t="s">
        <v>1605</v>
      </c>
      <c r="S3" s="8" t="s">
        <v>1606</v>
      </c>
      <c r="T3" s="3">
        <v>0</v>
      </c>
      <c r="U3" s="3">
        <v>1</v>
      </c>
      <c r="V3" s="3">
        <v>0</v>
      </c>
      <c r="W3" s="3">
        <v>3</v>
      </c>
      <c r="X3" s="10"/>
    </row>
    <row r="4" spans="1:24" ht="11.25" x14ac:dyDescent="0.15">
      <c r="A4" s="3">
        <v>3101</v>
      </c>
      <c r="B4" s="3" t="str">
        <f t="shared" si="0"/>
        <v>传统</v>
      </c>
      <c r="C4" s="4" t="s">
        <v>1599</v>
      </c>
      <c r="D4" s="5">
        <v>44316</v>
      </c>
      <c r="E4" s="6">
        <v>1288</v>
      </c>
      <c r="F4" s="4" t="s">
        <v>1608</v>
      </c>
      <c r="G4" s="4" t="s">
        <v>1601</v>
      </c>
      <c r="H4" s="4" t="s">
        <v>1602</v>
      </c>
      <c r="I4" s="4" t="s">
        <v>47</v>
      </c>
      <c r="J4" s="7">
        <v>176103000</v>
      </c>
      <c r="K4" s="7">
        <v>442908906.76999998</v>
      </c>
      <c r="L4" s="7">
        <v>506592195.32999998</v>
      </c>
      <c r="M4" s="8" t="s">
        <v>1609</v>
      </c>
      <c r="N4" s="7">
        <v>0</v>
      </c>
      <c r="O4" s="9">
        <f t="shared" si="1"/>
        <v>442908906.76999998</v>
      </c>
      <c r="P4" s="8" t="s">
        <v>1604</v>
      </c>
      <c r="Q4" s="8" t="s">
        <v>1604</v>
      </c>
      <c r="R4" s="4" t="s">
        <v>1605</v>
      </c>
      <c r="S4" s="8" t="s">
        <v>1606</v>
      </c>
      <c r="T4" s="3">
        <v>0</v>
      </c>
      <c r="U4" s="3">
        <v>1</v>
      </c>
      <c r="V4" s="3">
        <v>0</v>
      </c>
      <c r="W4" s="3">
        <v>3</v>
      </c>
      <c r="X4" s="10"/>
    </row>
    <row r="5" spans="1:24" ht="11.25" x14ac:dyDescent="0.15">
      <c r="A5" s="3">
        <v>3101</v>
      </c>
      <c r="B5" s="3" t="str">
        <f t="shared" si="0"/>
        <v>传统</v>
      </c>
      <c r="C5" s="4" t="s">
        <v>1599</v>
      </c>
      <c r="D5" s="5">
        <v>44316</v>
      </c>
      <c r="E5" s="6">
        <v>3988</v>
      </c>
      <c r="F5" s="4" t="s">
        <v>1610</v>
      </c>
      <c r="G5" s="4" t="s">
        <v>1601</v>
      </c>
      <c r="H5" s="4" t="s">
        <v>1602</v>
      </c>
      <c r="I5" s="4" t="s">
        <v>47</v>
      </c>
      <c r="J5" s="7">
        <v>242626000</v>
      </c>
      <c r="K5" s="7">
        <v>624362102.35000002</v>
      </c>
      <c r="L5" s="7">
        <v>760475543.67999995</v>
      </c>
      <c r="M5" s="8" t="s">
        <v>1611</v>
      </c>
      <c r="N5" s="7">
        <v>0</v>
      </c>
      <c r="O5" s="9">
        <f t="shared" si="1"/>
        <v>624362102.35000002</v>
      </c>
      <c r="P5" s="8" t="s">
        <v>1604</v>
      </c>
      <c r="Q5" s="8" t="s">
        <v>1604</v>
      </c>
      <c r="R5" s="4" t="s">
        <v>1605</v>
      </c>
      <c r="S5" s="8" t="s">
        <v>1606</v>
      </c>
      <c r="T5" s="3">
        <v>0</v>
      </c>
      <c r="U5" s="3">
        <v>1</v>
      </c>
      <c r="V5" s="3">
        <v>0</v>
      </c>
      <c r="W5" s="3">
        <v>3</v>
      </c>
      <c r="X5" s="10"/>
    </row>
    <row r="6" spans="1:24" ht="11.25" hidden="1" x14ac:dyDescent="0.15">
      <c r="A6" s="3">
        <v>3101</v>
      </c>
      <c r="B6" s="3" t="str">
        <f t="shared" si="0"/>
        <v>传统</v>
      </c>
      <c r="C6" s="4" t="s">
        <v>1599</v>
      </c>
      <c r="D6" s="5">
        <v>44316</v>
      </c>
      <c r="E6" s="6">
        <v>601390</v>
      </c>
      <c r="F6" s="4" t="s">
        <v>1612</v>
      </c>
      <c r="G6" s="4" t="s">
        <v>1601</v>
      </c>
      <c r="H6" s="4" t="s">
        <v>1613</v>
      </c>
      <c r="I6" s="4" t="s">
        <v>50</v>
      </c>
      <c r="J6" s="7">
        <v>58467038</v>
      </c>
      <c r="K6" s="7">
        <v>315137334.81999999</v>
      </c>
      <c r="L6" s="7">
        <v>507974452.67000002</v>
      </c>
      <c r="M6" s="8" t="s">
        <v>1614</v>
      </c>
      <c r="N6" s="7">
        <v>0</v>
      </c>
      <c r="O6" s="9">
        <f t="shared" si="1"/>
        <v>315137334.81999999</v>
      </c>
      <c r="P6" s="8" t="s">
        <v>1604</v>
      </c>
      <c r="Q6" s="8" t="s">
        <v>1604</v>
      </c>
      <c r="R6" s="4" t="s">
        <v>1615</v>
      </c>
      <c r="S6" s="8" t="s">
        <v>1606</v>
      </c>
      <c r="T6" s="3">
        <v>0</v>
      </c>
      <c r="U6" s="3">
        <v>1</v>
      </c>
      <c r="V6" s="3">
        <v>0</v>
      </c>
      <c r="W6" s="3">
        <v>2</v>
      </c>
      <c r="X6" s="10"/>
    </row>
    <row r="7" spans="1:24" ht="11.25" hidden="1" x14ac:dyDescent="0.15">
      <c r="A7" s="3">
        <v>3101</v>
      </c>
      <c r="B7" s="3" t="str">
        <f t="shared" si="0"/>
        <v>传统</v>
      </c>
      <c r="C7" s="4" t="s">
        <v>1599</v>
      </c>
      <c r="D7" s="5">
        <v>44316</v>
      </c>
      <c r="E7" s="6">
        <v>601186</v>
      </c>
      <c r="F7" s="4" t="s">
        <v>48</v>
      </c>
      <c r="G7" s="4" t="s">
        <v>1601</v>
      </c>
      <c r="H7" s="4" t="s">
        <v>1613</v>
      </c>
      <c r="I7" s="4" t="s">
        <v>50</v>
      </c>
      <c r="J7" s="7">
        <v>777592</v>
      </c>
      <c r="K7" s="7">
        <v>6003010.2400000002</v>
      </c>
      <c r="L7" s="7">
        <v>8031622.4400000004</v>
      </c>
      <c r="M7" s="8" t="s">
        <v>1616</v>
      </c>
      <c r="N7" s="7">
        <v>0</v>
      </c>
      <c r="O7" s="9">
        <f t="shared" si="1"/>
        <v>6003010.2400000002</v>
      </c>
      <c r="P7" s="8" t="s">
        <v>1604</v>
      </c>
      <c r="Q7" s="8" t="s">
        <v>1604</v>
      </c>
      <c r="R7" s="4" t="s">
        <v>1615</v>
      </c>
      <c r="S7" s="8" t="s">
        <v>1606</v>
      </c>
      <c r="T7" s="3">
        <v>0</v>
      </c>
      <c r="U7" s="3">
        <v>1</v>
      </c>
      <c r="V7" s="3">
        <v>0</v>
      </c>
      <c r="W7" s="3">
        <v>2</v>
      </c>
      <c r="X7" s="10"/>
    </row>
    <row r="8" spans="1:24" ht="11.25" hidden="1" x14ac:dyDescent="0.15">
      <c r="A8" s="3">
        <v>3101</v>
      </c>
      <c r="B8" s="3" t="str">
        <f t="shared" si="0"/>
        <v>传统</v>
      </c>
      <c r="C8" s="4" t="s">
        <v>1599</v>
      </c>
      <c r="D8" s="5">
        <v>44316</v>
      </c>
      <c r="E8" s="6">
        <v>600036</v>
      </c>
      <c r="F8" s="4" t="s">
        <v>42</v>
      </c>
      <c r="G8" s="4" t="s">
        <v>1601</v>
      </c>
      <c r="H8" s="4" t="s">
        <v>1613</v>
      </c>
      <c r="I8" s="4" t="s">
        <v>47</v>
      </c>
      <c r="J8" s="7">
        <v>1130991537</v>
      </c>
      <c r="K8" s="7">
        <v>59603253999.900002</v>
      </c>
      <c r="L8" s="7">
        <v>29903506074.450001</v>
      </c>
      <c r="M8" s="8" t="s">
        <v>1617</v>
      </c>
      <c r="N8" s="7">
        <v>0</v>
      </c>
      <c r="O8" s="9">
        <f t="shared" si="1"/>
        <v>59603253999.900002</v>
      </c>
      <c r="P8" s="8" t="s">
        <v>1604</v>
      </c>
      <c r="Q8" s="8" t="s">
        <v>1604</v>
      </c>
      <c r="R8" s="4" t="s">
        <v>1618</v>
      </c>
      <c r="S8" s="8" t="s">
        <v>1606</v>
      </c>
      <c r="T8" s="3">
        <v>0</v>
      </c>
      <c r="U8" s="3">
        <v>1</v>
      </c>
      <c r="V8" s="3">
        <v>0</v>
      </c>
      <c r="W8" s="3">
        <v>3</v>
      </c>
      <c r="X8" s="10"/>
    </row>
    <row r="9" spans="1:24" ht="11.25" hidden="1" x14ac:dyDescent="0.15">
      <c r="A9" s="3">
        <v>3101</v>
      </c>
      <c r="B9" s="3" t="str">
        <f t="shared" si="0"/>
        <v>传统</v>
      </c>
      <c r="C9" s="4" t="s">
        <v>1599</v>
      </c>
      <c r="D9" s="5">
        <v>44316</v>
      </c>
      <c r="E9" s="6">
        <v>1979</v>
      </c>
      <c r="F9" s="4" t="s">
        <v>1619</v>
      </c>
      <c r="G9" s="4" t="s">
        <v>1601</v>
      </c>
      <c r="H9" s="4" t="s">
        <v>1620</v>
      </c>
      <c r="I9" s="4" t="s">
        <v>50</v>
      </c>
      <c r="J9" s="7">
        <v>18106362</v>
      </c>
      <c r="K9" s="7">
        <v>210395926.44</v>
      </c>
      <c r="L9" s="7">
        <v>307009246.19</v>
      </c>
      <c r="M9" s="8" t="s">
        <v>1621</v>
      </c>
      <c r="N9" s="7">
        <v>0</v>
      </c>
      <c r="O9" s="9">
        <f t="shared" si="1"/>
        <v>210395926.44</v>
      </c>
      <c r="P9" s="8" t="s">
        <v>1604</v>
      </c>
      <c r="Q9" s="8" t="s">
        <v>1604</v>
      </c>
      <c r="R9" s="4" t="s">
        <v>1622</v>
      </c>
      <c r="S9" s="8" t="s">
        <v>1606</v>
      </c>
      <c r="T9" s="3">
        <v>0</v>
      </c>
      <c r="U9" s="3">
        <v>1</v>
      </c>
      <c r="V9" s="3">
        <v>0</v>
      </c>
      <c r="W9" s="3">
        <v>2</v>
      </c>
      <c r="X9" s="10"/>
    </row>
    <row r="10" spans="1:24" ht="11.25" hidden="1" x14ac:dyDescent="0.15">
      <c r="A10" s="3">
        <v>3101</v>
      </c>
      <c r="B10" s="3" t="str">
        <f t="shared" si="0"/>
        <v>传统</v>
      </c>
      <c r="C10" s="4" t="s">
        <v>1599</v>
      </c>
      <c r="D10" s="5">
        <v>44316</v>
      </c>
      <c r="E10" s="6">
        <v>130980</v>
      </c>
      <c r="F10" s="4" t="s">
        <v>1623</v>
      </c>
      <c r="G10" s="4" t="s">
        <v>1624</v>
      </c>
      <c r="H10" s="4" t="s">
        <v>1613</v>
      </c>
      <c r="I10" s="4" t="s">
        <v>47</v>
      </c>
      <c r="J10" s="7">
        <v>1000000</v>
      </c>
      <c r="K10" s="7">
        <v>101547726.03</v>
      </c>
      <c r="L10" s="7">
        <v>100000000</v>
      </c>
      <c r="M10" s="8" t="s">
        <v>1625</v>
      </c>
      <c r="N10" s="7">
        <v>2767726.03</v>
      </c>
      <c r="O10" s="9">
        <f t="shared" si="1"/>
        <v>98780000</v>
      </c>
      <c r="P10" s="8" t="s">
        <v>1626</v>
      </c>
      <c r="Q10" s="8" t="s">
        <v>1604</v>
      </c>
      <c r="R10" s="4" t="s">
        <v>1627</v>
      </c>
      <c r="S10" s="8" t="s">
        <v>1606</v>
      </c>
      <c r="T10" s="3">
        <v>0</v>
      </c>
      <c r="U10" s="3">
        <v>1</v>
      </c>
      <c r="V10" s="3">
        <v>0</v>
      </c>
      <c r="W10" s="3">
        <v>3</v>
      </c>
      <c r="X10" s="10"/>
    </row>
    <row r="11" spans="1:24" ht="11.25" hidden="1" x14ac:dyDescent="0.15">
      <c r="A11" s="3">
        <v>3101</v>
      </c>
      <c r="B11" s="3" t="str">
        <f t="shared" si="0"/>
        <v>传统</v>
      </c>
      <c r="C11" s="4" t="s">
        <v>1599</v>
      </c>
      <c r="D11" s="5">
        <v>44316</v>
      </c>
      <c r="E11" s="6">
        <v>136515</v>
      </c>
      <c r="F11" s="4" t="s">
        <v>1628</v>
      </c>
      <c r="G11" s="4" t="s">
        <v>1624</v>
      </c>
      <c r="H11" s="4" t="s">
        <v>1613</v>
      </c>
      <c r="I11" s="4" t="s">
        <v>50</v>
      </c>
      <c r="J11" s="7">
        <v>1000000</v>
      </c>
      <c r="K11" s="7">
        <v>103373287.67</v>
      </c>
      <c r="L11" s="7">
        <v>99449000</v>
      </c>
      <c r="M11" s="8" t="s">
        <v>1629</v>
      </c>
      <c r="N11" s="7">
        <v>3123287.67</v>
      </c>
      <c r="O11" s="9">
        <f t="shared" si="1"/>
        <v>100250000</v>
      </c>
      <c r="P11" s="8" t="s">
        <v>1604</v>
      </c>
      <c r="Q11" s="8" t="s">
        <v>1604</v>
      </c>
      <c r="R11" s="4" t="s">
        <v>1630</v>
      </c>
      <c r="S11" s="8" t="s">
        <v>1606</v>
      </c>
      <c r="T11" s="3">
        <v>0</v>
      </c>
      <c r="U11" s="3">
        <v>1</v>
      </c>
      <c r="V11" s="3">
        <v>0</v>
      </c>
      <c r="W11" s="3">
        <v>2</v>
      </c>
      <c r="X11" s="10"/>
    </row>
    <row r="12" spans="1:24" ht="11.25" hidden="1" x14ac:dyDescent="0.15">
      <c r="A12" s="3">
        <v>3101</v>
      </c>
      <c r="B12" s="3" t="str">
        <f t="shared" si="0"/>
        <v>传统</v>
      </c>
      <c r="C12" s="4" t="s">
        <v>1599</v>
      </c>
      <c r="D12" s="5">
        <v>44316</v>
      </c>
      <c r="E12" s="6">
        <v>136601</v>
      </c>
      <c r="F12" s="4" t="s">
        <v>1631</v>
      </c>
      <c r="G12" s="4" t="s">
        <v>1624</v>
      </c>
      <c r="H12" s="4" t="s">
        <v>1613</v>
      </c>
      <c r="I12" s="4" t="s">
        <v>50</v>
      </c>
      <c r="J12" s="7">
        <v>500000</v>
      </c>
      <c r="K12" s="7">
        <v>51577534.25</v>
      </c>
      <c r="L12" s="7">
        <v>49657000</v>
      </c>
      <c r="M12" s="8" t="s">
        <v>1632</v>
      </c>
      <c r="N12" s="7">
        <v>1407534.25</v>
      </c>
      <c r="O12" s="9">
        <f t="shared" si="1"/>
        <v>50170000</v>
      </c>
      <c r="P12" s="8" t="s">
        <v>1604</v>
      </c>
      <c r="Q12" s="8" t="s">
        <v>1604</v>
      </c>
      <c r="R12" s="4" t="s">
        <v>1630</v>
      </c>
      <c r="S12" s="8" t="s">
        <v>1606</v>
      </c>
      <c r="T12" s="3">
        <v>0</v>
      </c>
      <c r="U12" s="3">
        <v>1</v>
      </c>
      <c r="V12" s="3">
        <v>0</v>
      </c>
      <c r="W12" s="3">
        <v>2</v>
      </c>
      <c r="X12" s="10"/>
    </row>
    <row r="13" spans="1:24" ht="11.25" hidden="1" x14ac:dyDescent="0.15">
      <c r="A13" s="3">
        <v>3101</v>
      </c>
      <c r="B13" s="3" t="str">
        <f t="shared" si="0"/>
        <v>传统</v>
      </c>
      <c r="C13" s="4" t="s">
        <v>1599</v>
      </c>
      <c r="D13" s="5">
        <v>44316</v>
      </c>
      <c r="E13" s="6">
        <v>143287</v>
      </c>
      <c r="F13" s="4" t="s">
        <v>776</v>
      </c>
      <c r="G13" s="4" t="s">
        <v>1624</v>
      </c>
      <c r="H13" s="4" t="s">
        <v>1613</v>
      </c>
      <c r="I13" s="4" t="s">
        <v>50</v>
      </c>
      <c r="J13" s="7">
        <v>1000000</v>
      </c>
      <c r="K13" s="7">
        <v>102903315.06999999</v>
      </c>
      <c r="L13" s="7">
        <v>101641000</v>
      </c>
      <c r="M13" s="8" t="s">
        <v>1633</v>
      </c>
      <c r="N13" s="7">
        <v>2593315.0699999998</v>
      </c>
      <c r="O13" s="9">
        <f t="shared" si="1"/>
        <v>100310000</v>
      </c>
      <c r="P13" s="8" t="s">
        <v>1604</v>
      </c>
      <c r="Q13" s="8" t="s">
        <v>1604</v>
      </c>
      <c r="R13" s="4" t="s">
        <v>1630</v>
      </c>
      <c r="S13" s="8" t="s">
        <v>1606</v>
      </c>
      <c r="T13" s="3">
        <v>0</v>
      </c>
      <c r="U13" s="3">
        <v>1</v>
      </c>
      <c r="V13" s="3">
        <v>0</v>
      </c>
      <c r="W13" s="3">
        <v>2</v>
      </c>
      <c r="X13" s="10"/>
    </row>
    <row r="14" spans="1:24" ht="11.25" hidden="1" x14ac:dyDescent="0.15">
      <c r="A14" s="3">
        <v>3101</v>
      </c>
      <c r="B14" s="3" t="str">
        <f t="shared" si="0"/>
        <v>传统</v>
      </c>
      <c r="C14" s="4" t="s">
        <v>1599</v>
      </c>
      <c r="D14" s="5">
        <v>44316</v>
      </c>
      <c r="E14" s="6">
        <v>143282</v>
      </c>
      <c r="F14" s="4" t="s">
        <v>764</v>
      </c>
      <c r="G14" s="4" t="s">
        <v>1624</v>
      </c>
      <c r="H14" s="4" t="s">
        <v>1613</v>
      </c>
      <c r="I14" s="4" t="s">
        <v>50</v>
      </c>
      <c r="J14" s="7">
        <v>100000</v>
      </c>
      <c r="K14" s="7">
        <v>10324060.27</v>
      </c>
      <c r="L14" s="7">
        <v>10154200</v>
      </c>
      <c r="M14" s="8" t="s">
        <v>1634</v>
      </c>
      <c r="N14" s="7">
        <v>234060.27</v>
      </c>
      <c r="O14" s="9">
        <f t="shared" si="1"/>
        <v>10090000</v>
      </c>
      <c r="P14" s="8" t="s">
        <v>1604</v>
      </c>
      <c r="Q14" s="8" t="s">
        <v>1604</v>
      </c>
      <c r="R14" s="4" t="s">
        <v>1630</v>
      </c>
      <c r="S14" s="8" t="s">
        <v>1606</v>
      </c>
      <c r="T14" s="3">
        <v>0</v>
      </c>
      <c r="U14" s="3">
        <v>1</v>
      </c>
      <c r="V14" s="3">
        <v>0</v>
      </c>
      <c r="W14" s="3">
        <v>2</v>
      </c>
      <c r="X14" s="10"/>
    </row>
    <row r="15" spans="1:24" ht="11.25" hidden="1" x14ac:dyDescent="0.15">
      <c r="A15" s="3">
        <v>3101</v>
      </c>
      <c r="B15" s="3" t="str">
        <f t="shared" si="0"/>
        <v>传统</v>
      </c>
      <c r="C15" s="4" t="s">
        <v>1599</v>
      </c>
      <c r="D15" s="5">
        <v>44316</v>
      </c>
      <c r="E15" s="6">
        <v>155449</v>
      </c>
      <c r="F15" s="4" t="s">
        <v>465</v>
      </c>
      <c r="G15" s="4" t="s">
        <v>1624</v>
      </c>
      <c r="H15" s="4" t="s">
        <v>1613</v>
      </c>
      <c r="I15" s="4" t="s">
        <v>47</v>
      </c>
      <c r="J15" s="7">
        <v>1500000</v>
      </c>
      <c r="K15" s="7">
        <v>156028767.12</v>
      </c>
      <c r="L15" s="7">
        <v>150000000</v>
      </c>
      <c r="M15" s="8" t="s">
        <v>1635</v>
      </c>
      <c r="N15" s="7">
        <v>5128767.12</v>
      </c>
      <c r="O15" s="9">
        <f t="shared" si="1"/>
        <v>150900000</v>
      </c>
      <c r="P15" s="8" t="s">
        <v>1604</v>
      </c>
      <c r="Q15" s="8" t="s">
        <v>1604</v>
      </c>
      <c r="R15" s="4" t="s">
        <v>1636</v>
      </c>
      <c r="S15" s="8" t="s">
        <v>1606</v>
      </c>
      <c r="T15" s="3">
        <v>0</v>
      </c>
      <c r="U15" s="3">
        <v>1</v>
      </c>
      <c r="V15" s="3">
        <v>0</v>
      </c>
      <c r="W15" s="3">
        <v>3</v>
      </c>
      <c r="X15" s="10"/>
    </row>
    <row r="16" spans="1:24" ht="11.25" hidden="1" x14ac:dyDescent="0.15">
      <c r="A16" s="3">
        <v>3101</v>
      </c>
      <c r="B16" s="3" t="str">
        <f t="shared" si="0"/>
        <v>传统</v>
      </c>
      <c r="C16" s="4" t="s">
        <v>1599</v>
      </c>
      <c r="D16" s="5">
        <v>44316</v>
      </c>
      <c r="E16" s="6">
        <v>19538</v>
      </c>
      <c r="F16" s="4" t="s">
        <v>472</v>
      </c>
      <c r="G16" s="4" t="s">
        <v>1624</v>
      </c>
      <c r="H16" s="4" t="s">
        <v>1613</v>
      </c>
      <c r="I16" s="4" t="s">
        <v>47</v>
      </c>
      <c r="J16" s="7">
        <v>200000</v>
      </c>
      <c r="K16" s="7">
        <v>20241260.27</v>
      </c>
      <c r="L16" s="7">
        <v>20000000</v>
      </c>
      <c r="M16" s="8" t="s">
        <v>1637</v>
      </c>
      <c r="N16" s="7">
        <v>281260.27</v>
      </c>
      <c r="O16" s="9">
        <f t="shared" si="1"/>
        <v>19960000</v>
      </c>
      <c r="P16" s="8" t="s">
        <v>1638</v>
      </c>
      <c r="Q16" s="8" t="s">
        <v>1604</v>
      </c>
      <c r="R16" s="4" t="s">
        <v>1639</v>
      </c>
      <c r="S16" s="8" t="s">
        <v>1606</v>
      </c>
      <c r="T16" s="3">
        <v>0</v>
      </c>
      <c r="U16" s="3">
        <v>1</v>
      </c>
      <c r="V16" s="3">
        <v>0</v>
      </c>
      <c r="W16" s="3">
        <v>3</v>
      </c>
      <c r="X16" s="10"/>
    </row>
    <row r="17" spans="1:24" ht="11.25" hidden="1" x14ac:dyDescent="0.15">
      <c r="A17" s="3">
        <v>3101</v>
      </c>
      <c r="B17" s="3" t="str">
        <f t="shared" si="0"/>
        <v>传统</v>
      </c>
      <c r="C17" s="4" t="s">
        <v>1599</v>
      </c>
      <c r="D17" s="5">
        <v>44316</v>
      </c>
      <c r="E17" s="6">
        <v>152859</v>
      </c>
      <c r="F17" s="4" t="s">
        <v>1061</v>
      </c>
      <c r="G17" s="4" t="s">
        <v>1624</v>
      </c>
      <c r="H17" s="4" t="s">
        <v>1613</v>
      </c>
      <c r="I17" s="4" t="s">
        <v>47</v>
      </c>
      <c r="J17" s="7">
        <v>1800000</v>
      </c>
      <c r="K17" s="7">
        <v>180057994.52000001</v>
      </c>
      <c r="L17" s="7">
        <v>180000000</v>
      </c>
      <c r="M17" s="8" t="s">
        <v>1604</v>
      </c>
      <c r="N17" s="7">
        <v>57994.52</v>
      </c>
      <c r="O17" s="9">
        <f t="shared" si="1"/>
        <v>180000000</v>
      </c>
      <c r="P17" s="8" t="s">
        <v>1604</v>
      </c>
      <c r="Q17" s="8" t="s">
        <v>1604</v>
      </c>
      <c r="R17" s="4" t="s">
        <v>1636</v>
      </c>
      <c r="S17" s="8" t="s">
        <v>1606</v>
      </c>
      <c r="T17" s="3">
        <v>0</v>
      </c>
      <c r="U17" s="3">
        <v>1</v>
      </c>
      <c r="V17" s="3">
        <v>0</v>
      </c>
      <c r="W17" s="3">
        <v>3</v>
      </c>
      <c r="X17" s="10"/>
    </row>
    <row r="18" spans="1:24" ht="11.25" hidden="1" x14ac:dyDescent="0.15">
      <c r="A18" s="3">
        <v>3101</v>
      </c>
      <c r="B18" s="3" t="str">
        <f t="shared" si="0"/>
        <v>传统</v>
      </c>
      <c r="C18" s="4" t="s">
        <v>1599</v>
      </c>
      <c r="D18" s="5">
        <v>44316</v>
      </c>
      <c r="E18" s="6">
        <v>152730</v>
      </c>
      <c r="F18" s="4" t="s">
        <v>479</v>
      </c>
      <c r="G18" s="4" t="s">
        <v>1624</v>
      </c>
      <c r="H18" s="4" t="s">
        <v>1613</v>
      </c>
      <c r="I18" s="4" t="s">
        <v>47</v>
      </c>
      <c r="J18" s="7">
        <v>900000</v>
      </c>
      <c r="K18" s="7">
        <v>91396602.739999995</v>
      </c>
      <c r="L18" s="7">
        <v>90000000</v>
      </c>
      <c r="M18" s="8" t="s">
        <v>1604</v>
      </c>
      <c r="N18" s="7">
        <v>1396602.74</v>
      </c>
      <c r="O18" s="9">
        <f t="shared" si="1"/>
        <v>90000000</v>
      </c>
      <c r="P18" s="8" t="s">
        <v>1604</v>
      </c>
      <c r="Q18" s="8" t="s">
        <v>1604</v>
      </c>
      <c r="R18" s="4" t="s">
        <v>1636</v>
      </c>
      <c r="S18" s="8" t="s">
        <v>1606</v>
      </c>
      <c r="T18" s="3">
        <v>0</v>
      </c>
      <c r="U18" s="3">
        <v>1</v>
      </c>
      <c r="V18" s="3">
        <v>0</v>
      </c>
      <c r="W18" s="3">
        <v>3</v>
      </c>
      <c r="X18" s="10"/>
    </row>
    <row r="19" spans="1:24" ht="11.25" hidden="1" x14ac:dyDescent="0.15">
      <c r="A19" s="3">
        <v>3101</v>
      </c>
      <c r="B19" s="3" t="str">
        <f t="shared" si="0"/>
        <v>传统</v>
      </c>
      <c r="C19" s="4" t="s">
        <v>1599</v>
      </c>
      <c r="D19" s="5">
        <v>44316</v>
      </c>
      <c r="E19" s="6">
        <v>152828</v>
      </c>
      <c r="F19" s="4" t="s">
        <v>1056</v>
      </c>
      <c r="G19" s="4" t="s">
        <v>1624</v>
      </c>
      <c r="H19" s="4" t="s">
        <v>1613</v>
      </c>
      <c r="I19" s="4" t="s">
        <v>47</v>
      </c>
      <c r="J19" s="7">
        <v>2700000</v>
      </c>
      <c r="K19" s="7">
        <v>270125383.56999999</v>
      </c>
      <c r="L19" s="7">
        <v>270000000</v>
      </c>
      <c r="M19" s="8" t="s">
        <v>1604</v>
      </c>
      <c r="N19" s="7">
        <v>125383.57</v>
      </c>
      <c r="O19" s="9">
        <f t="shared" si="1"/>
        <v>270000000</v>
      </c>
      <c r="P19" s="8" t="s">
        <v>1604</v>
      </c>
      <c r="Q19" s="8" t="s">
        <v>1604</v>
      </c>
      <c r="R19" s="4" t="s">
        <v>1636</v>
      </c>
      <c r="S19" s="8" t="s">
        <v>1606</v>
      </c>
      <c r="T19" s="3">
        <v>0</v>
      </c>
      <c r="U19" s="3">
        <v>1</v>
      </c>
      <c r="V19" s="3">
        <v>0</v>
      </c>
      <c r="W19" s="3">
        <v>3</v>
      </c>
      <c r="X19" s="10"/>
    </row>
    <row r="20" spans="1:24" ht="11.25" hidden="1" x14ac:dyDescent="0.15">
      <c r="A20" s="3">
        <v>3101</v>
      </c>
      <c r="B20" s="3" t="str">
        <f t="shared" si="0"/>
        <v>传统</v>
      </c>
      <c r="C20" s="4" t="s">
        <v>1599</v>
      </c>
      <c r="D20" s="5">
        <v>44316</v>
      </c>
      <c r="E20" s="6">
        <v>101756033</v>
      </c>
      <c r="F20" s="4" t="s">
        <v>782</v>
      </c>
      <c r="G20" s="4" t="s">
        <v>1624</v>
      </c>
      <c r="H20" s="4" t="s">
        <v>1640</v>
      </c>
      <c r="I20" s="4" t="s">
        <v>47</v>
      </c>
      <c r="J20" s="7">
        <v>1000000</v>
      </c>
      <c r="K20" s="7">
        <v>105860958.90000001</v>
      </c>
      <c r="L20" s="7">
        <v>100000000</v>
      </c>
      <c r="M20" s="8" t="s">
        <v>1641</v>
      </c>
      <c r="N20" s="7">
        <v>3290958.9</v>
      </c>
      <c r="O20" s="9">
        <f t="shared" si="1"/>
        <v>102570000</v>
      </c>
      <c r="P20" s="8" t="s">
        <v>1642</v>
      </c>
      <c r="Q20" s="8" t="s">
        <v>1604</v>
      </c>
      <c r="R20" s="4" t="s">
        <v>1643</v>
      </c>
      <c r="S20" s="8" t="s">
        <v>1606</v>
      </c>
      <c r="T20" s="3">
        <v>0</v>
      </c>
      <c r="U20" s="3">
        <v>1</v>
      </c>
      <c r="V20" s="3">
        <v>0</v>
      </c>
      <c r="W20" s="3">
        <v>3</v>
      </c>
      <c r="X20" s="10"/>
    </row>
    <row r="21" spans="1:24" ht="11.25" hidden="1" x14ac:dyDescent="0.15">
      <c r="A21" s="3">
        <v>3101</v>
      </c>
      <c r="B21" s="3" t="str">
        <f t="shared" si="0"/>
        <v>传统</v>
      </c>
      <c r="C21" s="4" t="s">
        <v>1599</v>
      </c>
      <c r="D21" s="5">
        <v>44316</v>
      </c>
      <c r="E21" s="6">
        <v>101455002</v>
      </c>
      <c r="F21" s="4" t="s">
        <v>510</v>
      </c>
      <c r="G21" s="4" t="s">
        <v>1624</v>
      </c>
      <c r="H21" s="4" t="s">
        <v>1640</v>
      </c>
      <c r="I21" s="4" t="s">
        <v>47</v>
      </c>
      <c r="J21" s="7">
        <v>300000</v>
      </c>
      <c r="K21" s="7">
        <v>31308780.82</v>
      </c>
      <c r="L21" s="7">
        <v>30000000</v>
      </c>
      <c r="M21" s="8" t="s">
        <v>1644</v>
      </c>
      <c r="N21" s="7">
        <v>303780.82</v>
      </c>
      <c r="O21" s="9">
        <f t="shared" si="1"/>
        <v>31005000</v>
      </c>
      <c r="P21" s="8" t="s">
        <v>1645</v>
      </c>
      <c r="Q21" s="8" t="s">
        <v>1604</v>
      </c>
      <c r="R21" s="4" t="s">
        <v>1643</v>
      </c>
      <c r="S21" s="8" t="s">
        <v>1606</v>
      </c>
      <c r="T21" s="3">
        <v>0</v>
      </c>
      <c r="U21" s="3">
        <v>1</v>
      </c>
      <c r="V21" s="3">
        <v>0</v>
      </c>
      <c r="W21" s="3">
        <v>3</v>
      </c>
      <c r="X21" s="10"/>
    </row>
    <row r="22" spans="1:24" ht="11.25" hidden="1" x14ac:dyDescent="0.15">
      <c r="A22" s="3">
        <v>3101</v>
      </c>
      <c r="B22" s="3" t="str">
        <f t="shared" si="0"/>
        <v>传统</v>
      </c>
      <c r="C22" s="4" t="s">
        <v>1599</v>
      </c>
      <c r="D22" s="5">
        <v>44316</v>
      </c>
      <c r="E22" s="6">
        <v>2080405</v>
      </c>
      <c r="F22" s="4" t="s">
        <v>516</v>
      </c>
      <c r="G22" s="4" t="s">
        <v>1624</v>
      </c>
      <c r="H22" s="4" t="s">
        <v>1640</v>
      </c>
      <c r="I22" s="4" t="s">
        <v>47</v>
      </c>
      <c r="J22" s="7">
        <v>1000000</v>
      </c>
      <c r="K22" s="7">
        <v>103657260.27</v>
      </c>
      <c r="L22" s="7">
        <v>100000000</v>
      </c>
      <c r="M22" s="8" t="s">
        <v>1646</v>
      </c>
      <c r="N22" s="7">
        <v>1997260.27</v>
      </c>
      <c r="O22" s="9">
        <f t="shared" si="1"/>
        <v>101660000</v>
      </c>
      <c r="P22" s="8" t="s">
        <v>1604</v>
      </c>
      <c r="Q22" s="8" t="s">
        <v>1604</v>
      </c>
      <c r="R22" s="4" t="s">
        <v>1643</v>
      </c>
      <c r="S22" s="8" t="s">
        <v>1606</v>
      </c>
      <c r="T22" s="3">
        <v>0</v>
      </c>
      <c r="U22" s="3">
        <v>1</v>
      </c>
      <c r="V22" s="3">
        <v>0</v>
      </c>
      <c r="W22" s="3">
        <v>3</v>
      </c>
      <c r="X22" s="10"/>
    </row>
    <row r="23" spans="1:24" ht="11.25" hidden="1" x14ac:dyDescent="0.15">
      <c r="A23" s="3">
        <v>3101</v>
      </c>
      <c r="B23" s="3" t="str">
        <f t="shared" si="0"/>
        <v>传统</v>
      </c>
      <c r="C23" s="4" t="s">
        <v>1599</v>
      </c>
      <c r="D23" s="5">
        <v>44316</v>
      </c>
      <c r="E23" s="6">
        <v>102002356</v>
      </c>
      <c r="F23" s="4" t="s">
        <v>523</v>
      </c>
      <c r="G23" s="4" t="s">
        <v>1624</v>
      </c>
      <c r="H23" s="4" t="s">
        <v>1640</v>
      </c>
      <c r="I23" s="4" t="s">
        <v>47</v>
      </c>
      <c r="J23" s="7">
        <v>800000</v>
      </c>
      <c r="K23" s="7">
        <v>80853150.680000007</v>
      </c>
      <c r="L23" s="7">
        <v>80000000</v>
      </c>
      <c r="M23" s="8" t="s">
        <v>1647</v>
      </c>
      <c r="N23" s="7">
        <v>1213150.68</v>
      </c>
      <c r="O23" s="9">
        <f t="shared" si="1"/>
        <v>79640000</v>
      </c>
      <c r="P23" s="8" t="s">
        <v>1604</v>
      </c>
      <c r="Q23" s="8" t="s">
        <v>1604</v>
      </c>
      <c r="R23" s="4" t="s">
        <v>1643</v>
      </c>
      <c r="S23" s="8" t="s">
        <v>1606</v>
      </c>
      <c r="T23" s="3">
        <v>0</v>
      </c>
      <c r="U23" s="3">
        <v>1</v>
      </c>
      <c r="V23" s="3">
        <v>0</v>
      </c>
      <c r="W23" s="3">
        <v>3</v>
      </c>
      <c r="X23" s="10"/>
    </row>
    <row r="24" spans="1:24" ht="11.25" hidden="1" x14ac:dyDescent="0.15">
      <c r="A24" s="3">
        <v>3101</v>
      </c>
      <c r="B24" s="3" t="str">
        <f t="shared" si="0"/>
        <v>传统</v>
      </c>
      <c r="C24" s="4" t="s">
        <v>1599</v>
      </c>
      <c r="D24" s="5">
        <v>44316</v>
      </c>
      <c r="E24" s="6">
        <v>160019</v>
      </c>
      <c r="F24" s="4" t="s">
        <v>529</v>
      </c>
      <c r="G24" s="4" t="s">
        <v>1624</v>
      </c>
      <c r="H24" s="4" t="s">
        <v>1640</v>
      </c>
      <c r="I24" s="4" t="s">
        <v>47</v>
      </c>
      <c r="J24" s="7">
        <v>400000</v>
      </c>
      <c r="K24" s="7">
        <v>37621701.659999996</v>
      </c>
      <c r="L24" s="7">
        <v>40000000</v>
      </c>
      <c r="M24" s="8" t="s">
        <v>1648</v>
      </c>
      <c r="N24" s="7">
        <v>245701.66</v>
      </c>
      <c r="O24" s="9">
        <f t="shared" si="1"/>
        <v>37376000</v>
      </c>
      <c r="P24" s="8" t="s">
        <v>1649</v>
      </c>
      <c r="Q24" s="8" t="s">
        <v>1604</v>
      </c>
      <c r="R24" s="4" t="s">
        <v>1650</v>
      </c>
      <c r="S24" s="8" t="s">
        <v>1606</v>
      </c>
      <c r="T24" s="3">
        <v>0</v>
      </c>
      <c r="U24" s="3">
        <v>1</v>
      </c>
      <c r="V24" s="3">
        <v>0</v>
      </c>
      <c r="W24" s="3">
        <v>3</v>
      </c>
      <c r="X24" s="10"/>
    </row>
    <row r="25" spans="1:24" ht="11.25" hidden="1" x14ac:dyDescent="0.15">
      <c r="A25" s="3">
        <v>3101</v>
      </c>
      <c r="B25" s="3" t="str">
        <f t="shared" si="0"/>
        <v>传统</v>
      </c>
      <c r="C25" s="4" t="s">
        <v>1599</v>
      </c>
      <c r="D25" s="5">
        <v>44316</v>
      </c>
      <c r="E25" s="6">
        <v>160017</v>
      </c>
      <c r="F25" s="4" t="s">
        <v>534</v>
      </c>
      <c r="G25" s="4" t="s">
        <v>1624</v>
      </c>
      <c r="H25" s="4" t="s">
        <v>1640</v>
      </c>
      <c r="I25" s="4" t="s">
        <v>47</v>
      </c>
      <c r="J25" s="7">
        <v>7300000</v>
      </c>
      <c r="K25" s="7">
        <v>726502856.35000002</v>
      </c>
      <c r="L25" s="7">
        <v>730000000</v>
      </c>
      <c r="M25" s="8" t="s">
        <v>1651</v>
      </c>
      <c r="N25" s="7">
        <v>4751856.3499999996</v>
      </c>
      <c r="O25" s="9">
        <f t="shared" si="1"/>
        <v>721751000</v>
      </c>
      <c r="P25" s="8" t="s">
        <v>1652</v>
      </c>
      <c r="Q25" s="8" t="s">
        <v>1604</v>
      </c>
      <c r="R25" s="4" t="s">
        <v>1650</v>
      </c>
      <c r="S25" s="8" t="s">
        <v>1606</v>
      </c>
      <c r="T25" s="3">
        <v>0</v>
      </c>
      <c r="U25" s="3">
        <v>1</v>
      </c>
      <c r="V25" s="3">
        <v>0</v>
      </c>
      <c r="W25" s="3">
        <v>3</v>
      </c>
      <c r="X25" s="10"/>
    </row>
    <row r="26" spans="1:24" ht="11.25" hidden="1" x14ac:dyDescent="0.15">
      <c r="A26" s="3">
        <v>3101</v>
      </c>
      <c r="B26" s="3" t="str">
        <f t="shared" si="0"/>
        <v>传统</v>
      </c>
      <c r="C26" s="4" t="s">
        <v>1599</v>
      </c>
      <c r="D26" s="5">
        <v>44316</v>
      </c>
      <c r="E26" s="6">
        <v>160010</v>
      </c>
      <c r="F26" s="4" t="s">
        <v>538</v>
      </c>
      <c r="G26" s="4" t="s">
        <v>1624</v>
      </c>
      <c r="H26" s="4" t="s">
        <v>1640</v>
      </c>
      <c r="I26" s="4" t="s">
        <v>47</v>
      </c>
      <c r="J26" s="7">
        <v>2700000</v>
      </c>
      <c r="K26" s="7">
        <v>272586480.66000003</v>
      </c>
      <c r="L26" s="7">
        <v>270000000</v>
      </c>
      <c r="M26" s="8" t="s">
        <v>1653</v>
      </c>
      <c r="N26" s="7">
        <v>3828480.66</v>
      </c>
      <c r="O26" s="9">
        <f t="shared" si="1"/>
        <v>268758000</v>
      </c>
      <c r="P26" s="8" t="s">
        <v>1654</v>
      </c>
      <c r="Q26" s="8" t="s">
        <v>1604</v>
      </c>
      <c r="R26" s="4" t="s">
        <v>1650</v>
      </c>
      <c r="S26" s="8" t="s">
        <v>1606</v>
      </c>
      <c r="T26" s="3">
        <v>0</v>
      </c>
      <c r="U26" s="3">
        <v>1</v>
      </c>
      <c r="V26" s="3">
        <v>0</v>
      </c>
      <c r="W26" s="3">
        <v>3</v>
      </c>
      <c r="X26" s="10"/>
    </row>
    <row r="27" spans="1:24" ht="11.25" hidden="1" x14ac:dyDescent="0.15">
      <c r="A27" s="3">
        <v>3101</v>
      </c>
      <c r="B27" s="3" t="str">
        <f t="shared" si="0"/>
        <v>传统</v>
      </c>
      <c r="C27" s="4" t="s">
        <v>1599</v>
      </c>
      <c r="D27" s="5">
        <v>44316</v>
      </c>
      <c r="E27" s="6">
        <v>1980052</v>
      </c>
      <c r="F27" s="4" t="s">
        <v>541</v>
      </c>
      <c r="G27" s="4" t="s">
        <v>1624</v>
      </c>
      <c r="H27" s="4" t="s">
        <v>1640</v>
      </c>
      <c r="I27" s="4" t="s">
        <v>47</v>
      </c>
      <c r="J27" s="7">
        <v>500000</v>
      </c>
      <c r="K27" s="7">
        <v>51138506.850000001</v>
      </c>
      <c r="L27" s="7">
        <v>50000000</v>
      </c>
      <c r="M27" s="8" t="s">
        <v>1655</v>
      </c>
      <c r="N27" s="7">
        <v>363506.85</v>
      </c>
      <c r="O27" s="9">
        <f t="shared" si="1"/>
        <v>50775000</v>
      </c>
      <c r="P27" s="8" t="s">
        <v>1656</v>
      </c>
      <c r="Q27" s="8" t="s">
        <v>1604</v>
      </c>
      <c r="R27" s="4" t="s">
        <v>1643</v>
      </c>
      <c r="S27" s="8" t="s">
        <v>1606</v>
      </c>
      <c r="T27" s="3">
        <v>0</v>
      </c>
      <c r="U27" s="3">
        <v>1</v>
      </c>
      <c r="V27" s="3">
        <v>0</v>
      </c>
      <c r="W27" s="3">
        <v>3</v>
      </c>
      <c r="X27" s="10"/>
    </row>
    <row r="28" spans="1:24" ht="11.25" hidden="1" x14ac:dyDescent="0.15">
      <c r="A28" s="3">
        <v>3101</v>
      </c>
      <c r="B28" s="3" t="str">
        <f t="shared" si="0"/>
        <v>传统</v>
      </c>
      <c r="C28" s="4" t="s">
        <v>1599</v>
      </c>
      <c r="D28" s="5">
        <v>44316</v>
      </c>
      <c r="E28" s="6">
        <v>1702002</v>
      </c>
      <c r="F28" s="4" t="s">
        <v>547</v>
      </c>
      <c r="G28" s="4" t="s">
        <v>1624</v>
      </c>
      <c r="H28" s="4" t="s">
        <v>1640</v>
      </c>
      <c r="I28" s="4" t="s">
        <v>47</v>
      </c>
      <c r="J28" s="7">
        <v>1000000</v>
      </c>
      <c r="K28" s="7">
        <v>105698520.55</v>
      </c>
      <c r="L28" s="7">
        <v>100000000</v>
      </c>
      <c r="M28" s="8" t="s">
        <v>1657</v>
      </c>
      <c r="N28" s="7">
        <v>4178520.55</v>
      </c>
      <c r="O28" s="9">
        <f t="shared" si="1"/>
        <v>101520000</v>
      </c>
      <c r="P28" s="8" t="s">
        <v>1658</v>
      </c>
      <c r="Q28" s="8" t="s">
        <v>1604</v>
      </c>
      <c r="R28" s="4" t="s">
        <v>1659</v>
      </c>
      <c r="S28" s="8" t="s">
        <v>1606</v>
      </c>
      <c r="T28" s="3">
        <v>0</v>
      </c>
      <c r="U28" s="3">
        <v>1</v>
      </c>
      <c r="V28" s="3">
        <v>0</v>
      </c>
      <c r="W28" s="3">
        <v>3</v>
      </c>
      <c r="X28" s="10"/>
    </row>
    <row r="29" spans="1:24" ht="11.25" hidden="1" x14ac:dyDescent="0.15">
      <c r="A29" s="3">
        <v>3101</v>
      </c>
      <c r="B29" s="3" t="str">
        <f t="shared" si="0"/>
        <v>传统</v>
      </c>
      <c r="C29" s="4" t="s">
        <v>1599</v>
      </c>
      <c r="D29" s="5">
        <v>44316</v>
      </c>
      <c r="E29" s="6">
        <v>160408</v>
      </c>
      <c r="F29" s="4" t="s">
        <v>555</v>
      </c>
      <c r="G29" s="4" t="s">
        <v>1624</v>
      </c>
      <c r="H29" s="4" t="s">
        <v>1640</v>
      </c>
      <c r="I29" s="4" t="s">
        <v>47</v>
      </c>
      <c r="J29" s="7">
        <v>2400000</v>
      </c>
      <c r="K29" s="7">
        <v>241826169.86000001</v>
      </c>
      <c r="L29" s="7">
        <v>240000000</v>
      </c>
      <c r="M29" s="8" t="s">
        <v>1660</v>
      </c>
      <c r="N29" s="7">
        <v>1418169.86</v>
      </c>
      <c r="O29" s="9">
        <f t="shared" si="1"/>
        <v>240408000</v>
      </c>
      <c r="P29" s="8" t="s">
        <v>1661</v>
      </c>
      <c r="Q29" s="8" t="s">
        <v>1604</v>
      </c>
      <c r="R29" s="4" t="s">
        <v>1659</v>
      </c>
      <c r="S29" s="8" t="s">
        <v>1606</v>
      </c>
      <c r="T29" s="3">
        <v>0</v>
      </c>
      <c r="U29" s="3">
        <v>1</v>
      </c>
      <c r="V29" s="3">
        <v>0</v>
      </c>
      <c r="W29" s="3">
        <v>3</v>
      </c>
      <c r="X29" s="10"/>
    </row>
    <row r="30" spans="1:24" ht="11.25" hidden="1" x14ac:dyDescent="0.15">
      <c r="A30" s="3">
        <v>3101</v>
      </c>
      <c r="B30" s="3" t="str">
        <f t="shared" si="0"/>
        <v>传统</v>
      </c>
      <c r="C30" s="4" t="s">
        <v>1599</v>
      </c>
      <c r="D30" s="5">
        <v>44316</v>
      </c>
      <c r="E30" s="6">
        <v>160213</v>
      </c>
      <c r="F30" s="4" t="s">
        <v>561</v>
      </c>
      <c r="G30" s="4" t="s">
        <v>1624</v>
      </c>
      <c r="H30" s="4" t="s">
        <v>1640</v>
      </c>
      <c r="I30" s="4" t="s">
        <v>47</v>
      </c>
      <c r="J30" s="7">
        <v>16000000</v>
      </c>
      <c r="K30" s="7">
        <v>1609770958.9000001</v>
      </c>
      <c r="L30" s="7">
        <v>1600000000</v>
      </c>
      <c r="M30" s="8" t="s">
        <v>1662</v>
      </c>
      <c r="N30" s="7">
        <v>33290958.899999999</v>
      </c>
      <c r="O30" s="9">
        <f t="shared" si="1"/>
        <v>1576480000</v>
      </c>
      <c r="P30" s="8" t="s">
        <v>1663</v>
      </c>
      <c r="Q30" s="8" t="s">
        <v>1604</v>
      </c>
      <c r="R30" s="4" t="s">
        <v>1659</v>
      </c>
      <c r="S30" s="8" t="s">
        <v>1606</v>
      </c>
      <c r="T30" s="3">
        <v>0</v>
      </c>
      <c r="U30" s="3">
        <v>1</v>
      </c>
      <c r="V30" s="3">
        <v>0</v>
      </c>
      <c r="W30" s="3">
        <v>3</v>
      </c>
      <c r="X30" s="10"/>
    </row>
    <row r="31" spans="1:24" ht="11.25" hidden="1" x14ac:dyDescent="0.15">
      <c r="A31" s="3">
        <v>3101</v>
      </c>
      <c r="B31" s="3" t="str">
        <f t="shared" si="0"/>
        <v>传统</v>
      </c>
      <c r="C31" s="4" t="s">
        <v>1599</v>
      </c>
      <c r="D31" s="5">
        <v>44316</v>
      </c>
      <c r="E31" s="6">
        <v>160210</v>
      </c>
      <c r="F31" s="4" t="s">
        <v>566</v>
      </c>
      <c r="G31" s="4" t="s">
        <v>1624</v>
      </c>
      <c r="H31" s="4" t="s">
        <v>1640</v>
      </c>
      <c r="I31" s="4" t="s">
        <v>47</v>
      </c>
      <c r="J31" s="7">
        <v>4000000</v>
      </c>
      <c r="K31" s="7">
        <v>397946082.19</v>
      </c>
      <c r="L31" s="7">
        <v>400000000</v>
      </c>
      <c r="M31" s="8" t="s">
        <v>1664</v>
      </c>
      <c r="N31" s="7">
        <v>906082.19</v>
      </c>
      <c r="O31" s="9">
        <f t="shared" si="1"/>
        <v>397040000</v>
      </c>
      <c r="P31" s="8" t="s">
        <v>1665</v>
      </c>
      <c r="Q31" s="8" t="s">
        <v>1604</v>
      </c>
      <c r="R31" s="4" t="s">
        <v>1659</v>
      </c>
      <c r="S31" s="8" t="s">
        <v>1606</v>
      </c>
      <c r="T31" s="3">
        <v>0</v>
      </c>
      <c r="U31" s="3">
        <v>1</v>
      </c>
      <c r="V31" s="3">
        <v>0</v>
      </c>
      <c r="W31" s="3">
        <v>3</v>
      </c>
      <c r="X31" s="10"/>
    </row>
    <row r="32" spans="1:24" ht="11.25" hidden="1" x14ac:dyDescent="0.15">
      <c r="A32" s="3">
        <v>3101</v>
      </c>
      <c r="B32" s="3" t="str">
        <f t="shared" si="0"/>
        <v>传统</v>
      </c>
      <c r="C32" s="4" t="s">
        <v>1599</v>
      </c>
      <c r="D32" s="5">
        <v>44316</v>
      </c>
      <c r="E32" s="6">
        <v>101901217</v>
      </c>
      <c r="F32" s="4" t="s">
        <v>458</v>
      </c>
      <c r="G32" s="4" t="s">
        <v>1624</v>
      </c>
      <c r="H32" s="4" t="s">
        <v>1640</v>
      </c>
      <c r="I32" s="4" t="s">
        <v>47</v>
      </c>
      <c r="J32" s="7">
        <v>3000000</v>
      </c>
      <c r="K32" s="7">
        <v>309443424.66000003</v>
      </c>
      <c r="L32" s="7">
        <v>300000000</v>
      </c>
      <c r="M32" s="8" t="s">
        <v>1666</v>
      </c>
      <c r="N32" s="7">
        <v>7433424.6600000001</v>
      </c>
      <c r="O32" s="9">
        <f t="shared" si="1"/>
        <v>302010000</v>
      </c>
      <c r="P32" s="8" t="s">
        <v>1667</v>
      </c>
      <c r="Q32" s="8" t="s">
        <v>1604</v>
      </c>
      <c r="R32" s="4" t="s">
        <v>1643</v>
      </c>
      <c r="S32" s="8" t="s">
        <v>1606</v>
      </c>
      <c r="T32" s="3">
        <v>0</v>
      </c>
      <c r="U32" s="3">
        <v>1</v>
      </c>
      <c r="V32" s="3">
        <v>0</v>
      </c>
      <c r="W32" s="3">
        <v>3</v>
      </c>
      <c r="X32" s="10"/>
    </row>
    <row r="33" spans="1:24" ht="11.25" hidden="1" x14ac:dyDescent="0.15">
      <c r="A33" s="3">
        <v>3101</v>
      </c>
      <c r="B33" s="3" t="str">
        <f t="shared" si="0"/>
        <v>传统</v>
      </c>
      <c r="C33" s="4" t="s">
        <v>1599</v>
      </c>
      <c r="D33" s="5">
        <v>44316</v>
      </c>
      <c r="E33" s="6">
        <v>101901201</v>
      </c>
      <c r="F33" s="4" t="s">
        <v>841</v>
      </c>
      <c r="G33" s="4" t="s">
        <v>1624</v>
      </c>
      <c r="H33" s="4" t="s">
        <v>1640</v>
      </c>
      <c r="I33" s="4" t="s">
        <v>47</v>
      </c>
      <c r="J33" s="7">
        <v>1900000</v>
      </c>
      <c r="K33" s="7">
        <v>192355739.72999999</v>
      </c>
      <c r="L33" s="7">
        <v>190000000</v>
      </c>
      <c r="M33" s="8" t="s">
        <v>1668</v>
      </c>
      <c r="N33" s="7">
        <v>5034739.7300000004</v>
      </c>
      <c r="O33" s="9">
        <f t="shared" si="1"/>
        <v>187321000</v>
      </c>
      <c r="P33" s="8" t="s">
        <v>1669</v>
      </c>
      <c r="Q33" s="8" t="s">
        <v>1604</v>
      </c>
      <c r="R33" s="4" t="s">
        <v>1643</v>
      </c>
      <c r="S33" s="8" t="s">
        <v>1606</v>
      </c>
      <c r="T33" s="3">
        <v>0</v>
      </c>
      <c r="U33" s="3">
        <v>1</v>
      </c>
      <c r="V33" s="3">
        <v>0</v>
      </c>
      <c r="W33" s="3">
        <v>3</v>
      </c>
      <c r="X33" s="10"/>
    </row>
    <row r="34" spans="1:24" ht="11.25" hidden="1" x14ac:dyDescent="0.15">
      <c r="A34" s="3">
        <v>3101</v>
      </c>
      <c r="B34" s="3" t="str">
        <f t="shared" si="0"/>
        <v>传统</v>
      </c>
      <c r="C34" s="4" t="s">
        <v>1599</v>
      </c>
      <c r="D34" s="5">
        <v>44316</v>
      </c>
      <c r="E34" s="6">
        <v>101901099</v>
      </c>
      <c r="F34" s="4" t="s">
        <v>584</v>
      </c>
      <c r="G34" s="4" t="s">
        <v>1624</v>
      </c>
      <c r="H34" s="4" t="s">
        <v>1640</v>
      </c>
      <c r="I34" s="4" t="s">
        <v>47</v>
      </c>
      <c r="J34" s="7">
        <v>2400000</v>
      </c>
      <c r="K34" s="7">
        <v>242910443.84</v>
      </c>
      <c r="L34" s="7">
        <v>240000000</v>
      </c>
      <c r="M34" s="8" t="s">
        <v>1670</v>
      </c>
      <c r="N34" s="7">
        <v>6630443.8399999999</v>
      </c>
      <c r="O34" s="9">
        <f t="shared" si="1"/>
        <v>236280000</v>
      </c>
      <c r="P34" s="8" t="s">
        <v>1671</v>
      </c>
      <c r="Q34" s="8" t="s">
        <v>1604</v>
      </c>
      <c r="R34" s="4" t="s">
        <v>1643</v>
      </c>
      <c r="S34" s="8" t="s">
        <v>1606</v>
      </c>
      <c r="T34" s="3">
        <v>0</v>
      </c>
      <c r="U34" s="3">
        <v>1</v>
      </c>
      <c r="V34" s="3">
        <v>0</v>
      </c>
      <c r="W34" s="3">
        <v>3</v>
      </c>
      <c r="X34" s="10"/>
    </row>
    <row r="35" spans="1:24" ht="11.25" hidden="1" x14ac:dyDescent="0.15">
      <c r="A35" s="3">
        <v>3101</v>
      </c>
      <c r="B35" s="3" t="str">
        <f t="shared" si="0"/>
        <v>传统</v>
      </c>
      <c r="C35" s="4" t="s">
        <v>1599</v>
      </c>
      <c r="D35" s="5">
        <v>44316</v>
      </c>
      <c r="E35" s="6">
        <v>101900901</v>
      </c>
      <c r="F35" s="4" t="s">
        <v>590</v>
      </c>
      <c r="G35" s="4" t="s">
        <v>1624</v>
      </c>
      <c r="H35" s="4" t="s">
        <v>1640</v>
      </c>
      <c r="I35" s="4" t="s">
        <v>47</v>
      </c>
      <c r="J35" s="7">
        <v>1000000</v>
      </c>
      <c r="K35" s="7">
        <v>104391917.81</v>
      </c>
      <c r="L35" s="7">
        <v>100000000</v>
      </c>
      <c r="M35" s="8" t="s">
        <v>1672</v>
      </c>
      <c r="N35" s="7">
        <v>3221917.81</v>
      </c>
      <c r="O35" s="9">
        <f t="shared" si="1"/>
        <v>101170000</v>
      </c>
      <c r="P35" s="8" t="s">
        <v>1673</v>
      </c>
      <c r="Q35" s="8" t="s">
        <v>1604</v>
      </c>
      <c r="R35" s="4" t="s">
        <v>1643</v>
      </c>
      <c r="S35" s="8" t="s">
        <v>1606</v>
      </c>
      <c r="T35" s="3">
        <v>0</v>
      </c>
      <c r="U35" s="3">
        <v>1</v>
      </c>
      <c r="V35" s="3">
        <v>0</v>
      </c>
      <c r="W35" s="3">
        <v>3</v>
      </c>
      <c r="X35" s="10"/>
    </row>
    <row r="36" spans="1:24" ht="11.25" hidden="1" x14ac:dyDescent="0.15">
      <c r="A36" s="3">
        <v>3101</v>
      </c>
      <c r="B36" s="3" t="str">
        <f t="shared" si="0"/>
        <v>传统</v>
      </c>
      <c r="C36" s="4" t="s">
        <v>1599</v>
      </c>
      <c r="D36" s="5">
        <v>44316</v>
      </c>
      <c r="E36" s="6">
        <v>101900811</v>
      </c>
      <c r="F36" s="4" t="s">
        <v>596</v>
      </c>
      <c r="G36" s="4" t="s">
        <v>1624</v>
      </c>
      <c r="H36" s="4" t="s">
        <v>1640</v>
      </c>
      <c r="I36" s="4" t="s">
        <v>47</v>
      </c>
      <c r="J36" s="7">
        <v>1600000</v>
      </c>
      <c r="K36" s="7">
        <v>166396756.16</v>
      </c>
      <c r="L36" s="7">
        <v>160000000</v>
      </c>
      <c r="M36" s="8" t="s">
        <v>1674</v>
      </c>
      <c r="N36" s="7">
        <v>6108756.1600000001</v>
      </c>
      <c r="O36" s="9">
        <f t="shared" si="1"/>
        <v>160288000</v>
      </c>
      <c r="P36" s="8" t="s">
        <v>1675</v>
      </c>
      <c r="Q36" s="8" t="s">
        <v>1604</v>
      </c>
      <c r="R36" s="4" t="s">
        <v>1643</v>
      </c>
      <c r="S36" s="8" t="s">
        <v>1606</v>
      </c>
      <c r="T36" s="3">
        <v>0</v>
      </c>
      <c r="U36" s="3">
        <v>1</v>
      </c>
      <c r="V36" s="3">
        <v>0</v>
      </c>
      <c r="W36" s="3">
        <v>3</v>
      </c>
      <c r="X36" s="10"/>
    </row>
    <row r="37" spans="1:24" ht="11.25" hidden="1" x14ac:dyDescent="0.15">
      <c r="A37" s="3">
        <v>3101</v>
      </c>
      <c r="B37" s="3" t="str">
        <f t="shared" si="0"/>
        <v>传统</v>
      </c>
      <c r="C37" s="4" t="s">
        <v>1599</v>
      </c>
      <c r="D37" s="5">
        <v>44316</v>
      </c>
      <c r="E37" s="6">
        <v>101900721</v>
      </c>
      <c r="F37" s="4" t="s">
        <v>601</v>
      </c>
      <c r="G37" s="4" t="s">
        <v>1624</v>
      </c>
      <c r="H37" s="4" t="s">
        <v>1640</v>
      </c>
      <c r="I37" s="4" t="s">
        <v>47</v>
      </c>
      <c r="J37" s="7">
        <v>2800000</v>
      </c>
      <c r="K37" s="7">
        <v>292502345.20999998</v>
      </c>
      <c r="L37" s="7">
        <v>280000000</v>
      </c>
      <c r="M37" s="8" t="s">
        <v>1676</v>
      </c>
      <c r="N37" s="7">
        <v>11690345.210000001</v>
      </c>
      <c r="O37" s="9">
        <f t="shared" si="1"/>
        <v>280812000</v>
      </c>
      <c r="P37" s="8" t="s">
        <v>1677</v>
      </c>
      <c r="Q37" s="8" t="s">
        <v>1604</v>
      </c>
      <c r="R37" s="4" t="s">
        <v>1643</v>
      </c>
      <c r="S37" s="8" t="s">
        <v>1606</v>
      </c>
      <c r="T37" s="3">
        <v>0</v>
      </c>
      <c r="U37" s="3">
        <v>1</v>
      </c>
      <c r="V37" s="3">
        <v>0</v>
      </c>
      <c r="W37" s="3">
        <v>3</v>
      </c>
      <c r="X37" s="10"/>
    </row>
    <row r="38" spans="1:24" ht="11.25" hidden="1" x14ac:dyDescent="0.15">
      <c r="A38" s="3">
        <v>3101</v>
      </c>
      <c r="B38" s="3" t="str">
        <f t="shared" si="0"/>
        <v>传统</v>
      </c>
      <c r="C38" s="4" t="s">
        <v>1599</v>
      </c>
      <c r="D38" s="5">
        <v>44316</v>
      </c>
      <c r="E38" s="6">
        <v>101900608</v>
      </c>
      <c r="F38" s="4" t="s">
        <v>606</v>
      </c>
      <c r="G38" s="4" t="s">
        <v>1624</v>
      </c>
      <c r="H38" s="4" t="s">
        <v>1640</v>
      </c>
      <c r="I38" s="4" t="s">
        <v>47</v>
      </c>
      <c r="J38" s="7">
        <v>100000</v>
      </c>
      <c r="K38" s="7">
        <v>10307808.220000001</v>
      </c>
      <c r="L38" s="7">
        <v>10000000</v>
      </c>
      <c r="M38" s="8" t="s">
        <v>1678</v>
      </c>
      <c r="N38" s="7">
        <v>7808.22</v>
      </c>
      <c r="O38" s="9">
        <f t="shared" si="1"/>
        <v>10300000</v>
      </c>
      <c r="P38" s="8" t="s">
        <v>1679</v>
      </c>
      <c r="Q38" s="8" t="s">
        <v>1604</v>
      </c>
      <c r="R38" s="4" t="s">
        <v>1643</v>
      </c>
      <c r="S38" s="8" t="s">
        <v>1606</v>
      </c>
      <c r="T38" s="3">
        <v>0</v>
      </c>
      <c r="U38" s="3">
        <v>1</v>
      </c>
      <c r="V38" s="3">
        <v>0</v>
      </c>
      <c r="W38" s="3">
        <v>3</v>
      </c>
      <c r="X38" s="10"/>
    </row>
    <row r="39" spans="1:24" ht="11.25" hidden="1" x14ac:dyDescent="0.15">
      <c r="A39" s="3">
        <v>3101</v>
      </c>
      <c r="B39" s="3" t="str">
        <f t="shared" si="0"/>
        <v>传统</v>
      </c>
      <c r="C39" s="4" t="s">
        <v>1599</v>
      </c>
      <c r="D39" s="5">
        <v>44316</v>
      </c>
      <c r="E39" s="6">
        <v>101900488</v>
      </c>
      <c r="F39" s="4" t="s">
        <v>612</v>
      </c>
      <c r="G39" s="4" t="s">
        <v>1624</v>
      </c>
      <c r="H39" s="4" t="s">
        <v>1640</v>
      </c>
      <c r="I39" s="4" t="s">
        <v>47</v>
      </c>
      <c r="J39" s="7">
        <v>300000</v>
      </c>
      <c r="K39" s="7">
        <v>30787397.260000002</v>
      </c>
      <c r="L39" s="7">
        <v>30000000</v>
      </c>
      <c r="M39" s="8" t="s">
        <v>1680</v>
      </c>
      <c r="N39" s="7">
        <v>79397.259999999995</v>
      </c>
      <c r="O39" s="9">
        <f t="shared" si="1"/>
        <v>30708000</v>
      </c>
      <c r="P39" s="8" t="s">
        <v>1681</v>
      </c>
      <c r="Q39" s="8" t="s">
        <v>1604</v>
      </c>
      <c r="R39" s="4" t="s">
        <v>1643</v>
      </c>
      <c r="S39" s="8" t="s">
        <v>1606</v>
      </c>
      <c r="T39" s="3">
        <v>0</v>
      </c>
      <c r="U39" s="3">
        <v>1</v>
      </c>
      <c r="V39" s="3">
        <v>0</v>
      </c>
      <c r="W39" s="3">
        <v>3</v>
      </c>
      <c r="X39" s="10"/>
    </row>
    <row r="40" spans="1:24" ht="11.25" hidden="1" x14ac:dyDescent="0.15">
      <c r="A40" s="3">
        <v>3101</v>
      </c>
      <c r="B40" s="3" t="str">
        <f t="shared" si="0"/>
        <v>传统</v>
      </c>
      <c r="C40" s="4" t="s">
        <v>1599</v>
      </c>
      <c r="D40" s="5">
        <v>44316</v>
      </c>
      <c r="E40" s="6">
        <v>101900459</v>
      </c>
      <c r="F40" s="4" t="s">
        <v>618</v>
      </c>
      <c r="G40" s="4" t="s">
        <v>1624</v>
      </c>
      <c r="H40" s="4" t="s">
        <v>1640</v>
      </c>
      <c r="I40" s="4" t="s">
        <v>47</v>
      </c>
      <c r="J40" s="7">
        <v>200000</v>
      </c>
      <c r="K40" s="7">
        <v>20577041.100000001</v>
      </c>
      <c r="L40" s="7">
        <v>20000000</v>
      </c>
      <c r="M40" s="8" t="s">
        <v>1682</v>
      </c>
      <c r="N40" s="7">
        <v>69041.100000000006</v>
      </c>
      <c r="O40" s="9">
        <f t="shared" si="1"/>
        <v>20508000</v>
      </c>
      <c r="P40" s="8" t="s">
        <v>1683</v>
      </c>
      <c r="Q40" s="8" t="s">
        <v>1604</v>
      </c>
      <c r="R40" s="4" t="s">
        <v>1643</v>
      </c>
      <c r="S40" s="8" t="s">
        <v>1606</v>
      </c>
      <c r="T40" s="3">
        <v>0</v>
      </c>
      <c r="U40" s="3">
        <v>1</v>
      </c>
      <c r="V40" s="3">
        <v>0</v>
      </c>
      <c r="W40" s="3">
        <v>3</v>
      </c>
      <c r="X40" s="10"/>
    </row>
    <row r="41" spans="1:24" ht="11.25" hidden="1" x14ac:dyDescent="0.15">
      <c r="A41" s="3">
        <v>3101</v>
      </c>
      <c r="B41" s="3" t="str">
        <f t="shared" si="0"/>
        <v>传统</v>
      </c>
      <c r="C41" s="4" t="s">
        <v>1599</v>
      </c>
      <c r="D41" s="5">
        <v>44316</v>
      </c>
      <c r="E41" s="6">
        <v>101900292</v>
      </c>
      <c r="F41" s="4" t="s">
        <v>624</v>
      </c>
      <c r="G41" s="4" t="s">
        <v>1624</v>
      </c>
      <c r="H41" s="4" t="s">
        <v>1640</v>
      </c>
      <c r="I41" s="4" t="s">
        <v>47</v>
      </c>
      <c r="J41" s="7">
        <v>900000</v>
      </c>
      <c r="K41" s="7">
        <v>92013558.900000006</v>
      </c>
      <c r="L41" s="7">
        <v>90000000</v>
      </c>
      <c r="M41" s="8" t="s">
        <v>1684</v>
      </c>
      <c r="N41" s="7">
        <v>564558.9</v>
      </c>
      <c r="O41" s="9">
        <f t="shared" si="1"/>
        <v>91449000</v>
      </c>
      <c r="P41" s="8" t="s">
        <v>1685</v>
      </c>
      <c r="Q41" s="8" t="s">
        <v>1604</v>
      </c>
      <c r="R41" s="4" t="s">
        <v>1643</v>
      </c>
      <c r="S41" s="8" t="s">
        <v>1606</v>
      </c>
      <c r="T41" s="3">
        <v>0</v>
      </c>
      <c r="U41" s="3">
        <v>1</v>
      </c>
      <c r="V41" s="3">
        <v>0</v>
      </c>
      <c r="W41" s="3">
        <v>3</v>
      </c>
      <c r="X41" s="10"/>
    </row>
    <row r="42" spans="1:24" ht="11.25" hidden="1" x14ac:dyDescent="0.15">
      <c r="A42" s="3">
        <v>3101</v>
      </c>
      <c r="B42" s="3" t="str">
        <f t="shared" si="0"/>
        <v>传统</v>
      </c>
      <c r="C42" s="4" t="s">
        <v>1599</v>
      </c>
      <c r="D42" s="5">
        <v>44316</v>
      </c>
      <c r="E42" s="6">
        <v>101900255</v>
      </c>
      <c r="F42" s="4" t="s">
        <v>630</v>
      </c>
      <c r="G42" s="4" t="s">
        <v>1624</v>
      </c>
      <c r="H42" s="4" t="s">
        <v>1640</v>
      </c>
      <c r="I42" s="4" t="s">
        <v>47</v>
      </c>
      <c r="J42" s="7">
        <v>600000</v>
      </c>
      <c r="K42" s="7">
        <v>61475194.520000003</v>
      </c>
      <c r="L42" s="7">
        <v>60000000</v>
      </c>
      <c r="M42" s="8" t="s">
        <v>1686</v>
      </c>
      <c r="N42" s="7">
        <v>437194.52</v>
      </c>
      <c r="O42" s="9">
        <f t="shared" si="1"/>
        <v>61038000</v>
      </c>
      <c r="P42" s="8" t="s">
        <v>1687</v>
      </c>
      <c r="Q42" s="8" t="s">
        <v>1604</v>
      </c>
      <c r="R42" s="4" t="s">
        <v>1643</v>
      </c>
      <c r="S42" s="8" t="s">
        <v>1606</v>
      </c>
      <c r="T42" s="3">
        <v>0</v>
      </c>
      <c r="U42" s="3">
        <v>1</v>
      </c>
      <c r="V42" s="3">
        <v>0</v>
      </c>
      <c r="W42" s="3">
        <v>3</v>
      </c>
      <c r="X42" s="10"/>
    </row>
    <row r="43" spans="1:24" ht="11.25" hidden="1" x14ac:dyDescent="0.15">
      <c r="A43" s="3">
        <v>3101</v>
      </c>
      <c r="B43" s="3" t="str">
        <f t="shared" si="0"/>
        <v>传统</v>
      </c>
      <c r="C43" s="4" t="s">
        <v>1599</v>
      </c>
      <c r="D43" s="5">
        <v>44316</v>
      </c>
      <c r="E43" s="6">
        <v>101900134</v>
      </c>
      <c r="F43" s="4" t="s">
        <v>635</v>
      </c>
      <c r="G43" s="4" t="s">
        <v>1624</v>
      </c>
      <c r="H43" s="4" t="s">
        <v>1640</v>
      </c>
      <c r="I43" s="4" t="s">
        <v>47</v>
      </c>
      <c r="J43" s="7">
        <v>2000000</v>
      </c>
      <c r="K43" s="7">
        <v>205396657.53</v>
      </c>
      <c r="L43" s="7">
        <v>200000000</v>
      </c>
      <c r="M43" s="8" t="s">
        <v>1688</v>
      </c>
      <c r="N43" s="7">
        <v>2256657.5299999998</v>
      </c>
      <c r="O43" s="9">
        <f t="shared" si="1"/>
        <v>203140000</v>
      </c>
      <c r="P43" s="8" t="s">
        <v>1689</v>
      </c>
      <c r="Q43" s="8" t="s">
        <v>1604</v>
      </c>
      <c r="R43" s="4" t="s">
        <v>1643</v>
      </c>
      <c r="S43" s="8" t="s">
        <v>1606</v>
      </c>
      <c r="T43" s="3">
        <v>0</v>
      </c>
      <c r="U43" s="3">
        <v>1</v>
      </c>
      <c r="V43" s="3">
        <v>0</v>
      </c>
      <c r="W43" s="3">
        <v>3</v>
      </c>
      <c r="X43" s="10"/>
    </row>
    <row r="44" spans="1:24" ht="11.25" hidden="1" x14ac:dyDescent="0.15">
      <c r="A44" s="3">
        <v>3101</v>
      </c>
      <c r="B44" s="3" t="str">
        <f t="shared" si="0"/>
        <v>传统</v>
      </c>
      <c r="C44" s="4" t="s">
        <v>1599</v>
      </c>
      <c r="D44" s="5">
        <v>44316</v>
      </c>
      <c r="E44" s="6">
        <v>101801443</v>
      </c>
      <c r="F44" s="4" t="s">
        <v>640</v>
      </c>
      <c r="G44" s="4" t="s">
        <v>1624</v>
      </c>
      <c r="H44" s="4" t="s">
        <v>1640</v>
      </c>
      <c r="I44" s="4" t="s">
        <v>47</v>
      </c>
      <c r="J44" s="7">
        <v>300000</v>
      </c>
      <c r="K44" s="7">
        <v>30905589.039999999</v>
      </c>
      <c r="L44" s="7">
        <v>30000000</v>
      </c>
      <c r="M44" s="8" t="s">
        <v>1690</v>
      </c>
      <c r="N44" s="7">
        <v>494589.04</v>
      </c>
      <c r="O44" s="9">
        <f t="shared" si="1"/>
        <v>30411000</v>
      </c>
      <c r="P44" s="8" t="s">
        <v>1691</v>
      </c>
      <c r="Q44" s="8" t="s">
        <v>1604</v>
      </c>
      <c r="R44" s="4" t="s">
        <v>1643</v>
      </c>
      <c r="S44" s="8" t="s">
        <v>1606</v>
      </c>
      <c r="T44" s="3">
        <v>0</v>
      </c>
      <c r="U44" s="3">
        <v>1</v>
      </c>
      <c r="V44" s="3">
        <v>0</v>
      </c>
      <c r="W44" s="3">
        <v>3</v>
      </c>
      <c r="X44" s="10"/>
    </row>
    <row r="45" spans="1:24" ht="11.25" hidden="1" x14ac:dyDescent="0.15">
      <c r="A45" s="3">
        <v>3101</v>
      </c>
      <c r="B45" s="3" t="str">
        <f t="shared" si="0"/>
        <v>传统</v>
      </c>
      <c r="C45" s="4" t="s">
        <v>1599</v>
      </c>
      <c r="D45" s="5">
        <v>44316</v>
      </c>
      <c r="E45" s="6">
        <v>101801342</v>
      </c>
      <c r="F45" s="4" t="s">
        <v>646</v>
      </c>
      <c r="G45" s="4" t="s">
        <v>1624</v>
      </c>
      <c r="H45" s="4" t="s">
        <v>1640</v>
      </c>
      <c r="I45" s="4" t="s">
        <v>47</v>
      </c>
      <c r="J45" s="7">
        <v>1400000</v>
      </c>
      <c r="K45" s="7">
        <v>145266800</v>
      </c>
      <c r="L45" s="7">
        <v>140000000</v>
      </c>
      <c r="M45" s="8" t="s">
        <v>1692</v>
      </c>
      <c r="N45" s="7">
        <v>2704800</v>
      </c>
      <c r="O45" s="9">
        <f t="shared" si="1"/>
        <v>142562000</v>
      </c>
      <c r="P45" s="8" t="s">
        <v>1693</v>
      </c>
      <c r="Q45" s="8" t="s">
        <v>1604</v>
      </c>
      <c r="R45" s="4" t="s">
        <v>1643</v>
      </c>
      <c r="S45" s="8" t="s">
        <v>1606</v>
      </c>
      <c r="T45" s="3">
        <v>0</v>
      </c>
      <c r="U45" s="3">
        <v>1</v>
      </c>
      <c r="V45" s="3">
        <v>0</v>
      </c>
      <c r="W45" s="3">
        <v>3</v>
      </c>
      <c r="X45" s="10"/>
    </row>
    <row r="46" spans="1:24" ht="11.25" hidden="1" x14ac:dyDescent="0.15">
      <c r="A46" s="3">
        <v>3101</v>
      </c>
      <c r="B46" s="3" t="str">
        <f t="shared" si="0"/>
        <v>传统</v>
      </c>
      <c r="C46" s="4" t="s">
        <v>1599</v>
      </c>
      <c r="D46" s="5">
        <v>44316</v>
      </c>
      <c r="E46" s="6">
        <v>101801187</v>
      </c>
      <c r="F46" s="4" t="s">
        <v>651</v>
      </c>
      <c r="G46" s="4" t="s">
        <v>1624</v>
      </c>
      <c r="H46" s="4" t="s">
        <v>1640</v>
      </c>
      <c r="I46" s="4" t="s">
        <v>47</v>
      </c>
      <c r="J46" s="7">
        <v>1100000</v>
      </c>
      <c r="K46" s="7">
        <v>114381767.12</v>
      </c>
      <c r="L46" s="7">
        <v>110000000</v>
      </c>
      <c r="M46" s="8" t="s">
        <v>1694</v>
      </c>
      <c r="N46" s="7">
        <v>2742767.12</v>
      </c>
      <c r="O46" s="9">
        <f t="shared" si="1"/>
        <v>111639000</v>
      </c>
      <c r="P46" s="8" t="s">
        <v>1695</v>
      </c>
      <c r="Q46" s="8" t="s">
        <v>1604</v>
      </c>
      <c r="R46" s="4" t="s">
        <v>1643</v>
      </c>
      <c r="S46" s="8" t="s">
        <v>1606</v>
      </c>
      <c r="T46" s="3">
        <v>0</v>
      </c>
      <c r="U46" s="3">
        <v>1</v>
      </c>
      <c r="V46" s="3">
        <v>0</v>
      </c>
      <c r="W46" s="3">
        <v>3</v>
      </c>
      <c r="X46" s="10"/>
    </row>
    <row r="47" spans="1:24" ht="11.25" hidden="1" x14ac:dyDescent="0.15">
      <c r="A47" s="3">
        <v>3101</v>
      </c>
      <c r="B47" s="3" t="str">
        <f t="shared" si="0"/>
        <v>传统</v>
      </c>
      <c r="C47" s="4" t="s">
        <v>1599</v>
      </c>
      <c r="D47" s="5">
        <v>44316</v>
      </c>
      <c r="E47" s="6">
        <v>101800846</v>
      </c>
      <c r="F47" s="4" t="s">
        <v>492</v>
      </c>
      <c r="G47" s="4" t="s">
        <v>1624</v>
      </c>
      <c r="H47" s="4" t="s">
        <v>1640</v>
      </c>
      <c r="I47" s="4" t="s">
        <v>47</v>
      </c>
      <c r="J47" s="7">
        <v>200000</v>
      </c>
      <c r="K47" s="7">
        <v>20943424.66</v>
      </c>
      <c r="L47" s="7">
        <v>20000000</v>
      </c>
      <c r="M47" s="8" t="s">
        <v>1696</v>
      </c>
      <c r="N47" s="7">
        <v>609424.66</v>
      </c>
      <c r="O47" s="9">
        <f t="shared" si="1"/>
        <v>20334000</v>
      </c>
      <c r="P47" s="8" t="s">
        <v>1697</v>
      </c>
      <c r="Q47" s="8" t="s">
        <v>1604</v>
      </c>
      <c r="R47" s="4" t="s">
        <v>1643</v>
      </c>
      <c r="S47" s="8" t="s">
        <v>1606</v>
      </c>
      <c r="T47" s="3">
        <v>0</v>
      </c>
      <c r="U47" s="3">
        <v>1</v>
      </c>
      <c r="V47" s="3">
        <v>0</v>
      </c>
      <c r="W47" s="3">
        <v>3</v>
      </c>
      <c r="X47" s="10"/>
    </row>
    <row r="48" spans="1:24" ht="11.25" hidden="1" x14ac:dyDescent="0.15">
      <c r="A48" s="3">
        <v>3101</v>
      </c>
      <c r="B48" s="3" t="str">
        <f t="shared" si="0"/>
        <v>传统</v>
      </c>
      <c r="C48" s="4" t="s">
        <v>1599</v>
      </c>
      <c r="D48" s="5">
        <v>44316</v>
      </c>
      <c r="E48" s="6">
        <v>101800180</v>
      </c>
      <c r="F48" s="4" t="s">
        <v>498</v>
      </c>
      <c r="G48" s="4" t="s">
        <v>1624</v>
      </c>
      <c r="H48" s="4" t="s">
        <v>1640</v>
      </c>
      <c r="I48" s="4" t="s">
        <v>47</v>
      </c>
      <c r="J48" s="7">
        <v>200000</v>
      </c>
      <c r="K48" s="7">
        <v>20311726.030000001</v>
      </c>
      <c r="L48" s="7">
        <v>20000000</v>
      </c>
      <c r="M48" s="8" t="s">
        <v>1698</v>
      </c>
      <c r="N48" s="7">
        <v>155726.03</v>
      </c>
      <c r="O48" s="9">
        <f t="shared" si="1"/>
        <v>20156000</v>
      </c>
      <c r="P48" s="8" t="s">
        <v>1699</v>
      </c>
      <c r="Q48" s="8" t="s">
        <v>1604</v>
      </c>
      <c r="R48" s="4" t="s">
        <v>1643</v>
      </c>
      <c r="S48" s="8" t="s">
        <v>1606</v>
      </c>
      <c r="T48" s="3">
        <v>0</v>
      </c>
      <c r="U48" s="3">
        <v>1</v>
      </c>
      <c r="V48" s="3">
        <v>0</v>
      </c>
      <c r="W48" s="3">
        <v>3</v>
      </c>
      <c r="X48" s="10"/>
    </row>
    <row r="49" spans="1:24" ht="11.25" hidden="1" x14ac:dyDescent="0.15">
      <c r="A49" s="3">
        <v>3101</v>
      </c>
      <c r="B49" s="3" t="str">
        <f t="shared" si="0"/>
        <v>传统</v>
      </c>
      <c r="C49" s="4" t="s">
        <v>1599</v>
      </c>
      <c r="D49" s="5">
        <v>44316</v>
      </c>
      <c r="E49" s="6">
        <v>163806</v>
      </c>
      <c r="F49" s="4" t="s">
        <v>1700</v>
      </c>
      <c r="G49" s="4" t="s">
        <v>1701</v>
      </c>
      <c r="H49" s="4" t="s">
        <v>1640</v>
      </c>
      <c r="I49" s="4" t="s">
        <v>50</v>
      </c>
      <c r="J49" s="7">
        <v>93838862.560000002</v>
      </c>
      <c r="K49" s="7">
        <v>105287203.79000001</v>
      </c>
      <c r="L49" s="7">
        <v>99000000</v>
      </c>
      <c r="M49" s="8" t="s">
        <v>1702</v>
      </c>
      <c r="N49" s="7">
        <v>0</v>
      </c>
      <c r="O49" s="9">
        <f t="shared" si="1"/>
        <v>105287203.79000001</v>
      </c>
      <c r="P49" s="8" t="s">
        <v>1604</v>
      </c>
      <c r="Q49" s="8" t="s">
        <v>1604</v>
      </c>
      <c r="R49" s="4" t="s">
        <v>1703</v>
      </c>
      <c r="S49" s="8" t="s">
        <v>1606</v>
      </c>
      <c r="T49" s="3">
        <v>0</v>
      </c>
      <c r="U49" s="3">
        <v>1</v>
      </c>
      <c r="V49" s="3">
        <v>0</v>
      </c>
      <c r="W49" s="3">
        <v>2</v>
      </c>
      <c r="X49" s="10"/>
    </row>
    <row r="50" spans="1:24" ht="11.25" hidden="1" x14ac:dyDescent="0.15">
      <c r="A50" s="3">
        <v>3101</v>
      </c>
      <c r="B50" s="3" t="str">
        <f t="shared" si="0"/>
        <v>传统</v>
      </c>
      <c r="C50" s="4" t="s">
        <v>1599</v>
      </c>
      <c r="D50" s="5">
        <v>44316</v>
      </c>
      <c r="E50" s="4" t="s">
        <v>171</v>
      </c>
      <c r="F50" s="4" t="s">
        <v>170</v>
      </c>
      <c r="G50" s="4" t="s">
        <v>1704</v>
      </c>
      <c r="H50" s="4" t="s">
        <v>1640</v>
      </c>
      <c r="I50" s="4" t="s">
        <v>47</v>
      </c>
      <c r="J50" s="7">
        <v>1072906.3</v>
      </c>
      <c r="K50" s="7">
        <v>1148117.03</v>
      </c>
      <c r="L50" s="7">
        <v>1060919.8899999999</v>
      </c>
      <c r="M50" s="8" t="s">
        <v>1705</v>
      </c>
      <c r="N50" s="7">
        <v>0</v>
      </c>
      <c r="O50" s="9">
        <f t="shared" si="1"/>
        <v>1148117.03</v>
      </c>
      <c r="P50" s="8" t="s">
        <v>1604</v>
      </c>
      <c r="Q50" s="8" t="s">
        <v>1604</v>
      </c>
      <c r="R50" s="4" t="s">
        <v>1706</v>
      </c>
      <c r="S50" s="8" t="s">
        <v>1606</v>
      </c>
      <c r="T50" s="3">
        <v>0</v>
      </c>
      <c r="U50" s="3">
        <v>1</v>
      </c>
      <c r="V50" s="3">
        <v>0</v>
      </c>
      <c r="W50" s="3">
        <v>3</v>
      </c>
      <c r="X50" s="10"/>
    </row>
    <row r="51" spans="1:24" ht="11.25" hidden="1" x14ac:dyDescent="0.15">
      <c r="A51" s="3">
        <v>3101</v>
      </c>
      <c r="B51" s="3" t="str">
        <f t="shared" si="0"/>
        <v>传统</v>
      </c>
      <c r="C51" s="4" t="s">
        <v>1599</v>
      </c>
      <c r="D51" s="5">
        <v>44316</v>
      </c>
      <c r="E51" s="4" t="s">
        <v>176</v>
      </c>
      <c r="F51" s="4" t="s">
        <v>175</v>
      </c>
      <c r="G51" s="4" t="s">
        <v>1704</v>
      </c>
      <c r="H51" s="4" t="s">
        <v>1640</v>
      </c>
      <c r="I51" s="4" t="s">
        <v>47</v>
      </c>
      <c r="J51" s="7">
        <v>1046086.68</v>
      </c>
      <c r="K51" s="7">
        <v>1143791.18</v>
      </c>
      <c r="L51" s="7">
        <v>1059482.5</v>
      </c>
      <c r="M51" s="8" t="s">
        <v>1707</v>
      </c>
      <c r="N51" s="7">
        <v>0</v>
      </c>
      <c r="O51" s="9">
        <f t="shared" si="1"/>
        <v>1143791.18</v>
      </c>
      <c r="P51" s="8" t="s">
        <v>1604</v>
      </c>
      <c r="Q51" s="8" t="s">
        <v>1604</v>
      </c>
      <c r="R51" s="4" t="s">
        <v>1706</v>
      </c>
      <c r="S51" s="8" t="s">
        <v>1606</v>
      </c>
      <c r="T51" s="3">
        <v>0</v>
      </c>
      <c r="U51" s="3">
        <v>1</v>
      </c>
      <c r="V51" s="3">
        <v>0</v>
      </c>
      <c r="W51" s="3">
        <v>3</v>
      </c>
      <c r="X51" s="10"/>
    </row>
    <row r="52" spans="1:24" ht="11.25" hidden="1" x14ac:dyDescent="0.15">
      <c r="A52" s="3">
        <v>3101</v>
      </c>
      <c r="B52" s="3" t="str">
        <f t="shared" si="0"/>
        <v>传统</v>
      </c>
      <c r="C52" s="4" t="s">
        <v>1599</v>
      </c>
      <c r="D52" s="5">
        <v>44316</v>
      </c>
      <c r="E52" s="4" t="s">
        <v>178</v>
      </c>
      <c r="F52" s="4" t="s">
        <v>177</v>
      </c>
      <c r="G52" s="4" t="s">
        <v>1704</v>
      </c>
      <c r="H52" s="4" t="s">
        <v>1640</v>
      </c>
      <c r="I52" s="4" t="s">
        <v>47</v>
      </c>
      <c r="J52" s="7">
        <v>1071340.98</v>
      </c>
      <c r="K52" s="7">
        <v>1151691.55</v>
      </c>
      <c r="L52" s="7">
        <v>1060845.76</v>
      </c>
      <c r="M52" s="8" t="s">
        <v>1708</v>
      </c>
      <c r="N52" s="7">
        <v>0</v>
      </c>
      <c r="O52" s="9">
        <f t="shared" si="1"/>
        <v>1151691.55</v>
      </c>
      <c r="P52" s="8" t="s">
        <v>1604</v>
      </c>
      <c r="Q52" s="8" t="s">
        <v>1604</v>
      </c>
      <c r="R52" s="4" t="s">
        <v>1706</v>
      </c>
      <c r="S52" s="8" t="s">
        <v>1606</v>
      </c>
      <c r="T52" s="3">
        <v>0</v>
      </c>
      <c r="U52" s="3">
        <v>1</v>
      </c>
      <c r="V52" s="3">
        <v>0</v>
      </c>
      <c r="W52" s="3">
        <v>3</v>
      </c>
      <c r="X52" s="10"/>
    </row>
    <row r="53" spans="1:24" ht="11.25" hidden="1" x14ac:dyDescent="0.15">
      <c r="A53" s="3">
        <v>3101</v>
      </c>
      <c r="B53" s="3" t="str">
        <f t="shared" si="0"/>
        <v>传统</v>
      </c>
      <c r="C53" s="4" t="s">
        <v>1599</v>
      </c>
      <c r="D53" s="5">
        <v>44316</v>
      </c>
      <c r="E53" s="4" t="s">
        <v>180</v>
      </c>
      <c r="F53" s="4" t="s">
        <v>179</v>
      </c>
      <c r="G53" s="4" t="s">
        <v>1704</v>
      </c>
      <c r="H53" s="4" t="s">
        <v>1640</v>
      </c>
      <c r="I53" s="4" t="s">
        <v>47</v>
      </c>
      <c r="J53" s="7">
        <v>1086993.23</v>
      </c>
      <c r="K53" s="7">
        <v>1164604.55</v>
      </c>
      <c r="L53" s="7">
        <v>1108246.4099999999</v>
      </c>
      <c r="M53" s="8" t="s">
        <v>1709</v>
      </c>
      <c r="N53" s="7">
        <v>0</v>
      </c>
      <c r="O53" s="9">
        <f t="shared" si="1"/>
        <v>1164604.55</v>
      </c>
      <c r="P53" s="8" t="s">
        <v>1604</v>
      </c>
      <c r="Q53" s="8" t="s">
        <v>1604</v>
      </c>
      <c r="R53" s="4" t="s">
        <v>1706</v>
      </c>
      <c r="S53" s="8" t="s">
        <v>1606</v>
      </c>
      <c r="T53" s="3">
        <v>0</v>
      </c>
      <c r="U53" s="3">
        <v>1</v>
      </c>
      <c r="V53" s="3">
        <v>0</v>
      </c>
      <c r="W53" s="3">
        <v>3</v>
      </c>
      <c r="X53" s="10"/>
    </row>
    <row r="54" spans="1:24" ht="11.25" hidden="1" x14ac:dyDescent="0.15">
      <c r="A54" s="3">
        <v>3101</v>
      </c>
      <c r="B54" s="3" t="str">
        <f t="shared" si="0"/>
        <v>传统</v>
      </c>
      <c r="C54" s="4" t="s">
        <v>1599</v>
      </c>
      <c r="D54" s="5">
        <v>44316</v>
      </c>
      <c r="E54" s="4" t="s">
        <v>182</v>
      </c>
      <c r="F54" s="4" t="s">
        <v>181</v>
      </c>
      <c r="G54" s="4" t="s">
        <v>1704</v>
      </c>
      <c r="H54" s="4" t="s">
        <v>1640</v>
      </c>
      <c r="I54" s="4" t="s">
        <v>47</v>
      </c>
      <c r="J54" s="7">
        <v>1065605.3799999999</v>
      </c>
      <c r="K54" s="7">
        <v>1176748.02</v>
      </c>
      <c r="L54" s="7">
        <v>1106393.27</v>
      </c>
      <c r="M54" s="8" t="s">
        <v>1710</v>
      </c>
      <c r="N54" s="7">
        <v>0</v>
      </c>
      <c r="O54" s="9">
        <f t="shared" si="1"/>
        <v>1176748.02</v>
      </c>
      <c r="P54" s="8" t="s">
        <v>1604</v>
      </c>
      <c r="Q54" s="8" t="s">
        <v>1604</v>
      </c>
      <c r="R54" s="4" t="s">
        <v>1706</v>
      </c>
      <c r="S54" s="8" t="s">
        <v>1606</v>
      </c>
      <c r="T54" s="3">
        <v>0</v>
      </c>
      <c r="U54" s="3">
        <v>1</v>
      </c>
      <c r="V54" s="3">
        <v>0</v>
      </c>
      <c r="W54" s="3">
        <v>3</v>
      </c>
      <c r="X54" s="10"/>
    </row>
    <row r="55" spans="1:24" ht="11.25" hidden="1" x14ac:dyDescent="0.15">
      <c r="A55" s="3">
        <v>3101</v>
      </c>
      <c r="B55" s="3" t="str">
        <f t="shared" si="0"/>
        <v>传统</v>
      </c>
      <c r="C55" s="4" t="s">
        <v>1599</v>
      </c>
      <c r="D55" s="5">
        <v>44316</v>
      </c>
      <c r="E55" s="4" t="s">
        <v>184</v>
      </c>
      <c r="F55" s="4" t="s">
        <v>183</v>
      </c>
      <c r="G55" s="4" t="s">
        <v>1704</v>
      </c>
      <c r="H55" s="4" t="s">
        <v>1640</v>
      </c>
      <c r="I55" s="4" t="s">
        <v>47</v>
      </c>
      <c r="J55" s="7">
        <v>1080205.95</v>
      </c>
      <c r="K55" s="7">
        <v>1178288.6499999999</v>
      </c>
      <c r="L55" s="7">
        <v>1107737.51</v>
      </c>
      <c r="M55" s="8" t="s">
        <v>1711</v>
      </c>
      <c r="N55" s="7">
        <v>0</v>
      </c>
      <c r="O55" s="9">
        <f t="shared" si="1"/>
        <v>1178288.6499999999</v>
      </c>
      <c r="P55" s="8" t="s">
        <v>1604</v>
      </c>
      <c r="Q55" s="8" t="s">
        <v>1604</v>
      </c>
      <c r="R55" s="4" t="s">
        <v>1706</v>
      </c>
      <c r="S55" s="8" t="s">
        <v>1606</v>
      </c>
      <c r="T55" s="3">
        <v>0</v>
      </c>
      <c r="U55" s="3">
        <v>1</v>
      </c>
      <c r="V55" s="3">
        <v>0</v>
      </c>
      <c r="W55" s="3">
        <v>3</v>
      </c>
      <c r="X55" s="10"/>
    </row>
    <row r="56" spans="1:24" ht="11.25" hidden="1" x14ac:dyDescent="0.15">
      <c r="A56" s="3">
        <v>3101</v>
      </c>
      <c r="B56" s="3" t="str">
        <f t="shared" si="0"/>
        <v>传统</v>
      </c>
      <c r="C56" s="4" t="s">
        <v>1599</v>
      </c>
      <c r="D56" s="5">
        <v>44316</v>
      </c>
      <c r="E56" s="4" t="s">
        <v>186</v>
      </c>
      <c r="F56" s="4" t="s">
        <v>185</v>
      </c>
      <c r="G56" s="4" t="s">
        <v>1704</v>
      </c>
      <c r="H56" s="4" t="s">
        <v>1640</v>
      </c>
      <c r="I56" s="4" t="s">
        <v>47</v>
      </c>
      <c r="J56" s="7">
        <v>1064250.45</v>
      </c>
      <c r="K56" s="7">
        <v>1171633.32</v>
      </c>
      <c r="L56" s="7">
        <v>1106228.8700000001</v>
      </c>
      <c r="M56" s="8" t="s">
        <v>1712</v>
      </c>
      <c r="N56" s="7">
        <v>0</v>
      </c>
      <c r="O56" s="9">
        <f t="shared" si="1"/>
        <v>1171633.32</v>
      </c>
      <c r="P56" s="8" t="s">
        <v>1604</v>
      </c>
      <c r="Q56" s="8" t="s">
        <v>1604</v>
      </c>
      <c r="R56" s="4" t="s">
        <v>1706</v>
      </c>
      <c r="S56" s="8" t="s">
        <v>1606</v>
      </c>
      <c r="T56" s="3">
        <v>0</v>
      </c>
      <c r="U56" s="3">
        <v>1</v>
      </c>
      <c r="V56" s="3">
        <v>0</v>
      </c>
      <c r="W56" s="3">
        <v>3</v>
      </c>
      <c r="X56" s="10"/>
    </row>
    <row r="57" spans="1:24" ht="11.25" hidden="1" x14ac:dyDescent="0.15">
      <c r="A57" s="3">
        <v>3101</v>
      </c>
      <c r="B57" s="3" t="str">
        <f t="shared" si="0"/>
        <v>传统</v>
      </c>
      <c r="C57" s="4" t="s">
        <v>1599</v>
      </c>
      <c r="D57" s="5">
        <v>44316</v>
      </c>
      <c r="E57" s="4" t="s">
        <v>188</v>
      </c>
      <c r="F57" s="4" t="s">
        <v>187</v>
      </c>
      <c r="G57" s="4" t="s">
        <v>1704</v>
      </c>
      <c r="H57" s="4" t="s">
        <v>1640</v>
      </c>
      <c r="I57" s="4" t="s">
        <v>47</v>
      </c>
      <c r="J57" s="7">
        <v>1065212.8500000001</v>
      </c>
      <c r="K57" s="7">
        <v>1171734.1399999999</v>
      </c>
      <c r="L57" s="7">
        <v>1106321.28</v>
      </c>
      <c r="M57" s="8" t="s">
        <v>1713</v>
      </c>
      <c r="N57" s="7">
        <v>0</v>
      </c>
      <c r="O57" s="9">
        <f t="shared" si="1"/>
        <v>1171734.1399999999</v>
      </c>
      <c r="P57" s="8" t="s">
        <v>1604</v>
      </c>
      <c r="Q57" s="8" t="s">
        <v>1604</v>
      </c>
      <c r="R57" s="4" t="s">
        <v>1706</v>
      </c>
      <c r="S57" s="8" t="s">
        <v>1606</v>
      </c>
      <c r="T57" s="3">
        <v>0</v>
      </c>
      <c r="U57" s="3">
        <v>1</v>
      </c>
      <c r="V57" s="3">
        <v>0</v>
      </c>
      <c r="W57" s="3">
        <v>3</v>
      </c>
      <c r="X57" s="10"/>
    </row>
    <row r="58" spans="1:24" ht="11.25" hidden="1" x14ac:dyDescent="0.15">
      <c r="A58" s="3">
        <v>3101</v>
      </c>
      <c r="B58" s="3" t="str">
        <f t="shared" si="0"/>
        <v>传统</v>
      </c>
      <c r="C58" s="4" t="s">
        <v>1599</v>
      </c>
      <c r="D58" s="5">
        <v>44316</v>
      </c>
      <c r="E58" s="4" t="s">
        <v>190</v>
      </c>
      <c r="F58" s="4" t="s">
        <v>189</v>
      </c>
      <c r="G58" s="4" t="s">
        <v>1704</v>
      </c>
      <c r="H58" s="4" t="s">
        <v>1640</v>
      </c>
      <c r="I58" s="4" t="s">
        <v>47</v>
      </c>
      <c r="J58" s="7">
        <v>1065369.3600000001</v>
      </c>
      <c r="K58" s="7">
        <v>1178298.51</v>
      </c>
      <c r="L58" s="7">
        <v>1106393.27</v>
      </c>
      <c r="M58" s="8" t="s">
        <v>1714</v>
      </c>
      <c r="N58" s="7">
        <v>0</v>
      </c>
      <c r="O58" s="9">
        <f t="shared" si="1"/>
        <v>1178298.51</v>
      </c>
      <c r="P58" s="8" t="s">
        <v>1604</v>
      </c>
      <c r="Q58" s="8" t="s">
        <v>1604</v>
      </c>
      <c r="R58" s="4" t="s">
        <v>1706</v>
      </c>
      <c r="S58" s="8" t="s">
        <v>1606</v>
      </c>
      <c r="T58" s="3">
        <v>0</v>
      </c>
      <c r="U58" s="3">
        <v>1</v>
      </c>
      <c r="V58" s="3">
        <v>0</v>
      </c>
      <c r="W58" s="3">
        <v>3</v>
      </c>
      <c r="X58" s="10"/>
    </row>
    <row r="59" spans="1:24" ht="11.25" hidden="1" x14ac:dyDescent="0.15">
      <c r="A59" s="3">
        <v>3101</v>
      </c>
      <c r="B59" s="3" t="str">
        <f t="shared" si="0"/>
        <v>传统</v>
      </c>
      <c r="C59" s="4" t="s">
        <v>1599</v>
      </c>
      <c r="D59" s="5">
        <v>44316</v>
      </c>
      <c r="E59" s="4" t="s">
        <v>192</v>
      </c>
      <c r="F59" s="4" t="s">
        <v>191</v>
      </c>
      <c r="G59" s="4" t="s">
        <v>1704</v>
      </c>
      <c r="H59" s="4" t="s">
        <v>1640</v>
      </c>
      <c r="I59" s="4" t="s">
        <v>47</v>
      </c>
      <c r="J59" s="7">
        <v>1089501.1200000001</v>
      </c>
      <c r="K59" s="7">
        <v>1180910.26</v>
      </c>
      <c r="L59" s="7">
        <v>1108577.6299999999</v>
      </c>
      <c r="M59" s="8" t="s">
        <v>1715</v>
      </c>
      <c r="N59" s="7">
        <v>0</v>
      </c>
      <c r="O59" s="9">
        <f t="shared" si="1"/>
        <v>1180910.26</v>
      </c>
      <c r="P59" s="8" t="s">
        <v>1604</v>
      </c>
      <c r="Q59" s="8" t="s">
        <v>1604</v>
      </c>
      <c r="R59" s="4" t="s">
        <v>1706</v>
      </c>
      <c r="S59" s="8" t="s">
        <v>1606</v>
      </c>
      <c r="T59" s="3">
        <v>0</v>
      </c>
      <c r="U59" s="3">
        <v>1</v>
      </c>
      <c r="V59" s="3">
        <v>0</v>
      </c>
      <c r="W59" s="3">
        <v>3</v>
      </c>
      <c r="X59" s="10"/>
    </row>
    <row r="60" spans="1:24" ht="11.25" hidden="1" x14ac:dyDescent="0.15">
      <c r="A60" s="3">
        <v>3101</v>
      </c>
      <c r="B60" s="3" t="str">
        <f t="shared" si="0"/>
        <v>传统</v>
      </c>
      <c r="C60" s="4" t="s">
        <v>1599</v>
      </c>
      <c r="D60" s="5">
        <v>44316</v>
      </c>
      <c r="E60" s="4" t="s">
        <v>194</v>
      </c>
      <c r="F60" s="4" t="s">
        <v>193</v>
      </c>
      <c r="G60" s="4" t="s">
        <v>1704</v>
      </c>
      <c r="H60" s="4" t="s">
        <v>1640</v>
      </c>
      <c r="I60" s="4" t="s">
        <v>47</v>
      </c>
      <c r="J60" s="7">
        <v>1086500.5900000001</v>
      </c>
      <c r="K60" s="7">
        <v>1180591.54</v>
      </c>
      <c r="L60" s="7">
        <v>1108299.69</v>
      </c>
      <c r="M60" s="8" t="s">
        <v>1716</v>
      </c>
      <c r="N60" s="7">
        <v>0</v>
      </c>
      <c r="O60" s="9">
        <f t="shared" si="1"/>
        <v>1180591.54</v>
      </c>
      <c r="P60" s="8" t="s">
        <v>1604</v>
      </c>
      <c r="Q60" s="8" t="s">
        <v>1604</v>
      </c>
      <c r="R60" s="4" t="s">
        <v>1706</v>
      </c>
      <c r="S60" s="8" t="s">
        <v>1606</v>
      </c>
      <c r="T60" s="3">
        <v>0</v>
      </c>
      <c r="U60" s="3">
        <v>1</v>
      </c>
      <c r="V60" s="3">
        <v>0</v>
      </c>
      <c r="W60" s="3">
        <v>3</v>
      </c>
      <c r="X60" s="10"/>
    </row>
    <row r="61" spans="1:24" ht="11.25" hidden="1" x14ac:dyDescent="0.15">
      <c r="A61" s="3">
        <v>3101</v>
      </c>
      <c r="B61" s="3" t="str">
        <f t="shared" si="0"/>
        <v>传统</v>
      </c>
      <c r="C61" s="4" t="s">
        <v>1599</v>
      </c>
      <c r="D61" s="5">
        <v>44316</v>
      </c>
      <c r="E61" s="4" t="s">
        <v>196</v>
      </c>
      <c r="F61" s="4" t="s">
        <v>195</v>
      </c>
      <c r="G61" s="4" t="s">
        <v>1704</v>
      </c>
      <c r="H61" s="4" t="s">
        <v>1640</v>
      </c>
      <c r="I61" s="4" t="s">
        <v>47</v>
      </c>
      <c r="J61" s="7">
        <v>1087102.97</v>
      </c>
      <c r="K61" s="7">
        <v>1179724.1399999999</v>
      </c>
      <c r="L61" s="7">
        <v>1108353.03</v>
      </c>
      <c r="M61" s="8" t="s">
        <v>1717</v>
      </c>
      <c r="N61" s="7">
        <v>0</v>
      </c>
      <c r="O61" s="9">
        <f t="shared" si="1"/>
        <v>1179724.1399999999</v>
      </c>
      <c r="P61" s="8" t="s">
        <v>1604</v>
      </c>
      <c r="Q61" s="8" t="s">
        <v>1604</v>
      </c>
      <c r="R61" s="4" t="s">
        <v>1706</v>
      </c>
      <c r="S61" s="8" t="s">
        <v>1606</v>
      </c>
      <c r="T61" s="3">
        <v>0</v>
      </c>
      <c r="U61" s="3">
        <v>1</v>
      </c>
      <c r="V61" s="3">
        <v>0</v>
      </c>
      <c r="W61" s="3">
        <v>3</v>
      </c>
      <c r="X61" s="10"/>
    </row>
    <row r="62" spans="1:24" ht="11.25" hidden="1" x14ac:dyDescent="0.15">
      <c r="A62" s="3">
        <v>3101</v>
      </c>
      <c r="B62" s="3" t="str">
        <f t="shared" si="0"/>
        <v>传统</v>
      </c>
      <c r="C62" s="4" t="s">
        <v>1599</v>
      </c>
      <c r="D62" s="5">
        <v>44316</v>
      </c>
      <c r="E62" s="4" t="s">
        <v>198</v>
      </c>
      <c r="F62" s="4" t="s">
        <v>197</v>
      </c>
      <c r="G62" s="4" t="s">
        <v>1704</v>
      </c>
      <c r="H62" s="4" t="s">
        <v>1640</v>
      </c>
      <c r="I62" s="4" t="s">
        <v>47</v>
      </c>
      <c r="J62" s="7">
        <v>1087530.24</v>
      </c>
      <c r="K62" s="7">
        <v>1179317.79</v>
      </c>
      <c r="L62" s="7">
        <v>1108385.06</v>
      </c>
      <c r="M62" s="8" t="s">
        <v>1718</v>
      </c>
      <c r="N62" s="7">
        <v>0</v>
      </c>
      <c r="O62" s="9">
        <f t="shared" si="1"/>
        <v>1179317.79</v>
      </c>
      <c r="P62" s="8" t="s">
        <v>1604</v>
      </c>
      <c r="Q62" s="8" t="s">
        <v>1604</v>
      </c>
      <c r="R62" s="4" t="s">
        <v>1706</v>
      </c>
      <c r="S62" s="8" t="s">
        <v>1606</v>
      </c>
      <c r="T62" s="3">
        <v>0</v>
      </c>
      <c r="U62" s="3">
        <v>1</v>
      </c>
      <c r="V62" s="3">
        <v>0</v>
      </c>
      <c r="W62" s="3">
        <v>3</v>
      </c>
      <c r="X62" s="10"/>
    </row>
    <row r="63" spans="1:24" ht="11.25" hidden="1" x14ac:dyDescent="0.15">
      <c r="A63" s="3">
        <v>3101</v>
      </c>
      <c r="B63" s="3" t="str">
        <f t="shared" si="0"/>
        <v>传统</v>
      </c>
      <c r="C63" s="4" t="s">
        <v>1599</v>
      </c>
      <c r="D63" s="5">
        <v>44316</v>
      </c>
      <c r="E63" s="4" t="s">
        <v>200</v>
      </c>
      <c r="F63" s="4" t="s">
        <v>199</v>
      </c>
      <c r="G63" s="4" t="s">
        <v>1704</v>
      </c>
      <c r="H63" s="4" t="s">
        <v>1640</v>
      </c>
      <c r="I63" s="4" t="s">
        <v>47</v>
      </c>
      <c r="J63" s="7">
        <v>1088025.6499999999</v>
      </c>
      <c r="K63" s="7">
        <v>1177896.57</v>
      </c>
      <c r="L63" s="7">
        <v>1108417.1100000001</v>
      </c>
      <c r="M63" s="8" t="s">
        <v>1719</v>
      </c>
      <c r="N63" s="7">
        <v>0</v>
      </c>
      <c r="O63" s="9">
        <f t="shared" si="1"/>
        <v>1177896.57</v>
      </c>
      <c r="P63" s="8" t="s">
        <v>1604</v>
      </c>
      <c r="Q63" s="8" t="s">
        <v>1604</v>
      </c>
      <c r="R63" s="4" t="s">
        <v>1706</v>
      </c>
      <c r="S63" s="8" t="s">
        <v>1606</v>
      </c>
      <c r="T63" s="3">
        <v>0</v>
      </c>
      <c r="U63" s="3">
        <v>1</v>
      </c>
      <c r="V63" s="3">
        <v>0</v>
      </c>
      <c r="W63" s="3">
        <v>3</v>
      </c>
      <c r="X63" s="10"/>
    </row>
    <row r="64" spans="1:24" ht="11.25" hidden="1" x14ac:dyDescent="0.15">
      <c r="A64" s="3">
        <v>3101</v>
      </c>
      <c r="B64" s="3" t="str">
        <f t="shared" si="0"/>
        <v>传统</v>
      </c>
      <c r="C64" s="4" t="s">
        <v>1599</v>
      </c>
      <c r="D64" s="5">
        <v>44316</v>
      </c>
      <c r="E64" s="4" t="s">
        <v>202</v>
      </c>
      <c r="F64" s="4" t="s">
        <v>201</v>
      </c>
      <c r="G64" s="4" t="s">
        <v>1704</v>
      </c>
      <c r="H64" s="4" t="s">
        <v>1640</v>
      </c>
      <c r="I64" s="4" t="s">
        <v>47</v>
      </c>
      <c r="J64" s="7">
        <v>1088728.44</v>
      </c>
      <c r="K64" s="7">
        <v>1179092.8999999999</v>
      </c>
      <c r="L64" s="7">
        <v>1108491.96</v>
      </c>
      <c r="M64" s="8" t="s">
        <v>1720</v>
      </c>
      <c r="N64" s="7">
        <v>0</v>
      </c>
      <c r="O64" s="9">
        <f t="shared" si="1"/>
        <v>1179092.8999999999</v>
      </c>
      <c r="P64" s="8" t="s">
        <v>1604</v>
      </c>
      <c r="Q64" s="8" t="s">
        <v>1604</v>
      </c>
      <c r="R64" s="4" t="s">
        <v>1706</v>
      </c>
      <c r="S64" s="8" t="s">
        <v>1606</v>
      </c>
      <c r="T64" s="3">
        <v>0</v>
      </c>
      <c r="U64" s="3">
        <v>1</v>
      </c>
      <c r="V64" s="3">
        <v>0</v>
      </c>
      <c r="W64" s="3">
        <v>3</v>
      </c>
      <c r="X64" s="10"/>
    </row>
    <row r="65" spans="1:24" ht="11.25" hidden="1" x14ac:dyDescent="0.15">
      <c r="A65" s="3">
        <v>3101</v>
      </c>
      <c r="B65" s="3" t="str">
        <f t="shared" si="0"/>
        <v>传统</v>
      </c>
      <c r="C65" s="4" t="s">
        <v>1599</v>
      </c>
      <c r="D65" s="5">
        <v>44316</v>
      </c>
      <c r="E65" s="4" t="s">
        <v>204</v>
      </c>
      <c r="F65" s="4" t="s">
        <v>203</v>
      </c>
      <c r="G65" s="4" t="s">
        <v>1704</v>
      </c>
      <c r="H65" s="4" t="s">
        <v>1640</v>
      </c>
      <c r="I65" s="4" t="s">
        <v>47</v>
      </c>
      <c r="J65" s="7">
        <v>1087520.6000000001</v>
      </c>
      <c r="K65" s="7">
        <v>1179307.3400000001</v>
      </c>
      <c r="L65" s="7">
        <v>1108385.06</v>
      </c>
      <c r="M65" s="8" t="s">
        <v>1721</v>
      </c>
      <c r="N65" s="7">
        <v>0</v>
      </c>
      <c r="O65" s="9">
        <f t="shared" si="1"/>
        <v>1179307.3400000001</v>
      </c>
      <c r="P65" s="8" t="s">
        <v>1604</v>
      </c>
      <c r="Q65" s="8" t="s">
        <v>1604</v>
      </c>
      <c r="R65" s="4" t="s">
        <v>1706</v>
      </c>
      <c r="S65" s="8" t="s">
        <v>1606</v>
      </c>
      <c r="T65" s="3">
        <v>0</v>
      </c>
      <c r="U65" s="3">
        <v>1</v>
      </c>
      <c r="V65" s="3">
        <v>0</v>
      </c>
      <c r="W65" s="3">
        <v>3</v>
      </c>
      <c r="X65" s="10"/>
    </row>
    <row r="66" spans="1:24" ht="11.25" hidden="1" x14ac:dyDescent="0.15">
      <c r="A66" s="3">
        <v>3101</v>
      </c>
      <c r="B66" s="3" t="str">
        <f t="shared" si="0"/>
        <v>传统</v>
      </c>
      <c r="C66" s="4" t="s">
        <v>1599</v>
      </c>
      <c r="D66" s="5">
        <v>44316</v>
      </c>
      <c r="E66" s="4" t="s">
        <v>206</v>
      </c>
      <c r="F66" s="4" t="s">
        <v>205</v>
      </c>
      <c r="G66" s="4" t="s">
        <v>1704</v>
      </c>
      <c r="H66" s="4" t="s">
        <v>1640</v>
      </c>
      <c r="I66" s="4" t="s">
        <v>47</v>
      </c>
      <c r="J66" s="7">
        <v>1040167.12</v>
      </c>
      <c r="K66" s="7">
        <v>1163426.92</v>
      </c>
      <c r="L66" s="7">
        <v>1059194.95</v>
      </c>
      <c r="M66" s="8" t="s">
        <v>1722</v>
      </c>
      <c r="N66" s="7">
        <v>0</v>
      </c>
      <c r="O66" s="9">
        <f t="shared" si="1"/>
        <v>1163426.92</v>
      </c>
      <c r="P66" s="8" t="s">
        <v>1604</v>
      </c>
      <c r="Q66" s="8" t="s">
        <v>1604</v>
      </c>
      <c r="R66" s="4" t="s">
        <v>1706</v>
      </c>
      <c r="S66" s="8" t="s">
        <v>1606</v>
      </c>
      <c r="T66" s="3">
        <v>0</v>
      </c>
      <c r="U66" s="3">
        <v>1</v>
      </c>
      <c r="V66" s="3">
        <v>0</v>
      </c>
      <c r="W66" s="3">
        <v>3</v>
      </c>
      <c r="X66" s="10"/>
    </row>
    <row r="67" spans="1:24" ht="11.25" hidden="1" x14ac:dyDescent="0.15">
      <c r="A67" s="3">
        <v>3101</v>
      </c>
      <c r="B67" s="3" t="str">
        <f t="shared" ref="B67:B130" si="2">MID(C67,6,2)</f>
        <v>传统</v>
      </c>
      <c r="C67" s="4" t="s">
        <v>1599</v>
      </c>
      <c r="D67" s="5">
        <v>44316</v>
      </c>
      <c r="E67" s="4" t="s">
        <v>208</v>
      </c>
      <c r="F67" s="4" t="s">
        <v>207</v>
      </c>
      <c r="G67" s="4" t="s">
        <v>1704</v>
      </c>
      <c r="H67" s="4" t="s">
        <v>1640</v>
      </c>
      <c r="I67" s="4" t="s">
        <v>47</v>
      </c>
      <c r="J67" s="7">
        <v>1040303.72</v>
      </c>
      <c r="K67" s="7">
        <v>1162955.53</v>
      </c>
      <c r="L67" s="7">
        <v>1059200.79</v>
      </c>
      <c r="M67" s="8" t="s">
        <v>1723</v>
      </c>
      <c r="N67" s="7">
        <v>0</v>
      </c>
      <c r="O67" s="9">
        <f t="shared" ref="O67:O130" si="3">K67-N67</f>
        <v>1162955.53</v>
      </c>
      <c r="P67" s="8" t="s">
        <v>1604</v>
      </c>
      <c r="Q67" s="8" t="s">
        <v>1604</v>
      </c>
      <c r="R67" s="4" t="s">
        <v>1706</v>
      </c>
      <c r="S67" s="8" t="s">
        <v>1606</v>
      </c>
      <c r="T67" s="3">
        <v>0</v>
      </c>
      <c r="U67" s="3">
        <v>1</v>
      </c>
      <c r="V67" s="3">
        <v>0</v>
      </c>
      <c r="W67" s="3">
        <v>3</v>
      </c>
      <c r="X67" s="10"/>
    </row>
    <row r="68" spans="1:24" ht="11.25" hidden="1" x14ac:dyDescent="0.15">
      <c r="A68" s="3">
        <v>3101</v>
      </c>
      <c r="B68" s="3" t="str">
        <f t="shared" si="2"/>
        <v>传统</v>
      </c>
      <c r="C68" s="4" t="s">
        <v>1599</v>
      </c>
      <c r="D68" s="5">
        <v>44316</v>
      </c>
      <c r="E68" s="4" t="s">
        <v>210</v>
      </c>
      <c r="F68" s="4" t="s">
        <v>209</v>
      </c>
      <c r="G68" s="4" t="s">
        <v>1704</v>
      </c>
      <c r="H68" s="4" t="s">
        <v>1640</v>
      </c>
      <c r="I68" s="4" t="s">
        <v>47</v>
      </c>
      <c r="J68" s="7">
        <v>1055795.74</v>
      </c>
      <c r="K68" s="7">
        <v>1162747.8500000001</v>
      </c>
      <c r="L68" s="7">
        <v>1060036.02</v>
      </c>
      <c r="M68" s="8" t="s">
        <v>1724</v>
      </c>
      <c r="N68" s="7">
        <v>0</v>
      </c>
      <c r="O68" s="9">
        <f t="shared" si="3"/>
        <v>1162747.8500000001</v>
      </c>
      <c r="P68" s="8" t="s">
        <v>1604</v>
      </c>
      <c r="Q68" s="8" t="s">
        <v>1604</v>
      </c>
      <c r="R68" s="4" t="s">
        <v>1706</v>
      </c>
      <c r="S68" s="8" t="s">
        <v>1606</v>
      </c>
      <c r="T68" s="3">
        <v>0</v>
      </c>
      <c r="U68" s="3">
        <v>1</v>
      </c>
      <c r="V68" s="3">
        <v>0</v>
      </c>
      <c r="W68" s="3">
        <v>3</v>
      </c>
      <c r="X68" s="10"/>
    </row>
    <row r="69" spans="1:24" ht="11.25" hidden="1" x14ac:dyDescent="0.15">
      <c r="A69" s="3">
        <v>3101</v>
      </c>
      <c r="B69" s="3" t="str">
        <f t="shared" si="2"/>
        <v>传统</v>
      </c>
      <c r="C69" s="4" t="s">
        <v>1599</v>
      </c>
      <c r="D69" s="5">
        <v>44316</v>
      </c>
      <c r="E69" s="4" t="s">
        <v>212</v>
      </c>
      <c r="F69" s="4" t="s">
        <v>211</v>
      </c>
      <c r="G69" s="4" t="s">
        <v>1704</v>
      </c>
      <c r="H69" s="4" t="s">
        <v>1640</v>
      </c>
      <c r="I69" s="4" t="s">
        <v>47</v>
      </c>
      <c r="J69" s="7">
        <v>1039995.88</v>
      </c>
      <c r="K69" s="7">
        <v>1162507.3899999999</v>
      </c>
      <c r="L69" s="7">
        <v>1059183.27</v>
      </c>
      <c r="M69" s="8" t="s">
        <v>1725</v>
      </c>
      <c r="N69" s="7">
        <v>0</v>
      </c>
      <c r="O69" s="9">
        <f t="shared" si="3"/>
        <v>1162507.3899999999</v>
      </c>
      <c r="P69" s="8" t="s">
        <v>1604</v>
      </c>
      <c r="Q69" s="8" t="s">
        <v>1604</v>
      </c>
      <c r="R69" s="4" t="s">
        <v>1706</v>
      </c>
      <c r="S69" s="8" t="s">
        <v>1606</v>
      </c>
      <c r="T69" s="3">
        <v>0</v>
      </c>
      <c r="U69" s="3">
        <v>1</v>
      </c>
      <c r="V69" s="3">
        <v>0</v>
      </c>
      <c r="W69" s="3">
        <v>3</v>
      </c>
      <c r="X69" s="10"/>
    </row>
    <row r="70" spans="1:24" ht="11.25" hidden="1" x14ac:dyDescent="0.15">
      <c r="A70" s="3">
        <v>3101</v>
      </c>
      <c r="B70" s="3" t="str">
        <f t="shared" si="2"/>
        <v>传统</v>
      </c>
      <c r="C70" s="4" t="s">
        <v>1599</v>
      </c>
      <c r="D70" s="5">
        <v>44316</v>
      </c>
      <c r="E70" s="4" t="s">
        <v>214</v>
      </c>
      <c r="F70" s="4" t="s">
        <v>213</v>
      </c>
      <c r="G70" s="4" t="s">
        <v>1704</v>
      </c>
      <c r="H70" s="4" t="s">
        <v>1640</v>
      </c>
      <c r="I70" s="4" t="s">
        <v>47</v>
      </c>
      <c r="J70" s="7">
        <v>1039122.54</v>
      </c>
      <c r="K70" s="7">
        <v>1162882.03</v>
      </c>
      <c r="L70" s="7">
        <v>1059136.6100000001</v>
      </c>
      <c r="M70" s="8" t="s">
        <v>1726</v>
      </c>
      <c r="N70" s="7">
        <v>0</v>
      </c>
      <c r="O70" s="9">
        <f t="shared" si="3"/>
        <v>1162882.03</v>
      </c>
      <c r="P70" s="8" t="s">
        <v>1604</v>
      </c>
      <c r="Q70" s="8" t="s">
        <v>1604</v>
      </c>
      <c r="R70" s="4" t="s">
        <v>1706</v>
      </c>
      <c r="S70" s="8" t="s">
        <v>1606</v>
      </c>
      <c r="T70" s="3">
        <v>0</v>
      </c>
      <c r="U70" s="3">
        <v>1</v>
      </c>
      <c r="V70" s="3">
        <v>0</v>
      </c>
      <c r="W70" s="3">
        <v>3</v>
      </c>
      <c r="X70" s="10"/>
    </row>
    <row r="71" spans="1:24" ht="11.25" hidden="1" x14ac:dyDescent="0.15">
      <c r="A71" s="3">
        <v>3101</v>
      </c>
      <c r="B71" s="3" t="str">
        <f t="shared" si="2"/>
        <v>传统</v>
      </c>
      <c r="C71" s="4" t="s">
        <v>1599</v>
      </c>
      <c r="D71" s="5">
        <v>44316</v>
      </c>
      <c r="E71" s="4" t="s">
        <v>216</v>
      </c>
      <c r="F71" s="4" t="s">
        <v>215</v>
      </c>
      <c r="G71" s="4" t="s">
        <v>1704</v>
      </c>
      <c r="H71" s="4" t="s">
        <v>1640</v>
      </c>
      <c r="I71" s="4" t="s">
        <v>47</v>
      </c>
      <c r="J71" s="7">
        <v>1037944.02</v>
      </c>
      <c r="K71" s="7">
        <v>1162601.1000000001</v>
      </c>
      <c r="L71" s="7">
        <v>1059072.56</v>
      </c>
      <c r="M71" s="8" t="s">
        <v>1727</v>
      </c>
      <c r="N71" s="7">
        <v>0</v>
      </c>
      <c r="O71" s="9">
        <f t="shared" si="3"/>
        <v>1162601.1000000001</v>
      </c>
      <c r="P71" s="8" t="s">
        <v>1604</v>
      </c>
      <c r="Q71" s="8" t="s">
        <v>1604</v>
      </c>
      <c r="R71" s="4" t="s">
        <v>1706</v>
      </c>
      <c r="S71" s="8" t="s">
        <v>1606</v>
      </c>
      <c r="T71" s="3">
        <v>0</v>
      </c>
      <c r="U71" s="3">
        <v>1</v>
      </c>
      <c r="V71" s="3">
        <v>0</v>
      </c>
      <c r="W71" s="3">
        <v>3</v>
      </c>
      <c r="X71" s="10"/>
    </row>
    <row r="72" spans="1:24" ht="11.25" hidden="1" x14ac:dyDescent="0.15">
      <c r="A72" s="3">
        <v>3101</v>
      </c>
      <c r="B72" s="3" t="str">
        <f t="shared" si="2"/>
        <v>传统</v>
      </c>
      <c r="C72" s="4" t="s">
        <v>1599</v>
      </c>
      <c r="D72" s="5">
        <v>44316</v>
      </c>
      <c r="E72" s="4" t="s">
        <v>218</v>
      </c>
      <c r="F72" s="4" t="s">
        <v>217</v>
      </c>
      <c r="G72" s="4" t="s">
        <v>1704</v>
      </c>
      <c r="H72" s="4" t="s">
        <v>1640</v>
      </c>
      <c r="I72" s="4" t="s">
        <v>47</v>
      </c>
      <c r="J72" s="7">
        <v>1053382.52</v>
      </c>
      <c r="K72" s="7">
        <v>1147344.24</v>
      </c>
      <c r="L72" s="7">
        <v>1059868.29</v>
      </c>
      <c r="M72" s="8" t="s">
        <v>1728</v>
      </c>
      <c r="N72" s="7">
        <v>0</v>
      </c>
      <c r="O72" s="9">
        <f t="shared" si="3"/>
        <v>1147344.24</v>
      </c>
      <c r="P72" s="8" t="s">
        <v>1604</v>
      </c>
      <c r="Q72" s="8" t="s">
        <v>1604</v>
      </c>
      <c r="R72" s="4" t="s">
        <v>1706</v>
      </c>
      <c r="S72" s="8" t="s">
        <v>1606</v>
      </c>
      <c r="T72" s="3">
        <v>0</v>
      </c>
      <c r="U72" s="3">
        <v>1</v>
      </c>
      <c r="V72" s="3">
        <v>0</v>
      </c>
      <c r="W72" s="3">
        <v>3</v>
      </c>
      <c r="X72" s="10"/>
    </row>
    <row r="73" spans="1:24" ht="11.25" hidden="1" x14ac:dyDescent="0.15">
      <c r="A73" s="3">
        <v>3102</v>
      </c>
      <c r="B73" s="3" t="str">
        <f t="shared" si="2"/>
        <v>传统</v>
      </c>
      <c r="C73" s="4" t="s">
        <v>1729</v>
      </c>
      <c r="D73" s="5">
        <v>44316</v>
      </c>
      <c r="E73" s="6">
        <v>4952</v>
      </c>
      <c r="F73" s="4" t="s">
        <v>95</v>
      </c>
      <c r="G73" s="4" t="s">
        <v>1701</v>
      </c>
      <c r="H73" s="4" t="s">
        <v>1640</v>
      </c>
      <c r="I73" s="4" t="s">
        <v>47</v>
      </c>
      <c r="J73" s="7">
        <v>394103412.94</v>
      </c>
      <c r="K73" s="7">
        <v>506738168.36000001</v>
      </c>
      <c r="L73" s="7">
        <v>500000000</v>
      </c>
      <c r="M73" s="8" t="s">
        <v>1730</v>
      </c>
      <c r="N73" s="7">
        <v>0</v>
      </c>
      <c r="O73" s="9">
        <f t="shared" si="3"/>
        <v>506738168.36000001</v>
      </c>
      <c r="P73" s="8" t="s">
        <v>1604</v>
      </c>
      <c r="Q73" s="8" t="s">
        <v>1604</v>
      </c>
      <c r="R73" s="4" t="s">
        <v>1731</v>
      </c>
      <c r="S73" s="8" t="s">
        <v>1606</v>
      </c>
      <c r="T73" s="3">
        <v>0</v>
      </c>
      <c r="U73" s="3">
        <v>1</v>
      </c>
      <c r="V73" s="3">
        <v>0</v>
      </c>
      <c r="W73" s="3">
        <v>3</v>
      </c>
      <c r="X73" s="10"/>
    </row>
    <row r="74" spans="1:24" ht="11.25" hidden="1" x14ac:dyDescent="0.15">
      <c r="A74" s="3">
        <v>3102</v>
      </c>
      <c r="B74" s="3" t="str">
        <f t="shared" si="2"/>
        <v>传统</v>
      </c>
      <c r="C74" s="4" t="s">
        <v>1729</v>
      </c>
      <c r="D74" s="5">
        <v>44316</v>
      </c>
      <c r="E74" s="6">
        <v>2459</v>
      </c>
      <c r="F74" s="4" t="s">
        <v>99</v>
      </c>
      <c r="G74" s="4" t="s">
        <v>1701</v>
      </c>
      <c r="H74" s="4" t="s">
        <v>1640</v>
      </c>
      <c r="I74" s="4" t="s">
        <v>47</v>
      </c>
      <c r="J74" s="7">
        <v>367916850.63</v>
      </c>
      <c r="K74" s="7">
        <v>495583997.80000001</v>
      </c>
      <c r="L74" s="7">
        <v>500000000</v>
      </c>
      <c r="M74" s="8" t="s">
        <v>1732</v>
      </c>
      <c r="N74" s="7">
        <v>0</v>
      </c>
      <c r="O74" s="9">
        <f t="shared" si="3"/>
        <v>495583997.80000001</v>
      </c>
      <c r="P74" s="8" t="s">
        <v>1604</v>
      </c>
      <c r="Q74" s="8" t="s">
        <v>1604</v>
      </c>
      <c r="R74" s="4" t="s">
        <v>1731</v>
      </c>
      <c r="S74" s="8" t="s">
        <v>1606</v>
      </c>
      <c r="T74" s="3">
        <v>0</v>
      </c>
      <c r="U74" s="3">
        <v>1</v>
      </c>
      <c r="V74" s="3">
        <v>0</v>
      </c>
      <c r="W74" s="3">
        <v>3</v>
      </c>
      <c r="X74" s="10"/>
    </row>
    <row r="75" spans="1:24" ht="11.25" hidden="1" x14ac:dyDescent="0.15">
      <c r="A75" s="3">
        <v>3102</v>
      </c>
      <c r="B75" s="3" t="str">
        <f t="shared" si="2"/>
        <v>传统</v>
      </c>
      <c r="C75" s="4" t="s">
        <v>1729</v>
      </c>
      <c r="D75" s="5">
        <v>44316</v>
      </c>
      <c r="E75" s="6">
        <v>2351</v>
      </c>
      <c r="F75" s="4" t="s">
        <v>102</v>
      </c>
      <c r="G75" s="4" t="s">
        <v>1701</v>
      </c>
      <c r="H75" s="4" t="s">
        <v>1640</v>
      </c>
      <c r="I75" s="4" t="s">
        <v>47</v>
      </c>
      <c r="J75" s="7">
        <v>1235329833.23</v>
      </c>
      <c r="K75" s="7">
        <v>2014822958</v>
      </c>
      <c r="L75" s="7">
        <v>2000000000</v>
      </c>
      <c r="M75" s="8" t="s">
        <v>1733</v>
      </c>
      <c r="N75" s="7">
        <v>0</v>
      </c>
      <c r="O75" s="9">
        <f t="shared" si="3"/>
        <v>2014822958</v>
      </c>
      <c r="P75" s="8" t="s">
        <v>1604</v>
      </c>
      <c r="Q75" s="8" t="s">
        <v>1604</v>
      </c>
      <c r="R75" s="4" t="s">
        <v>1731</v>
      </c>
      <c r="S75" s="8" t="s">
        <v>1606</v>
      </c>
      <c r="T75" s="3">
        <v>0</v>
      </c>
      <c r="U75" s="3">
        <v>1</v>
      </c>
      <c r="V75" s="3">
        <v>0</v>
      </c>
      <c r="W75" s="3">
        <v>3</v>
      </c>
      <c r="X75" s="10"/>
    </row>
    <row r="76" spans="1:24" ht="11.25" hidden="1" x14ac:dyDescent="0.15">
      <c r="A76" s="3">
        <v>3102</v>
      </c>
      <c r="B76" s="3" t="str">
        <f t="shared" si="2"/>
        <v>传统</v>
      </c>
      <c r="C76" s="4" t="s">
        <v>1729</v>
      </c>
      <c r="D76" s="5">
        <v>44316</v>
      </c>
      <c r="E76" s="6">
        <v>1045</v>
      </c>
      <c r="F76" s="4" t="s">
        <v>106</v>
      </c>
      <c r="G76" s="4" t="s">
        <v>1701</v>
      </c>
      <c r="H76" s="4" t="s">
        <v>1640</v>
      </c>
      <c r="I76" s="4" t="s">
        <v>47</v>
      </c>
      <c r="J76" s="7">
        <v>59879640.719999999</v>
      </c>
      <c r="K76" s="7">
        <v>96466101.200000003</v>
      </c>
      <c r="L76" s="7">
        <v>100000000</v>
      </c>
      <c r="M76" s="8" t="s">
        <v>1734</v>
      </c>
      <c r="N76" s="7">
        <v>0</v>
      </c>
      <c r="O76" s="9">
        <f t="shared" si="3"/>
        <v>96466101.200000003</v>
      </c>
      <c r="P76" s="8" t="s">
        <v>1604</v>
      </c>
      <c r="Q76" s="8" t="s">
        <v>1604</v>
      </c>
      <c r="R76" s="4" t="s">
        <v>1731</v>
      </c>
      <c r="S76" s="8" t="s">
        <v>1606</v>
      </c>
      <c r="T76" s="3">
        <v>0</v>
      </c>
      <c r="U76" s="3">
        <v>1</v>
      </c>
      <c r="V76" s="3">
        <v>0</v>
      </c>
      <c r="W76" s="3">
        <v>3</v>
      </c>
      <c r="X76" s="10"/>
    </row>
    <row r="77" spans="1:24" ht="11.25" hidden="1" x14ac:dyDescent="0.15">
      <c r="A77" s="3">
        <v>3102</v>
      </c>
      <c r="B77" s="3" t="str">
        <f t="shared" si="2"/>
        <v>传统</v>
      </c>
      <c r="C77" s="4" t="s">
        <v>1729</v>
      </c>
      <c r="D77" s="5">
        <v>44316</v>
      </c>
      <c r="E77" s="6">
        <v>47</v>
      </c>
      <c r="F77" s="4" t="s">
        <v>126</v>
      </c>
      <c r="G77" s="4" t="s">
        <v>1701</v>
      </c>
      <c r="H77" s="4" t="s">
        <v>1640</v>
      </c>
      <c r="I77" s="4" t="s">
        <v>47</v>
      </c>
      <c r="J77" s="7">
        <v>192060819.46000001</v>
      </c>
      <c r="K77" s="7">
        <v>296349844.43000001</v>
      </c>
      <c r="L77" s="7">
        <v>300000000</v>
      </c>
      <c r="M77" s="8" t="s">
        <v>1735</v>
      </c>
      <c r="N77" s="7">
        <v>0</v>
      </c>
      <c r="O77" s="9">
        <f t="shared" si="3"/>
        <v>296349844.43000001</v>
      </c>
      <c r="P77" s="8" t="s">
        <v>1604</v>
      </c>
      <c r="Q77" s="8" t="s">
        <v>1604</v>
      </c>
      <c r="R77" s="4" t="s">
        <v>1731</v>
      </c>
      <c r="S77" s="8" t="s">
        <v>1606</v>
      </c>
      <c r="T77" s="3">
        <v>0</v>
      </c>
      <c r="U77" s="3">
        <v>1</v>
      </c>
      <c r="V77" s="3">
        <v>0</v>
      </c>
      <c r="W77" s="3">
        <v>3</v>
      </c>
      <c r="X77" s="10"/>
    </row>
    <row r="78" spans="1:24" ht="11.25" hidden="1" x14ac:dyDescent="0.15">
      <c r="A78" s="3">
        <v>3102</v>
      </c>
      <c r="B78" s="3" t="str">
        <f t="shared" si="2"/>
        <v>传统</v>
      </c>
      <c r="C78" s="4" t="s">
        <v>1729</v>
      </c>
      <c r="D78" s="5">
        <v>44316</v>
      </c>
      <c r="E78" s="6">
        <v>9089</v>
      </c>
      <c r="F78" s="4" t="s">
        <v>109</v>
      </c>
      <c r="G78" s="4" t="s">
        <v>1701</v>
      </c>
      <c r="H78" s="4" t="s">
        <v>1640</v>
      </c>
      <c r="I78" s="4" t="s">
        <v>47</v>
      </c>
      <c r="J78" s="7">
        <v>642053772.07000005</v>
      </c>
      <c r="K78" s="7">
        <v>759549612.36000001</v>
      </c>
      <c r="L78" s="7">
        <v>800000000</v>
      </c>
      <c r="M78" s="8" t="s">
        <v>1736</v>
      </c>
      <c r="N78" s="7">
        <v>0</v>
      </c>
      <c r="O78" s="9">
        <f t="shared" si="3"/>
        <v>759549612.36000001</v>
      </c>
      <c r="P78" s="8" t="s">
        <v>1604</v>
      </c>
      <c r="Q78" s="8" t="s">
        <v>1604</v>
      </c>
      <c r="R78" s="4" t="s">
        <v>1731</v>
      </c>
      <c r="S78" s="8" t="s">
        <v>1606</v>
      </c>
      <c r="T78" s="3">
        <v>0</v>
      </c>
      <c r="U78" s="3">
        <v>1</v>
      </c>
      <c r="V78" s="3">
        <v>0</v>
      </c>
      <c r="W78" s="3">
        <v>3</v>
      </c>
      <c r="X78" s="10"/>
    </row>
    <row r="79" spans="1:24" ht="11.25" hidden="1" x14ac:dyDescent="0.15">
      <c r="A79" s="3">
        <v>3102</v>
      </c>
      <c r="B79" s="3" t="str">
        <f t="shared" si="2"/>
        <v>传统</v>
      </c>
      <c r="C79" s="4" t="s">
        <v>1729</v>
      </c>
      <c r="D79" s="5">
        <v>44316</v>
      </c>
      <c r="E79" s="6">
        <v>10014</v>
      </c>
      <c r="F79" s="4" t="s">
        <v>91</v>
      </c>
      <c r="G79" s="4" t="s">
        <v>1701</v>
      </c>
      <c r="H79" s="4" t="s">
        <v>1640</v>
      </c>
      <c r="I79" s="4" t="s">
        <v>47</v>
      </c>
      <c r="J79" s="7">
        <v>1493576620.53</v>
      </c>
      <c r="K79" s="7">
        <v>1498654781.04</v>
      </c>
      <c r="L79" s="7">
        <v>1500000000</v>
      </c>
      <c r="M79" s="8" t="s">
        <v>1737</v>
      </c>
      <c r="N79" s="7">
        <v>0</v>
      </c>
      <c r="O79" s="9">
        <f t="shared" si="3"/>
        <v>1498654781.04</v>
      </c>
      <c r="P79" s="8" t="s">
        <v>1604</v>
      </c>
      <c r="Q79" s="8" t="s">
        <v>1604</v>
      </c>
      <c r="R79" s="4" t="s">
        <v>1731</v>
      </c>
      <c r="S79" s="8" t="s">
        <v>1606</v>
      </c>
      <c r="T79" s="3">
        <v>0</v>
      </c>
      <c r="U79" s="3">
        <v>1</v>
      </c>
      <c r="V79" s="3">
        <v>0</v>
      </c>
      <c r="W79" s="3">
        <v>3</v>
      </c>
      <c r="X79" s="10"/>
    </row>
    <row r="80" spans="1:24" ht="11.25" hidden="1" x14ac:dyDescent="0.15">
      <c r="A80" s="3">
        <v>3102</v>
      </c>
      <c r="B80" s="3" t="str">
        <f t="shared" si="2"/>
        <v>传统</v>
      </c>
      <c r="C80" s="4" t="s">
        <v>1729</v>
      </c>
      <c r="D80" s="5">
        <v>44316</v>
      </c>
      <c r="E80" s="6">
        <v>1003</v>
      </c>
      <c r="F80" s="4" t="s">
        <v>116</v>
      </c>
      <c r="G80" s="4" t="s">
        <v>1701</v>
      </c>
      <c r="H80" s="4" t="s">
        <v>1640</v>
      </c>
      <c r="I80" s="4" t="s">
        <v>47</v>
      </c>
      <c r="J80" s="7">
        <v>121359223.3</v>
      </c>
      <c r="K80" s="7">
        <v>151334951.46000001</v>
      </c>
      <c r="L80" s="7">
        <v>150000000</v>
      </c>
      <c r="M80" s="8" t="s">
        <v>1738</v>
      </c>
      <c r="N80" s="7">
        <v>0</v>
      </c>
      <c r="O80" s="9">
        <f t="shared" si="3"/>
        <v>151334951.46000001</v>
      </c>
      <c r="P80" s="8" t="s">
        <v>1604</v>
      </c>
      <c r="Q80" s="8" t="s">
        <v>1604</v>
      </c>
      <c r="R80" s="4" t="s">
        <v>1731</v>
      </c>
      <c r="S80" s="8" t="s">
        <v>1606</v>
      </c>
      <c r="T80" s="3">
        <v>0</v>
      </c>
      <c r="U80" s="3">
        <v>1</v>
      </c>
      <c r="V80" s="3">
        <v>0</v>
      </c>
      <c r="W80" s="3">
        <v>3</v>
      </c>
      <c r="X80" s="10"/>
    </row>
    <row r="81" spans="1:24" ht="11.25" hidden="1" x14ac:dyDescent="0.15">
      <c r="A81" s="3">
        <v>3102</v>
      </c>
      <c r="B81" s="3" t="str">
        <f t="shared" si="2"/>
        <v>传统</v>
      </c>
      <c r="C81" s="4" t="s">
        <v>1729</v>
      </c>
      <c r="D81" s="5">
        <v>44316</v>
      </c>
      <c r="E81" s="6">
        <v>110017</v>
      </c>
      <c r="F81" s="4" t="s">
        <v>119</v>
      </c>
      <c r="G81" s="4" t="s">
        <v>1701</v>
      </c>
      <c r="H81" s="4" t="s">
        <v>1640</v>
      </c>
      <c r="I81" s="4" t="s">
        <v>47</v>
      </c>
      <c r="J81" s="7">
        <v>373140872.76999998</v>
      </c>
      <c r="K81" s="7">
        <v>501128192.13</v>
      </c>
      <c r="L81" s="7">
        <v>513081369.19</v>
      </c>
      <c r="M81" s="8" t="s">
        <v>1739</v>
      </c>
      <c r="N81" s="7">
        <v>0</v>
      </c>
      <c r="O81" s="9">
        <f t="shared" si="3"/>
        <v>501128192.13</v>
      </c>
      <c r="P81" s="8" t="s">
        <v>1604</v>
      </c>
      <c r="Q81" s="8" t="s">
        <v>1604</v>
      </c>
      <c r="R81" s="4" t="s">
        <v>1731</v>
      </c>
      <c r="S81" s="8" t="s">
        <v>1606</v>
      </c>
      <c r="T81" s="3">
        <v>0</v>
      </c>
      <c r="U81" s="3">
        <v>1</v>
      </c>
      <c r="V81" s="3">
        <v>0</v>
      </c>
      <c r="W81" s="3">
        <v>3</v>
      </c>
      <c r="X81" s="10"/>
    </row>
    <row r="82" spans="1:24" ht="11.25" hidden="1" x14ac:dyDescent="0.15">
      <c r="A82" s="3">
        <v>3102</v>
      </c>
      <c r="B82" s="3" t="str">
        <f t="shared" si="2"/>
        <v>传统</v>
      </c>
      <c r="C82" s="4" t="s">
        <v>1729</v>
      </c>
      <c r="D82" s="5">
        <v>44316</v>
      </c>
      <c r="E82" s="6">
        <v>470018</v>
      </c>
      <c r="F82" s="4" t="s">
        <v>122</v>
      </c>
      <c r="G82" s="4" t="s">
        <v>1701</v>
      </c>
      <c r="H82" s="4" t="s">
        <v>1640</v>
      </c>
      <c r="I82" s="4" t="s">
        <v>47</v>
      </c>
      <c r="J82" s="7">
        <v>1216076216.45</v>
      </c>
      <c r="K82" s="7">
        <v>2468634719.3899999</v>
      </c>
      <c r="L82" s="7">
        <v>2500000000</v>
      </c>
      <c r="M82" s="8" t="s">
        <v>1740</v>
      </c>
      <c r="N82" s="7">
        <v>0</v>
      </c>
      <c r="O82" s="9">
        <f t="shared" si="3"/>
        <v>2468634719.3899999</v>
      </c>
      <c r="P82" s="8" t="s">
        <v>1604</v>
      </c>
      <c r="Q82" s="8" t="s">
        <v>1604</v>
      </c>
      <c r="R82" s="4" t="s">
        <v>1731</v>
      </c>
      <c r="S82" s="8" t="s">
        <v>1606</v>
      </c>
      <c r="T82" s="3">
        <v>0</v>
      </c>
      <c r="U82" s="3">
        <v>1</v>
      </c>
      <c r="V82" s="3">
        <v>0</v>
      </c>
      <c r="W82" s="3">
        <v>3</v>
      </c>
      <c r="X82" s="10"/>
    </row>
    <row r="83" spans="1:24" ht="11.25" hidden="1" x14ac:dyDescent="0.15">
      <c r="A83" s="3">
        <v>3102</v>
      </c>
      <c r="B83" s="3" t="str">
        <f t="shared" si="2"/>
        <v>传统</v>
      </c>
      <c r="C83" s="4" t="s">
        <v>1729</v>
      </c>
      <c r="D83" s="5">
        <v>44316</v>
      </c>
      <c r="E83" s="6">
        <v>14</v>
      </c>
      <c r="F83" s="4" t="s">
        <v>113</v>
      </c>
      <c r="G83" s="4" t="s">
        <v>1701</v>
      </c>
      <c r="H83" s="4" t="s">
        <v>1640</v>
      </c>
      <c r="I83" s="4" t="s">
        <v>47</v>
      </c>
      <c r="J83" s="7">
        <v>88547225.5</v>
      </c>
      <c r="K83" s="7">
        <v>151238661.15000001</v>
      </c>
      <c r="L83" s="7">
        <v>150000000</v>
      </c>
      <c r="M83" s="8" t="s">
        <v>1741</v>
      </c>
      <c r="N83" s="7">
        <v>0</v>
      </c>
      <c r="O83" s="9">
        <f t="shared" si="3"/>
        <v>151238661.15000001</v>
      </c>
      <c r="P83" s="8" t="s">
        <v>1604</v>
      </c>
      <c r="Q83" s="8" t="s">
        <v>1604</v>
      </c>
      <c r="R83" s="4" t="s">
        <v>1731</v>
      </c>
      <c r="S83" s="8" t="s">
        <v>1606</v>
      </c>
      <c r="T83" s="3">
        <v>0</v>
      </c>
      <c r="U83" s="3">
        <v>1</v>
      </c>
      <c r="V83" s="3">
        <v>0</v>
      </c>
      <c r="W83" s="3">
        <v>3</v>
      </c>
      <c r="X83" s="10"/>
    </row>
    <row r="84" spans="1:24" ht="11.25" hidden="1" x14ac:dyDescent="0.15">
      <c r="A84" s="3">
        <v>3102</v>
      </c>
      <c r="B84" s="3" t="str">
        <f t="shared" si="2"/>
        <v>传统</v>
      </c>
      <c r="C84" s="4" t="s">
        <v>1729</v>
      </c>
      <c r="D84" s="5">
        <v>44316</v>
      </c>
      <c r="E84" s="4" t="s">
        <v>220</v>
      </c>
      <c r="F84" s="4" t="s">
        <v>219</v>
      </c>
      <c r="G84" s="4" t="s">
        <v>1704</v>
      </c>
      <c r="H84" s="4" t="s">
        <v>1640</v>
      </c>
      <c r="I84" s="4" t="s">
        <v>47</v>
      </c>
      <c r="J84" s="7">
        <v>400000</v>
      </c>
      <c r="K84" s="7">
        <v>400280</v>
      </c>
      <c r="L84" s="7">
        <v>400000</v>
      </c>
      <c r="M84" s="8" t="s">
        <v>1742</v>
      </c>
      <c r="N84" s="7">
        <v>0</v>
      </c>
      <c r="O84" s="9">
        <f t="shared" si="3"/>
        <v>400280</v>
      </c>
      <c r="P84" s="8" t="s">
        <v>1604</v>
      </c>
      <c r="Q84" s="8" t="s">
        <v>1604</v>
      </c>
      <c r="R84" s="4" t="s">
        <v>1743</v>
      </c>
      <c r="S84" s="8" t="s">
        <v>1606</v>
      </c>
      <c r="T84" s="3">
        <v>0</v>
      </c>
      <c r="U84" s="3">
        <v>1</v>
      </c>
      <c r="V84" s="3">
        <v>0</v>
      </c>
      <c r="W84" s="3">
        <v>3</v>
      </c>
      <c r="X84" s="10"/>
    </row>
    <row r="85" spans="1:24" ht="11.25" hidden="1" x14ac:dyDescent="0.15">
      <c r="A85" s="3">
        <v>3102</v>
      </c>
      <c r="B85" s="3" t="str">
        <f t="shared" si="2"/>
        <v>传统</v>
      </c>
      <c r="C85" s="4" t="s">
        <v>1729</v>
      </c>
      <c r="D85" s="5">
        <v>44316</v>
      </c>
      <c r="E85" s="4" t="s">
        <v>223</v>
      </c>
      <c r="F85" s="4" t="s">
        <v>222</v>
      </c>
      <c r="G85" s="4" t="s">
        <v>1704</v>
      </c>
      <c r="H85" s="4" t="s">
        <v>1640</v>
      </c>
      <c r="I85" s="4" t="s">
        <v>47</v>
      </c>
      <c r="J85" s="7">
        <v>664199639.42999995</v>
      </c>
      <c r="K85" s="7">
        <v>739453458.58000004</v>
      </c>
      <c r="L85" s="7">
        <v>700000000</v>
      </c>
      <c r="M85" s="8" t="s">
        <v>1744</v>
      </c>
      <c r="N85" s="7">
        <v>0</v>
      </c>
      <c r="O85" s="9">
        <f t="shared" si="3"/>
        <v>739453458.58000004</v>
      </c>
      <c r="P85" s="8" t="s">
        <v>1604</v>
      </c>
      <c r="Q85" s="8" t="s">
        <v>1604</v>
      </c>
      <c r="R85" s="4" t="s">
        <v>1706</v>
      </c>
      <c r="S85" s="8" t="s">
        <v>1606</v>
      </c>
      <c r="T85" s="3">
        <v>0</v>
      </c>
      <c r="U85" s="3">
        <v>1</v>
      </c>
      <c r="V85" s="3">
        <v>0</v>
      </c>
      <c r="W85" s="3">
        <v>3</v>
      </c>
      <c r="X85" s="10"/>
    </row>
    <row r="86" spans="1:24" ht="11.25" hidden="1" x14ac:dyDescent="0.15">
      <c r="A86" s="3">
        <v>3102</v>
      </c>
      <c r="B86" s="3" t="str">
        <f t="shared" si="2"/>
        <v>传统</v>
      </c>
      <c r="C86" s="4" t="s">
        <v>1729</v>
      </c>
      <c r="D86" s="5">
        <v>44316</v>
      </c>
      <c r="E86" s="4" t="s">
        <v>227</v>
      </c>
      <c r="F86" s="4" t="s">
        <v>226</v>
      </c>
      <c r="G86" s="4" t="s">
        <v>1704</v>
      </c>
      <c r="H86" s="4" t="s">
        <v>1640</v>
      </c>
      <c r="I86" s="4" t="s">
        <v>47</v>
      </c>
      <c r="J86" s="7">
        <v>670755078.57000005</v>
      </c>
      <c r="K86" s="7">
        <v>740580682.25</v>
      </c>
      <c r="L86" s="7">
        <v>700000000</v>
      </c>
      <c r="M86" s="8" t="s">
        <v>1745</v>
      </c>
      <c r="N86" s="7">
        <v>0</v>
      </c>
      <c r="O86" s="9">
        <f t="shared" si="3"/>
        <v>740580682.25</v>
      </c>
      <c r="P86" s="8" t="s">
        <v>1604</v>
      </c>
      <c r="Q86" s="8" t="s">
        <v>1604</v>
      </c>
      <c r="R86" s="4" t="s">
        <v>1706</v>
      </c>
      <c r="S86" s="8" t="s">
        <v>1606</v>
      </c>
      <c r="T86" s="3">
        <v>0</v>
      </c>
      <c r="U86" s="3">
        <v>1</v>
      </c>
      <c r="V86" s="3">
        <v>0</v>
      </c>
      <c r="W86" s="3">
        <v>3</v>
      </c>
      <c r="X86" s="10"/>
    </row>
    <row r="87" spans="1:24" ht="11.25" hidden="1" x14ac:dyDescent="0.15">
      <c r="A87" s="3">
        <v>3102</v>
      </c>
      <c r="B87" s="3" t="str">
        <f t="shared" si="2"/>
        <v>传统</v>
      </c>
      <c r="C87" s="4" t="s">
        <v>1729</v>
      </c>
      <c r="D87" s="5">
        <v>44316</v>
      </c>
      <c r="E87" s="6">
        <v>152</v>
      </c>
      <c r="F87" s="4" t="s">
        <v>228</v>
      </c>
      <c r="G87" s="4" t="s">
        <v>1704</v>
      </c>
      <c r="H87" s="4" t="s">
        <v>1640</v>
      </c>
      <c r="I87" s="4" t="s">
        <v>47</v>
      </c>
      <c r="J87" s="7">
        <v>673789585.13999999</v>
      </c>
      <c r="K87" s="7">
        <v>726412551.74000001</v>
      </c>
      <c r="L87" s="7">
        <v>700000000</v>
      </c>
      <c r="M87" s="8" t="s">
        <v>1746</v>
      </c>
      <c r="N87" s="7">
        <v>0</v>
      </c>
      <c r="O87" s="9">
        <f t="shared" si="3"/>
        <v>726412551.74000001</v>
      </c>
      <c r="P87" s="8" t="s">
        <v>1604</v>
      </c>
      <c r="Q87" s="8" t="s">
        <v>1604</v>
      </c>
      <c r="R87" s="4" t="s">
        <v>1706</v>
      </c>
      <c r="S87" s="8" t="s">
        <v>1606</v>
      </c>
      <c r="T87" s="3">
        <v>0</v>
      </c>
      <c r="U87" s="3">
        <v>1</v>
      </c>
      <c r="V87" s="3">
        <v>0</v>
      </c>
      <c r="W87" s="3">
        <v>3</v>
      </c>
      <c r="X87" s="10"/>
    </row>
    <row r="88" spans="1:24" ht="11.25" hidden="1" x14ac:dyDescent="0.15">
      <c r="A88" s="3">
        <v>3102</v>
      </c>
      <c r="B88" s="3" t="str">
        <f t="shared" si="2"/>
        <v>传统</v>
      </c>
      <c r="C88" s="4" t="s">
        <v>1729</v>
      </c>
      <c r="D88" s="5">
        <v>44316</v>
      </c>
      <c r="E88" s="6">
        <v>153</v>
      </c>
      <c r="F88" s="4" t="s">
        <v>231</v>
      </c>
      <c r="G88" s="4" t="s">
        <v>1704</v>
      </c>
      <c r="H88" s="4" t="s">
        <v>1640</v>
      </c>
      <c r="I88" s="4" t="s">
        <v>47</v>
      </c>
      <c r="J88" s="7">
        <v>696448114.62</v>
      </c>
      <c r="K88" s="7">
        <v>725698935.42999995</v>
      </c>
      <c r="L88" s="7">
        <v>700000000</v>
      </c>
      <c r="M88" s="8" t="s">
        <v>1747</v>
      </c>
      <c r="N88" s="7">
        <v>0</v>
      </c>
      <c r="O88" s="9">
        <f t="shared" si="3"/>
        <v>725698935.42999995</v>
      </c>
      <c r="P88" s="8" t="s">
        <v>1604</v>
      </c>
      <c r="Q88" s="8" t="s">
        <v>1604</v>
      </c>
      <c r="R88" s="4" t="s">
        <v>1706</v>
      </c>
      <c r="S88" s="8" t="s">
        <v>1606</v>
      </c>
      <c r="T88" s="3">
        <v>0</v>
      </c>
      <c r="U88" s="3">
        <v>1</v>
      </c>
      <c r="V88" s="3">
        <v>0</v>
      </c>
      <c r="W88" s="3">
        <v>3</v>
      </c>
      <c r="X88" s="10"/>
    </row>
    <row r="89" spans="1:24" ht="11.25" hidden="1" x14ac:dyDescent="0.15">
      <c r="A89" s="3">
        <v>3102</v>
      </c>
      <c r="B89" s="3" t="str">
        <f t="shared" si="2"/>
        <v>传统</v>
      </c>
      <c r="C89" s="4" t="s">
        <v>1729</v>
      </c>
      <c r="D89" s="5">
        <v>44316</v>
      </c>
      <c r="E89" s="6">
        <v>999265</v>
      </c>
      <c r="F89" s="4" t="s">
        <v>233</v>
      </c>
      <c r="G89" s="4" t="s">
        <v>1704</v>
      </c>
      <c r="H89" s="4" t="s">
        <v>1640</v>
      </c>
      <c r="I89" s="4" t="s">
        <v>47</v>
      </c>
      <c r="J89" s="7">
        <v>750000000</v>
      </c>
      <c r="K89" s="7">
        <v>764700000</v>
      </c>
      <c r="L89" s="7">
        <v>750000000</v>
      </c>
      <c r="M89" s="8" t="s">
        <v>1748</v>
      </c>
      <c r="N89" s="7">
        <v>0</v>
      </c>
      <c r="O89" s="9">
        <f t="shared" si="3"/>
        <v>764700000</v>
      </c>
      <c r="P89" s="8" t="s">
        <v>1604</v>
      </c>
      <c r="Q89" s="8" t="s">
        <v>1604</v>
      </c>
      <c r="R89" s="4" t="s">
        <v>1706</v>
      </c>
      <c r="S89" s="8" t="s">
        <v>1606</v>
      </c>
      <c r="T89" s="3">
        <v>0</v>
      </c>
      <c r="U89" s="3">
        <v>1</v>
      </c>
      <c r="V89" s="3">
        <v>0</v>
      </c>
      <c r="W89" s="3">
        <v>3</v>
      </c>
      <c r="X89" s="10"/>
    </row>
    <row r="90" spans="1:24" ht="11.25" hidden="1" x14ac:dyDescent="0.15">
      <c r="A90" s="3">
        <v>3102</v>
      </c>
      <c r="B90" s="3" t="str">
        <f t="shared" si="2"/>
        <v>传统</v>
      </c>
      <c r="C90" s="4" t="s">
        <v>1729</v>
      </c>
      <c r="D90" s="5">
        <v>44316</v>
      </c>
      <c r="E90" s="6">
        <v>999266</v>
      </c>
      <c r="F90" s="4" t="s">
        <v>236</v>
      </c>
      <c r="G90" s="4" t="s">
        <v>1704</v>
      </c>
      <c r="H90" s="4" t="s">
        <v>1640</v>
      </c>
      <c r="I90" s="4" t="s">
        <v>47</v>
      </c>
      <c r="J90" s="7">
        <v>750000000</v>
      </c>
      <c r="K90" s="7">
        <v>765525000</v>
      </c>
      <c r="L90" s="7">
        <v>750000000</v>
      </c>
      <c r="M90" s="8" t="s">
        <v>1749</v>
      </c>
      <c r="N90" s="7">
        <v>0</v>
      </c>
      <c r="O90" s="9">
        <f t="shared" si="3"/>
        <v>765525000</v>
      </c>
      <c r="P90" s="8" t="s">
        <v>1604</v>
      </c>
      <c r="Q90" s="8" t="s">
        <v>1604</v>
      </c>
      <c r="R90" s="4" t="s">
        <v>1706</v>
      </c>
      <c r="S90" s="8" t="s">
        <v>1606</v>
      </c>
      <c r="T90" s="3">
        <v>0</v>
      </c>
      <c r="U90" s="3">
        <v>1</v>
      </c>
      <c r="V90" s="3">
        <v>0</v>
      </c>
      <c r="W90" s="3">
        <v>3</v>
      </c>
      <c r="X90" s="10"/>
    </row>
    <row r="91" spans="1:24" ht="11.25" hidden="1" x14ac:dyDescent="0.15">
      <c r="A91" s="3">
        <v>3102</v>
      </c>
      <c r="B91" s="3" t="str">
        <f t="shared" si="2"/>
        <v>传统</v>
      </c>
      <c r="C91" s="4" t="s">
        <v>1729</v>
      </c>
      <c r="D91" s="5">
        <v>44316</v>
      </c>
      <c r="E91" s="6">
        <v>999267</v>
      </c>
      <c r="F91" s="4" t="s">
        <v>238</v>
      </c>
      <c r="G91" s="4" t="s">
        <v>1704</v>
      </c>
      <c r="H91" s="4" t="s">
        <v>1640</v>
      </c>
      <c r="I91" s="4" t="s">
        <v>47</v>
      </c>
      <c r="J91" s="7">
        <v>750000000</v>
      </c>
      <c r="K91" s="7">
        <v>764475000</v>
      </c>
      <c r="L91" s="7">
        <v>750000000</v>
      </c>
      <c r="M91" s="8" t="s">
        <v>1750</v>
      </c>
      <c r="N91" s="7">
        <v>0</v>
      </c>
      <c r="O91" s="9">
        <f t="shared" si="3"/>
        <v>764475000</v>
      </c>
      <c r="P91" s="8" t="s">
        <v>1604</v>
      </c>
      <c r="Q91" s="8" t="s">
        <v>1604</v>
      </c>
      <c r="R91" s="4" t="s">
        <v>1706</v>
      </c>
      <c r="S91" s="8" t="s">
        <v>1606</v>
      </c>
      <c r="T91" s="3">
        <v>0</v>
      </c>
      <c r="U91" s="3">
        <v>1</v>
      </c>
      <c r="V91" s="3">
        <v>0</v>
      </c>
      <c r="W91" s="3">
        <v>3</v>
      </c>
      <c r="X91" s="10"/>
    </row>
    <row r="92" spans="1:24" ht="11.25" hidden="1" x14ac:dyDescent="0.15">
      <c r="A92" s="3">
        <v>3102</v>
      </c>
      <c r="B92" s="3" t="str">
        <f t="shared" si="2"/>
        <v>传统</v>
      </c>
      <c r="C92" s="4" t="s">
        <v>1729</v>
      </c>
      <c r="D92" s="5">
        <v>44316</v>
      </c>
      <c r="E92" s="6">
        <v>999268</v>
      </c>
      <c r="F92" s="4" t="s">
        <v>240</v>
      </c>
      <c r="G92" s="4" t="s">
        <v>1704</v>
      </c>
      <c r="H92" s="4" t="s">
        <v>1640</v>
      </c>
      <c r="I92" s="4" t="s">
        <v>47</v>
      </c>
      <c r="J92" s="7">
        <v>750000000</v>
      </c>
      <c r="K92" s="7">
        <v>764475000</v>
      </c>
      <c r="L92" s="7">
        <v>750000000</v>
      </c>
      <c r="M92" s="8" t="s">
        <v>1750</v>
      </c>
      <c r="N92" s="7">
        <v>0</v>
      </c>
      <c r="O92" s="9">
        <f t="shared" si="3"/>
        <v>764475000</v>
      </c>
      <c r="P92" s="8" t="s">
        <v>1604</v>
      </c>
      <c r="Q92" s="8" t="s">
        <v>1604</v>
      </c>
      <c r="R92" s="4" t="s">
        <v>1706</v>
      </c>
      <c r="S92" s="8" t="s">
        <v>1606</v>
      </c>
      <c r="T92" s="3">
        <v>0</v>
      </c>
      <c r="U92" s="3">
        <v>1</v>
      </c>
      <c r="V92" s="3">
        <v>0</v>
      </c>
      <c r="W92" s="3">
        <v>3</v>
      </c>
      <c r="X92" s="10"/>
    </row>
    <row r="93" spans="1:24" ht="11.25" hidden="1" x14ac:dyDescent="0.15">
      <c r="A93" s="3">
        <v>3102</v>
      </c>
      <c r="B93" s="3" t="str">
        <f t="shared" si="2"/>
        <v>传统</v>
      </c>
      <c r="C93" s="4" t="s">
        <v>1729</v>
      </c>
      <c r="D93" s="5">
        <v>44316</v>
      </c>
      <c r="E93" s="4" t="s">
        <v>243</v>
      </c>
      <c r="F93" s="4" t="s">
        <v>242</v>
      </c>
      <c r="G93" s="4" t="s">
        <v>1704</v>
      </c>
      <c r="H93" s="4" t="s">
        <v>1640</v>
      </c>
      <c r="I93" s="4" t="s">
        <v>47</v>
      </c>
      <c r="J93" s="7">
        <v>700000000</v>
      </c>
      <c r="K93" s="7">
        <v>720440000</v>
      </c>
      <c r="L93" s="7">
        <v>700000000</v>
      </c>
      <c r="M93" s="8" t="s">
        <v>1751</v>
      </c>
      <c r="N93" s="7">
        <v>0</v>
      </c>
      <c r="O93" s="9">
        <f t="shared" si="3"/>
        <v>720440000</v>
      </c>
      <c r="P93" s="8" t="s">
        <v>1604</v>
      </c>
      <c r="Q93" s="8" t="s">
        <v>1604</v>
      </c>
      <c r="R93" s="4" t="s">
        <v>1706</v>
      </c>
      <c r="S93" s="8" t="s">
        <v>1606</v>
      </c>
      <c r="T93" s="3">
        <v>0</v>
      </c>
      <c r="U93" s="3">
        <v>1</v>
      </c>
      <c r="V93" s="3">
        <v>0</v>
      </c>
      <c r="W93" s="3">
        <v>3</v>
      </c>
      <c r="X93" s="10"/>
    </row>
    <row r="94" spans="1:24" ht="11.25" hidden="1" x14ac:dyDescent="0.15">
      <c r="A94" s="3">
        <v>3102</v>
      </c>
      <c r="B94" s="3" t="str">
        <f t="shared" si="2"/>
        <v>传统</v>
      </c>
      <c r="C94" s="4" t="s">
        <v>1729</v>
      </c>
      <c r="D94" s="5">
        <v>44316</v>
      </c>
      <c r="E94" s="4" t="s">
        <v>246</v>
      </c>
      <c r="F94" s="4" t="s">
        <v>245</v>
      </c>
      <c r="G94" s="4" t="s">
        <v>1704</v>
      </c>
      <c r="H94" s="4" t="s">
        <v>1640</v>
      </c>
      <c r="I94" s="4" t="s">
        <v>47</v>
      </c>
      <c r="J94" s="7">
        <v>700000000</v>
      </c>
      <c r="K94" s="7">
        <v>720580000</v>
      </c>
      <c r="L94" s="7">
        <v>700000000</v>
      </c>
      <c r="M94" s="8" t="s">
        <v>1752</v>
      </c>
      <c r="N94" s="7">
        <v>0</v>
      </c>
      <c r="O94" s="9">
        <f t="shared" si="3"/>
        <v>720580000</v>
      </c>
      <c r="P94" s="8" t="s">
        <v>1604</v>
      </c>
      <c r="Q94" s="8" t="s">
        <v>1604</v>
      </c>
      <c r="R94" s="4" t="s">
        <v>1706</v>
      </c>
      <c r="S94" s="8" t="s">
        <v>1606</v>
      </c>
      <c r="T94" s="3">
        <v>0</v>
      </c>
      <c r="U94" s="3">
        <v>1</v>
      </c>
      <c r="V94" s="3">
        <v>0</v>
      </c>
      <c r="W94" s="3">
        <v>3</v>
      </c>
      <c r="X94" s="10"/>
    </row>
    <row r="95" spans="1:24" ht="11.25" hidden="1" x14ac:dyDescent="0.15">
      <c r="A95" s="3">
        <v>3102</v>
      </c>
      <c r="B95" s="3" t="str">
        <f t="shared" si="2"/>
        <v>传统</v>
      </c>
      <c r="C95" s="4" t="s">
        <v>1729</v>
      </c>
      <c r="D95" s="5">
        <v>44316</v>
      </c>
      <c r="E95" s="4" t="s">
        <v>248</v>
      </c>
      <c r="F95" s="4" t="s">
        <v>247</v>
      </c>
      <c r="G95" s="4" t="s">
        <v>1704</v>
      </c>
      <c r="H95" s="4" t="s">
        <v>1640</v>
      </c>
      <c r="I95" s="4" t="s">
        <v>47</v>
      </c>
      <c r="J95" s="7">
        <v>700000000</v>
      </c>
      <c r="K95" s="7">
        <v>720510000</v>
      </c>
      <c r="L95" s="7">
        <v>700000000</v>
      </c>
      <c r="M95" s="8" t="s">
        <v>1753</v>
      </c>
      <c r="N95" s="7">
        <v>0</v>
      </c>
      <c r="O95" s="9">
        <f t="shared" si="3"/>
        <v>720510000</v>
      </c>
      <c r="P95" s="8" t="s">
        <v>1604</v>
      </c>
      <c r="Q95" s="8" t="s">
        <v>1604</v>
      </c>
      <c r="R95" s="4" t="s">
        <v>1706</v>
      </c>
      <c r="S95" s="8" t="s">
        <v>1606</v>
      </c>
      <c r="T95" s="3">
        <v>0</v>
      </c>
      <c r="U95" s="3">
        <v>1</v>
      </c>
      <c r="V95" s="3">
        <v>0</v>
      </c>
      <c r="W95" s="3">
        <v>3</v>
      </c>
      <c r="X95" s="10"/>
    </row>
    <row r="96" spans="1:24" ht="11.25" hidden="1" x14ac:dyDescent="0.15">
      <c r="A96" s="3">
        <v>3102</v>
      </c>
      <c r="B96" s="3" t="str">
        <f t="shared" si="2"/>
        <v>传统</v>
      </c>
      <c r="C96" s="4" t="s">
        <v>1729</v>
      </c>
      <c r="D96" s="5">
        <v>44316</v>
      </c>
      <c r="E96" s="4" t="s">
        <v>250</v>
      </c>
      <c r="F96" s="4" t="s">
        <v>249</v>
      </c>
      <c r="G96" s="4" t="s">
        <v>1704</v>
      </c>
      <c r="H96" s="4" t="s">
        <v>1640</v>
      </c>
      <c r="I96" s="4" t="s">
        <v>47</v>
      </c>
      <c r="J96" s="7">
        <v>700000000</v>
      </c>
      <c r="K96" s="7">
        <v>720020000</v>
      </c>
      <c r="L96" s="7">
        <v>700000000</v>
      </c>
      <c r="M96" s="8" t="s">
        <v>1754</v>
      </c>
      <c r="N96" s="7">
        <v>0</v>
      </c>
      <c r="O96" s="9">
        <f t="shared" si="3"/>
        <v>720020000</v>
      </c>
      <c r="P96" s="8" t="s">
        <v>1604</v>
      </c>
      <c r="Q96" s="8" t="s">
        <v>1604</v>
      </c>
      <c r="R96" s="4" t="s">
        <v>1706</v>
      </c>
      <c r="S96" s="8" t="s">
        <v>1606</v>
      </c>
      <c r="T96" s="3">
        <v>0</v>
      </c>
      <c r="U96" s="3">
        <v>1</v>
      </c>
      <c r="V96" s="3">
        <v>0</v>
      </c>
      <c r="W96" s="3">
        <v>3</v>
      </c>
      <c r="X96" s="10"/>
    </row>
    <row r="97" spans="1:24" ht="11.25" hidden="1" x14ac:dyDescent="0.15">
      <c r="A97" s="3">
        <v>3102</v>
      </c>
      <c r="B97" s="3" t="str">
        <f t="shared" si="2"/>
        <v>传统</v>
      </c>
      <c r="C97" s="4" t="s">
        <v>1729</v>
      </c>
      <c r="D97" s="5">
        <v>44316</v>
      </c>
      <c r="E97" s="4" t="s">
        <v>252</v>
      </c>
      <c r="F97" s="4" t="s">
        <v>251</v>
      </c>
      <c r="G97" s="4" t="s">
        <v>1704</v>
      </c>
      <c r="H97" s="4" t="s">
        <v>1640</v>
      </c>
      <c r="I97" s="4" t="s">
        <v>47</v>
      </c>
      <c r="J97" s="7">
        <v>500000000</v>
      </c>
      <c r="K97" s="7">
        <v>480200000</v>
      </c>
      <c r="L97" s="7">
        <v>500000000</v>
      </c>
      <c r="M97" s="8" t="s">
        <v>1755</v>
      </c>
      <c r="N97" s="7">
        <v>0</v>
      </c>
      <c r="O97" s="9">
        <f t="shared" si="3"/>
        <v>480200000</v>
      </c>
      <c r="P97" s="8" t="s">
        <v>1604</v>
      </c>
      <c r="Q97" s="8" t="s">
        <v>1604</v>
      </c>
      <c r="R97" s="4" t="s">
        <v>1756</v>
      </c>
      <c r="S97" s="8" t="s">
        <v>1606</v>
      </c>
      <c r="T97" s="3">
        <v>0</v>
      </c>
      <c r="U97" s="3">
        <v>1</v>
      </c>
      <c r="V97" s="3">
        <v>0</v>
      </c>
      <c r="W97" s="3">
        <v>3</v>
      </c>
      <c r="X97" s="10"/>
    </row>
    <row r="98" spans="1:24" ht="11.25" hidden="1" x14ac:dyDescent="0.15">
      <c r="A98" s="3">
        <v>3102</v>
      </c>
      <c r="B98" s="3" t="str">
        <f t="shared" si="2"/>
        <v>传统</v>
      </c>
      <c r="C98" s="4" t="s">
        <v>1729</v>
      </c>
      <c r="D98" s="5">
        <v>44316</v>
      </c>
      <c r="E98" s="4" t="s">
        <v>254</v>
      </c>
      <c r="F98" s="4" t="s">
        <v>253</v>
      </c>
      <c r="G98" s="4" t="s">
        <v>1704</v>
      </c>
      <c r="H98" s="4" t="s">
        <v>1640</v>
      </c>
      <c r="I98" s="4" t="s">
        <v>47</v>
      </c>
      <c r="J98" s="7">
        <v>499853044.08670002</v>
      </c>
      <c r="K98" s="7">
        <v>512649282.01999998</v>
      </c>
      <c r="L98" s="7">
        <v>500000000</v>
      </c>
      <c r="M98" s="8" t="s">
        <v>1757</v>
      </c>
      <c r="N98" s="7">
        <v>0</v>
      </c>
      <c r="O98" s="9">
        <f t="shared" si="3"/>
        <v>512649282.01999998</v>
      </c>
      <c r="P98" s="8" t="s">
        <v>1604</v>
      </c>
      <c r="Q98" s="8" t="s">
        <v>1604</v>
      </c>
      <c r="R98" s="4" t="s">
        <v>1756</v>
      </c>
      <c r="S98" s="8" t="s">
        <v>1606</v>
      </c>
      <c r="T98" s="3">
        <v>0</v>
      </c>
      <c r="U98" s="3">
        <v>1</v>
      </c>
      <c r="V98" s="3">
        <v>0</v>
      </c>
      <c r="W98" s="3">
        <v>3</v>
      </c>
      <c r="X98" s="10"/>
    </row>
    <row r="99" spans="1:24" ht="11.25" hidden="1" x14ac:dyDescent="0.15">
      <c r="A99" s="3">
        <v>3102</v>
      </c>
      <c r="B99" s="3" t="str">
        <f t="shared" si="2"/>
        <v>传统</v>
      </c>
      <c r="C99" s="4" t="s">
        <v>1729</v>
      </c>
      <c r="D99" s="5">
        <v>44316</v>
      </c>
      <c r="E99" s="4" t="s">
        <v>256</v>
      </c>
      <c r="F99" s="4" t="s">
        <v>255</v>
      </c>
      <c r="G99" s="4" t="s">
        <v>1704</v>
      </c>
      <c r="H99" s="4" t="s">
        <v>1640</v>
      </c>
      <c r="I99" s="4" t="s">
        <v>47</v>
      </c>
      <c r="J99" s="7">
        <v>750000000</v>
      </c>
      <c r="K99" s="7">
        <v>762450000</v>
      </c>
      <c r="L99" s="7">
        <v>750000000</v>
      </c>
      <c r="M99" s="8" t="s">
        <v>1758</v>
      </c>
      <c r="N99" s="7">
        <v>0</v>
      </c>
      <c r="O99" s="9">
        <f t="shared" si="3"/>
        <v>762450000</v>
      </c>
      <c r="P99" s="8" t="s">
        <v>1604</v>
      </c>
      <c r="Q99" s="8" t="s">
        <v>1604</v>
      </c>
      <c r="R99" s="4" t="s">
        <v>1706</v>
      </c>
      <c r="S99" s="8" t="s">
        <v>1606</v>
      </c>
      <c r="T99" s="3">
        <v>0</v>
      </c>
      <c r="U99" s="3">
        <v>1</v>
      </c>
      <c r="V99" s="3">
        <v>0</v>
      </c>
      <c r="W99" s="3">
        <v>3</v>
      </c>
      <c r="X99" s="10"/>
    </row>
    <row r="100" spans="1:24" ht="11.25" hidden="1" x14ac:dyDescent="0.15">
      <c r="A100" s="3">
        <v>3102</v>
      </c>
      <c r="B100" s="3" t="str">
        <f t="shared" si="2"/>
        <v>传统</v>
      </c>
      <c r="C100" s="4" t="s">
        <v>1729</v>
      </c>
      <c r="D100" s="5">
        <v>44316</v>
      </c>
      <c r="E100" s="4" t="s">
        <v>259</v>
      </c>
      <c r="F100" s="4" t="s">
        <v>258</v>
      </c>
      <c r="G100" s="4" t="s">
        <v>1704</v>
      </c>
      <c r="H100" s="4" t="s">
        <v>1640</v>
      </c>
      <c r="I100" s="4" t="s">
        <v>47</v>
      </c>
      <c r="J100" s="7">
        <v>750000000</v>
      </c>
      <c r="K100" s="7">
        <v>763575000</v>
      </c>
      <c r="L100" s="7">
        <v>750000000</v>
      </c>
      <c r="M100" s="8" t="s">
        <v>1759</v>
      </c>
      <c r="N100" s="7">
        <v>0</v>
      </c>
      <c r="O100" s="9">
        <f t="shared" si="3"/>
        <v>763575000</v>
      </c>
      <c r="P100" s="8" t="s">
        <v>1604</v>
      </c>
      <c r="Q100" s="8" t="s">
        <v>1604</v>
      </c>
      <c r="R100" s="4" t="s">
        <v>1706</v>
      </c>
      <c r="S100" s="8" t="s">
        <v>1606</v>
      </c>
      <c r="T100" s="3">
        <v>0</v>
      </c>
      <c r="U100" s="3">
        <v>1</v>
      </c>
      <c r="V100" s="3">
        <v>0</v>
      </c>
      <c r="W100" s="3">
        <v>3</v>
      </c>
      <c r="X100" s="10"/>
    </row>
    <row r="101" spans="1:24" ht="11.25" hidden="1" x14ac:dyDescent="0.15">
      <c r="A101" s="3">
        <v>3102</v>
      </c>
      <c r="B101" s="3" t="str">
        <f t="shared" si="2"/>
        <v>传统</v>
      </c>
      <c r="C101" s="4" t="s">
        <v>1729</v>
      </c>
      <c r="D101" s="5">
        <v>44316</v>
      </c>
      <c r="E101" s="4" t="s">
        <v>261</v>
      </c>
      <c r="F101" s="4" t="s">
        <v>260</v>
      </c>
      <c r="G101" s="4" t="s">
        <v>1704</v>
      </c>
      <c r="H101" s="4" t="s">
        <v>1640</v>
      </c>
      <c r="I101" s="4" t="s">
        <v>47</v>
      </c>
      <c r="J101" s="7">
        <v>750000000</v>
      </c>
      <c r="K101" s="7">
        <v>763725000</v>
      </c>
      <c r="L101" s="7">
        <v>750000000</v>
      </c>
      <c r="M101" s="8" t="s">
        <v>1760</v>
      </c>
      <c r="N101" s="7">
        <v>0</v>
      </c>
      <c r="O101" s="9">
        <f t="shared" si="3"/>
        <v>763725000</v>
      </c>
      <c r="P101" s="8" t="s">
        <v>1604</v>
      </c>
      <c r="Q101" s="8" t="s">
        <v>1604</v>
      </c>
      <c r="R101" s="4" t="s">
        <v>1706</v>
      </c>
      <c r="S101" s="8" t="s">
        <v>1606</v>
      </c>
      <c r="T101" s="3">
        <v>0</v>
      </c>
      <c r="U101" s="3">
        <v>1</v>
      </c>
      <c r="V101" s="3">
        <v>0</v>
      </c>
      <c r="W101" s="3">
        <v>3</v>
      </c>
      <c r="X101" s="10"/>
    </row>
    <row r="102" spans="1:24" ht="11.25" hidden="1" x14ac:dyDescent="0.15">
      <c r="A102" s="3">
        <v>3102</v>
      </c>
      <c r="B102" s="3" t="str">
        <f t="shared" si="2"/>
        <v>传统</v>
      </c>
      <c r="C102" s="4" t="s">
        <v>1729</v>
      </c>
      <c r="D102" s="5">
        <v>44316</v>
      </c>
      <c r="E102" s="4" t="s">
        <v>263</v>
      </c>
      <c r="F102" s="4" t="s">
        <v>262</v>
      </c>
      <c r="G102" s="4" t="s">
        <v>1704</v>
      </c>
      <c r="H102" s="4" t="s">
        <v>1640</v>
      </c>
      <c r="I102" s="4" t="s">
        <v>47</v>
      </c>
      <c r="J102" s="7">
        <v>750000000</v>
      </c>
      <c r="K102" s="7">
        <v>763350000</v>
      </c>
      <c r="L102" s="7">
        <v>750000000</v>
      </c>
      <c r="M102" s="8" t="s">
        <v>1761</v>
      </c>
      <c r="N102" s="7">
        <v>0</v>
      </c>
      <c r="O102" s="9">
        <f t="shared" si="3"/>
        <v>763350000</v>
      </c>
      <c r="P102" s="8" t="s">
        <v>1604</v>
      </c>
      <c r="Q102" s="8" t="s">
        <v>1604</v>
      </c>
      <c r="R102" s="4" t="s">
        <v>1706</v>
      </c>
      <c r="S102" s="8" t="s">
        <v>1606</v>
      </c>
      <c r="T102" s="3">
        <v>0</v>
      </c>
      <c r="U102" s="3">
        <v>1</v>
      </c>
      <c r="V102" s="3">
        <v>0</v>
      </c>
      <c r="W102" s="3">
        <v>3</v>
      </c>
      <c r="X102" s="10"/>
    </row>
    <row r="103" spans="1:24" ht="11.25" hidden="1" x14ac:dyDescent="0.15">
      <c r="A103" s="3">
        <v>3102</v>
      </c>
      <c r="B103" s="3" t="str">
        <f t="shared" si="2"/>
        <v>传统</v>
      </c>
      <c r="C103" s="4" t="s">
        <v>1729</v>
      </c>
      <c r="D103" s="5">
        <v>44316</v>
      </c>
      <c r="E103" s="4" t="s">
        <v>265</v>
      </c>
      <c r="F103" s="4" t="s">
        <v>264</v>
      </c>
      <c r="G103" s="4" t="s">
        <v>1704</v>
      </c>
      <c r="H103" s="4" t="s">
        <v>1640</v>
      </c>
      <c r="I103" s="4" t="s">
        <v>47</v>
      </c>
      <c r="J103" s="7">
        <v>8588424658.6300001</v>
      </c>
      <c r="K103" s="7">
        <v>8885584151.8199997</v>
      </c>
      <c r="L103" s="7">
        <v>8829566167.3700008</v>
      </c>
      <c r="M103" s="8" t="s">
        <v>1762</v>
      </c>
      <c r="N103" s="7">
        <v>0</v>
      </c>
      <c r="O103" s="9">
        <f t="shared" si="3"/>
        <v>8885584151.8199997</v>
      </c>
      <c r="P103" s="8" t="s">
        <v>1604</v>
      </c>
      <c r="Q103" s="8" t="s">
        <v>1604</v>
      </c>
      <c r="R103" s="4" t="s">
        <v>1706</v>
      </c>
      <c r="S103" s="8" t="s">
        <v>1606</v>
      </c>
      <c r="T103" s="3">
        <v>0</v>
      </c>
      <c r="U103" s="3">
        <v>1</v>
      </c>
      <c r="V103" s="3">
        <v>0</v>
      </c>
      <c r="W103" s="3">
        <v>3</v>
      </c>
      <c r="X103" s="10"/>
    </row>
    <row r="104" spans="1:24" ht="11.25" hidden="1" x14ac:dyDescent="0.15">
      <c r="A104" s="3">
        <v>3102</v>
      </c>
      <c r="B104" s="3" t="str">
        <f t="shared" si="2"/>
        <v>传统</v>
      </c>
      <c r="C104" s="4" t="s">
        <v>1729</v>
      </c>
      <c r="D104" s="5">
        <v>44316</v>
      </c>
      <c r="E104" s="4" t="s">
        <v>268</v>
      </c>
      <c r="F104" s="4" t="s">
        <v>267</v>
      </c>
      <c r="G104" s="4" t="s">
        <v>1704</v>
      </c>
      <c r="H104" s="4" t="s">
        <v>1640</v>
      </c>
      <c r="I104" s="4" t="s">
        <v>47</v>
      </c>
      <c r="J104" s="7">
        <v>218810563.97760001</v>
      </c>
      <c r="K104" s="7">
        <v>220473524.25999999</v>
      </c>
      <c r="L104" s="7">
        <v>220300000</v>
      </c>
      <c r="M104" s="8" t="s">
        <v>1763</v>
      </c>
      <c r="N104" s="7">
        <v>0</v>
      </c>
      <c r="O104" s="9">
        <f t="shared" si="3"/>
        <v>220473524.25999999</v>
      </c>
      <c r="P104" s="8" t="s">
        <v>1604</v>
      </c>
      <c r="Q104" s="8" t="s">
        <v>1604</v>
      </c>
      <c r="R104" s="4" t="s">
        <v>1743</v>
      </c>
      <c r="S104" s="8" t="s">
        <v>1606</v>
      </c>
      <c r="T104" s="3">
        <v>0</v>
      </c>
      <c r="U104" s="3">
        <v>1</v>
      </c>
      <c r="V104" s="3">
        <v>0</v>
      </c>
      <c r="W104" s="3">
        <v>3</v>
      </c>
      <c r="X104" s="10"/>
    </row>
    <row r="105" spans="1:24" ht="11.25" hidden="1" x14ac:dyDescent="0.15">
      <c r="A105" s="3">
        <v>3102</v>
      </c>
      <c r="B105" s="3" t="str">
        <f t="shared" si="2"/>
        <v>传统</v>
      </c>
      <c r="C105" s="4" t="s">
        <v>1729</v>
      </c>
      <c r="D105" s="5">
        <v>44316</v>
      </c>
      <c r="E105" s="4" t="s">
        <v>270</v>
      </c>
      <c r="F105" s="4" t="s">
        <v>269</v>
      </c>
      <c r="G105" s="4" t="s">
        <v>1704</v>
      </c>
      <c r="H105" s="4" t="s">
        <v>1640</v>
      </c>
      <c r="I105" s="4" t="s">
        <v>47</v>
      </c>
      <c r="J105" s="7">
        <v>16118268.07</v>
      </c>
      <c r="K105" s="7">
        <v>16674348.32</v>
      </c>
      <c r="L105" s="7">
        <v>16188501.24</v>
      </c>
      <c r="M105" s="8" t="s">
        <v>1764</v>
      </c>
      <c r="N105" s="7">
        <v>0</v>
      </c>
      <c r="O105" s="9">
        <f t="shared" si="3"/>
        <v>16674348.32</v>
      </c>
      <c r="P105" s="8" t="s">
        <v>1604</v>
      </c>
      <c r="Q105" s="8" t="s">
        <v>1604</v>
      </c>
      <c r="R105" s="4" t="s">
        <v>1706</v>
      </c>
      <c r="S105" s="8" t="s">
        <v>1606</v>
      </c>
      <c r="T105" s="3">
        <v>0</v>
      </c>
      <c r="U105" s="3">
        <v>1</v>
      </c>
      <c r="V105" s="3">
        <v>0</v>
      </c>
      <c r="W105" s="3">
        <v>3</v>
      </c>
      <c r="X105" s="10"/>
    </row>
    <row r="106" spans="1:24" ht="11.25" hidden="1" x14ac:dyDescent="0.15">
      <c r="A106" s="3">
        <v>3102</v>
      </c>
      <c r="B106" s="3" t="str">
        <f t="shared" si="2"/>
        <v>传统</v>
      </c>
      <c r="C106" s="4" t="s">
        <v>1729</v>
      </c>
      <c r="D106" s="5">
        <v>44316</v>
      </c>
      <c r="E106" s="4" t="s">
        <v>273</v>
      </c>
      <c r="F106" s="4" t="s">
        <v>272</v>
      </c>
      <c r="G106" s="4" t="s">
        <v>1704</v>
      </c>
      <c r="H106" s="4" t="s">
        <v>1640</v>
      </c>
      <c r="I106" s="4" t="s">
        <v>47</v>
      </c>
      <c r="J106" s="7">
        <v>895009.8</v>
      </c>
      <c r="K106" s="7">
        <v>930183.69</v>
      </c>
      <c r="L106" s="7">
        <v>898955.23</v>
      </c>
      <c r="M106" s="8" t="s">
        <v>1765</v>
      </c>
      <c r="N106" s="7">
        <v>0</v>
      </c>
      <c r="O106" s="9">
        <f t="shared" si="3"/>
        <v>930183.69</v>
      </c>
      <c r="P106" s="8" t="s">
        <v>1604</v>
      </c>
      <c r="Q106" s="8" t="s">
        <v>1604</v>
      </c>
      <c r="R106" s="4" t="s">
        <v>1706</v>
      </c>
      <c r="S106" s="8" t="s">
        <v>1606</v>
      </c>
      <c r="T106" s="3">
        <v>0</v>
      </c>
      <c r="U106" s="3">
        <v>1</v>
      </c>
      <c r="V106" s="3">
        <v>0</v>
      </c>
      <c r="W106" s="3">
        <v>3</v>
      </c>
      <c r="X106" s="10"/>
    </row>
    <row r="107" spans="1:24" ht="11.25" hidden="1" x14ac:dyDescent="0.15">
      <c r="A107" s="3">
        <v>3102</v>
      </c>
      <c r="B107" s="3" t="str">
        <f t="shared" si="2"/>
        <v>传统</v>
      </c>
      <c r="C107" s="4" t="s">
        <v>1729</v>
      </c>
      <c r="D107" s="5">
        <v>44316</v>
      </c>
      <c r="E107" s="4" t="s">
        <v>275</v>
      </c>
      <c r="F107" s="4" t="s">
        <v>274</v>
      </c>
      <c r="G107" s="4" t="s">
        <v>1704</v>
      </c>
      <c r="H107" s="4" t="s">
        <v>1640</v>
      </c>
      <c r="I107" s="4" t="s">
        <v>47</v>
      </c>
      <c r="J107" s="7">
        <v>799900.37</v>
      </c>
      <c r="K107" s="7">
        <v>831656.41</v>
      </c>
      <c r="L107" s="7">
        <v>803508.83</v>
      </c>
      <c r="M107" s="8" t="s">
        <v>1766</v>
      </c>
      <c r="N107" s="7">
        <v>0</v>
      </c>
      <c r="O107" s="9">
        <f t="shared" si="3"/>
        <v>831656.41</v>
      </c>
      <c r="P107" s="8" t="s">
        <v>1604</v>
      </c>
      <c r="Q107" s="8" t="s">
        <v>1604</v>
      </c>
      <c r="R107" s="4" t="s">
        <v>1706</v>
      </c>
      <c r="S107" s="8" t="s">
        <v>1606</v>
      </c>
      <c r="T107" s="3">
        <v>0</v>
      </c>
      <c r="U107" s="3">
        <v>1</v>
      </c>
      <c r="V107" s="3">
        <v>0</v>
      </c>
      <c r="W107" s="3">
        <v>3</v>
      </c>
      <c r="X107" s="10"/>
    </row>
    <row r="108" spans="1:24" ht="11.25" hidden="1" x14ac:dyDescent="0.15">
      <c r="A108" s="3">
        <v>3102</v>
      </c>
      <c r="B108" s="3" t="str">
        <f t="shared" si="2"/>
        <v>传统</v>
      </c>
      <c r="C108" s="4" t="s">
        <v>1729</v>
      </c>
      <c r="D108" s="5">
        <v>44316</v>
      </c>
      <c r="E108" s="4" t="s">
        <v>277</v>
      </c>
      <c r="F108" s="4" t="s">
        <v>276</v>
      </c>
      <c r="G108" s="4" t="s">
        <v>1704</v>
      </c>
      <c r="H108" s="4" t="s">
        <v>1640</v>
      </c>
      <c r="I108" s="4" t="s">
        <v>47</v>
      </c>
      <c r="J108" s="7">
        <v>705055.47</v>
      </c>
      <c r="K108" s="7">
        <v>732623.14</v>
      </c>
      <c r="L108" s="7">
        <v>708234.03</v>
      </c>
      <c r="M108" s="8" t="s">
        <v>1767</v>
      </c>
      <c r="N108" s="7">
        <v>0</v>
      </c>
      <c r="O108" s="9">
        <f t="shared" si="3"/>
        <v>732623.14</v>
      </c>
      <c r="P108" s="8" t="s">
        <v>1604</v>
      </c>
      <c r="Q108" s="8" t="s">
        <v>1604</v>
      </c>
      <c r="R108" s="4" t="s">
        <v>1706</v>
      </c>
      <c r="S108" s="8" t="s">
        <v>1606</v>
      </c>
      <c r="T108" s="3">
        <v>0</v>
      </c>
      <c r="U108" s="3">
        <v>1</v>
      </c>
      <c r="V108" s="3">
        <v>0</v>
      </c>
      <c r="W108" s="3">
        <v>3</v>
      </c>
      <c r="X108" s="10"/>
    </row>
    <row r="109" spans="1:24" ht="11.25" hidden="1" x14ac:dyDescent="0.15">
      <c r="A109" s="3">
        <v>3102</v>
      </c>
      <c r="B109" s="3" t="str">
        <f t="shared" si="2"/>
        <v>传统</v>
      </c>
      <c r="C109" s="4" t="s">
        <v>1729</v>
      </c>
      <c r="D109" s="5">
        <v>44316</v>
      </c>
      <c r="E109" s="4" t="s">
        <v>279</v>
      </c>
      <c r="F109" s="4" t="s">
        <v>278</v>
      </c>
      <c r="G109" s="4" t="s">
        <v>1704</v>
      </c>
      <c r="H109" s="4" t="s">
        <v>1640</v>
      </c>
      <c r="I109" s="4" t="s">
        <v>47</v>
      </c>
      <c r="J109" s="7">
        <v>1750365.02</v>
      </c>
      <c r="K109" s="7">
        <v>1845234.8</v>
      </c>
      <c r="L109" s="7">
        <v>1753707.82</v>
      </c>
      <c r="M109" s="8" t="s">
        <v>1768</v>
      </c>
      <c r="N109" s="7">
        <v>0</v>
      </c>
      <c r="O109" s="9">
        <f t="shared" si="3"/>
        <v>1845234.8</v>
      </c>
      <c r="P109" s="8" t="s">
        <v>1604</v>
      </c>
      <c r="Q109" s="8" t="s">
        <v>1604</v>
      </c>
      <c r="R109" s="4" t="s">
        <v>1706</v>
      </c>
      <c r="S109" s="8" t="s">
        <v>1606</v>
      </c>
      <c r="T109" s="3">
        <v>0</v>
      </c>
      <c r="U109" s="3">
        <v>1</v>
      </c>
      <c r="V109" s="3">
        <v>0</v>
      </c>
      <c r="W109" s="3">
        <v>3</v>
      </c>
      <c r="X109" s="10"/>
    </row>
    <row r="110" spans="1:24" ht="11.25" hidden="1" x14ac:dyDescent="0.15">
      <c r="A110" s="3">
        <v>3102</v>
      </c>
      <c r="B110" s="3" t="str">
        <f t="shared" si="2"/>
        <v>传统</v>
      </c>
      <c r="C110" s="4" t="s">
        <v>1729</v>
      </c>
      <c r="D110" s="5">
        <v>44316</v>
      </c>
      <c r="E110" s="4" t="s">
        <v>281</v>
      </c>
      <c r="F110" s="4" t="s">
        <v>280</v>
      </c>
      <c r="G110" s="4" t="s">
        <v>1704</v>
      </c>
      <c r="H110" s="4" t="s">
        <v>1640</v>
      </c>
      <c r="I110" s="4" t="s">
        <v>47</v>
      </c>
      <c r="J110" s="7">
        <v>1845025.14</v>
      </c>
      <c r="K110" s="7">
        <v>1945763.51</v>
      </c>
      <c r="L110" s="7">
        <v>1848551.35</v>
      </c>
      <c r="M110" s="8" t="s">
        <v>1769</v>
      </c>
      <c r="N110" s="7">
        <v>0</v>
      </c>
      <c r="O110" s="9">
        <f t="shared" si="3"/>
        <v>1945763.51</v>
      </c>
      <c r="P110" s="8" t="s">
        <v>1604</v>
      </c>
      <c r="Q110" s="8" t="s">
        <v>1604</v>
      </c>
      <c r="R110" s="4" t="s">
        <v>1706</v>
      </c>
      <c r="S110" s="8" t="s">
        <v>1606</v>
      </c>
      <c r="T110" s="3">
        <v>0</v>
      </c>
      <c r="U110" s="3">
        <v>1</v>
      </c>
      <c r="V110" s="3">
        <v>0</v>
      </c>
      <c r="W110" s="3">
        <v>3</v>
      </c>
      <c r="X110" s="10"/>
    </row>
    <row r="111" spans="1:24" ht="11.25" hidden="1" x14ac:dyDescent="0.15">
      <c r="A111" s="3">
        <v>3102</v>
      </c>
      <c r="B111" s="3" t="str">
        <f t="shared" si="2"/>
        <v>传统</v>
      </c>
      <c r="C111" s="4" t="s">
        <v>1729</v>
      </c>
      <c r="D111" s="5">
        <v>44316</v>
      </c>
      <c r="E111" s="4" t="s">
        <v>283</v>
      </c>
      <c r="F111" s="4" t="s">
        <v>282</v>
      </c>
      <c r="G111" s="4" t="s">
        <v>1704</v>
      </c>
      <c r="H111" s="4" t="s">
        <v>1640</v>
      </c>
      <c r="I111" s="4" t="s">
        <v>47</v>
      </c>
      <c r="J111" s="7">
        <v>1749464.44</v>
      </c>
      <c r="K111" s="7">
        <v>1844635.31</v>
      </c>
      <c r="L111" s="7">
        <v>1753157.04</v>
      </c>
      <c r="M111" s="8" t="s">
        <v>1770</v>
      </c>
      <c r="N111" s="7">
        <v>0</v>
      </c>
      <c r="O111" s="9">
        <f t="shared" si="3"/>
        <v>1844635.31</v>
      </c>
      <c r="P111" s="8" t="s">
        <v>1604</v>
      </c>
      <c r="Q111" s="8" t="s">
        <v>1604</v>
      </c>
      <c r="R111" s="4" t="s">
        <v>1706</v>
      </c>
      <c r="S111" s="8" t="s">
        <v>1606</v>
      </c>
      <c r="T111" s="3">
        <v>0</v>
      </c>
      <c r="U111" s="3">
        <v>1</v>
      </c>
      <c r="V111" s="3">
        <v>0</v>
      </c>
      <c r="W111" s="3">
        <v>3</v>
      </c>
      <c r="X111" s="10"/>
    </row>
    <row r="112" spans="1:24" ht="11.25" hidden="1" x14ac:dyDescent="0.15">
      <c r="A112" s="3">
        <v>3102</v>
      </c>
      <c r="B112" s="3" t="str">
        <f t="shared" si="2"/>
        <v>传统</v>
      </c>
      <c r="C112" s="4" t="s">
        <v>1729</v>
      </c>
      <c r="D112" s="5">
        <v>44316</v>
      </c>
      <c r="E112" s="4" t="s">
        <v>285</v>
      </c>
      <c r="F112" s="4" t="s">
        <v>284</v>
      </c>
      <c r="G112" s="4" t="s">
        <v>1704</v>
      </c>
      <c r="H112" s="4" t="s">
        <v>1640</v>
      </c>
      <c r="I112" s="4" t="s">
        <v>47</v>
      </c>
      <c r="J112" s="7">
        <v>15642499.970000001</v>
      </c>
      <c r="K112" s="7">
        <v>16423060.720000001</v>
      </c>
      <c r="L112" s="7">
        <v>15673624.32</v>
      </c>
      <c r="M112" s="8" t="s">
        <v>1771</v>
      </c>
      <c r="N112" s="7">
        <v>0</v>
      </c>
      <c r="O112" s="9">
        <f t="shared" si="3"/>
        <v>16423060.720000001</v>
      </c>
      <c r="P112" s="8" t="s">
        <v>1604</v>
      </c>
      <c r="Q112" s="8" t="s">
        <v>1604</v>
      </c>
      <c r="R112" s="4" t="s">
        <v>1706</v>
      </c>
      <c r="S112" s="8" t="s">
        <v>1606</v>
      </c>
      <c r="T112" s="3">
        <v>0</v>
      </c>
      <c r="U112" s="3">
        <v>1</v>
      </c>
      <c r="V112" s="3">
        <v>0</v>
      </c>
      <c r="W112" s="3">
        <v>3</v>
      </c>
      <c r="X112" s="10"/>
    </row>
    <row r="113" spans="1:24" ht="11.25" hidden="1" x14ac:dyDescent="0.15">
      <c r="A113" s="3">
        <v>3102</v>
      </c>
      <c r="B113" s="3" t="str">
        <f t="shared" si="2"/>
        <v>传统</v>
      </c>
      <c r="C113" s="4" t="s">
        <v>1729</v>
      </c>
      <c r="D113" s="5">
        <v>44316</v>
      </c>
      <c r="E113" s="4" t="s">
        <v>188</v>
      </c>
      <c r="F113" s="4" t="s">
        <v>187</v>
      </c>
      <c r="G113" s="4" t="s">
        <v>1704</v>
      </c>
      <c r="H113" s="4" t="s">
        <v>1640</v>
      </c>
      <c r="I113" s="4" t="s">
        <v>47</v>
      </c>
      <c r="J113" s="7">
        <v>10723786.460000001</v>
      </c>
      <c r="K113" s="7">
        <v>11796165.109999999</v>
      </c>
      <c r="L113" s="7">
        <v>12338391.24</v>
      </c>
      <c r="M113" s="8" t="s">
        <v>1772</v>
      </c>
      <c r="N113" s="7">
        <v>0</v>
      </c>
      <c r="O113" s="9">
        <f t="shared" si="3"/>
        <v>11796165.109999999</v>
      </c>
      <c r="P113" s="8" t="s">
        <v>1604</v>
      </c>
      <c r="Q113" s="8" t="s">
        <v>1604</v>
      </c>
      <c r="R113" s="4" t="s">
        <v>1706</v>
      </c>
      <c r="S113" s="8" t="s">
        <v>1606</v>
      </c>
      <c r="T113" s="3">
        <v>0</v>
      </c>
      <c r="U113" s="3">
        <v>1</v>
      </c>
      <c r="V113" s="3">
        <v>0</v>
      </c>
      <c r="W113" s="3">
        <v>3</v>
      </c>
      <c r="X113" s="10"/>
    </row>
    <row r="114" spans="1:24" ht="11.25" hidden="1" x14ac:dyDescent="0.15">
      <c r="A114" s="3">
        <v>3102</v>
      </c>
      <c r="B114" s="3" t="str">
        <f t="shared" si="2"/>
        <v>传统</v>
      </c>
      <c r="C114" s="4" t="s">
        <v>1729</v>
      </c>
      <c r="D114" s="5">
        <v>44316</v>
      </c>
      <c r="E114" s="4" t="s">
        <v>186</v>
      </c>
      <c r="F114" s="4" t="s">
        <v>185</v>
      </c>
      <c r="G114" s="4" t="s">
        <v>1704</v>
      </c>
      <c r="H114" s="4" t="s">
        <v>1640</v>
      </c>
      <c r="I114" s="4" t="s">
        <v>47</v>
      </c>
      <c r="J114" s="7">
        <v>12694806.75</v>
      </c>
      <c r="K114" s="7">
        <v>13975712.75</v>
      </c>
      <c r="L114" s="7">
        <v>14617043.57</v>
      </c>
      <c r="M114" s="8" t="s">
        <v>1773</v>
      </c>
      <c r="N114" s="7">
        <v>0</v>
      </c>
      <c r="O114" s="9">
        <f t="shared" si="3"/>
        <v>13975712.75</v>
      </c>
      <c r="P114" s="8" t="s">
        <v>1604</v>
      </c>
      <c r="Q114" s="8" t="s">
        <v>1604</v>
      </c>
      <c r="R114" s="4" t="s">
        <v>1706</v>
      </c>
      <c r="S114" s="8" t="s">
        <v>1606</v>
      </c>
      <c r="T114" s="3">
        <v>0</v>
      </c>
      <c r="U114" s="3">
        <v>1</v>
      </c>
      <c r="V114" s="3">
        <v>0</v>
      </c>
      <c r="W114" s="3">
        <v>3</v>
      </c>
      <c r="X114" s="10"/>
    </row>
    <row r="115" spans="1:24" ht="11.25" hidden="1" x14ac:dyDescent="0.15">
      <c r="A115" s="3">
        <v>3102</v>
      </c>
      <c r="B115" s="3" t="str">
        <f t="shared" si="2"/>
        <v>传统</v>
      </c>
      <c r="C115" s="4" t="s">
        <v>1729</v>
      </c>
      <c r="D115" s="5">
        <v>44316</v>
      </c>
      <c r="E115" s="4" t="s">
        <v>176</v>
      </c>
      <c r="F115" s="4" t="s">
        <v>175</v>
      </c>
      <c r="G115" s="4" t="s">
        <v>1704</v>
      </c>
      <c r="H115" s="4" t="s">
        <v>1640</v>
      </c>
      <c r="I115" s="4" t="s">
        <v>47</v>
      </c>
      <c r="J115" s="7">
        <v>891443535.85000002</v>
      </c>
      <c r="K115" s="7">
        <v>974704362.10000002</v>
      </c>
      <c r="L115" s="7">
        <v>1000689195.2</v>
      </c>
      <c r="M115" s="8" t="s">
        <v>1774</v>
      </c>
      <c r="N115" s="7">
        <v>0</v>
      </c>
      <c r="O115" s="9">
        <f t="shared" si="3"/>
        <v>974704362.10000002</v>
      </c>
      <c r="P115" s="8" t="s">
        <v>1604</v>
      </c>
      <c r="Q115" s="8" t="s">
        <v>1604</v>
      </c>
      <c r="R115" s="4" t="s">
        <v>1706</v>
      </c>
      <c r="S115" s="8" t="s">
        <v>1606</v>
      </c>
      <c r="T115" s="3">
        <v>0</v>
      </c>
      <c r="U115" s="3">
        <v>1</v>
      </c>
      <c r="V115" s="3">
        <v>0</v>
      </c>
      <c r="W115" s="3">
        <v>3</v>
      </c>
      <c r="X115" s="10"/>
    </row>
    <row r="116" spans="1:24" ht="11.25" hidden="1" x14ac:dyDescent="0.15">
      <c r="A116" s="3">
        <v>3102</v>
      </c>
      <c r="B116" s="3" t="str">
        <f t="shared" si="2"/>
        <v>传统</v>
      </c>
      <c r="C116" s="4" t="s">
        <v>1729</v>
      </c>
      <c r="D116" s="5">
        <v>44316</v>
      </c>
      <c r="E116" s="6">
        <v>341203</v>
      </c>
      <c r="F116" s="4" t="s">
        <v>286</v>
      </c>
      <c r="G116" s="4" t="s">
        <v>1704</v>
      </c>
      <c r="H116" s="4" t="s">
        <v>1640</v>
      </c>
      <c r="I116" s="4" t="s">
        <v>47</v>
      </c>
      <c r="J116" s="7">
        <v>500000000</v>
      </c>
      <c r="K116" s="7">
        <v>544250000</v>
      </c>
      <c r="L116" s="7">
        <v>500000000</v>
      </c>
      <c r="M116" s="8" t="s">
        <v>1775</v>
      </c>
      <c r="N116" s="7">
        <v>0</v>
      </c>
      <c r="O116" s="9">
        <f t="shared" si="3"/>
        <v>544250000</v>
      </c>
      <c r="P116" s="8" t="s">
        <v>1604</v>
      </c>
      <c r="Q116" s="8" t="s">
        <v>1604</v>
      </c>
      <c r="R116" s="4" t="s">
        <v>1756</v>
      </c>
      <c r="S116" s="8" t="s">
        <v>1606</v>
      </c>
      <c r="T116" s="3">
        <v>0</v>
      </c>
      <c r="U116" s="3">
        <v>1</v>
      </c>
      <c r="V116" s="3">
        <v>0</v>
      </c>
      <c r="W116" s="3">
        <v>3</v>
      </c>
      <c r="X116" s="10"/>
    </row>
    <row r="117" spans="1:24" ht="11.25" hidden="1" x14ac:dyDescent="0.15">
      <c r="A117" s="3">
        <v>3301</v>
      </c>
      <c r="B117" s="3" t="str">
        <f t="shared" si="2"/>
        <v>万能</v>
      </c>
      <c r="C117" s="4" t="s">
        <v>1776</v>
      </c>
      <c r="D117" s="5">
        <v>44316</v>
      </c>
      <c r="E117" s="6">
        <v>360003</v>
      </c>
      <c r="F117" s="4" t="s">
        <v>77</v>
      </c>
      <c r="G117" s="4" t="s">
        <v>1601</v>
      </c>
      <c r="H117" s="4" t="s">
        <v>1613</v>
      </c>
      <c r="I117" s="4" t="s">
        <v>47</v>
      </c>
      <c r="J117" s="11">
        <v>760000</v>
      </c>
      <c r="K117" s="11">
        <v>79650946.980000004</v>
      </c>
      <c r="L117" s="11">
        <v>79650946.980000004</v>
      </c>
      <c r="M117" s="8" t="s">
        <v>1604</v>
      </c>
      <c r="N117" s="7">
        <v>0</v>
      </c>
      <c r="O117" s="9">
        <f t="shared" si="3"/>
        <v>79650946.980000004</v>
      </c>
      <c r="P117" s="8" t="s">
        <v>1604</v>
      </c>
      <c r="Q117" s="8" t="s">
        <v>1604</v>
      </c>
      <c r="R117" s="4" t="s">
        <v>1777</v>
      </c>
      <c r="S117" s="8" t="s">
        <v>1606</v>
      </c>
      <c r="T117" s="3">
        <v>1</v>
      </c>
      <c r="U117" s="3">
        <v>0</v>
      </c>
      <c r="V117" s="3">
        <v>0</v>
      </c>
      <c r="W117" s="3">
        <v>3</v>
      </c>
      <c r="X117" s="10"/>
    </row>
    <row r="118" spans="1:24" ht="11.25" hidden="1" x14ac:dyDescent="0.15">
      <c r="A118" s="3">
        <v>3301</v>
      </c>
      <c r="B118" s="3" t="str">
        <f t="shared" si="2"/>
        <v>万能</v>
      </c>
      <c r="C118" s="4" t="s">
        <v>1776</v>
      </c>
      <c r="D118" s="5">
        <v>44316</v>
      </c>
      <c r="E118" s="6">
        <v>360001</v>
      </c>
      <c r="F118" s="4" t="s">
        <v>1778</v>
      </c>
      <c r="G118" s="4" t="s">
        <v>1601</v>
      </c>
      <c r="H118" s="4" t="s">
        <v>1613</v>
      </c>
      <c r="I118" s="4" t="s">
        <v>47</v>
      </c>
      <c r="J118" s="11">
        <v>30000000</v>
      </c>
      <c r="K118" s="11">
        <v>3155816760.9000001</v>
      </c>
      <c r="L118" s="11">
        <v>3155816760.9000001</v>
      </c>
      <c r="M118" s="8" t="s">
        <v>1604</v>
      </c>
      <c r="N118" s="7">
        <v>0</v>
      </c>
      <c r="O118" s="9">
        <f t="shared" si="3"/>
        <v>3155816760.9000001</v>
      </c>
      <c r="P118" s="8" t="s">
        <v>1604</v>
      </c>
      <c r="Q118" s="8" t="s">
        <v>1604</v>
      </c>
      <c r="R118" s="4" t="s">
        <v>1777</v>
      </c>
      <c r="S118" s="8" t="s">
        <v>1606</v>
      </c>
      <c r="T118" s="3">
        <v>1</v>
      </c>
      <c r="U118" s="3">
        <v>0</v>
      </c>
      <c r="V118" s="3">
        <v>0</v>
      </c>
      <c r="W118" s="3">
        <v>3</v>
      </c>
      <c r="X118" s="10"/>
    </row>
    <row r="119" spans="1:24" ht="11.25" hidden="1" x14ac:dyDescent="0.15">
      <c r="A119" s="3">
        <v>3301</v>
      </c>
      <c r="B119" s="3" t="str">
        <f t="shared" si="2"/>
        <v>万能</v>
      </c>
      <c r="C119" s="4" t="s">
        <v>1776</v>
      </c>
      <c r="D119" s="5">
        <v>44316</v>
      </c>
      <c r="E119" s="6">
        <v>600048</v>
      </c>
      <c r="F119" s="4" t="s">
        <v>1779</v>
      </c>
      <c r="G119" s="4" t="s">
        <v>1601</v>
      </c>
      <c r="H119" s="4" t="s">
        <v>1613</v>
      </c>
      <c r="I119" s="4" t="s">
        <v>50</v>
      </c>
      <c r="J119" s="7">
        <v>1714200</v>
      </c>
      <c r="K119" s="7">
        <v>23998800</v>
      </c>
      <c r="L119" s="7">
        <v>10731676.869999999</v>
      </c>
      <c r="M119" s="8" t="s">
        <v>1780</v>
      </c>
      <c r="N119" s="7">
        <v>0</v>
      </c>
      <c r="O119" s="9">
        <f t="shared" si="3"/>
        <v>23998800</v>
      </c>
      <c r="P119" s="8" t="s">
        <v>1604</v>
      </c>
      <c r="Q119" s="8" t="s">
        <v>1604</v>
      </c>
      <c r="R119" s="4" t="s">
        <v>1615</v>
      </c>
      <c r="S119" s="8" t="s">
        <v>1606</v>
      </c>
      <c r="T119" s="3">
        <v>0</v>
      </c>
      <c r="U119" s="3">
        <v>1</v>
      </c>
      <c r="V119" s="3">
        <v>0</v>
      </c>
      <c r="W119" s="3">
        <v>2</v>
      </c>
      <c r="X119" s="10"/>
    </row>
    <row r="120" spans="1:24" ht="11.25" hidden="1" x14ac:dyDescent="0.15">
      <c r="A120" s="3">
        <v>3301</v>
      </c>
      <c r="B120" s="3" t="str">
        <f t="shared" si="2"/>
        <v>万能</v>
      </c>
      <c r="C120" s="4" t="s">
        <v>1776</v>
      </c>
      <c r="D120" s="5">
        <v>44316</v>
      </c>
      <c r="E120" s="6">
        <v>2038</v>
      </c>
      <c r="F120" s="4" t="s">
        <v>53</v>
      </c>
      <c r="G120" s="4" t="s">
        <v>1601</v>
      </c>
      <c r="H120" s="4" t="s">
        <v>1620</v>
      </c>
      <c r="I120" s="4" t="s">
        <v>47</v>
      </c>
      <c r="J120" s="7">
        <v>40</v>
      </c>
      <c r="K120" s="7">
        <v>476</v>
      </c>
      <c r="L120" s="7">
        <v>533.66</v>
      </c>
      <c r="M120" s="8" t="s">
        <v>1781</v>
      </c>
      <c r="N120" s="7">
        <v>0</v>
      </c>
      <c r="O120" s="9">
        <f t="shared" si="3"/>
        <v>476</v>
      </c>
      <c r="P120" s="8" t="s">
        <v>1604</v>
      </c>
      <c r="Q120" s="8" t="s">
        <v>1604</v>
      </c>
      <c r="R120" s="4" t="s">
        <v>1782</v>
      </c>
      <c r="S120" s="8" t="s">
        <v>1606</v>
      </c>
      <c r="T120" s="3">
        <v>0</v>
      </c>
      <c r="U120" s="3">
        <v>1</v>
      </c>
      <c r="V120" s="3">
        <v>0</v>
      </c>
      <c r="W120" s="3">
        <v>3</v>
      </c>
      <c r="X120" s="10"/>
    </row>
    <row r="121" spans="1:24" ht="11.25" hidden="1" x14ac:dyDescent="0.15">
      <c r="A121" s="3">
        <v>3301</v>
      </c>
      <c r="B121" s="3" t="str">
        <f t="shared" si="2"/>
        <v>万能</v>
      </c>
      <c r="C121" s="4" t="s">
        <v>1776</v>
      </c>
      <c r="D121" s="5">
        <v>44316</v>
      </c>
      <c r="E121" s="6">
        <v>2038</v>
      </c>
      <c r="F121" s="4" t="s">
        <v>53</v>
      </c>
      <c r="G121" s="4" t="s">
        <v>1601</v>
      </c>
      <c r="H121" s="4" t="s">
        <v>1620</v>
      </c>
      <c r="I121" s="4" t="s">
        <v>50</v>
      </c>
      <c r="J121" s="7">
        <v>96</v>
      </c>
      <c r="K121" s="7">
        <v>1142.4000000000001</v>
      </c>
      <c r="L121" s="7">
        <v>1272.82</v>
      </c>
      <c r="M121" s="8" t="s">
        <v>1783</v>
      </c>
      <c r="N121" s="7">
        <v>0</v>
      </c>
      <c r="O121" s="9">
        <f t="shared" si="3"/>
        <v>1142.4000000000001</v>
      </c>
      <c r="P121" s="8" t="s">
        <v>1604</v>
      </c>
      <c r="Q121" s="8" t="s">
        <v>1604</v>
      </c>
      <c r="R121" s="4" t="s">
        <v>1622</v>
      </c>
      <c r="S121" s="8" t="s">
        <v>1606</v>
      </c>
      <c r="T121" s="3">
        <v>0</v>
      </c>
      <c r="U121" s="3">
        <v>1</v>
      </c>
      <c r="V121" s="3">
        <v>0</v>
      </c>
      <c r="W121" s="3">
        <v>2</v>
      </c>
      <c r="X121" s="10"/>
    </row>
    <row r="122" spans="1:24" ht="11.25" hidden="1" x14ac:dyDescent="0.15">
      <c r="A122" s="3">
        <v>3301</v>
      </c>
      <c r="B122" s="3" t="str">
        <f t="shared" si="2"/>
        <v>万能</v>
      </c>
      <c r="C122" s="4" t="s">
        <v>1776</v>
      </c>
      <c r="D122" s="5">
        <v>44316</v>
      </c>
      <c r="E122" s="6">
        <v>656</v>
      </c>
      <c r="F122" s="4" t="s">
        <v>56</v>
      </c>
      <c r="G122" s="4" t="s">
        <v>1601</v>
      </c>
      <c r="H122" s="4" t="s">
        <v>1620</v>
      </c>
      <c r="I122" s="4" t="s">
        <v>47</v>
      </c>
      <c r="J122" s="7">
        <v>81528105</v>
      </c>
      <c r="K122" s="7">
        <v>538085493</v>
      </c>
      <c r="L122" s="7">
        <v>627976335.13</v>
      </c>
      <c r="M122" s="8" t="s">
        <v>1784</v>
      </c>
      <c r="N122" s="7">
        <v>0</v>
      </c>
      <c r="O122" s="9">
        <f t="shared" si="3"/>
        <v>538085493</v>
      </c>
      <c r="P122" s="8" t="s">
        <v>1604</v>
      </c>
      <c r="Q122" s="8" t="s">
        <v>1604</v>
      </c>
      <c r="R122" s="4" t="s">
        <v>1782</v>
      </c>
      <c r="S122" s="8" t="s">
        <v>1606</v>
      </c>
      <c r="T122" s="3">
        <v>0</v>
      </c>
      <c r="U122" s="3">
        <v>1</v>
      </c>
      <c r="V122" s="3">
        <v>0</v>
      </c>
      <c r="W122" s="3">
        <v>3</v>
      </c>
      <c r="X122" s="10"/>
    </row>
    <row r="123" spans="1:24" ht="11.25" hidden="1" x14ac:dyDescent="0.15">
      <c r="A123" s="3">
        <v>3301</v>
      </c>
      <c r="B123" s="3" t="str">
        <f t="shared" si="2"/>
        <v>万能</v>
      </c>
      <c r="C123" s="4" t="s">
        <v>1776</v>
      </c>
      <c r="D123" s="5">
        <v>44316</v>
      </c>
      <c r="E123" s="6">
        <v>538</v>
      </c>
      <c r="F123" s="4" t="s">
        <v>1785</v>
      </c>
      <c r="G123" s="4" t="s">
        <v>1601</v>
      </c>
      <c r="H123" s="4" t="s">
        <v>1620</v>
      </c>
      <c r="I123" s="4" t="s">
        <v>50</v>
      </c>
      <c r="J123" s="7">
        <v>112600</v>
      </c>
      <c r="K123" s="7">
        <v>12110130</v>
      </c>
      <c r="L123" s="7">
        <v>6981193.3799999999</v>
      </c>
      <c r="M123" s="8" t="s">
        <v>1786</v>
      </c>
      <c r="N123" s="7">
        <v>0</v>
      </c>
      <c r="O123" s="9">
        <f t="shared" si="3"/>
        <v>12110130</v>
      </c>
      <c r="P123" s="8" t="s">
        <v>1604</v>
      </c>
      <c r="Q123" s="8" t="s">
        <v>1604</v>
      </c>
      <c r="R123" s="4" t="s">
        <v>1622</v>
      </c>
      <c r="S123" s="8" t="s">
        <v>1606</v>
      </c>
      <c r="T123" s="3">
        <v>0</v>
      </c>
      <c r="U123" s="3">
        <v>1</v>
      </c>
      <c r="V123" s="3">
        <v>0</v>
      </c>
      <c r="W123" s="3">
        <v>2</v>
      </c>
      <c r="X123" s="10"/>
    </row>
    <row r="124" spans="1:24" ht="11.25" hidden="1" x14ac:dyDescent="0.15">
      <c r="A124" s="3">
        <v>3301</v>
      </c>
      <c r="B124" s="3" t="str">
        <f t="shared" si="2"/>
        <v>万能</v>
      </c>
      <c r="C124" s="4" t="s">
        <v>1776</v>
      </c>
      <c r="D124" s="5">
        <v>44316</v>
      </c>
      <c r="E124" s="6">
        <v>66</v>
      </c>
      <c r="F124" s="4" t="s">
        <v>1787</v>
      </c>
      <c r="G124" s="4" t="s">
        <v>1601</v>
      </c>
      <c r="H124" s="4" t="s">
        <v>1620</v>
      </c>
      <c r="I124" s="4" t="s">
        <v>47</v>
      </c>
      <c r="J124" s="7">
        <v>333300</v>
      </c>
      <c r="K124" s="7">
        <v>3936273</v>
      </c>
      <c r="L124" s="7">
        <v>5000849.99</v>
      </c>
      <c r="M124" s="8" t="s">
        <v>1788</v>
      </c>
      <c r="N124" s="7">
        <v>0</v>
      </c>
      <c r="O124" s="9">
        <f t="shared" si="3"/>
        <v>3936273</v>
      </c>
      <c r="P124" s="8" t="s">
        <v>1604</v>
      </c>
      <c r="Q124" s="8" t="s">
        <v>1604</v>
      </c>
      <c r="R124" s="4" t="s">
        <v>1782</v>
      </c>
      <c r="S124" s="8" t="s">
        <v>1606</v>
      </c>
      <c r="T124" s="3">
        <v>0</v>
      </c>
      <c r="U124" s="3">
        <v>1</v>
      </c>
      <c r="V124" s="3">
        <v>0</v>
      </c>
      <c r="W124" s="3">
        <v>3</v>
      </c>
      <c r="X124" s="10"/>
    </row>
    <row r="125" spans="1:24" ht="11.25" hidden="1" x14ac:dyDescent="0.15">
      <c r="A125" s="3">
        <v>3301</v>
      </c>
      <c r="B125" s="3" t="str">
        <f t="shared" si="2"/>
        <v>万能</v>
      </c>
      <c r="C125" s="4" t="s">
        <v>1776</v>
      </c>
      <c r="D125" s="5">
        <v>44316</v>
      </c>
      <c r="E125" s="6">
        <v>2</v>
      </c>
      <c r="F125" s="4" t="s">
        <v>1789</v>
      </c>
      <c r="G125" s="4" t="s">
        <v>1601</v>
      </c>
      <c r="H125" s="4" t="s">
        <v>1620</v>
      </c>
      <c r="I125" s="4" t="s">
        <v>47</v>
      </c>
      <c r="J125" s="7">
        <v>339300</v>
      </c>
      <c r="K125" s="7">
        <v>9558081</v>
      </c>
      <c r="L125" s="7">
        <v>9996656.4800000004</v>
      </c>
      <c r="M125" s="8" t="s">
        <v>1790</v>
      </c>
      <c r="N125" s="7">
        <v>0</v>
      </c>
      <c r="O125" s="9">
        <f t="shared" si="3"/>
        <v>9558081</v>
      </c>
      <c r="P125" s="8" t="s">
        <v>1604</v>
      </c>
      <c r="Q125" s="8" t="s">
        <v>1604</v>
      </c>
      <c r="R125" s="4" t="s">
        <v>1782</v>
      </c>
      <c r="S125" s="8" t="s">
        <v>1606</v>
      </c>
      <c r="T125" s="3">
        <v>0</v>
      </c>
      <c r="U125" s="3">
        <v>1</v>
      </c>
      <c r="V125" s="3">
        <v>0</v>
      </c>
      <c r="W125" s="3">
        <v>3</v>
      </c>
      <c r="X125" s="10"/>
    </row>
    <row r="126" spans="1:24" ht="11.25" hidden="1" x14ac:dyDescent="0.15">
      <c r="A126" s="3">
        <v>3301</v>
      </c>
      <c r="B126" s="3" t="str">
        <f t="shared" si="2"/>
        <v>万能</v>
      </c>
      <c r="C126" s="4" t="s">
        <v>1776</v>
      </c>
      <c r="D126" s="5">
        <v>44316</v>
      </c>
      <c r="E126" s="6">
        <v>2773</v>
      </c>
      <c r="F126" s="4" t="s">
        <v>1791</v>
      </c>
      <c r="G126" s="4" t="s">
        <v>1601</v>
      </c>
      <c r="H126" s="4" t="s">
        <v>1620</v>
      </c>
      <c r="I126" s="4" t="s">
        <v>47</v>
      </c>
      <c r="J126" s="7">
        <v>801284</v>
      </c>
      <c r="K126" s="7">
        <v>17299721.559999999</v>
      </c>
      <c r="L126" s="7">
        <v>30014444.190000001</v>
      </c>
      <c r="M126" s="8" t="s">
        <v>1792</v>
      </c>
      <c r="N126" s="7">
        <v>0</v>
      </c>
      <c r="O126" s="9">
        <f t="shared" si="3"/>
        <v>17299721.559999999</v>
      </c>
      <c r="P126" s="8" t="s">
        <v>1604</v>
      </c>
      <c r="Q126" s="8" t="s">
        <v>1604</v>
      </c>
      <c r="R126" s="4" t="s">
        <v>1782</v>
      </c>
      <c r="S126" s="8" t="s">
        <v>1606</v>
      </c>
      <c r="T126" s="3">
        <v>0</v>
      </c>
      <c r="U126" s="3">
        <v>1</v>
      </c>
      <c r="V126" s="3">
        <v>0</v>
      </c>
      <c r="W126" s="3">
        <v>3</v>
      </c>
      <c r="X126" s="10"/>
    </row>
    <row r="127" spans="1:24" ht="11.25" hidden="1" x14ac:dyDescent="0.15">
      <c r="A127" s="3">
        <v>3301</v>
      </c>
      <c r="B127" s="3" t="str">
        <f t="shared" si="2"/>
        <v>万能</v>
      </c>
      <c r="C127" s="4" t="s">
        <v>1776</v>
      </c>
      <c r="D127" s="5">
        <v>44316</v>
      </c>
      <c r="E127" s="6">
        <v>2415</v>
      </c>
      <c r="F127" s="4" t="s">
        <v>51</v>
      </c>
      <c r="G127" s="4" t="s">
        <v>1601</v>
      </c>
      <c r="H127" s="4" t="s">
        <v>1620</v>
      </c>
      <c r="I127" s="4" t="s">
        <v>47</v>
      </c>
      <c r="J127" s="7">
        <v>27700</v>
      </c>
      <c r="K127" s="7">
        <v>1739006</v>
      </c>
      <c r="L127" s="7">
        <v>946534.67</v>
      </c>
      <c r="M127" s="8" t="s">
        <v>1793</v>
      </c>
      <c r="N127" s="7">
        <v>0</v>
      </c>
      <c r="O127" s="9">
        <f t="shared" si="3"/>
        <v>1739006</v>
      </c>
      <c r="P127" s="8" t="s">
        <v>1604</v>
      </c>
      <c r="Q127" s="8" t="s">
        <v>1604</v>
      </c>
      <c r="R127" s="4" t="s">
        <v>1782</v>
      </c>
      <c r="S127" s="8" t="s">
        <v>1606</v>
      </c>
      <c r="T127" s="3">
        <v>0</v>
      </c>
      <c r="U127" s="3">
        <v>1</v>
      </c>
      <c r="V127" s="3">
        <v>0</v>
      </c>
      <c r="W127" s="3">
        <v>3</v>
      </c>
      <c r="X127" s="10"/>
    </row>
    <row r="128" spans="1:24" ht="11.25" hidden="1" x14ac:dyDescent="0.15">
      <c r="A128" s="3">
        <v>3301</v>
      </c>
      <c r="B128" s="3" t="str">
        <f t="shared" si="2"/>
        <v>万能</v>
      </c>
      <c r="C128" s="4" t="s">
        <v>1776</v>
      </c>
      <c r="D128" s="5">
        <v>44316</v>
      </c>
      <c r="E128" s="6">
        <v>143804</v>
      </c>
      <c r="F128" s="4" t="s">
        <v>1794</v>
      </c>
      <c r="G128" s="4" t="s">
        <v>1624</v>
      </c>
      <c r="H128" s="4" t="s">
        <v>1613</v>
      </c>
      <c r="I128" s="4" t="s">
        <v>47</v>
      </c>
      <c r="J128" s="7">
        <v>1000000</v>
      </c>
      <c r="K128" s="8" t="s">
        <v>1795</v>
      </c>
      <c r="L128" s="7">
        <v>100000000</v>
      </c>
      <c r="M128" s="8" t="s">
        <v>1796</v>
      </c>
      <c r="N128" s="7">
        <v>2804794.52</v>
      </c>
      <c r="O128" s="9">
        <f t="shared" si="3"/>
        <v>101560000</v>
      </c>
      <c r="P128" s="8" t="s">
        <v>1797</v>
      </c>
      <c r="Q128" s="8" t="s">
        <v>1604</v>
      </c>
      <c r="R128" s="4" t="s">
        <v>1636</v>
      </c>
      <c r="S128" s="8" t="s">
        <v>1606</v>
      </c>
      <c r="T128" s="3">
        <v>0</v>
      </c>
      <c r="U128" s="3">
        <v>1</v>
      </c>
      <c r="V128" s="3">
        <v>0</v>
      </c>
      <c r="W128" s="3">
        <v>3</v>
      </c>
      <c r="X128" s="10"/>
    </row>
    <row r="129" spans="1:24" ht="11.25" hidden="1" x14ac:dyDescent="0.15">
      <c r="A129" s="3">
        <v>3301</v>
      </c>
      <c r="B129" s="3" t="str">
        <f t="shared" si="2"/>
        <v>万能</v>
      </c>
      <c r="C129" s="4" t="s">
        <v>1776</v>
      </c>
      <c r="D129" s="5">
        <v>44316</v>
      </c>
      <c r="E129" s="6">
        <v>143860</v>
      </c>
      <c r="F129" s="4" t="s">
        <v>1798</v>
      </c>
      <c r="G129" s="4" t="s">
        <v>1624</v>
      </c>
      <c r="H129" s="4" t="s">
        <v>1613</v>
      </c>
      <c r="I129" s="4" t="s">
        <v>47</v>
      </c>
      <c r="J129" s="7">
        <v>300000</v>
      </c>
      <c r="K129" s="8" t="s">
        <v>1799</v>
      </c>
      <c r="L129" s="7">
        <v>30000000</v>
      </c>
      <c r="M129" s="8" t="s">
        <v>1800</v>
      </c>
      <c r="N129" s="7">
        <v>686268.49</v>
      </c>
      <c r="O129" s="9">
        <f t="shared" si="3"/>
        <v>30273000</v>
      </c>
      <c r="P129" s="8" t="s">
        <v>1801</v>
      </c>
      <c r="Q129" s="8" t="s">
        <v>1604</v>
      </c>
      <c r="R129" s="4" t="s">
        <v>1636</v>
      </c>
      <c r="S129" s="8" t="s">
        <v>1606</v>
      </c>
      <c r="T129" s="3">
        <v>0</v>
      </c>
      <c r="U129" s="3">
        <v>1</v>
      </c>
      <c r="V129" s="3">
        <v>0</v>
      </c>
      <c r="W129" s="3">
        <v>3</v>
      </c>
      <c r="X129" s="10"/>
    </row>
    <row r="130" spans="1:24" ht="11.25" hidden="1" x14ac:dyDescent="0.15">
      <c r="A130" s="3">
        <v>3301</v>
      </c>
      <c r="B130" s="3" t="str">
        <f t="shared" si="2"/>
        <v>万能</v>
      </c>
      <c r="C130" s="4" t="s">
        <v>1776</v>
      </c>
      <c r="D130" s="5">
        <v>44316</v>
      </c>
      <c r="E130" s="6">
        <v>136550</v>
      </c>
      <c r="F130" s="4" t="s">
        <v>1802</v>
      </c>
      <c r="G130" s="4" t="s">
        <v>1624</v>
      </c>
      <c r="H130" s="4" t="s">
        <v>1613</v>
      </c>
      <c r="I130" s="4" t="s">
        <v>47</v>
      </c>
      <c r="J130" s="7">
        <v>500000</v>
      </c>
      <c r="K130" s="8" t="s">
        <v>1803</v>
      </c>
      <c r="L130" s="7">
        <v>50000000</v>
      </c>
      <c r="M130" s="8" t="s">
        <v>1804</v>
      </c>
      <c r="N130" s="7">
        <v>1370547.95</v>
      </c>
      <c r="O130" s="9">
        <f t="shared" si="3"/>
        <v>50250000</v>
      </c>
      <c r="P130" s="8" t="s">
        <v>1805</v>
      </c>
      <c r="Q130" s="8" t="s">
        <v>1604</v>
      </c>
      <c r="R130" s="4" t="s">
        <v>1636</v>
      </c>
      <c r="S130" s="8" t="s">
        <v>1606</v>
      </c>
      <c r="T130" s="3">
        <v>0</v>
      </c>
      <c r="U130" s="3">
        <v>1</v>
      </c>
      <c r="V130" s="3">
        <v>0</v>
      </c>
      <c r="W130" s="3">
        <v>3</v>
      </c>
      <c r="X130" s="10"/>
    </row>
    <row r="131" spans="1:24" ht="11.25" hidden="1" x14ac:dyDescent="0.15">
      <c r="A131" s="3">
        <v>3301</v>
      </c>
      <c r="B131" s="3" t="str">
        <f t="shared" ref="B131:B194" si="4">MID(C131,6,2)</f>
        <v>万能</v>
      </c>
      <c r="C131" s="4" t="s">
        <v>1776</v>
      </c>
      <c r="D131" s="5">
        <v>44316</v>
      </c>
      <c r="E131" s="6">
        <v>152796</v>
      </c>
      <c r="F131" s="4" t="s">
        <v>673</v>
      </c>
      <c r="G131" s="4" t="s">
        <v>1624</v>
      </c>
      <c r="H131" s="4" t="s">
        <v>1613</v>
      </c>
      <c r="I131" s="4" t="s">
        <v>47</v>
      </c>
      <c r="J131" s="7">
        <v>600000</v>
      </c>
      <c r="K131" s="8" t="s">
        <v>1806</v>
      </c>
      <c r="L131" s="7">
        <v>60000000</v>
      </c>
      <c r="M131" s="8" t="s">
        <v>1604</v>
      </c>
      <c r="N131" s="7">
        <v>295890.40999999997</v>
      </c>
      <c r="O131" s="9">
        <f t="shared" ref="O131:O194" si="5">K131-N131</f>
        <v>60000000</v>
      </c>
      <c r="P131" s="8" t="s">
        <v>1604</v>
      </c>
      <c r="Q131" s="8" t="s">
        <v>1604</v>
      </c>
      <c r="R131" s="4" t="s">
        <v>1636</v>
      </c>
      <c r="S131" s="8" t="s">
        <v>1606</v>
      </c>
      <c r="T131" s="3">
        <v>0</v>
      </c>
      <c r="U131" s="3">
        <v>1</v>
      </c>
      <c r="V131" s="3">
        <v>0</v>
      </c>
      <c r="W131" s="3">
        <v>3</v>
      </c>
      <c r="X131" s="10"/>
    </row>
    <row r="132" spans="1:24" ht="11.25" hidden="1" x14ac:dyDescent="0.15">
      <c r="A132" s="3">
        <v>3301</v>
      </c>
      <c r="B132" s="3" t="str">
        <f t="shared" si="4"/>
        <v>万能</v>
      </c>
      <c r="C132" s="4" t="s">
        <v>1776</v>
      </c>
      <c r="D132" s="5">
        <v>44316</v>
      </c>
      <c r="E132" s="6">
        <v>136601</v>
      </c>
      <c r="F132" s="4" t="s">
        <v>1631</v>
      </c>
      <c r="G132" s="4" t="s">
        <v>1624</v>
      </c>
      <c r="H132" s="4" t="s">
        <v>1613</v>
      </c>
      <c r="I132" s="4" t="s">
        <v>50</v>
      </c>
      <c r="J132" s="7">
        <v>500000</v>
      </c>
      <c r="K132" s="8" t="s">
        <v>1807</v>
      </c>
      <c r="L132" s="7">
        <v>50000000</v>
      </c>
      <c r="M132" s="8" t="s">
        <v>1808</v>
      </c>
      <c r="N132" s="7">
        <v>1407534.25</v>
      </c>
      <c r="O132" s="9">
        <f t="shared" si="5"/>
        <v>50170000</v>
      </c>
      <c r="P132" s="8" t="s">
        <v>1604</v>
      </c>
      <c r="Q132" s="8" t="s">
        <v>1604</v>
      </c>
      <c r="R132" s="4" t="s">
        <v>1630</v>
      </c>
      <c r="S132" s="8" t="s">
        <v>1606</v>
      </c>
      <c r="T132" s="3">
        <v>0</v>
      </c>
      <c r="U132" s="3">
        <v>1</v>
      </c>
      <c r="V132" s="3">
        <v>0</v>
      </c>
      <c r="W132" s="3">
        <v>2</v>
      </c>
      <c r="X132" s="10"/>
    </row>
    <row r="133" spans="1:24" ht="11.25" hidden="1" x14ac:dyDescent="0.15">
      <c r="A133" s="3">
        <v>3301</v>
      </c>
      <c r="B133" s="3" t="str">
        <f t="shared" si="4"/>
        <v>万能</v>
      </c>
      <c r="C133" s="4" t="s">
        <v>1776</v>
      </c>
      <c r="D133" s="5">
        <v>44316</v>
      </c>
      <c r="E133" s="6">
        <v>136529</v>
      </c>
      <c r="F133" s="4" t="s">
        <v>1809</v>
      </c>
      <c r="G133" s="4" t="s">
        <v>1624</v>
      </c>
      <c r="H133" s="4" t="s">
        <v>1613</v>
      </c>
      <c r="I133" s="4" t="s">
        <v>50</v>
      </c>
      <c r="J133" s="7">
        <v>500000</v>
      </c>
      <c r="K133" s="8" t="s">
        <v>1810</v>
      </c>
      <c r="L133" s="7">
        <v>49676000</v>
      </c>
      <c r="M133" s="8" t="s">
        <v>1811</v>
      </c>
      <c r="N133" s="7">
        <v>1490000</v>
      </c>
      <c r="O133" s="9">
        <f t="shared" si="5"/>
        <v>50210000</v>
      </c>
      <c r="P133" s="8" t="s">
        <v>1604</v>
      </c>
      <c r="Q133" s="8" t="s">
        <v>1604</v>
      </c>
      <c r="R133" s="4" t="s">
        <v>1630</v>
      </c>
      <c r="S133" s="8" t="s">
        <v>1606</v>
      </c>
      <c r="T133" s="3">
        <v>0</v>
      </c>
      <c r="U133" s="3">
        <v>1</v>
      </c>
      <c r="V133" s="3">
        <v>0</v>
      </c>
      <c r="W133" s="3">
        <v>2</v>
      </c>
      <c r="X133" s="10"/>
    </row>
    <row r="134" spans="1:24" ht="11.25" hidden="1" x14ac:dyDescent="0.15">
      <c r="A134" s="3">
        <v>3301</v>
      </c>
      <c r="B134" s="3" t="str">
        <f t="shared" si="4"/>
        <v>万能</v>
      </c>
      <c r="C134" s="4" t="s">
        <v>1776</v>
      </c>
      <c r="D134" s="5">
        <v>44316</v>
      </c>
      <c r="E134" s="6">
        <v>140208</v>
      </c>
      <c r="F134" s="4" t="s">
        <v>1812</v>
      </c>
      <c r="G134" s="4" t="s">
        <v>1624</v>
      </c>
      <c r="H134" s="4" t="s">
        <v>1613</v>
      </c>
      <c r="I134" s="4" t="s">
        <v>50</v>
      </c>
      <c r="J134" s="7">
        <v>300000</v>
      </c>
      <c r="K134" s="8" t="s">
        <v>1813</v>
      </c>
      <c r="L134" s="7">
        <v>29972100</v>
      </c>
      <c r="M134" s="8" t="s">
        <v>1814</v>
      </c>
      <c r="N134" s="7">
        <v>601347.94999999995</v>
      </c>
      <c r="O134" s="9">
        <f t="shared" si="5"/>
        <v>30000000</v>
      </c>
      <c r="P134" s="8" t="s">
        <v>1604</v>
      </c>
      <c r="Q134" s="8" t="s">
        <v>1604</v>
      </c>
      <c r="R134" s="4" t="s">
        <v>1815</v>
      </c>
      <c r="S134" s="8" t="s">
        <v>1606</v>
      </c>
      <c r="T134" s="3">
        <v>0</v>
      </c>
      <c r="U134" s="3">
        <v>1</v>
      </c>
      <c r="V134" s="3">
        <v>0</v>
      </c>
      <c r="W134" s="3">
        <v>2</v>
      </c>
      <c r="X134" s="10"/>
    </row>
    <row r="135" spans="1:24" ht="11.25" hidden="1" x14ac:dyDescent="0.15">
      <c r="A135" s="3">
        <v>3301</v>
      </c>
      <c r="B135" s="3" t="str">
        <f t="shared" si="4"/>
        <v>万能</v>
      </c>
      <c r="C135" s="4" t="s">
        <v>1776</v>
      </c>
      <c r="D135" s="5">
        <v>44316</v>
      </c>
      <c r="E135" s="6">
        <v>143794</v>
      </c>
      <c r="F135" s="4" t="s">
        <v>1816</v>
      </c>
      <c r="G135" s="4" t="s">
        <v>1624</v>
      </c>
      <c r="H135" s="4" t="s">
        <v>1613</v>
      </c>
      <c r="I135" s="4" t="s">
        <v>47</v>
      </c>
      <c r="J135" s="7">
        <v>100000</v>
      </c>
      <c r="K135" s="8" t="s">
        <v>1817</v>
      </c>
      <c r="L135" s="7">
        <v>10000000</v>
      </c>
      <c r="M135" s="8" t="s">
        <v>1818</v>
      </c>
      <c r="N135" s="7">
        <v>271408.21999999997</v>
      </c>
      <c r="O135" s="9">
        <f t="shared" si="5"/>
        <v>10065000</v>
      </c>
      <c r="P135" s="8" t="s">
        <v>1819</v>
      </c>
      <c r="Q135" s="8" t="s">
        <v>1604</v>
      </c>
      <c r="R135" s="4" t="s">
        <v>1636</v>
      </c>
      <c r="S135" s="8" t="s">
        <v>1606</v>
      </c>
      <c r="T135" s="3">
        <v>0</v>
      </c>
      <c r="U135" s="3">
        <v>1</v>
      </c>
      <c r="V135" s="3">
        <v>0</v>
      </c>
      <c r="W135" s="3">
        <v>3</v>
      </c>
      <c r="X135" s="10"/>
    </row>
    <row r="136" spans="1:24" ht="11.25" hidden="1" x14ac:dyDescent="0.15">
      <c r="A136" s="3">
        <v>3301</v>
      </c>
      <c r="B136" s="3" t="str">
        <f t="shared" si="4"/>
        <v>万能</v>
      </c>
      <c r="C136" s="4" t="s">
        <v>1776</v>
      </c>
      <c r="D136" s="5">
        <v>44316</v>
      </c>
      <c r="E136" s="6">
        <v>143791</v>
      </c>
      <c r="F136" s="4" t="s">
        <v>1820</v>
      </c>
      <c r="G136" s="4" t="s">
        <v>1624</v>
      </c>
      <c r="H136" s="4" t="s">
        <v>1613</v>
      </c>
      <c r="I136" s="4" t="s">
        <v>47</v>
      </c>
      <c r="J136" s="7">
        <v>800000</v>
      </c>
      <c r="K136" s="8" t="s">
        <v>1821</v>
      </c>
      <c r="L136" s="7">
        <v>80000000</v>
      </c>
      <c r="M136" s="8" t="s">
        <v>1822</v>
      </c>
      <c r="N136" s="7">
        <v>2219046.58</v>
      </c>
      <c r="O136" s="9">
        <f t="shared" si="5"/>
        <v>80496000</v>
      </c>
      <c r="P136" s="8" t="s">
        <v>1823</v>
      </c>
      <c r="Q136" s="8" t="s">
        <v>1604</v>
      </c>
      <c r="R136" s="4" t="s">
        <v>1636</v>
      </c>
      <c r="S136" s="8" t="s">
        <v>1606</v>
      </c>
      <c r="T136" s="3">
        <v>0</v>
      </c>
      <c r="U136" s="3">
        <v>1</v>
      </c>
      <c r="V136" s="3">
        <v>0</v>
      </c>
      <c r="W136" s="3">
        <v>3</v>
      </c>
      <c r="X136" s="10"/>
    </row>
    <row r="137" spans="1:24" ht="11.25" hidden="1" x14ac:dyDescent="0.15">
      <c r="A137" s="3">
        <v>3301</v>
      </c>
      <c r="B137" s="3" t="str">
        <f t="shared" si="4"/>
        <v>万能</v>
      </c>
      <c r="C137" s="4" t="s">
        <v>1776</v>
      </c>
      <c r="D137" s="5">
        <v>44316</v>
      </c>
      <c r="E137" s="6">
        <v>143739</v>
      </c>
      <c r="F137" s="4" t="s">
        <v>1824</v>
      </c>
      <c r="G137" s="4" t="s">
        <v>1624</v>
      </c>
      <c r="H137" s="4" t="s">
        <v>1613</v>
      </c>
      <c r="I137" s="4" t="s">
        <v>47</v>
      </c>
      <c r="J137" s="7">
        <v>1500000</v>
      </c>
      <c r="K137" s="8" t="s">
        <v>1825</v>
      </c>
      <c r="L137" s="7">
        <v>150000000</v>
      </c>
      <c r="M137" s="8" t="s">
        <v>1826</v>
      </c>
      <c r="N137" s="7">
        <v>5504794.5199999996</v>
      </c>
      <c r="O137" s="9">
        <f t="shared" si="5"/>
        <v>154200000</v>
      </c>
      <c r="P137" s="8" t="s">
        <v>1827</v>
      </c>
      <c r="Q137" s="8" t="s">
        <v>1604</v>
      </c>
      <c r="R137" s="4" t="s">
        <v>1636</v>
      </c>
      <c r="S137" s="8" t="s">
        <v>1606</v>
      </c>
      <c r="T137" s="3">
        <v>0</v>
      </c>
      <c r="U137" s="3">
        <v>1</v>
      </c>
      <c r="V137" s="3">
        <v>0</v>
      </c>
      <c r="W137" s="3">
        <v>3</v>
      </c>
      <c r="X137" s="10"/>
    </row>
    <row r="138" spans="1:24" ht="11.25" hidden="1" x14ac:dyDescent="0.15">
      <c r="A138" s="3">
        <v>3301</v>
      </c>
      <c r="B138" s="3" t="str">
        <f t="shared" si="4"/>
        <v>万能</v>
      </c>
      <c r="C138" s="4" t="s">
        <v>1776</v>
      </c>
      <c r="D138" s="5">
        <v>44316</v>
      </c>
      <c r="E138" s="6">
        <v>143638</v>
      </c>
      <c r="F138" s="4" t="s">
        <v>1828</v>
      </c>
      <c r="G138" s="4" t="s">
        <v>1624</v>
      </c>
      <c r="H138" s="4" t="s">
        <v>1613</v>
      </c>
      <c r="I138" s="4" t="s">
        <v>47</v>
      </c>
      <c r="J138" s="7">
        <v>300000</v>
      </c>
      <c r="K138" s="8" t="s">
        <v>1829</v>
      </c>
      <c r="L138" s="7">
        <v>30000000</v>
      </c>
      <c r="M138" s="8" t="s">
        <v>1830</v>
      </c>
      <c r="N138" s="7">
        <v>1423109.59</v>
      </c>
      <c r="O138" s="9">
        <f t="shared" si="5"/>
        <v>30000000</v>
      </c>
      <c r="P138" s="8" t="s">
        <v>1831</v>
      </c>
      <c r="Q138" s="8" t="s">
        <v>1604</v>
      </c>
      <c r="R138" s="4" t="s">
        <v>1636</v>
      </c>
      <c r="S138" s="8" t="s">
        <v>1606</v>
      </c>
      <c r="T138" s="3">
        <v>0</v>
      </c>
      <c r="U138" s="3">
        <v>1</v>
      </c>
      <c r="V138" s="3">
        <v>0</v>
      </c>
      <c r="W138" s="3">
        <v>3</v>
      </c>
      <c r="X138" s="10"/>
    </row>
    <row r="139" spans="1:24" ht="11.25" hidden="1" x14ac:dyDescent="0.15">
      <c r="A139" s="3">
        <v>3301</v>
      </c>
      <c r="B139" s="3" t="str">
        <f t="shared" si="4"/>
        <v>万能</v>
      </c>
      <c r="C139" s="4" t="s">
        <v>1776</v>
      </c>
      <c r="D139" s="5">
        <v>44316</v>
      </c>
      <c r="E139" s="6">
        <v>143731</v>
      </c>
      <c r="F139" s="4" t="s">
        <v>679</v>
      </c>
      <c r="G139" s="4" t="s">
        <v>1624</v>
      </c>
      <c r="H139" s="4" t="s">
        <v>1613</v>
      </c>
      <c r="I139" s="4" t="s">
        <v>47</v>
      </c>
      <c r="J139" s="7">
        <v>300000</v>
      </c>
      <c r="K139" s="8" t="s">
        <v>1832</v>
      </c>
      <c r="L139" s="7">
        <v>30000000</v>
      </c>
      <c r="M139" s="8" t="s">
        <v>1833</v>
      </c>
      <c r="N139" s="7">
        <v>1131863.01</v>
      </c>
      <c r="O139" s="9">
        <f t="shared" si="5"/>
        <v>30201000</v>
      </c>
      <c r="P139" s="8" t="s">
        <v>1834</v>
      </c>
      <c r="Q139" s="8" t="s">
        <v>1604</v>
      </c>
      <c r="R139" s="4" t="s">
        <v>1636</v>
      </c>
      <c r="S139" s="8" t="s">
        <v>1606</v>
      </c>
      <c r="T139" s="3">
        <v>0</v>
      </c>
      <c r="U139" s="3">
        <v>1</v>
      </c>
      <c r="V139" s="3">
        <v>0</v>
      </c>
      <c r="W139" s="3">
        <v>3</v>
      </c>
      <c r="X139" s="10"/>
    </row>
    <row r="140" spans="1:24" ht="11.25" hidden="1" x14ac:dyDescent="0.15">
      <c r="A140" s="3">
        <v>3301</v>
      </c>
      <c r="B140" s="3" t="str">
        <f t="shared" si="4"/>
        <v>万能</v>
      </c>
      <c r="C140" s="4" t="s">
        <v>1776</v>
      </c>
      <c r="D140" s="5">
        <v>44316</v>
      </c>
      <c r="E140" s="6">
        <v>143706</v>
      </c>
      <c r="F140" s="4" t="s">
        <v>1835</v>
      </c>
      <c r="G140" s="4" t="s">
        <v>1624</v>
      </c>
      <c r="H140" s="4" t="s">
        <v>1613</v>
      </c>
      <c r="I140" s="4" t="s">
        <v>47</v>
      </c>
      <c r="J140" s="7">
        <v>1000000</v>
      </c>
      <c r="K140" s="8" t="s">
        <v>1836</v>
      </c>
      <c r="L140" s="7">
        <v>100000000</v>
      </c>
      <c r="M140" s="8" t="s">
        <v>1837</v>
      </c>
      <c r="N140" s="7">
        <v>3841945.21</v>
      </c>
      <c r="O140" s="9">
        <f t="shared" si="5"/>
        <v>100320000</v>
      </c>
      <c r="P140" s="8" t="s">
        <v>1838</v>
      </c>
      <c r="Q140" s="8" t="s">
        <v>1604</v>
      </c>
      <c r="R140" s="4" t="s">
        <v>1636</v>
      </c>
      <c r="S140" s="8" t="s">
        <v>1606</v>
      </c>
      <c r="T140" s="3">
        <v>0</v>
      </c>
      <c r="U140" s="3">
        <v>1</v>
      </c>
      <c r="V140" s="3">
        <v>0</v>
      </c>
      <c r="W140" s="3">
        <v>3</v>
      </c>
      <c r="X140" s="10"/>
    </row>
    <row r="141" spans="1:24" ht="11.25" hidden="1" x14ac:dyDescent="0.15">
      <c r="A141" s="3">
        <v>3301</v>
      </c>
      <c r="B141" s="3" t="str">
        <f t="shared" si="4"/>
        <v>万能</v>
      </c>
      <c r="C141" s="4" t="s">
        <v>1776</v>
      </c>
      <c r="D141" s="5">
        <v>44316</v>
      </c>
      <c r="E141" s="6">
        <v>143287</v>
      </c>
      <c r="F141" s="4" t="s">
        <v>776</v>
      </c>
      <c r="G141" s="4" t="s">
        <v>1624</v>
      </c>
      <c r="H141" s="4" t="s">
        <v>1613</v>
      </c>
      <c r="I141" s="4" t="s">
        <v>50</v>
      </c>
      <c r="J141" s="7">
        <v>2000000</v>
      </c>
      <c r="K141" s="8" t="s">
        <v>1839</v>
      </c>
      <c r="L141" s="7">
        <v>201862000</v>
      </c>
      <c r="M141" s="8" t="s">
        <v>1840</v>
      </c>
      <c r="N141" s="7">
        <v>5186630.1399999997</v>
      </c>
      <c r="O141" s="9">
        <f t="shared" si="5"/>
        <v>200620000</v>
      </c>
      <c r="P141" s="8" t="s">
        <v>1604</v>
      </c>
      <c r="Q141" s="8" t="s">
        <v>1604</v>
      </c>
      <c r="R141" s="4" t="s">
        <v>1630</v>
      </c>
      <c r="S141" s="8" t="s">
        <v>1606</v>
      </c>
      <c r="T141" s="3">
        <v>0</v>
      </c>
      <c r="U141" s="3">
        <v>1</v>
      </c>
      <c r="V141" s="3">
        <v>0</v>
      </c>
      <c r="W141" s="3">
        <v>2</v>
      </c>
      <c r="X141" s="10"/>
    </row>
    <row r="142" spans="1:24" ht="11.25" hidden="1" x14ac:dyDescent="0.15">
      <c r="A142" s="3">
        <v>3301</v>
      </c>
      <c r="B142" s="3" t="str">
        <f t="shared" si="4"/>
        <v>万能</v>
      </c>
      <c r="C142" s="4" t="s">
        <v>1776</v>
      </c>
      <c r="D142" s="5">
        <v>44316</v>
      </c>
      <c r="E142" s="6">
        <v>155449</v>
      </c>
      <c r="F142" s="4" t="s">
        <v>465</v>
      </c>
      <c r="G142" s="4" t="s">
        <v>1624</v>
      </c>
      <c r="H142" s="4" t="s">
        <v>1613</v>
      </c>
      <c r="I142" s="4" t="s">
        <v>47</v>
      </c>
      <c r="J142" s="7">
        <v>1500000</v>
      </c>
      <c r="K142" s="8" t="s">
        <v>1841</v>
      </c>
      <c r="L142" s="7">
        <v>150000000</v>
      </c>
      <c r="M142" s="8" t="s">
        <v>1635</v>
      </c>
      <c r="N142" s="7">
        <v>5128767.12</v>
      </c>
      <c r="O142" s="9">
        <f t="shared" si="5"/>
        <v>150900000</v>
      </c>
      <c r="P142" s="8" t="s">
        <v>1604</v>
      </c>
      <c r="Q142" s="8" t="s">
        <v>1604</v>
      </c>
      <c r="R142" s="4" t="s">
        <v>1636</v>
      </c>
      <c r="S142" s="8" t="s">
        <v>1606</v>
      </c>
      <c r="T142" s="3">
        <v>0</v>
      </c>
      <c r="U142" s="3">
        <v>1</v>
      </c>
      <c r="V142" s="3">
        <v>0</v>
      </c>
      <c r="W142" s="3">
        <v>3</v>
      </c>
      <c r="X142" s="10"/>
    </row>
    <row r="143" spans="1:24" ht="11.25" hidden="1" x14ac:dyDescent="0.15">
      <c r="A143" s="3">
        <v>3301</v>
      </c>
      <c r="B143" s="3" t="str">
        <f t="shared" si="4"/>
        <v>万能</v>
      </c>
      <c r="C143" s="4" t="s">
        <v>1776</v>
      </c>
      <c r="D143" s="5">
        <v>44316</v>
      </c>
      <c r="E143" s="6">
        <v>155307</v>
      </c>
      <c r="F143" s="4" t="s">
        <v>689</v>
      </c>
      <c r="G143" s="4" t="s">
        <v>1624</v>
      </c>
      <c r="H143" s="4" t="s">
        <v>1613</v>
      </c>
      <c r="I143" s="4" t="s">
        <v>47</v>
      </c>
      <c r="J143" s="7">
        <v>900000</v>
      </c>
      <c r="K143" s="8" t="s">
        <v>1842</v>
      </c>
      <c r="L143" s="7">
        <v>90000000</v>
      </c>
      <c r="M143" s="8" t="s">
        <v>1604</v>
      </c>
      <c r="N143" s="7">
        <v>215506.85</v>
      </c>
      <c r="O143" s="9">
        <f t="shared" si="5"/>
        <v>90001380.650000006</v>
      </c>
      <c r="P143" s="8" t="s">
        <v>1843</v>
      </c>
      <c r="Q143" s="8" t="s">
        <v>1604</v>
      </c>
      <c r="R143" s="4" t="s">
        <v>1636</v>
      </c>
      <c r="S143" s="8" t="s">
        <v>1606</v>
      </c>
      <c r="T143" s="3">
        <v>0</v>
      </c>
      <c r="U143" s="3">
        <v>1</v>
      </c>
      <c r="V143" s="3">
        <v>0</v>
      </c>
      <c r="W143" s="3">
        <v>3</v>
      </c>
      <c r="X143" s="10"/>
    </row>
    <row r="144" spans="1:24" ht="11.25" hidden="1" x14ac:dyDescent="0.15">
      <c r="A144" s="3">
        <v>3301</v>
      </c>
      <c r="B144" s="3" t="str">
        <f t="shared" si="4"/>
        <v>万能</v>
      </c>
      <c r="C144" s="4" t="s">
        <v>1776</v>
      </c>
      <c r="D144" s="5">
        <v>44316</v>
      </c>
      <c r="E144" s="6">
        <v>19536</v>
      </c>
      <c r="F144" s="4" t="s">
        <v>695</v>
      </c>
      <c r="G144" s="4" t="s">
        <v>1624</v>
      </c>
      <c r="H144" s="4" t="s">
        <v>1613</v>
      </c>
      <c r="I144" s="4" t="s">
        <v>50</v>
      </c>
      <c r="J144" s="7">
        <v>90000</v>
      </c>
      <c r="K144" s="8" t="s">
        <v>1844</v>
      </c>
      <c r="L144" s="7">
        <v>9495900</v>
      </c>
      <c r="M144" s="8" t="s">
        <v>1845</v>
      </c>
      <c r="N144" s="7">
        <v>5207.67</v>
      </c>
      <c r="O144" s="9">
        <f t="shared" si="5"/>
        <v>8752500</v>
      </c>
      <c r="P144" s="8" t="s">
        <v>1604</v>
      </c>
      <c r="Q144" s="8" t="s">
        <v>1604</v>
      </c>
      <c r="R144" s="4" t="s">
        <v>1846</v>
      </c>
      <c r="S144" s="8" t="s">
        <v>1606</v>
      </c>
      <c r="T144" s="3">
        <v>0</v>
      </c>
      <c r="U144" s="3">
        <v>1</v>
      </c>
      <c r="V144" s="3">
        <v>0</v>
      </c>
      <c r="W144" s="3">
        <v>2</v>
      </c>
      <c r="X144" s="10"/>
    </row>
    <row r="145" spans="1:24" ht="11.25" hidden="1" x14ac:dyDescent="0.15">
      <c r="A145" s="3">
        <v>3301</v>
      </c>
      <c r="B145" s="3" t="str">
        <f t="shared" si="4"/>
        <v>万能</v>
      </c>
      <c r="C145" s="4" t="s">
        <v>1776</v>
      </c>
      <c r="D145" s="5">
        <v>44316</v>
      </c>
      <c r="E145" s="6">
        <v>10303</v>
      </c>
      <c r="F145" s="4" t="s">
        <v>700</v>
      </c>
      <c r="G145" s="4" t="s">
        <v>1624</v>
      </c>
      <c r="H145" s="4" t="s">
        <v>1613</v>
      </c>
      <c r="I145" s="4" t="s">
        <v>47</v>
      </c>
      <c r="J145" s="7">
        <v>48000</v>
      </c>
      <c r="K145" s="8" t="s">
        <v>1847</v>
      </c>
      <c r="L145" s="7">
        <v>4800000</v>
      </c>
      <c r="M145" s="8" t="s">
        <v>1848</v>
      </c>
      <c r="N145" s="7">
        <v>6259.73</v>
      </c>
      <c r="O145" s="9">
        <f t="shared" si="5"/>
        <v>4874400</v>
      </c>
      <c r="P145" s="8" t="s">
        <v>1849</v>
      </c>
      <c r="Q145" s="8" t="s">
        <v>1604</v>
      </c>
      <c r="R145" s="4" t="s">
        <v>1639</v>
      </c>
      <c r="S145" s="8" t="s">
        <v>1606</v>
      </c>
      <c r="T145" s="3">
        <v>0</v>
      </c>
      <c r="U145" s="3">
        <v>1</v>
      </c>
      <c r="V145" s="3">
        <v>0</v>
      </c>
      <c r="W145" s="3">
        <v>3</v>
      </c>
      <c r="X145" s="10"/>
    </row>
    <row r="146" spans="1:24" ht="11.25" hidden="1" x14ac:dyDescent="0.15">
      <c r="A146" s="3">
        <v>3301</v>
      </c>
      <c r="B146" s="3" t="str">
        <f t="shared" si="4"/>
        <v>万能</v>
      </c>
      <c r="C146" s="4" t="s">
        <v>1776</v>
      </c>
      <c r="D146" s="5">
        <v>44316</v>
      </c>
      <c r="E146" s="6">
        <v>136559</v>
      </c>
      <c r="F146" s="4" t="s">
        <v>1850</v>
      </c>
      <c r="G146" s="4" t="s">
        <v>1624</v>
      </c>
      <c r="H146" s="4" t="s">
        <v>1613</v>
      </c>
      <c r="I146" s="4" t="s">
        <v>47</v>
      </c>
      <c r="J146" s="7">
        <v>600000</v>
      </c>
      <c r="K146" s="8" t="s">
        <v>1851</v>
      </c>
      <c r="L146" s="7">
        <v>60000000</v>
      </c>
      <c r="M146" s="8" t="s">
        <v>1852</v>
      </c>
      <c r="N146" s="7">
        <v>1517260.27</v>
      </c>
      <c r="O146" s="9">
        <f t="shared" si="5"/>
        <v>60090000</v>
      </c>
      <c r="P146" s="8" t="s">
        <v>1853</v>
      </c>
      <c r="Q146" s="8" t="s">
        <v>1604</v>
      </c>
      <c r="R146" s="4" t="s">
        <v>1636</v>
      </c>
      <c r="S146" s="8" t="s">
        <v>1606</v>
      </c>
      <c r="T146" s="3">
        <v>0</v>
      </c>
      <c r="U146" s="3">
        <v>1</v>
      </c>
      <c r="V146" s="3">
        <v>0</v>
      </c>
      <c r="W146" s="3">
        <v>3</v>
      </c>
      <c r="X146" s="10"/>
    </row>
    <row r="147" spans="1:24" ht="11.25" hidden="1" x14ac:dyDescent="0.15">
      <c r="A147" s="3">
        <v>3301</v>
      </c>
      <c r="B147" s="3" t="str">
        <f t="shared" si="4"/>
        <v>万能</v>
      </c>
      <c r="C147" s="4" t="s">
        <v>1776</v>
      </c>
      <c r="D147" s="5">
        <v>44316</v>
      </c>
      <c r="E147" s="6">
        <v>152682</v>
      </c>
      <c r="F147" s="4" t="s">
        <v>705</v>
      </c>
      <c r="G147" s="4" t="s">
        <v>1624</v>
      </c>
      <c r="H147" s="4" t="s">
        <v>1613</v>
      </c>
      <c r="I147" s="4" t="s">
        <v>47</v>
      </c>
      <c r="J147" s="7">
        <v>1950000</v>
      </c>
      <c r="K147" s="8" t="s">
        <v>1854</v>
      </c>
      <c r="L147" s="7">
        <v>195000000</v>
      </c>
      <c r="M147" s="8" t="s">
        <v>1604</v>
      </c>
      <c r="N147" s="7">
        <v>3907479.46</v>
      </c>
      <c r="O147" s="9">
        <f t="shared" si="5"/>
        <v>195000000</v>
      </c>
      <c r="P147" s="8" t="s">
        <v>1604</v>
      </c>
      <c r="Q147" s="8" t="s">
        <v>1604</v>
      </c>
      <c r="R147" s="4" t="s">
        <v>1636</v>
      </c>
      <c r="S147" s="8" t="s">
        <v>1606</v>
      </c>
      <c r="T147" s="3">
        <v>0</v>
      </c>
      <c r="U147" s="3">
        <v>1</v>
      </c>
      <c r="V147" s="3">
        <v>0</v>
      </c>
      <c r="W147" s="3">
        <v>3</v>
      </c>
      <c r="X147" s="10"/>
    </row>
    <row r="148" spans="1:24" ht="11.25" hidden="1" x14ac:dyDescent="0.15">
      <c r="A148" s="3">
        <v>3301</v>
      </c>
      <c r="B148" s="3" t="str">
        <f t="shared" si="4"/>
        <v>万能</v>
      </c>
      <c r="C148" s="4" t="s">
        <v>1776</v>
      </c>
      <c r="D148" s="5">
        <v>44316</v>
      </c>
      <c r="E148" s="6">
        <v>152671</v>
      </c>
      <c r="F148" s="4" t="s">
        <v>711</v>
      </c>
      <c r="G148" s="4" t="s">
        <v>1624</v>
      </c>
      <c r="H148" s="4" t="s">
        <v>1613</v>
      </c>
      <c r="I148" s="4" t="s">
        <v>47</v>
      </c>
      <c r="J148" s="7">
        <v>2100000</v>
      </c>
      <c r="K148" s="8" t="s">
        <v>1855</v>
      </c>
      <c r="L148" s="7">
        <v>210000000</v>
      </c>
      <c r="M148" s="8" t="s">
        <v>1604</v>
      </c>
      <c r="N148" s="7">
        <v>5684383.5700000003</v>
      </c>
      <c r="O148" s="9">
        <f t="shared" si="5"/>
        <v>210000000</v>
      </c>
      <c r="P148" s="8" t="s">
        <v>1604</v>
      </c>
      <c r="Q148" s="8" t="s">
        <v>1604</v>
      </c>
      <c r="R148" s="4" t="s">
        <v>1636</v>
      </c>
      <c r="S148" s="8" t="s">
        <v>1606</v>
      </c>
      <c r="T148" s="3">
        <v>0</v>
      </c>
      <c r="U148" s="3">
        <v>1</v>
      </c>
      <c r="V148" s="3">
        <v>0</v>
      </c>
      <c r="W148" s="3">
        <v>3</v>
      </c>
      <c r="X148" s="10"/>
    </row>
    <row r="149" spans="1:24" ht="11.25" hidden="1" x14ac:dyDescent="0.15">
      <c r="A149" s="3">
        <v>3301</v>
      </c>
      <c r="B149" s="3" t="str">
        <f t="shared" si="4"/>
        <v>万能</v>
      </c>
      <c r="C149" s="4" t="s">
        <v>1776</v>
      </c>
      <c r="D149" s="5">
        <v>44316</v>
      </c>
      <c r="E149" s="6">
        <v>163509</v>
      </c>
      <c r="F149" s="4" t="s">
        <v>723</v>
      </c>
      <c r="G149" s="4" t="s">
        <v>1624</v>
      </c>
      <c r="H149" s="4" t="s">
        <v>1613</v>
      </c>
      <c r="I149" s="4" t="s">
        <v>47</v>
      </c>
      <c r="J149" s="7">
        <v>5000000</v>
      </c>
      <c r="K149" s="8" t="s">
        <v>1856</v>
      </c>
      <c r="L149" s="7">
        <v>500000000</v>
      </c>
      <c r="M149" s="8" t="s">
        <v>1604</v>
      </c>
      <c r="N149" s="7">
        <v>31484109.600000001</v>
      </c>
      <c r="O149" s="9">
        <f t="shared" si="5"/>
        <v>500000000</v>
      </c>
      <c r="P149" s="8" t="s">
        <v>1604</v>
      </c>
      <c r="Q149" s="8" t="s">
        <v>1604</v>
      </c>
      <c r="R149" s="4" t="s">
        <v>1636</v>
      </c>
      <c r="S149" s="8" t="s">
        <v>1606</v>
      </c>
      <c r="T149" s="3">
        <v>0</v>
      </c>
      <c r="U149" s="3">
        <v>1</v>
      </c>
      <c r="V149" s="3">
        <v>0</v>
      </c>
      <c r="W149" s="3">
        <v>3</v>
      </c>
      <c r="X149" s="10"/>
    </row>
    <row r="150" spans="1:24" ht="11.25" hidden="1" x14ac:dyDescent="0.15">
      <c r="A150" s="3">
        <v>3301</v>
      </c>
      <c r="B150" s="3" t="str">
        <f t="shared" si="4"/>
        <v>万能</v>
      </c>
      <c r="C150" s="4" t="s">
        <v>1776</v>
      </c>
      <c r="D150" s="5">
        <v>44316</v>
      </c>
      <c r="E150" s="6">
        <v>175054</v>
      </c>
      <c r="F150" s="4" t="s">
        <v>729</v>
      </c>
      <c r="G150" s="4" t="s">
        <v>1624</v>
      </c>
      <c r="H150" s="4" t="s">
        <v>1613</v>
      </c>
      <c r="I150" s="4" t="s">
        <v>47</v>
      </c>
      <c r="J150" s="7">
        <v>4000000</v>
      </c>
      <c r="K150" s="8" t="s">
        <v>1857</v>
      </c>
      <c r="L150" s="7">
        <v>400000000</v>
      </c>
      <c r="M150" s="8" t="s">
        <v>1604</v>
      </c>
      <c r="N150" s="7">
        <v>18282739.719999999</v>
      </c>
      <c r="O150" s="9">
        <f t="shared" si="5"/>
        <v>400000000</v>
      </c>
      <c r="P150" s="8" t="s">
        <v>1604</v>
      </c>
      <c r="Q150" s="8" t="s">
        <v>1604</v>
      </c>
      <c r="R150" s="4" t="s">
        <v>1636</v>
      </c>
      <c r="S150" s="8" t="s">
        <v>1606</v>
      </c>
      <c r="T150" s="3">
        <v>0</v>
      </c>
      <c r="U150" s="3">
        <v>1</v>
      </c>
      <c r="V150" s="3">
        <v>0</v>
      </c>
      <c r="W150" s="3">
        <v>3</v>
      </c>
      <c r="X150" s="10"/>
    </row>
    <row r="151" spans="1:24" ht="11.25" hidden="1" x14ac:dyDescent="0.15">
      <c r="A151" s="3">
        <v>3301</v>
      </c>
      <c r="B151" s="3" t="str">
        <f t="shared" si="4"/>
        <v>万能</v>
      </c>
      <c r="C151" s="4" t="s">
        <v>1776</v>
      </c>
      <c r="D151" s="5">
        <v>44316</v>
      </c>
      <c r="E151" s="6">
        <v>152557</v>
      </c>
      <c r="F151" s="4" t="s">
        <v>735</v>
      </c>
      <c r="G151" s="4" t="s">
        <v>1624</v>
      </c>
      <c r="H151" s="4" t="s">
        <v>1613</v>
      </c>
      <c r="I151" s="4" t="s">
        <v>47</v>
      </c>
      <c r="J151" s="7">
        <v>2400000</v>
      </c>
      <c r="K151" s="8" t="s">
        <v>1858</v>
      </c>
      <c r="L151" s="7">
        <v>240000000</v>
      </c>
      <c r="M151" s="8" t="s">
        <v>1604</v>
      </c>
      <c r="N151" s="7">
        <v>8880263.0199999996</v>
      </c>
      <c r="O151" s="9">
        <f t="shared" si="5"/>
        <v>240000000</v>
      </c>
      <c r="P151" s="8" t="s">
        <v>1604</v>
      </c>
      <c r="Q151" s="8" t="s">
        <v>1604</v>
      </c>
      <c r="R151" s="4" t="s">
        <v>1636</v>
      </c>
      <c r="S151" s="8" t="s">
        <v>1606</v>
      </c>
      <c r="T151" s="3">
        <v>0</v>
      </c>
      <c r="U151" s="3">
        <v>1</v>
      </c>
      <c r="V151" s="3">
        <v>0</v>
      </c>
      <c r="W151" s="3">
        <v>3</v>
      </c>
      <c r="X151" s="10"/>
    </row>
    <row r="152" spans="1:24" ht="11.25" hidden="1" x14ac:dyDescent="0.15">
      <c r="A152" s="3">
        <v>3301</v>
      </c>
      <c r="B152" s="3" t="str">
        <f t="shared" si="4"/>
        <v>万能</v>
      </c>
      <c r="C152" s="4" t="s">
        <v>1776</v>
      </c>
      <c r="D152" s="5">
        <v>44316</v>
      </c>
      <c r="E152" s="6">
        <v>152559</v>
      </c>
      <c r="F152" s="4" t="s">
        <v>486</v>
      </c>
      <c r="G152" s="4" t="s">
        <v>1624</v>
      </c>
      <c r="H152" s="4" t="s">
        <v>1613</v>
      </c>
      <c r="I152" s="4" t="s">
        <v>47</v>
      </c>
      <c r="J152" s="7">
        <v>2800000</v>
      </c>
      <c r="K152" s="8" t="s">
        <v>1859</v>
      </c>
      <c r="L152" s="7">
        <v>280000000</v>
      </c>
      <c r="M152" s="8" t="s">
        <v>1604</v>
      </c>
      <c r="N152" s="7">
        <v>9243835.6099999994</v>
      </c>
      <c r="O152" s="9">
        <f t="shared" si="5"/>
        <v>280000000</v>
      </c>
      <c r="P152" s="8" t="s">
        <v>1604</v>
      </c>
      <c r="Q152" s="8" t="s">
        <v>1604</v>
      </c>
      <c r="R152" s="4" t="s">
        <v>1636</v>
      </c>
      <c r="S152" s="8" t="s">
        <v>1606</v>
      </c>
      <c r="T152" s="3">
        <v>0</v>
      </c>
      <c r="U152" s="3">
        <v>1</v>
      </c>
      <c r="V152" s="3">
        <v>0</v>
      </c>
      <c r="W152" s="3">
        <v>3</v>
      </c>
      <c r="X152" s="10"/>
    </row>
    <row r="153" spans="1:24" ht="11.25" hidden="1" x14ac:dyDescent="0.15">
      <c r="A153" s="3">
        <v>3301</v>
      </c>
      <c r="B153" s="3" t="str">
        <f t="shared" si="4"/>
        <v>万能</v>
      </c>
      <c r="C153" s="4" t="s">
        <v>1776</v>
      </c>
      <c r="D153" s="5">
        <v>44316</v>
      </c>
      <c r="E153" s="6">
        <v>152570</v>
      </c>
      <c r="F153" s="4" t="s">
        <v>504</v>
      </c>
      <c r="G153" s="4" t="s">
        <v>1624</v>
      </c>
      <c r="H153" s="4" t="s">
        <v>1613</v>
      </c>
      <c r="I153" s="4" t="s">
        <v>47</v>
      </c>
      <c r="J153" s="7">
        <v>1200000</v>
      </c>
      <c r="K153" s="8" t="s">
        <v>1860</v>
      </c>
      <c r="L153" s="7">
        <v>120000000</v>
      </c>
      <c r="M153" s="8" t="s">
        <v>1604</v>
      </c>
      <c r="N153" s="7">
        <v>5292887.68</v>
      </c>
      <c r="O153" s="9">
        <f t="shared" si="5"/>
        <v>120000000</v>
      </c>
      <c r="P153" s="8" t="s">
        <v>1604</v>
      </c>
      <c r="Q153" s="8" t="s">
        <v>1604</v>
      </c>
      <c r="R153" s="4" t="s">
        <v>1636</v>
      </c>
      <c r="S153" s="8" t="s">
        <v>1606</v>
      </c>
      <c r="T153" s="3">
        <v>0</v>
      </c>
      <c r="U153" s="3">
        <v>1</v>
      </c>
      <c r="V153" s="3">
        <v>0</v>
      </c>
      <c r="W153" s="3">
        <v>3</v>
      </c>
      <c r="X153" s="10"/>
    </row>
    <row r="154" spans="1:24" ht="11.25" hidden="1" x14ac:dyDescent="0.15">
      <c r="A154" s="3">
        <v>3301</v>
      </c>
      <c r="B154" s="3" t="str">
        <f t="shared" si="4"/>
        <v>万能</v>
      </c>
      <c r="C154" s="4" t="s">
        <v>1776</v>
      </c>
      <c r="D154" s="5">
        <v>44316</v>
      </c>
      <c r="E154" s="6">
        <v>152392</v>
      </c>
      <c r="F154" s="4" t="s">
        <v>571</v>
      </c>
      <c r="G154" s="4" t="s">
        <v>1624</v>
      </c>
      <c r="H154" s="4" t="s">
        <v>1613</v>
      </c>
      <c r="I154" s="4" t="s">
        <v>47</v>
      </c>
      <c r="J154" s="7">
        <v>2400000</v>
      </c>
      <c r="K154" s="8" t="s">
        <v>1861</v>
      </c>
      <c r="L154" s="7">
        <v>240000000</v>
      </c>
      <c r="M154" s="8" t="s">
        <v>1604</v>
      </c>
      <c r="N154" s="7">
        <v>9457972.6099999994</v>
      </c>
      <c r="O154" s="9">
        <f t="shared" si="5"/>
        <v>240000000</v>
      </c>
      <c r="P154" s="8" t="s">
        <v>1604</v>
      </c>
      <c r="Q154" s="8" t="s">
        <v>1604</v>
      </c>
      <c r="R154" s="4" t="s">
        <v>1636</v>
      </c>
      <c r="S154" s="8" t="s">
        <v>1606</v>
      </c>
      <c r="T154" s="3">
        <v>0</v>
      </c>
      <c r="U154" s="3">
        <v>1</v>
      </c>
      <c r="V154" s="3">
        <v>0</v>
      </c>
      <c r="W154" s="3">
        <v>3</v>
      </c>
      <c r="X154" s="10"/>
    </row>
    <row r="155" spans="1:24" ht="11.25" hidden="1" x14ac:dyDescent="0.15">
      <c r="A155" s="3">
        <v>3301</v>
      </c>
      <c r="B155" s="3" t="str">
        <f t="shared" si="4"/>
        <v>万能</v>
      </c>
      <c r="C155" s="4" t="s">
        <v>1776</v>
      </c>
      <c r="D155" s="5">
        <v>44316</v>
      </c>
      <c r="E155" s="6">
        <v>175159</v>
      </c>
      <c r="F155" s="4" t="s">
        <v>1032</v>
      </c>
      <c r="G155" s="4" t="s">
        <v>1624</v>
      </c>
      <c r="H155" s="4" t="s">
        <v>1613</v>
      </c>
      <c r="I155" s="4" t="s">
        <v>47</v>
      </c>
      <c r="J155" s="7">
        <v>550000</v>
      </c>
      <c r="K155" s="8" t="s">
        <v>1862</v>
      </c>
      <c r="L155" s="7">
        <v>55000000</v>
      </c>
      <c r="M155" s="8" t="s">
        <v>1604</v>
      </c>
      <c r="N155" s="7">
        <v>2094369.87</v>
      </c>
      <c r="O155" s="9">
        <f t="shared" si="5"/>
        <v>55000000</v>
      </c>
      <c r="P155" s="8" t="s">
        <v>1604</v>
      </c>
      <c r="Q155" s="8" t="s">
        <v>1604</v>
      </c>
      <c r="R155" s="4" t="s">
        <v>1636</v>
      </c>
      <c r="S155" s="8" t="s">
        <v>1606</v>
      </c>
      <c r="T155" s="3">
        <v>0</v>
      </c>
      <c r="U155" s="3">
        <v>1</v>
      </c>
      <c r="V155" s="3">
        <v>0</v>
      </c>
      <c r="W155" s="3">
        <v>3</v>
      </c>
      <c r="X155" s="10"/>
    </row>
    <row r="156" spans="1:24" ht="11.25" hidden="1" x14ac:dyDescent="0.15">
      <c r="A156" s="3">
        <v>3301</v>
      </c>
      <c r="B156" s="3" t="str">
        <f t="shared" si="4"/>
        <v>万能</v>
      </c>
      <c r="C156" s="4" t="s">
        <v>1776</v>
      </c>
      <c r="D156" s="5">
        <v>44316</v>
      </c>
      <c r="E156" s="6">
        <v>152568</v>
      </c>
      <c r="F156" s="4" t="s">
        <v>578</v>
      </c>
      <c r="G156" s="4" t="s">
        <v>1624</v>
      </c>
      <c r="H156" s="4" t="s">
        <v>1613</v>
      </c>
      <c r="I156" s="4" t="s">
        <v>47</v>
      </c>
      <c r="J156" s="7">
        <v>3600000</v>
      </c>
      <c r="K156" s="8" t="s">
        <v>1863</v>
      </c>
      <c r="L156" s="7">
        <v>360000000</v>
      </c>
      <c r="M156" s="8" t="s">
        <v>1864</v>
      </c>
      <c r="N156" s="7">
        <v>11939178.1</v>
      </c>
      <c r="O156" s="9">
        <f t="shared" si="5"/>
        <v>355320000</v>
      </c>
      <c r="P156" s="8" t="s">
        <v>1604</v>
      </c>
      <c r="Q156" s="8" t="s">
        <v>1604</v>
      </c>
      <c r="R156" s="4" t="s">
        <v>1636</v>
      </c>
      <c r="S156" s="8" t="s">
        <v>1606</v>
      </c>
      <c r="T156" s="3">
        <v>0</v>
      </c>
      <c r="U156" s="3">
        <v>1</v>
      </c>
      <c r="V156" s="3">
        <v>0</v>
      </c>
      <c r="W156" s="3">
        <v>3</v>
      </c>
      <c r="X156" s="10"/>
    </row>
    <row r="157" spans="1:24" ht="11.25" hidden="1" x14ac:dyDescent="0.15">
      <c r="A157" s="3">
        <v>3301</v>
      </c>
      <c r="B157" s="3" t="str">
        <f t="shared" si="4"/>
        <v>万能</v>
      </c>
      <c r="C157" s="4" t="s">
        <v>1776</v>
      </c>
      <c r="D157" s="5">
        <v>44316</v>
      </c>
      <c r="E157" s="6">
        <v>152635</v>
      </c>
      <c r="F157" s="4" t="s">
        <v>770</v>
      </c>
      <c r="G157" s="4" t="s">
        <v>1624</v>
      </c>
      <c r="H157" s="4" t="s">
        <v>1613</v>
      </c>
      <c r="I157" s="4" t="s">
        <v>47</v>
      </c>
      <c r="J157" s="7">
        <v>900000</v>
      </c>
      <c r="K157" s="8" t="s">
        <v>1865</v>
      </c>
      <c r="L157" s="7">
        <v>90000000</v>
      </c>
      <c r="M157" s="8" t="s">
        <v>1866</v>
      </c>
      <c r="N157" s="7">
        <v>2517041.1</v>
      </c>
      <c r="O157" s="9">
        <f t="shared" si="5"/>
        <v>87570000</v>
      </c>
      <c r="P157" s="8" t="s">
        <v>1604</v>
      </c>
      <c r="Q157" s="8" t="s">
        <v>1604</v>
      </c>
      <c r="R157" s="4" t="s">
        <v>1636</v>
      </c>
      <c r="S157" s="8" t="s">
        <v>1606</v>
      </c>
      <c r="T157" s="3">
        <v>0</v>
      </c>
      <c r="U157" s="3">
        <v>1</v>
      </c>
      <c r="V157" s="3">
        <v>0</v>
      </c>
      <c r="W157" s="3">
        <v>3</v>
      </c>
      <c r="X157" s="10"/>
    </row>
    <row r="158" spans="1:24" ht="11.25" hidden="1" x14ac:dyDescent="0.15">
      <c r="A158" s="3">
        <v>3301</v>
      </c>
      <c r="B158" s="3" t="str">
        <f t="shared" si="4"/>
        <v>万能</v>
      </c>
      <c r="C158" s="4" t="s">
        <v>1776</v>
      </c>
      <c r="D158" s="5">
        <v>44316</v>
      </c>
      <c r="E158" s="6">
        <v>152639</v>
      </c>
      <c r="F158" s="4" t="s">
        <v>717</v>
      </c>
      <c r="G158" s="4" t="s">
        <v>1624</v>
      </c>
      <c r="H158" s="4" t="s">
        <v>1613</v>
      </c>
      <c r="I158" s="4" t="s">
        <v>47</v>
      </c>
      <c r="J158" s="7">
        <v>900000</v>
      </c>
      <c r="K158" s="8" t="s">
        <v>1867</v>
      </c>
      <c r="L158" s="7">
        <v>90000000</v>
      </c>
      <c r="M158" s="8" t="s">
        <v>1604</v>
      </c>
      <c r="N158" s="7">
        <v>2333589.04</v>
      </c>
      <c r="O158" s="9">
        <f t="shared" si="5"/>
        <v>90000000</v>
      </c>
      <c r="P158" s="8" t="s">
        <v>1604</v>
      </c>
      <c r="Q158" s="8" t="s">
        <v>1604</v>
      </c>
      <c r="R158" s="4" t="s">
        <v>1636</v>
      </c>
      <c r="S158" s="8" t="s">
        <v>1606</v>
      </c>
      <c r="T158" s="3">
        <v>0</v>
      </c>
      <c r="U158" s="3">
        <v>1</v>
      </c>
      <c r="V158" s="3">
        <v>0</v>
      </c>
      <c r="W158" s="3">
        <v>3</v>
      </c>
      <c r="X158" s="10"/>
    </row>
    <row r="159" spans="1:24" ht="11.25" hidden="1" x14ac:dyDescent="0.15">
      <c r="A159" s="3">
        <v>3301</v>
      </c>
      <c r="B159" s="3" t="str">
        <f t="shared" si="4"/>
        <v>万能</v>
      </c>
      <c r="C159" s="4" t="s">
        <v>1776</v>
      </c>
      <c r="D159" s="5">
        <v>44316</v>
      </c>
      <c r="E159" s="6">
        <v>149245</v>
      </c>
      <c r="F159" s="4" t="s">
        <v>656</v>
      </c>
      <c r="G159" s="4" t="s">
        <v>1624</v>
      </c>
      <c r="H159" s="4" t="s">
        <v>1620</v>
      </c>
      <c r="I159" s="4" t="s">
        <v>47</v>
      </c>
      <c r="J159" s="7">
        <v>6000000</v>
      </c>
      <c r="K159" s="8" t="s">
        <v>1868</v>
      </c>
      <c r="L159" s="7">
        <v>600000000</v>
      </c>
      <c r="M159" s="8" t="s">
        <v>1604</v>
      </c>
      <c r="N159" s="7">
        <v>21797260.260000002</v>
      </c>
      <c r="O159" s="9">
        <f t="shared" si="5"/>
        <v>600000000</v>
      </c>
      <c r="P159" s="8" t="s">
        <v>1604</v>
      </c>
      <c r="Q159" s="8" t="s">
        <v>1604</v>
      </c>
      <c r="R159" s="4" t="s">
        <v>1869</v>
      </c>
      <c r="S159" s="8" t="s">
        <v>1606</v>
      </c>
      <c r="T159" s="3">
        <v>0</v>
      </c>
      <c r="U159" s="3">
        <v>1</v>
      </c>
      <c r="V159" s="3">
        <v>0</v>
      </c>
      <c r="W159" s="3">
        <v>3</v>
      </c>
      <c r="X159" s="10"/>
    </row>
    <row r="160" spans="1:24" ht="11.25" hidden="1" x14ac:dyDescent="0.15">
      <c r="A160" s="3">
        <v>3301</v>
      </c>
      <c r="B160" s="3" t="str">
        <f t="shared" si="4"/>
        <v>万能</v>
      </c>
      <c r="C160" s="4" t="s">
        <v>1776</v>
      </c>
      <c r="D160" s="5">
        <v>44316</v>
      </c>
      <c r="E160" s="6">
        <v>149232</v>
      </c>
      <c r="F160" s="4" t="s">
        <v>662</v>
      </c>
      <c r="G160" s="4" t="s">
        <v>1624</v>
      </c>
      <c r="H160" s="4" t="s">
        <v>1620</v>
      </c>
      <c r="I160" s="4" t="s">
        <v>47</v>
      </c>
      <c r="J160" s="7">
        <v>4000000</v>
      </c>
      <c r="K160" s="8" t="s">
        <v>1870</v>
      </c>
      <c r="L160" s="7">
        <v>400000000</v>
      </c>
      <c r="M160" s="8" t="s">
        <v>1604</v>
      </c>
      <c r="N160" s="7">
        <v>13501589.039999999</v>
      </c>
      <c r="O160" s="9">
        <f t="shared" si="5"/>
        <v>400000000</v>
      </c>
      <c r="P160" s="8" t="s">
        <v>1604</v>
      </c>
      <c r="Q160" s="8" t="s">
        <v>1604</v>
      </c>
      <c r="R160" s="4" t="s">
        <v>1869</v>
      </c>
      <c r="S160" s="8" t="s">
        <v>1606</v>
      </c>
      <c r="T160" s="3">
        <v>0</v>
      </c>
      <c r="U160" s="3">
        <v>1</v>
      </c>
      <c r="V160" s="3">
        <v>0</v>
      </c>
      <c r="W160" s="3">
        <v>3</v>
      </c>
      <c r="X160" s="10"/>
    </row>
    <row r="161" spans="1:24" ht="11.25" hidden="1" x14ac:dyDescent="0.15">
      <c r="A161" s="3">
        <v>3301</v>
      </c>
      <c r="B161" s="3" t="str">
        <f t="shared" si="4"/>
        <v>万能</v>
      </c>
      <c r="C161" s="4" t="s">
        <v>1776</v>
      </c>
      <c r="D161" s="5">
        <v>44316</v>
      </c>
      <c r="E161" s="6">
        <v>112729</v>
      </c>
      <c r="F161" s="4" t="s">
        <v>788</v>
      </c>
      <c r="G161" s="4" t="s">
        <v>1624</v>
      </c>
      <c r="H161" s="4" t="s">
        <v>1620</v>
      </c>
      <c r="I161" s="4" t="s">
        <v>47</v>
      </c>
      <c r="J161" s="7">
        <v>300000</v>
      </c>
      <c r="K161" s="8" t="s">
        <v>1871</v>
      </c>
      <c r="L161" s="7">
        <v>30000000</v>
      </c>
      <c r="M161" s="8" t="s">
        <v>1872</v>
      </c>
      <c r="N161" s="7">
        <v>1136219.18</v>
      </c>
      <c r="O161" s="9">
        <f t="shared" si="5"/>
        <v>30873600</v>
      </c>
      <c r="P161" s="8" t="s">
        <v>1873</v>
      </c>
      <c r="Q161" s="8" t="s">
        <v>1604</v>
      </c>
      <c r="R161" s="4" t="s">
        <v>1869</v>
      </c>
      <c r="S161" s="8" t="s">
        <v>1606</v>
      </c>
      <c r="T161" s="3">
        <v>0</v>
      </c>
      <c r="U161" s="3">
        <v>1</v>
      </c>
      <c r="V161" s="3">
        <v>0</v>
      </c>
      <c r="W161" s="3">
        <v>3</v>
      </c>
      <c r="X161" s="10"/>
    </row>
    <row r="162" spans="1:24" ht="11.25" hidden="1" x14ac:dyDescent="0.15">
      <c r="A162" s="3">
        <v>3301</v>
      </c>
      <c r="B162" s="3" t="str">
        <f t="shared" si="4"/>
        <v>万能</v>
      </c>
      <c r="C162" s="4" t="s">
        <v>1776</v>
      </c>
      <c r="D162" s="5">
        <v>44316</v>
      </c>
      <c r="E162" s="6">
        <v>1109001</v>
      </c>
      <c r="F162" s="4" t="s">
        <v>1874</v>
      </c>
      <c r="G162" s="4" t="s">
        <v>1624</v>
      </c>
      <c r="H162" s="4" t="s">
        <v>1640</v>
      </c>
      <c r="I162" s="4" t="s">
        <v>50</v>
      </c>
      <c r="J162" s="7">
        <v>500000</v>
      </c>
      <c r="K162" s="8" t="s">
        <v>1875</v>
      </c>
      <c r="L162" s="7">
        <v>52536350</v>
      </c>
      <c r="M162" s="8" t="s">
        <v>1876</v>
      </c>
      <c r="N162" s="7">
        <v>1684931.51</v>
      </c>
      <c r="O162" s="9">
        <f t="shared" si="5"/>
        <v>50750000</v>
      </c>
      <c r="P162" s="8" t="s">
        <v>1604</v>
      </c>
      <c r="Q162" s="8" t="s">
        <v>1604</v>
      </c>
      <c r="R162" s="4" t="s">
        <v>1877</v>
      </c>
      <c r="S162" s="8" t="s">
        <v>1606</v>
      </c>
      <c r="T162" s="3">
        <v>0</v>
      </c>
      <c r="U162" s="3">
        <v>1</v>
      </c>
      <c r="V162" s="3">
        <v>0</v>
      </c>
      <c r="W162" s="3">
        <v>2</v>
      </c>
      <c r="X162" s="10"/>
    </row>
    <row r="163" spans="1:24" ht="11.25" hidden="1" x14ac:dyDescent="0.15">
      <c r="A163" s="3">
        <v>3301</v>
      </c>
      <c r="B163" s="3" t="str">
        <f t="shared" si="4"/>
        <v>万能</v>
      </c>
      <c r="C163" s="4" t="s">
        <v>1776</v>
      </c>
      <c r="D163" s="5">
        <v>44316</v>
      </c>
      <c r="E163" s="6">
        <v>160019</v>
      </c>
      <c r="F163" s="4" t="s">
        <v>529</v>
      </c>
      <c r="G163" s="4" t="s">
        <v>1624</v>
      </c>
      <c r="H163" s="4" t="s">
        <v>1640</v>
      </c>
      <c r="I163" s="4" t="s">
        <v>47</v>
      </c>
      <c r="J163" s="7">
        <v>3000000</v>
      </c>
      <c r="K163" s="8" t="s">
        <v>1878</v>
      </c>
      <c r="L163" s="7">
        <v>300000000</v>
      </c>
      <c r="M163" s="8" t="s">
        <v>1879</v>
      </c>
      <c r="N163" s="7">
        <v>1842762.43</v>
      </c>
      <c r="O163" s="9">
        <f t="shared" si="5"/>
        <v>280320000</v>
      </c>
      <c r="P163" s="8" t="s">
        <v>1880</v>
      </c>
      <c r="Q163" s="8" t="s">
        <v>1604</v>
      </c>
      <c r="R163" s="4" t="s">
        <v>1650</v>
      </c>
      <c r="S163" s="8" t="s">
        <v>1606</v>
      </c>
      <c r="T163" s="3">
        <v>0</v>
      </c>
      <c r="U163" s="3">
        <v>1</v>
      </c>
      <c r="V163" s="3">
        <v>0</v>
      </c>
      <c r="W163" s="3">
        <v>3</v>
      </c>
      <c r="X163" s="10"/>
    </row>
    <row r="164" spans="1:24" ht="11.25" hidden="1" x14ac:dyDescent="0.15">
      <c r="A164" s="3">
        <v>3301</v>
      </c>
      <c r="B164" s="3" t="str">
        <f t="shared" si="4"/>
        <v>万能</v>
      </c>
      <c r="C164" s="4" t="s">
        <v>1776</v>
      </c>
      <c r="D164" s="5">
        <v>44316</v>
      </c>
      <c r="E164" s="6">
        <v>160017</v>
      </c>
      <c r="F164" s="4" t="s">
        <v>534</v>
      </c>
      <c r="G164" s="4" t="s">
        <v>1624</v>
      </c>
      <c r="H164" s="4" t="s">
        <v>1640</v>
      </c>
      <c r="I164" s="4" t="s">
        <v>50</v>
      </c>
      <c r="J164" s="7">
        <v>600000</v>
      </c>
      <c r="K164" s="8" t="s">
        <v>1881</v>
      </c>
      <c r="L164" s="7">
        <v>59589191.240000002</v>
      </c>
      <c r="M164" s="8" t="s">
        <v>1882</v>
      </c>
      <c r="N164" s="7">
        <v>390563.54</v>
      </c>
      <c r="O164" s="9">
        <f t="shared" si="5"/>
        <v>59322000</v>
      </c>
      <c r="P164" s="8" t="s">
        <v>1604</v>
      </c>
      <c r="Q164" s="8" t="s">
        <v>1604</v>
      </c>
      <c r="R164" s="4" t="s">
        <v>1883</v>
      </c>
      <c r="S164" s="8" t="s">
        <v>1606</v>
      </c>
      <c r="T164" s="3">
        <v>0</v>
      </c>
      <c r="U164" s="3">
        <v>1</v>
      </c>
      <c r="V164" s="3">
        <v>0</v>
      </c>
      <c r="W164" s="3">
        <v>2</v>
      </c>
      <c r="X164" s="10"/>
    </row>
    <row r="165" spans="1:24" ht="11.25" hidden="1" x14ac:dyDescent="0.15">
      <c r="A165" s="3">
        <v>3301</v>
      </c>
      <c r="B165" s="3" t="str">
        <f t="shared" si="4"/>
        <v>万能</v>
      </c>
      <c r="C165" s="4" t="s">
        <v>1776</v>
      </c>
      <c r="D165" s="5">
        <v>44316</v>
      </c>
      <c r="E165" s="6">
        <v>160010</v>
      </c>
      <c r="F165" s="4" t="s">
        <v>538</v>
      </c>
      <c r="G165" s="4" t="s">
        <v>1624</v>
      </c>
      <c r="H165" s="4" t="s">
        <v>1640</v>
      </c>
      <c r="I165" s="4" t="s">
        <v>47</v>
      </c>
      <c r="J165" s="7">
        <v>700000</v>
      </c>
      <c r="K165" s="8" t="s">
        <v>1884</v>
      </c>
      <c r="L165" s="7">
        <v>70000000</v>
      </c>
      <c r="M165" s="8" t="s">
        <v>1885</v>
      </c>
      <c r="N165" s="7">
        <v>992569.06</v>
      </c>
      <c r="O165" s="9">
        <f t="shared" si="5"/>
        <v>69678000</v>
      </c>
      <c r="P165" s="8" t="s">
        <v>1886</v>
      </c>
      <c r="Q165" s="8" t="s">
        <v>1604</v>
      </c>
      <c r="R165" s="4" t="s">
        <v>1650</v>
      </c>
      <c r="S165" s="8" t="s">
        <v>1606</v>
      </c>
      <c r="T165" s="3">
        <v>0</v>
      </c>
      <c r="U165" s="3">
        <v>1</v>
      </c>
      <c r="V165" s="3">
        <v>0</v>
      </c>
      <c r="W165" s="3">
        <v>3</v>
      </c>
      <c r="X165" s="10"/>
    </row>
    <row r="166" spans="1:24" ht="11.25" hidden="1" x14ac:dyDescent="0.15">
      <c r="A166" s="3">
        <v>3301</v>
      </c>
      <c r="B166" s="3" t="str">
        <f t="shared" si="4"/>
        <v>万能</v>
      </c>
      <c r="C166" s="4" t="s">
        <v>1776</v>
      </c>
      <c r="D166" s="5">
        <v>44316</v>
      </c>
      <c r="E166" s="6">
        <v>1980142</v>
      </c>
      <c r="F166" s="4" t="s">
        <v>794</v>
      </c>
      <c r="G166" s="4" t="s">
        <v>1624</v>
      </c>
      <c r="H166" s="4" t="s">
        <v>1640</v>
      </c>
      <c r="I166" s="4" t="s">
        <v>47</v>
      </c>
      <c r="J166" s="7">
        <v>500000</v>
      </c>
      <c r="K166" s="8" t="s">
        <v>1887</v>
      </c>
      <c r="L166" s="7">
        <v>50000000</v>
      </c>
      <c r="M166" s="8" t="s">
        <v>1888</v>
      </c>
      <c r="N166" s="7">
        <v>36438.36</v>
      </c>
      <c r="O166" s="9">
        <f t="shared" si="5"/>
        <v>50420000</v>
      </c>
      <c r="P166" s="8" t="s">
        <v>1889</v>
      </c>
      <c r="Q166" s="8" t="s">
        <v>1604</v>
      </c>
      <c r="R166" s="4" t="s">
        <v>1643</v>
      </c>
      <c r="S166" s="8" t="s">
        <v>1606</v>
      </c>
      <c r="T166" s="3">
        <v>0</v>
      </c>
      <c r="U166" s="3">
        <v>1</v>
      </c>
      <c r="V166" s="3">
        <v>0</v>
      </c>
      <c r="W166" s="3">
        <v>3</v>
      </c>
      <c r="X166" s="10"/>
    </row>
    <row r="167" spans="1:24" ht="11.25" hidden="1" x14ac:dyDescent="0.15">
      <c r="A167" s="3">
        <v>3301</v>
      </c>
      <c r="B167" s="3" t="str">
        <f t="shared" si="4"/>
        <v>万能</v>
      </c>
      <c r="C167" s="4" t="s">
        <v>1776</v>
      </c>
      <c r="D167" s="5">
        <v>44316</v>
      </c>
      <c r="E167" s="6">
        <v>1980119</v>
      </c>
      <c r="F167" s="4" t="s">
        <v>800</v>
      </c>
      <c r="G167" s="4" t="s">
        <v>1624</v>
      </c>
      <c r="H167" s="4" t="s">
        <v>1640</v>
      </c>
      <c r="I167" s="4" t="s">
        <v>47</v>
      </c>
      <c r="J167" s="7">
        <v>500000</v>
      </c>
      <c r="K167" s="8" t="s">
        <v>1890</v>
      </c>
      <c r="L167" s="7">
        <v>50000000</v>
      </c>
      <c r="M167" s="8" t="s">
        <v>1891</v>
      </c>
      <c r="N167" s="7">
        <v>195205.48</v>
      </c>
      <c r="O167" s="9">
        <f t="shared" si="5"/>
        <v>50145000</v>
      </c>
      <c r="P167" s="8" t="s">
        <v>1892</v>
      </c>
      <c r="Q167" s="8" t="s">
        <v>1604</v>
      </c>
      <c r="R167" s="4" t="s">
        <v>1643</v>
      </c>
      <c r="S167" s="8" t="s">
        <v>1606</v>
      </c>
      <c r="T167" s="3">
        <v>0</v>
      </c>
      <c r="U167" s="3">
        <v>1</v>
      </c>
      <c r="V167" s="3">
        <v>0</v>
      </c>
      <c r="W167" s="3">
        <v>3</v>
      </c>
      <c r="X167" s="10"/>
    </row>
    <row r="168" spans="1:24" ht="11.25" hidden="1" x14ac:dyDescent="0.15">
      <c r="A168" s="3">
        <v>3301</v>
      </c>
      <c r="B168" s="3" t="str">
        <f t="shared" si="4"/>
        <v>万能</v>
      </c>
      <c r="C168" s="4" t="s">
        <v>1776</v>
      </c>
      <c r="D168" s="5">
        <v>44316</v>
      </c>
      <c r="E168" s="6">
        <v>1980094</v>
      </c>
      <c r="F168" s="4" t="s">
        <v>806</v>
      </c>
      <c r="G168" s="4" t="s">
        <v>1624</v>
      </c>
      <c r="H168" s="4" t="s">
        <v>1640</v>
      </c>
      <c r="I168" s="4" t="s">
        <v>47</v>
      </c>
      <c r="J168" s="7">
        <v>2000000</v>
      </c>
      <c r="K168" s="8" t="s">
        <v>1893</v>
      </c>
      <c r="L168" s="7">
        <v>200000000</v>
      </c>
      <c r="M168" s="8" t="s">
        <v>1894</v>
      </c>
      <c r="N168" s="7">
        <v>1387945.21</v>
      </c>
      <c r="O168" s="9">
        <f t="shared" si="5"/>
        <v>200120000</v>
      </c>
      <c r="P168" s="8" t="s">
        <v>1895</v>
      </c>
      <c r="Q168" s="8" t="s">
        <v>1604</v>
      </c>
      <c r="R168" s="4" t="s">
        <v>1643</v>
      </c>
      <c r="S168" s="8" t="s">
        <v>1606</v>
      </c>
      <c r="T168" s="3">
        <v>0</v>
      </c>
      <c r="U168" s="3">
        <v>1</v>
      </c>
      <c r="V168" s="3">
        <v>0</v>
      </c>
      <c r="W168" s="3">
        <v>3</v>
      </c>
      <c r="X168" s="10"/>
    </row>
    <row r="169" spans="1:24" ht="11.25" hidden="1" x14ac:dyDescent="0.15">
      <c r="A169" s="3">
        <v>3301</v>
      </c>
      <c r="B169" s="3" t="str">
        <f t="shared" si="4"/>
        <v>万能</v>
      </c>
      <c r="C169" s="4" t="s">
        <v>1776</v>
      </c>
      <c r="D169" s="5">
        <v>44316</v>
      </c>
      <c r="E169" s="6">
        <v>1880288</v>
      </c>
      <c r="F169" s="4" t="s">
        <v>1896</v>
      </c>
      <c r="G169" s="4" t="s">
        <v>1624</v>
      </c>
      <c r="H169" s="4" t="s">
        <v>1640</v>
      </c>
      <c r="I169" s="4" t="s">
        <v>47</v>
      </c>
      <c r="J169" s="7">
        <v>500000</v>
      </c>
      <c r="K169" s="8" t="s">
        <v>1897</v>
      </c>
      <c r="L169" s="7">
        <v>50000000</v>
      </c>
      <c r="M169" s="8" t="s">
        <v>1898</v>
      </c>
      <c r="N169" s="7">
        <v>748602.74</v>
      </c>
      <c r="O169" s="9">
        <f t="shared" si="5"/>
        <v>50345000</v>
      </c>
      <c r="P169" s="8" t="s">
        <v>1899</v>
      </c>
      <c r="Q169" s="8" t="s">
        <v>1604</v>
      </c>
      <c r="R169" s="4" t="s">
        <v>1643</v>
      </c>
      <c r="S169" s="8" t="s">
        <v>1606</v>
      </c>
      <c r="T169" s="3">
        <v>0</v>
      </c>
      <c r="U169" s="3">
        <v>1</v>
      </c>
      <c r="V169" s="3">
        <v>0</v>
      </c>
      <c r="W169" s="3">
        <v>3</v>
      </c>
      <c r="X169" s="10"/>
    </row>
    <row r="170" spans="1:24" ht="11.25" hidden="1" x14ac:dyDescent="0.15">
      <c r="A170" s="3">
        <v>3301</v>
      </c>
      <c r="B170" s="3" t="str">
        <f t="shared" si="4"/>
        <v>万能</v>
      </c>
      <c r="C170" s="4" t="s">
        <v>1776</v>
      </c>
      <c r="D170" s="5">
        <v>44316</v>
      </c>
      <c r="E170" s="6">
        <v>1580189</v>
      </c>
      <c r="F170" s="4" t="s">
        <v>812</v>
      </c>
      <c r="G170" s="4" t="s">
        <v>1624</v>
      </c>
      <c r="H170" s="4" t="s">
        <v>1640</v>
      </c>
      <c r="I170" s="4" t="s">
        <v>47</v>
      </c>
      <c r="J170" s="7">
        <v>2000000</v>
      </c>
      <c r="K170" s="8" t="s">
        <v>1900</v>
      </c>
      <c r="L170" s="7">
        <v>200000000</v>
      </c>
      <c r="M170" s="8" t="s">
        <v>1901</v>
      </c>
      <c r="N170" s="7">
        <v>11054794.52</v>
      </c>
      <c r="O170" s="9">
        <f t="shared" si="5"/>
        <v>202560000</v>
      </c>
      <c r="P170" s="8" t="s">
        <v>1604</v>
      </c>
      <c r="Q170" s="8" t="s">
        <v>1604</v>
      </c>
      <c r="R170" s="4" t="s">
        <v>1643</v>
      </c>
      <c r="S170" s="8" t="s">
        <v>1606</v>
      </c>
      <c r="T170" s="3">
        <v>0</v>
      </c>
      <c r="U170" s="3">
        <v>1</v>
      </c>
      <c r="V170" s="3">
        <v>0</v>
      </c>
      <c r="W170" s="3">
        <v>3</v>
      </c>
      <c r="X170" s="10"/>
    </row>
    <row r="171" spans="1:24" ht="11.25" hidden="1" x14ac:dyDescent="0.15">
      <c r="A171" s="3">
        <v>3301</v>
      </c>
      <c r="B171" s="3" t="str">
        <f t="shared" si="4"/>
        <v>万能</v>
      </c>
      <c r="C171" s="4" t="s">
        <v>1776</v>
      </c>
      <c r="D171" s="5">
        <v>44316</v>
      </c>
      <c r="E171" s="6">
        <v>1480085</v>
      </c>
      <c r="F171" s="4" t="s">
        <v>818</v>
      </c>
      <c r="G171" s="4" t="s">
        <v>1624</v>
      </c>
      <c r="H171" s="4" t="s">
        <v>1640</v>
      </c>
      <c r="I171" s="4" t="s">
        <v>47</v>
      </c>
      <c r="J171" s="7">
        <v>500000</v>
      </c>
      <c r="K171" s="8" t="s">
        <v>1902</v>
      </c>
      <c r="L171" s="7">
        <v>50000000</v>
      </c>
      <c r="M171" s="8" t="s">
        <v>1903</v>
      </c>
      <c r="N171" s="7">
        <v>510136.99</v>
      </c>
      <c r="O171" s="9">
        <f t="shared" si="5"/>
        <v>53185000</v>
      </c>
      <c r="P171" s="8" t="s">
        <v>1904</v>
      </c>
      <c r="Q171" s="8" t="s">
        <v>1604</v>
      </c>
      <c r="R171" s="4" t="s">
        <v>1643</v>
      </c>
      <c r="S171" s="8" t="s">
        <v>1606</v>
      </c>
      <c r="T171" s="3">
        <v>0</v>
      </c>
      <c r="U171" s="3">
        <v>1</v>
      </c>
      <c r="V171" s="3">
        <v>0</v>
      </c>
      <c r="W171" s="3">
        <v>3</v>
      </c>
      <c r="X171" s="10"/>
    </row>
    <row r="172" spans="1:24" ht="11.25" hidden="1" x14ac:dyDescent="0.15">
      <c r="A172" s="3">
        <v>3301</v>
      </c>
      <c r="B172" s="3" t="str">
        <f t="shared" si="4"/>
        <v>万能</v>
      </c>
      <c r="C172" s="4" t="s">
        <v>1776</v>
      </c>
      <c r="D172" s="5">
        <v>44316</v>
      </c>
      <c r="E172" s="6">
        <v>1225001</v>
      </c>
      <c r="F172" s="4" t="s">
        <v>823</v>
      </c>
      <c r="G172" s="4" t="s">
        <v>1624</v>
      </c>
      <c r="H172" s="4" t="s">
        <v>1640</v>
      </c>
      <c r="I172" s="4" t="s">
        <v>50</v>
      </c>
      <c r="J172" s="7">
        <v>50000000</v>
      </c>
      <c r="K172" s="8" t="s">
        <v>1905</v>
      </c>
      <c r="L172" s="7">
        <v>5120440000</v>
      </c>
      <c r="M172" s="8" t="s">
        <v>1906</v>
      </c>
      <c r="N172" s="7">
        <v>90230136.989999995</v>
      </c>
      <c r="O172" s="9">
        <f t="shared" si="5"/>
        <v>5145500000</v>
      </c>
      <c r="P172" s="8" t="s">
        <v>1604</v>
      </c>
      <c r="Q172" s="8" t="s">
        <v>1604</v>
      </c>
      <c r="R172" s="4" t="s">
        <v>1877</v>
      </c>
      <c r="S172" s="8" t="s">
        <v>1606</v>
      </c>
      <c r="T172" s="3">
        <v>0</v>
      </c>
      <c r="U172" s="3">
        <v>1</v>
      </c>
      <c r="V172" s="3">
        <v>0</v>
      </c>
      <c r="W172" s="3">
        <v>2</v>
      </c>
      <c r="X172" s="10"/>
    </row>
    <row r="173" spans="1:24" ht="11.25" hidden="1" x14ac:dyDescent="0.15">
      <c r="A173" s="3">
        <v>3301</v>
      </c>
      <c r="B173" s="3" t="str">
        <f t="shared" si="4"/>
        <v>万能</v>
      </c>
      <c r="C173" s="4" t="s">
        <v>1776</v>
      </c>
      <c r="D173" s="5">
        <v>44316</v>
      </c>
      <c r="E173" s="6">
        <v>160418</v>
      </c>
      <c r="F173" s="4" t="s">
        <v>830</v>
      </c>
      <c r="G173" s="4" t="s">
        <v>1624</v>
      </c>
      <c r="H173" s="4" t="s">
        <v>1640</v>
      </c>
      <c r="I173" s="4" t="s">
        <v>47</v>
      </c>
      <c r="J173" s="7">
        <v>2200000</v>
      </c>
      <c r="K173" s="8" t="s">
        <v>1907</v>
      </c>
      <c r="L173" s="7">
        <v>220000000</v>
      </c>
      <c r="M173" s="8" t="s">
        <v>1908</v>
      </c>
      <c r="N173" s="7">
        <v>194202.74</v>
      </c>
      <c r="O173" s="9">
        <f t="shared" si="5"/>
        <v>222684000</v>
      </c>
      <c r="P173" s="8" t="s">
        <v>1909</v>
      </c>
      <c r="Q173" s="8" t="s">
        <v>1604</v>
      </c>
      <c r="R173" s="4" t="s">
        <v>1659</v>
      </c>
      <c r="S173" s="8" t="s">
        <v>1606</v>
      </c>
      <c r="T173" s="3">
        <v>0</v>
      </c>
      <c r="U173" s="3">
        <v>1</v>
      </c>
      <c r="V173" s="3">
        <v>0</v>
      </c>
      <c r="W173" s="3">
        <v>3</v>
      </c>
      <c r="X173" s="10"/>
    </row>
    <row r="174" spans="1:24" ht="11.25" hidden="1" x14ac:dyDescent="0.15">
      <c r="A174" s="3">
        <v>3301</v>
      </c>
      <c r="B174" s="3" t="str">
        <f t="shared" si="4"/>
        <v>万能</v>
      </c>
      <c r="C174" s="4" t="s">
        <v>1776</v>
      </c>
      <c r="D174" s="5">
        <v>44316</v>
      </c>
      <c r="E174" s="6">
        <v>160303</v>
      </c>
      <c r="F174" s="4" t="s">
        <v>835</v>
      </c>
      <c r="G174" s="4" t="s">
        <v>1624</v>
      </c>
      <c r="H174" s="4" t="s">
        <v>1640</v>
      </c>
      <c r="I174" s="4" t="s">
        <v>47</v>
      </c>
      <c r="J174" s="7">
        <v>3300000</v>
      </c>
      <c r="K174" s="8" t="s">
        <v>1910</v>
      </c>
      <c r="L174" s="7">
        <v>330000000</v>
      </c>
      <c r="M174" s="8" t="s">
        <v>1911</v>
      </c>
      <c r="N174" s="7">
        <v>2047265.75</v>
      </c>
      <c r="O174" s="9">
        <f t="shared" si="5"/>
        <v>329835000</v>
      </c>
      <c r="P174" s="8" t="s">
        <v>1912</v>
      </c>
      <c r="Q174" s="8" t="s">
        <v>1604</v>
      </c>
      <c r="R174" s="4" t="s">
        <v>1659</v>
      </c>
      <c r="S174" s="8" t="s">
        <v>1606</v>
      </c>
      <c r="T174" s="3">
        <v>0</v>
      </c>
      <c r="U174" s="3">
        <v>1</v>
      </c>
      <c r="V174" s="3">
        <v>0</v>
      </c>
      <c r="W174" s="3">
        <v>3</v>
      </c>
      <c r="X174" s="10"/>
    </row>
    <row r="175" spans="1:24" ht="11.25" hidden="1" x14ac:dyDescent="0.15">
      <c r="A175" s="3">
        <v>3301</v>
      </c>
      <c r="B175" s="3" t="str">
        <f t="shared" si="4"/>
        <v>万能</v>
      </c>
      <c r="C175" s="4" t="s">
        <v>1776</v>
      </c>
      <c r="D175" s="5">
        <v>44316</v>
      </c>
      <c r="E175" s="6">
        <v>160210</v>
      </c>
      <c r="F175" s="4" t="s">
        <v>566</v>
      </c>
      <c r="G175" s="4" t="s">
        <v>1624</v>
      </c>
      <c r="H175" s="4" t="s">
        <v>1640</v>
      </c>
      <c r="I175" s="4" t="s">
        <v>47</v>
      </c>
      <c r="J175" s="7">
        <v>9000000</v>
      </c>
      <c r="K175" s="8" t="s">
        <v>1913</v>
      </c>
      <c r="L175" s="7">
        <v>900000000</v>
      </c>
      <c r="M175" s="8" t="s">
        <v>1914</v>
      </c>
      <c r="N175" s="7">
        <v>2038684.93</v>
      </c>
      <c r="O175" s="9">
        <f t="shared" si="5"/>
        <v>893340000</v>
      </c>
      <c r="P175" s="8" t="s">
        <v>1915</v>
      </c>
      <c r="Q175" s="8" t="s">
        <v>1604</v>
      </c>
      <c r="R175" s="4" t="s">
        <v>1659</v>
      </c>
      <c r="S175" s="8" t="s">
        <v>1606</v>
      </c>
      <c r="T175" s="3">
        <v>0</v>
      </c>
      <c r="U175" s="3">
        <v>1</v>
      </c>
      <c r="V175" s="3">
        <v>0</v>
      </c>
      <c r="W175" s="3">
        <v>3</v>
      </c>
      <c r="X175" s="10"/>
    </row>
    <row r="176" spans="1:24" ht="11.25" hidden="1" x14ac:dyDescent="0.15">
      <c r="A176" s="3">
        <v>3301</v>
      </c>
      <c r="B176" s="3" t="str">
        <f t="shared" si="4"/>
        <v>万能</v>
      </c>
      <c r="C176" s="4" t="s">
        <v>1776</v>
      </c>
      <c r="D176" s="5">
        <v>44316</v>
      </c>
      <c r="E176" s="6">
        <v>150218</v>
      </c>
      <c r="F176" s="4" t="s">
        <v>668</v>
      </c>
      <c r="G176" s="4" t="s">
        <v>1624</v>
      </c>
      <c r="H176" s="4" t="s">
        <v>1640</v>
      </c>
      <c r="I176" s="4" t="s">
        <v>47</v>
      </c>
      <c r="J176" s="7">
        <v>8500000</v>
      </c>
      <c r="K176" s="8" t="s">
        <v>1916</v>
      </c>
      <c r="L176" s="7">
        <v>850000000</v>
      </c>
      <c r="M176" s="8" t="s">
        <v>1917</v>
      </c>
      <c r="N176" s="7">
        <v>20293342.469999999</v>
      </c>
      <c r="O176" s="9">
        <f t="shared" si="5"/>
        <v>864195000</v>
      </c>
      <c r="P176" s="8" t="s">
        <v>1918</v>
      </c>
      <c r="Q176" s="8" t="s">
        <v>1604</v>
      </c>
      <c r="R176" s="4" t="s">
        <v>1659</v>
      </c>
      <c r="S176" s="8" t="s">
        <v>1606</v>
      </c>
      <c r="T176" s="3">
        <v>0</v>
      </c>
      <c r="U176" s="3">
        <v>1</v>
      </c>
      <c r="V176" s="3">
        <v>0</v>
      </c>
      <c r="W176" s="3">
        <v>3</v>
      </c>
      <c r="X176" s="10"/>
    </row>
    <row r="177" spans="1:24" ht="11.25" hidden="1" x14ac:dyDescent="0.15">
      <c r="A177" s="3">
        <v>3301</v>
      </c>
      <c r="B177" s="3" t="str">
        <f t="shared" si="4"/>
        <v>万能</v>
      </c>
      <c r="C177" s="4" t="s">
        <v>1776</v>
      </c>
      <c r="D177" s="5">
        <v>44316</v>
      </c>
      <c r="E177" s="6">
        <v>150204</v>
      </c>
      <c r="F177" s="4" t="s">
        <v>1919</v>
      </c>
      <c r="G177" s="4" t="s">
        <v>1624</v>
      </c>
      <c r="H177" s="4" t="s">
        <v>1640</v>
      </c>
      <c r="I177" s="4" t="s">
        <v>50</v>
      </c>
      <c r="J177" s="7">
        <v>500000</v>
      </c>
      <c r="K177" s="8" t="s">
        <v>1920</v>
      </c>
      <c r="L177" s="7">
        <v>49991450</v>
      </c>
      <c r="M177" s="8" t="s">
        <v>1921</v>
      </c>
      <c r="N177" s="7">
        <v>449452.05</v>
      </c>
      <c r="O177" s="9">
        <f t="shared" si="5"/>
        <v>50485000</v>
      </c>
      <c r="P177" s="8" t="s">
        <v>1604</v>
      </c>
      <c r="Q177" s="8" t="s">
        <v>1604</v>
      </c>
      <c r="R177" s="4" t="s">
        <v>1922</v>
      </c>
      <c r="S177" s="8" t="s">
        <v>1606</v>
      </c>
      <c r="T177" s="3">
        <v>0</v>
      </c>
      <c r="U177" s="3">
        <v>1</v>
      </c>
      <c r="V177" s="3">
        <v>0</v>
      </c>
      <c r="W177" s="3">
        <v>2</v>
      </c>
      <c r="X177" s="10"/>
    </row>
    <row r="178" spans="1:24" ht="11.25" hidden="1" x14ac:dyDescent="0.15">
      <c r="A178" s="3">
        <v>3301</v>
      </c>
      <c r="B178" s="3" t="str">
        <f t="shared" si="4"/>
        <v>万能</v>
      </c>
      <c r="C178" s="4" t="s">
        <v>1776</v>
      </c>
      <c r="D178" s="5">
        <v>44316</v>
      </c>
      <c r="E178" s="6">
        <v>101656042</v>
      </c>
      <c r="F178" s="4" t="s">
        <v>846</v>
      </c>
      <c r="G178" s="4" t="s">
        <v>1624</v>
      </c>
      <c r="H178" s="4" t="s">
        <v>1640</v>
      </c>
      <c r="I178" s="4" t="s">
        <v>47</v>
      </c>
      <c r="J178" s="7">
        <v>1000000</v>
      </c>
      <c r="K178" s="8" t="s">
        <v>1923</v>
      </c>
      <c r="L178" s="7">
        <v>100000000</v>
      </c>
      <c r="M178" s="8" t="s">
        <v>1924</v>
      </c>
      <c r="N178" s="7">
        <v>2514027.4</v>
      </c>
      <c r="O178" s="9">
        <f t="shared" si="5"/>
        <v>94680000</v>
      </c>
      <c r="P178" s="8" t="s">
        <v>1925</v>
      </c>
      <c r="Q178" s="8" t="s">
        <v>1604</v>
      </c>
      <c r="R178" s="4" t="s">
        <v>1643</v>
      </c>
      <c r="S178" s="8" t="s">
        <v>1606</v>
      </c>
      <c r="T178" s="3">
        <v>0</v>
      </c>
      <c r="U178" s="3">
        <v>1</v>
      </c>
      <c r="V178" s="3">
        <v>0</v>
      </c>
      <c r="W178" s="3">
        <v>3</v>
      </c>
      <c r="X178" s="10"/>
    </row>
    <row r="179" spans="1:24" ht="11.25" hidden="1" x14ac:dyDescent="0.15">
      <c r="A179" s="3">
        <v>3301</v>
      </c>
      <c r="B179" s="3" t="str">
        <f t="shared" si="4"/>
        <v>万能</v>
      </c>
      <c r="C179" s="4" t="s">
        <v>1776</v>
      </c>
      <c r="D179" s="5">
        <v>44316</v>
      </c>
      <c r="E179" s="6">
        <v>101556064</v>
      </c>
      <c r="F179" s="4" t="s">
        <v>852</v>
      </c>
      <c r="G179" s="4" t="s">
        <v>1624</v>
      </c>
      <c r="H179" s="4" t="s">
        <v>1640</v>
      </c>
      <c r="I179" s="4" t="s">
        <v>47</v>
      </c>
      <c r="J179" s="7">
        <v>2900000</v>
      </c>
      <c r="K179" s="8" t="s">
        <v>1926</v>
      </c>
      <c r="L179" s="7">
        <v>290000000</v>
      </c>
      <c r="M179" s="8" t="s">
        <v>1927</v>
      </c>
      <c r="N179" s="7">
        <v>5418471.2300000004</v>
      </c>
      <c r="O179" s="9">
        <f t="shared" si="5"/>
        <v>284635000</v>
      </c>
      <c r="P179" s="8" t="s">
        <v>1928</v>
      </c>
      <c r="Q179" s="8" t="s">
        <v>1604</v>
      </c>
      <c r="R179" s="4" t="s">
        <v>1643</v>
      </c>
      <c r="S179" s="8" t="s">
        <v>1606</v>
      </c>
      <c r="T179" s="3">
        <v>0</v>
      </c>
      <c r="U179" s="3">
        <v>1</v>
      </c>
      <c r="V179" s="3">
        <v>0</v>
      </c>
      <c r="W179" s="3">
        <v>3</v>
      </c>
      <c r="X179" s="10"/>
    </row>
    <row r="180" spans="1:24" ht="11.25" hidden="1" x14ac:dyDescent="0.15">
      <c r="A180" s="3">
        <v>3301</v>
      </c>
      <c r="B180" s="3" t="str">
        <f t="shared" si="4"/>
        <v>万能</v>
      </c>
      <c r="C180" s="4" t="s">
        <v>1776</v>
      </c>
      <c r="D180" s="5">
        <v>44316</v>
      </c>
      <c r="E180" s="6">
        <v>1382138</v>
      </c>
      <c r="F180" s="4" t="s">
        <v>857</v>
      </c>
      <c r="G180" s="4" t="s">
        <v>1624</v>
      </c>
      <c r="H180" s="4" t="s">
        <v>1640</v>
      </c>
      <c r="I180" s="4" t="s">
        <v>50</v>
      </c>
      <c r="J180" s="7">
        <v>500000</v>
      </c>
      <c r="K180" s="8" t="s">
        <v>1929</v>
      </c>
      <c r="L180" s="7">
        <v>35796740</v>
      </c>
      <c r="M180" s="8" t="s">
        <v>1930</v>
      </c>
      <c r="N180" s="7">
        <v>202136.99</v>
      </c>
      <c r="O180" s="9">
        <f t="shared" si="5"/>
        <v>36100000</v>
      </c>
      <c r="P180" s="8" t="s">
        <v>1604</v>
      </c>
      <c r="Q180" s="8" t="s">
        <v>1604</v>
      </c>
      <c r="R180" s="4" t="s">
        <v>1931</v>
      </c>
      <c r="S180" s="8" t="s">
        <v>1606</v>
      </c>
      <c r="T180" s="3">
        <v>0</v>
      </c>
      <c r="U180" s="3">
        <v>1</v>
      </c>
      <c r="V180" s="3">
        <v>0</v>
      </c>
      <c r="W180" s="3">
        <v>2</v>
      </c>
      <c r="X180" s="10"/>
    </row>
    <row r="181" spans="1:24" ht="11.25" hidden="1" x14ac:dyDescent="0.15">
      <c r="A181" s="3">
        <v>3301</v>
      </c>
      <c r="B181" s="3" t="str">
        <f t="shared" si="4"/>
        <v>万能</v>
      </c>
      <c r="C181" s="4" t="s">
        <v>1776</v>
      </c>
      <c r="D181" s="5">
        <v>44316</v>
      </c>
      <c r="E181" s="6">
        <v>1282400</v>
      </c>
      <c r="F181" s="4" t="s">
        <v>863</v>
      </c>
      <c r="G181" s="4" t="s">
        <v>1624</v>
      </c>
      <c r="H181" s="4" t="s">
        <v>1640</v>
      </c>
      <c r="I181" s="4" t="s">
        <v>47</v>
      </c>
      <c r="J181" s="7">
        <v>700000</v>
      </c>
      <c r="K181" s="8" t="s">
        <v>1932</v>
      </c>
      <c r="L181" s="7">
        <v>70000000</v>
      </c>
      <c r="M181" s="8" t="s">
        <v>1933</v>
      </c>
      <c r="N181" s="7">
        <v>1982054.79</v>
      </c>
      <c r="O181" s="9">
        <f t="shared" si="5"/>
        <v>72072000</v>
      </c>
      <c r="P181" s="8" t="s">
        <v>1934</v>
      </c>
      <c r="Q181" s="8" t="s">
        <v>1604</v>
      </c>
      <c r="R181" s="4" t="s">
        <v>1643</v>
      </c>
      <c r="S181" s="8" t="s">
        <v>1606</v>
      </c>
      <c r="T181" s="3">
        <v>0</v>
      </c>
      <c r="U181" s="3">
        <v>1</v>
      </c>
      <c r="V181" s="3">
        <v>0</v>
      </c>
      <c r="W181" s="3">
        <v>3</v>
      </c>
      <c r="X181" s="10"/>
    </row>
    <row r="182" spans="1:24" ht="11.25" hidden="1" x14ac:dyDescent="0.15">
      <c r="A182" s="3">
        <v>3301</v>
      </c>
      <c r="B182" s="3" t="str">
        <f t="shared" si="4"/>
        <v>万能</v>
      </c>
      <c r="C182" s="4" t="s">
        <v>1776</v>
      </c>
      <c r="D182" s="5">
        <v>44316</v>
      </c>
      <c r="E182" s="6">
        <v>101901099</v>
      </c>
      <c r="F182" s="4" t="s">
        <v>584</v>
      </c>
      <c r="G182" s="4" t="s">
        <v>1624</v>
      </c>
      <c r="H182" s="4" t="s">
        <v>1640</v>
      </c>
      <c r="I182" s="4" t="s">
        <v>47</v>
      </c>
      <c r="J182" s="7">
        <v>700000</v>
      </c>
      <c r="K182" s="8" t="s">
        <v>1935</v>
      </c>
      <c r="L182" s="7">
        <v>70000000</v>
      </c>
      <c r="M182" s="8" t="s">
        <v>1936</v>
      </c>
      <c r="N182" s="7">
        <v>1933879.45</v>
      </c>
      <c r="O182" s="9">
        <f t="shared" si="5"/>
        <v>68915000</v>
      </c>
      <c r="P182" s="8" t="s">
        <v>1937</v>
      </c>
      <c r="Q182" s="8" t="s">
        <v>1604</v>
      </c>
      <c r="R182" s="4" t="s">
        <v>1643</v>
      </c>
      <c r="S182" s="8" t="s">
        <v>1606</v>
      </c>
      <c r="T182" s="3">
        <v>0</v>
      </c>
      <c r="U182" s="3">
        <v>1</v>
      </c>
      <c r="V182" s="3">
        <v>0</v>
      </c>
      <c r="W182" s="3">
        <v>3</v>
      </c>
      <c r="X182" s="10"/>
    </row>
    <row r="183" spans="1:24" ht="11.25" hidden="1" x14ac:dyDescent="0.15">
      <c r="A183" s="3">
        <v>3301</v>
      </c>
      <c r="B183" s="3" t="str">
        <f t="shared" si="4"/>
        <v>万能</v>
      </c>
      <c r="C183" s="4" t="s">
        <v>1776</v>
      </c>
      <c r="D183" s="5">
        <v>44316</v>
      </c>
      <c r="E183" s="6">
        <v>101901054</v>
      </c>
      <c r="F183" s="4" t="s">
        <v>868</v>
      </c>
      <c r="G183" s="4" t="s">
        <v>1624</v>
      </c>
      <c r="H183" s="4" t="s">
        <v>1640</v>
      </c>
      <c r="I183" s="4" t="s">
        <v>47</v>
      </c>
      <c r="J183" s="7">
        <v>1000000</v>
      </c>
      <c r="K183" s="8" t="s">
        <v>1938</v>
      </c>
      <c r="L183" s="7">
        <v>100000000</v>
      </c>
      <c r="M183" s="8" t="s">
        <v>1939</v>
      </c>
      <c r="N183" s="7">
        <v>2860547.95</v>
      </c>
      <c r="O183" s="9">
        <f t="shared" si="5"/>
        <v>100490000</v>
      </c>
      <c r="P183" s="8" t="s">
        <v>1940</v>
      </c>
      <c r="Q183" s="8" t="s">
        <v>1604</v>
      </c>
      <c r="R183" s="4" t="s">
        <v>1643</v>
      </c>
      <c r="S183" s="8" t="s">
        <v>1606</v>
      </c>
      <c r="T183" s="3">
        <v>0</v>
      </c>
      <c r="U183" s="3">
        <v>1</v>
      </c>
      <c r="V183" s="3">
        <v>0</v>
      </c>
      <c r="W183" s="3">
        <v>3</v>
      </c>
      <c r="X183" s="10"/>
    </row>
    <row r="184" spans="1:24" ht="11.25" hidden="1" x14ac:dyDescent="0.15">
      <c r="A184" s="3">
        <v>3301</v>
      </c>
      <c r="B184" s="3" t="str">
        <f t="shared" si="4"/>
        <v>万能</v>
      </c>
      <c r="C184" s="4" t="s">
        <v>1776</v>
      </c>
      <c r="D184" s="5">
        <v>44316</v>
      </c>
      <c r="E184" s="6">
        <v>101900976</v>
      </c>
      <c r="F184" s="4" t="s">
        <v>873</v>
      </c>
      <c r="G184" s="4" t="s">
        <v>1624</v>
      </c>
      <c r="H184" s="4" t="s">
        <v>1640</v>
      </c>
      <c r="I184" s="4" t="s">
        <v>47</v>
      </c>
      <c r="J184" s="7">
        <v>700000</v>
      </c>
      <c r="K184" s="8" t="s">
        <v>1941</v>
      </c>
      <c r="L184" s="7">
        <v>70000000</v>
      </c>
      <c r="M184" s="8" t="s">
        <v>1942</v>
      </c>
      <c r="N184" s="7">
        <v>2154676.71</v>
      </c>
      <c r="O184" s="9">
        <f t="shared" si="5"/>
        <v>70854000</v>
      </c>
      <c r="P184" s="8" t="s">
        <v>1943</v>
      </c>
      <c r="Q184" s="8" t="s">
        <v>1604</v>
      </c>
      <c r="R184" s="4" t="s">
        <v>1643</v>
      </c>
      <c r="S184" s="8" t="s">
        <v>1606</v>
      </c>
      <c r="T184" s="3">
        <v>0</v>
      </c>
      <c r="U184" s="3">
        <v>1</v>
      </c>
      <c r="V184" s="3">
        <v>0</v>
      </c>
      <c r="W184" s="3">
        <v>3</v>
      </c>
      <c r="X184" s="10"/>
    </row>
    <row r="185" spans="1:24" ht="11.25" hidden="1" x14ac:dyDescent="0.15">
      <c r="A185" s="3">
        <v>3301</v>
      </c>
      <c r="B185" s="3" t="str">
        <f t="shared" si="4"/>
        <v>万能</v>
      </c>
      <c r="C185" s="4" t="s">
        <v>1776</v>
      </c>
      <c r="D185" s="5">
        <v>44316</v>
      </c>
      <c r="E185" s="6">
        <v>101900963</v>
      </c>
      <c r="F185" s="4" t="s">
        <v>879</v>
      </c>
      <c r="G185" s="4" t="s">
        <v>1624</v>
      </c>
      <c r="H185" s="4" t="s">
        <v>1640</v>
      </c>
      <c r="I185" s="4" t="s">
        <v>47</v>
      </c>
      <c r="J185" s="7">
        <v>600000</v>
      </c>
      <c r="K185" s="8" t="s">
        <v>1944</v>
      </c>
      <c r="L185" s="7">
        <v>60000000</v>
      </c>
      <c r="M185" s="8" t="s">
        <v>1945</v>
      </c>
      <c r="N185" s="7">
        <v>1884082.19</v>
      </c>
      <c r="O185" s="9">
        <f t="shared" si="5"/>
        <v>60888000</v>
      </c>
      <c r="P185" s="8" t="s">
        <v>1946</v>
      </c>
      <c r="Q185" s="8" t="s">
        <v>1604</v>
      </c>
      <c r="R185" s="4" t="s">
        <v>1643</v>
      </c>
      <c r="S185" s="8" t="s">
        <v>1606</v>
      </c>
      <c r="T185" s="3">
        <v>0</v>
      </c>
      <c r="U185" s="3">
        <v>1</v>
      </c>
      <c r="V185" s="3">
        <v>0</v>
      </c>
      <c r="W185" s="3">
        <v>3</v>
      </c>
      <c r="X185" s="10"/>
    </row>
    <row r="186" spans="1:24" ht="11.25" hidden="1" x14ac:dyDescent="0.15">
      <c r="A186" s="3">
        <v>3301</v>
      </c>
      <c r="B186" s="3" t="str">
        <f t="shared" si="4"/>
        <v>万能</v>
      </c>
      <c r="C186" s="4" t="s">
        <v>1776</v>
      </c>
      <c r="D186" s="5">
        <v>44316</v>
      </c>
      <c r="E186" s="6">
        <v>101900936</v>
      </c>
      <c r="F186" s="4" t="s">
        <v>883</v>
      </c>
      <c r="G186" s="4" t="s">
        <v>1624</v>
      </c>
      <c r="H186" s="4" t="s">
        <v>1640</v>
      </c>
      <c r="I186" s="4" t="s">
        <v>47</v>
      </c>
      <c r="J186" s="7">
        <v>1300000</v>
      </c>
      <c r="K186" s="8" t="s">
        <v>1947</v>
      </c>
      <c r="L186" s="7">
        <v>130000000</v>
      </c>
      <c r="M186" s="8" t="s">
        <v>1948</v>
      </c>
      <c r="N186" s="7">
        <v>4078545.21</v>
      </c>
      <c r="O186" s="9">
        <f t="shared" si="5"/>
        <v>131664000.00000001</v>
      </c>
      <c r="P186" s="8" t="s">
        <v>1949</v>
      </c>
      <c r="Q186" s="8" t="s">
        <v>1604</v>
      </c>
      <c r="R186" s="4" t="s">
        <v>1643</v>
      </c>
      <c r="S186" s="8" t="s">
        <v>1606</v>
      </c>
      <c r="T186" s="3">
        <v>0</v>
      </c>
      <c r="U186" s="3">
        <v>1</v>
      </c>
      <c r="V186" s="3">
        <v>0</v>
      </c>
      <c r="W186" s="3">
        <v>3</v>
      </c>
      <c r="X186" s="10"/>
    </row>
    <row r="187" spans="1:24" ht="11.25" hidden="1" x14ac:dyDescent="0.15">
      <c r="A187" s="3">
        <v>3301</v>
      </c>
      <c r="B187" s="3" t="str">
        <f t="shared" si="4"/>
        <v>万能</v>
      </c>
      <c r="C187" s="4" t="s">
        <v>1776</v>
      </c>
      <c r="D187" s="5">
        <v>44316</v>
      </c>
      <c r="E187" s="6">
        <v>101900798</v>
      </c>
      <c r="F187" s="4" t="s">
        <v>888</v>
      </c>
      <c r="G187" s="4" t="s">
        <v>1624</v>
      </c>
      <c r="H187" s="4" t="s">
        <v>1640</v>
      </c>
      <c r="I187" s="4" t="s">
        <v>47</v>
      </c>
      <c r="J187" s="7">
        <v>1000000</v>
      </c>
      <c r="K187" s="8" t="s">
        <v>1950</v>
      </c>
      <c r="L187" s="7">
        <v>100000000</v>
      </c>
      <c r="M187" s="8" t="s">
        <v>1951</v>
      </c>
      <c r="N187" s="7">
        <v>3519780.82</v>
      </c>
      <c r="O187" s="9">
        <f t="shared" si="5"/>
        <v>100960000</v>
      </c>
      <c r="P187" s="8" t="s">
        <v>1952</v>
      </c>
      <c r="Q187" s="8" t="s">
        <v>1604</v>
      </c>
      <c r="R187" s="4" t="s">
        <v>1643</v>
      </c>
      <c r="S187" s="8" t="s">
        <v>1606</v>
      </c>
      <c r="T187" s="3">
        <v>0</v>
      </c>
      <c r="U187" s="3">
        <v>1</v>
      </c>
      <c r="V187" s="3">
        <v>0</v>
      </c>
      <c r="W187" s="3">
        <v>3</v>
      </c>
      <c r="X187" s="10"/>
    </row>
    <row r="188" spans="1:24" ht="11.25" hidden="1" x14ac:dyDescent="0.15">
      <c r="A188" s="3">
        <v>3301</v>
      </c>
      <c r="B188" s="3" t="str">
        <f t="shared" si="4"/>
        <v>万能</v>
      </c>
      <c r="C188" s="4" t="s">
        <v>1776</v>
      </c>
      <c r="D188" s="5">
        <v>44316</v>
      </c>
      <c r="E188" s="6">
        <v>101900770</v>
      </c>
      <c r="F188" s="4" t="s">
        <v>894</v>
      </c>
      <c r="G188" s="4" t="s">
        <v>1624</v>
      </c>
      <c r="H188" s="4" t="s">
        <v>1640</v>
      </c>
      <c r="I188" s="4" t="s">
        <v>47</v>
      </c>
      <c r="J188" s="7">
        <v>1000000</v>
      </c>
      <c r="K188" s="8" t="s">
        <v>1953</v>
      </c>
      <c r="L188" s="7">
        <v>100000000</v>
      </c>
      <c r="M188" s="8" t="s">
        <v>1954</v>
      </c>
      <c r="N188" s="7">
        <v>3454794.52</v>
      </c>
      <c r="O188" s="9">
        <f t="shared" si="5"/>
        <v>100790000</v>
      </c>
      <c r="P188" s="8" t="s">
        <v>1955</v>
      </c>
      <c r="Q188" s="8" t="s">
        <v>1604</v>
      </c>
      <c r="R188" s="4" t="s">
        <v>1643</v>
      </c>
      <c r="S188" s="8" t="s">
        <v>1606</v>
      </c>
      <c r="T188" s="3">
        <v>0</v>
      </c>
      <c r="U188" s="3">
        <v>1</v>
      </c>
      <c r="V188" s="3">
        <v>0</v>
      </c>
      <c r="W188" s="3">
        <v>3</v>
      </c>
      <c r="X188" s="10"/>
    </row>
    <row r="189" spans="1:24" ht="11.25" hidden="1" x14ac:dyDescent="0.15">
      <c r="A189" s="3">
        <v>3301</v>
      </c>
      <c r="B189" s="3" t="str">
        <f t="shared" si="4"/>
        <v>万能</v>
      </c>
      <c r="C189" s="4" t="s">
        <v>1776</v>
      </c>
      <c r="D189" s="5">
        <v>44316</v>
      </c>
      <c r="E189" s="6">
        <v>101900761</v>
      </c>
      <c r="F189" s="4" t="s">
        <v>898</v>
      </c>
      <c r="G189" s="4" t="s">
        <v>1624</v>
      </c>
      <c r="H189" s="4" t="s">
        <v>1640</v>
      </c>
      <c r="I189" s="4" t="s">
        <v>47</v>
      </c>
      <c r="J189" s="7">
        <v>1000000</v>
      </c>
      <c r="K189" s="8" t="s">
        <v>1956</v>
      </c>
      <c r="L189" s="7">
        <v>100000000</v>
      </c>
      <c r="M189" s="8" t="s">
        <v>1957</v>
      </c>
      <c r="N189" s="7">
        <v>4005205.48</v>
      </c>
      <c r="O189" s="9">
        <f t="shared" si="5"/>
        <v>101850000</v>
      </c>
      <c r="P189" s="8" t="s">
        <v>1958</v>
      </c>
      <c r="Q189" s="8" t="s">
        <v>1604</v>
      </c>
      <c r="R189" s="4" t="s">
        <v>1643</v>
      </c>
      <c r="S189" s="8" t="s">
        <v>1606</v>
      </c>
      <c r="T189" s="3">
        <v>0</v>
      </c>
      <c r="U189" s="3">
        <v>1</v>
      </c>
      <c r="V189" s="3">
        <v>0</v>
      </c>
      <c r="W189" s="3">
        <v>3</v>
      </c>
      <c r="X189" s="10"/>
    </row>
    <row r="190" spans="1:24" ht="11.25" hidden="1" x14ac:dyDescent="0.15">
      <c r="A190" s="3">
        <v>3301</v>
      </c>
      <c r="B190" s="3" t="str">
        <f t="shared" si="4"/>
        <v>万能</v>
      </c>
      <c r="C190" s="4" t="s">
        <v>1776</v>
      </c>
      <c r="D190" s="5">
        <v>44316</v>
      </c>
      <c r="E190" s="6">
        <v>101900759</v>
      </c>
      <c r="F190" s="4" t="s">
        <v>903</v>
      </c>
      <c r="G190" s="4" t="s">
        <v>1624</v>
      </c>
      <c r="H190" s="4" t="s">
        <v>1640</v>
      </c>
      <c r="I190" s="4" t="s">
        <v>47</v>
      </c>
      <c r="J190" s="7">
        <v>1000000</v>
      </c>
      <c r="K190" s="8" t="s">
        <v>1959</v>
      </c>
      <c r="L190" s="7">
        <v>100000000</v>
      </c>
      <c r="M190" s="8" t="s">
        <v>1960</v>
      </c>
      <c r="N190" s="7">
        <v>3453698.63</v>
      </c>
      <c r="O190" s="9">
        <f t="shared" si="5"/>
        <v>100790000</v>
      </c>
      <c r="P190" s="8" t="s">
        <v>1961</v>
      </c>
      <c r="Q190" s="8" t="s">
        <v>1604</v>
      </c>
      <c r="R190" s="4" t="s">
        <v>1643</v>
      </c>
      <c r="S190" s="8" t="s">
        <v>1606</v>
      </c>
      <c r="T190" s="3">
        <v>0</v>
      </c>
      <c r="U190" s="3">
        <v>1</v>
      </c>
      <c r="V190" s="3">
        <v>0</v>
      </c>
      <c r="W190" s="3">
        <v>3</v>
      </c>
      <c r="X190" s="10"/>
    </row>
    <row r="191" spans="1:24" ht="11.25" hidden="1" x14ac:dyDescent="0.15">
      <c r="A191" s="3">
        <v>3301</v>
      </c>
      <c r="B191" s="3" t="str">
        <f t="shared" si="4"/>
        <v>万能</v>
      </c>
      <c r="C191" s="4" t="s">
        <v>1776</v>
      </c>
      <c r="D191" s="5">
        <v>44316</v>
      </c>
      <c r="E191" s="6">
        <v>101900742</v>
      </c>
      <c r="F191" s="4" t="s">
        <v>907</v>
      </c>
      <c r="G191" s="4" t="s">
        <v>1624</v>
      </c>
      <c r="H191" s="4" t="s">
        <v>1640</v>
      </c>
      <c r="I191" s="4" t="s">
        <v>47</v>
      </c>
      <c r="J191" s="7">
        <v>1600000</v>
      </c>
      <c r="K191" s="8" t="s">
        <v>1962</v>
      </c>
      <c r="L191" s="7">
        <v>160000000</v>
      </c>
      <c r="M191" s="8" t="s">
        <v>1963</v>
      </c>
      <c r="N191" s="7">
        <v>9573698.6300000008</v>
      </c>
      <c r="O191" s="9">
        <f t="shared" si="5"/>
        <v>160480000</v>
      </c>
      <c r="P191" s="8" t="s">
        <v>1964</v>
      </c>
      <c r="Q191" s="8" t="s">
        <v>1604</v>
      </c>
      <c r="R191" s="4" t="s">
        <v>1643</v>
      </c>
      <c r="S191" s="8" t="s">
        <v>1606</v>
      </c>
      <c r="T191" s="3">
        <v>0</v>
      </c>
      <c r="U191" s="3">
        <v>1</v>
      </c>
      <c r="V191" s="3">
        <v>0</v>
      </c>
      <c r="W191" s="3">
        <v>3</v>
      </c>
      <c r="X191" s="10"/>
    </row>
    <row r="192" spans="1:24" ht="11.25" hidden="1" x14ac:dyDescent="0.15">
      <c r="A192" s="3">
        <v>3301</v>
      </c>
      <c r="B192" s="3" t="str">
        <f t="shared" si="4"/>
        <v>万能</v>
      </c>
      <c r="C192" s="4" t="s">
        <v>1776</v>
      </c>
      <c r="D192" s="5">
        <v>44316</v>
      </c>
      <c r="E192" s="6">
        <v>101900488</v>
      </c>
      <c r="F192" s="4" t="s">
        <v>612</v>
      </c>
      <c r="G192" s="4" t="s">
        <v>1624</v>
      </c>
      <c r="H192" s="4" t="s">
        <v>1640</v>
      </c>
      <c r="I192" s="4" t="s">
        <v>47</v>
      </c>
      <c r="J192" s="7">
        <v>500000</v>
      </c>
      <c r="K192" s="8" t="s">
        <v>1965</v>
      </c>
      <c r="L192" s="7">
        <v>50000000</v>
      </c>
      <c r="M192" s="8" t="s">
        <v>1966</v>
      </c>
      <c r="N192" s="7">
        <v>132328.76999999999</v>
      </c>
      <c r="O192" s="9">
        <f t="shared" si="5"/>
        <v>51180000</v>
      </c>
      <c r="P192" s="8" t="s">
        <v>1967</v>
      </c>
      <c r="Q192" s="8" t="s">
        <v>1604</v>
      </c>
      <c r="R192" s="4" t="s">
        <v>1643</v>
      </c>
      <c r="S192" s="8" t="s">
        <v>1606</v>
      </c>
      <c r="T192" s="3">
        <v>0</v>
      </c>
      <c r="U192" s="3">
        <v>1</v>
      </c>
      <c r="V192" s="3">
        <v>0</v>
      </c>
      <c r="W192" s="3">
        <v>3</v>
      </c>
      <c r="X192" s="10"/>
    </row>
    <row r="193" spans="1:24" ht="11.25" hidden="1" x14ac:dyDescent="0.15">
      <c r="A193" s="3">
        <v>3301</v>
      </c>
      <c r="B193" s="3" t="str">
        <f t="shared" si="4"/>
        <v>万能</v>
      </c>
      <c r="C193" s="4" t="s">
        <v>1776</v>
      </c>
      <c r="D193" s="5">
        <v>44316</v>
      </c>
      <c r="E193" s="6">
        <v>101900459</v>
      </c>
      <c r="F193" s="4" t="s">
        <v>618</v>
      </c>
      <c r="G193" s="4" t="s">
        <v>1624</v>
      </c>
      <c r="H193" s="4" t="s">
        <v>1640</v>
      </c>
      <c r="I193" s="4" t="s">
        <v>47</v>
      </c>
      <c r="J193" s="7">
        <v>1300000</v>
      </c>
      <c r="K193" s="8" t="s">
        <v>1968</v>
      </c>
      <c r="L193" s="7">
        <v>130000000</v>
      </c>
      <c r="M193" s="8" t="s">
        <v>1969</v>
      </c>
      <c r="N193" s="7">
        <v>448767.12</v>
      </c>
      <c r="O193" s="9">
        <f t="shared" si="5"/>
        <v>133302000</v>
      </c>
      <c r="P193" s="8" t="s">
        <v>1970</v>
      </c>
      <c r="Q193" s="8" t="s">
        <v>1604</v>
      </c>
      <c r="R193" s="4" t="s">
        <v>1643</v>
      </c>
      <c r="S193" s="8" t="s">
        <v>1606</v>
      </c>
      <c r="T193" s="3">
        <v>0</v>
      </c>
      <c r="U193" s="3">
        <v>1</v>
      </c>
      <c r="V193" s="3">
        <v>0</v>
      </c>
      <c r="W193" s="3">
        <v>3</v>
      </c>
      <c r="X193" s="10"/>
    </row>
    <row r="194" spans="1:24" ht="11.25" hidden="1" x14ac:dyDescent="0.15">
      <c r="A194" s="3">
        <v>3301</v>
      </c>
      <c r="B194" s="3" t="str">
        <f t="shared" si="4"/>
        <v>万能</v>
      </c>
      <c r="C194" s="4" t="s">
        <v>1776</v>
      </c>
      <c r="D194" s="5">
        <v>44316</v>
      </c>
      <c r="E194" s="6">
        <v>101900402</v>
      </c>
      <c r="F194" s="4" t="s">
        <v>913</v>
      </c>
      <c r="G194" s="4" t="s">
        <v>1624</v>
      </c>
      <c r="H194" s="4" t="s">
        <v>1640</v>
      </c>
      <c r="I194" s="4" t="s">
        <v>47</v>
      </c>
      <c r="J194" s="7">
        <v>300000</v>
      </c>
      <c r="K194" s="8" t="s">
        <v>1971</v>
      </c>
      <c r="L194" s="7">
        <v>30000000</v>
      </c>
      <c r="M194" s="8" t="s">
        <v>1972</v>
      </c>
      <c r="N194" s="7">
        <v>133200</v>
      </c>
      <c r="O194" s="9">
        <f t="shared" si="5"/>
        <v>30591000</v>
      </c>
      <c r="P194" s="8" t="s">
        <v>1973</v>
      </c>
      <c r="Q194" s="8" t="s">
        <v>1604</v>
      </c>
      <c r="R194" s="4" t="s">
        <v>1643</v>
      </c>
      <c r="S194" s="8" t="s">
        <v>1606</v>
      </c>
      <c r="T194" s="3">
        <v>0</v>
      </c>
      <c r="U194" s="3">
        <v>1</v>
      </c>
      <c r="V194" s="3">
        <v>0</v>
      </c>
      <c r="W194" s="3">
        <v>3</v>
      </c>
      <c r="X194" s="10"/>
    </row>
    <row r="195" spans="1:24" ht="11.25" hidden="1" x14ac:dyDescent="0.15">
      <c r="A195" s="3">
        <v>3301</v>
      </c>
      <c r="B195" s="3" t="str">
        <f t="shared" ref="B195:B258" si="6">MID(C195,6,2)</f>
        <v>万能</v>
      </c>
      <c r="C195" s="4" t="s">
        <v>1776</v>
      </c>
      <c r="D195" s="5">
        <v>44316</v>
      </c>
      <c r="E195" s="6">
        <v>101900397</v>
      </c>
      <c r="F195" s="4" t="s">
        <v>1974</v>
      </c>
      <c r="G195" s="4" t="s">
        <v>1624</v>
      </c>
      <c r="H195" s="4" t="s">
        <v>1640</v>
      </c>
      <c r="I195" s="4" t="s">
        <v>47</v>
      </c>
      <c r="J195" s="7">
        <v>500000</v>
      </c>
      <c r="K195" s="8" t="s">
        <v>1975</v>
      </c>
      <c r="L195" s="7">
        <v>50000000</v>
      </c>
      <c r="M195" s="8" t="s">
        <v>1976</v>
      </c>
      <c r="N195" s="7">
        <v>197164.38</v>
      </c>
      <c r="O195" s="9">
        <f t="shared" ref="O195:O258" si="7">K195-N195</f>
        <v>50340000</v>
      </c>
      <c r="P195" s="8" t="s">
        <v>1977</v>
      </c>
      <c r="Q195" s="8" t="s">
        <v>1604</v>
      </c>
      <c r="R195" s="4" t="s">
        <v>1643</v>
      </c>
      <c r="S195" s="8" t="s">
        <v>1606</v>
      </c>
      <c r="T195" s="3">
        <v>0</v>
      </c>
      <c r="U195" s="3">
        <v>1</v>
      </c>
      <c r="V195" s="3">
        <v>0</v>
      </c>
      <c r="W195" s="3">
        <v>3</v>
      </c>
      <c r="X195" s="10"/>
    </row>
    <row r="196" spans="1:24" ht="11.25" hidden="1" x14ac:dyDescent="0.15">
      <c r="A196" s="3">
        <v>3301</v>
      </c>
      <c r="B196" s="3" t="str">
        <f t="shared" si="6"/>
        <v>万能</v>
      </c>
      <c r="C196" s="4" t="s">
        <v>1776</v>
      </c>
      <c r="D196" s="5">
        <v>44316</v>
      </c>
      <c r="E196" s="6">
        <v>101900382</v>
      </c>
      <c r="F196" s="4" t="s">
        <v>1978</v>
      </c>
      <c r="G196" s="4" t="s">
        <v>1624</v>
      </c>
      <c r="H196" s="4" t="s">
        <v>1640</v>
      </c>
      <c r="I196" s="4" t="s">
        <v>47</v>
      </c>
      <c r="J196" s="7">
        <v>1000000</v>
      </c>
      <c r="K196" s="8" t="s">
        <v>1979</v>
      </c>
      <c r="L196" s="7">
        <v>100000000</v>
      </c>
      <c r="M196" s="8" t="s">
        <v>1980</v>
      </c>
      <c r="N196" s="7">
        <v>421232.88</v>
      </c>
      <c r="O196" s="9">
        <f t="shared" si="7"/>
        <v>100460000</v>
      </c>
      <c r="P196" s="8" t="s">
        <v>1981</v>
      </c>
      <c r="Q196" s="8" t="s">
        <v>1604</v>
      </c>
      <c r="R196" s="4" t="s">
        <v>1643</v>
      </c>
      <c r="S196" s="8" t="s">
        <v>1606</v>
      </c>
      <c r="T196" s="3">
        <v>0</v>
      </c>
      <c r="U196" s="3">
        <v>1</v>
      </c>
      <c r="V196" s="3">
        <v>0</v>
      </c>
      <c r="W196" s="3">
        <v>3</v>
      </c>
      <c r="X196" s="10"/>
    </row>
    <row r="197" spans="1:24" ht="11.25" hidden="1" x14ac:dyDescent="0.15">
      <c r="A197" s="3">
        <v>3301</v>
      </c>
      <c r="B197" s="3" t="str">
        <f t="shared" si="6"/>
        <v>万能</v>
      </c>
      <c r="C197" s="4" t="s">
        <v>1776</v>
      </c>
      <c r="D197" s="5">
        <v>44316</v>
      </c>
      <c r="E197" s="6">
        <v>101900298</v>
      </c>
      <c r="F197" s="4" t="s">
        <v>918</v>
      </c>
      <c r="G197" s="4" t="s">
        <v>1624</v>
      </c>
      <c r="H197" s="4" t="s">
        <v>1640</v>
      </c>
      <c r="I197" s="4" t="s">
        <v>47</v>
      </c>
      <c r="J197" s="7">
        <v>200000</v>
      </c>
      <c r="K197" s="8" t="s">
        <v>1982</v>
      </c>
      <c r="L197" s="7">
        <v>20000000</v>
      </c>
      <c r="M197" s="8" t="s">
        <v>1983</v>
      </c>
      <c r="N197" s="7">
        <v>121561.64</v>
      </c>
      <c r="O197" s="9">
        <f t="shared" si="7"/>
        <v>20366000</v>
      </c>
      <c r="P197" s="8" t="s">
        <v>1984</v>
      </c>
      <c r="Q197" s="8" t="s">
        <v>1604</v>
      </c>
      <c r="R197" s="4" t="s">
        <v>1643</v>
      </c>
      <c r="S197" s="8" t="s">
        <v>1606</v>
      </c>
      <c r="T197" s="3">
        <v>0</v>
      </c>
      <c r="U197" s="3">
        <v>1</v>
      </c>
      <c r="V197" s="3">
        <v>0</v>
      </c>
      <c r="W197" s="3">
        <v>3</v>
      </c>
      <c r="X197" s="10"/>
    </row>
    <row r="198" spans="1:24" ht="11.25" hidden="1" x14ac:dyDescent="0.15">
      <c r="A198" s="3">
        <v>3301</v>
      </c>
      <c r="B198" s="3" t="str">
        <f t="shared" si="6"/>
        <v>万能</v>
      </c>
      <c r="C198" s="4" t="s">
        <v>1776</v>
      </c>
      <c r="D198" s="5">
        <v>44316</v>
      </c>
      <c r="E198" s="6">
        <v>101900214</v>
      </c>
      <c r="F198" s="4" t="s">
        <v>1985</v>
      </c>
      <c r="G198" s="4" t="s">
        <v>1624</v>
      </c>
      <c r="H198" s="4" t="s">
        <v>1640</v>
      </c>
      <c r="I198" s="4" t="s">
        <v>47</v>
      </c>
      <c r="J198" s="7">
        <v>1800000</v>
      </c>
      <c r="K198" s="8" t="s">
        <v>1986</v>
      </c>
      <c r="L198" s="7">
        <v>180000000</v>
      </c>
      <c r="M198" s="8" t="s">
        <v>1987</v>
      </c>
      <c r="N198" s="7">
        <v>1398378.08</v>
      </c>
      <c r="O198" s="9">
        <f t="shared" si="7"/>
        <v>180720000</v>
      </c>
      <c r="P198" s="8" t="s">
        <v>1988</v>
      </c>
      <c r="Q198" s="8" t="s">
        <v>1604</v>
      </c>
      <c r="R198" s="4" t="s">
        <v>1643</v>
      </c>
      <c r="S198" s="8" t="s">
        <v>1606</v>
      </c>
      <c r="T198" s="3">
        <v>0</v>
      </c>
      <c r="U198" s="3">
        <v>1</v>
      </c>
      <c r="V198" s="3">
        <v>0</v>
      </c>
      <c r="W198" s="3">
        <v>3</v>
      </c>
      <c r="X198" s="10"/>
    </row>
    <row r="199" spans="1:24" ht="11.25" hidden="1" x14ac:dyDescent="0.15">
      <c r="A199" s="3">
        <v>3301</v>
      </c>
      <c r="B199" s="3" t="str">
        <f t="shared" si="6"/>
        <v>万能</v>
      </c>
      <c r="C199" s="4" t="s">
        <v>1776</v>
      </c>
      <c r="D199" s="5">
        <v>44316</v>
      </c>
      <c r="E199" s="6">
        <v>101900134</v>
      </c>
      <c r="F199" s="4" t="s">
        <v>635</v>
      </c>
      <c r="G199" s="4" t="s">
        <v>1624</v>
      </c>
      <c r="H199" s="4" t="s">
        <v>1640</v>
      </c>
      <c r="I199" s="4" t="s">
        <v>47</v>
      </c>
      <c r="J199" s="7">
        <v>200000</v>
      </c>
      <c r="K199" s="8" t="s">
        <v>1989</v>
      </c>
      <c r="L199" s="7">
        <v>20000000</v>
      </c>
      <c r="M199" s="8" t="s">
        <v>1990</v>
      </c>
      <c r="N199" s="7">
        <v>225665.75</v>
      </c>
      <c r="O199" s="9">
        <f t="shared" si="7"/>
        <v>20314000</v>
      </c>
      <c r="P199" s="8" t="s">
        <v>1991</v>
      </c>
      <c r="Q199" s="8" t="s">
        <v>1604</v>
      </c>
      <c r="R199" s="4" t="s">
        <v>1643</v>
      </c>
      <c r="S199" s="8" t="s">
        <v>1606</v>
      </c>
      <c r="T199" s="3">
        <v>0</v>
      </c>
      <c r="U199" s="3">
        <v>1</v>
      </c>
      <c r="V199" s="3">
        <v>0</v>
      </c>
      <c r="W199" s="3">
        <v>3</v>
      </c>
      <c r="X199" s="10"/>
    </row>
    <row r="200" spans="1:24" ht="11.25" hidden="1" x14ac:dyDescent="0.15">
      <c r="A200" s="3">
        <v>3301</v>
      </c>
      <c r="B200" s="3" t="str">
        <f t="shared" si="6"/>
        <v>万能</v>
      </c>
      <c r="C200" s="4" t="s">
        <v>1776</v>
      </c>
      <c r="D200" s="5">
        <v>44316</v>
      </c>
      <c r="E200" s="6">
        <v>101900120</v>
      </c>
      <c r="F200" s="4" t="s">
        <v>1992</v>
      </c>
      <c r="G200" s="4" t="s">
        <v>1624</v>
      </c>
      <c r="H200" s="4" t="s">
        <v>1640</v>
      </c>
      <c r="I200" s="4" t="s">
        <v>47</v>
      </c>
      <c r="J200" s="7">
        <v>1000000</v>
      </c>
      <c r="K200" s="8" t="s">
        <v>1993</v>
      </c>
      <c r="L200" s="7">
        <v>100000000</v>
      </c>
      <c r="M200" s="8" t="s">
        <v>1994</v>
      </c>
      <c r="N200" s="7">
        <v>983287.67</v>
      </c>
      <c r="O200" s="9">
        <f t="shared" si="7"/>
        <v>100500000</v>
      </c>
      <c r="P200" s="8" t="s">
        <v>1995</v>
      </c>
      <c r="Q200" s="8" t="s">
        <v>1604</v>
      </c>
      <c r="R200" s="4" t="s">
        <v>1643</v>
      </c>
      <c r="S200" s="8" t="s">
        <v>1606</v>
      </c>
      <c r="T200" s="3">
        <v>0</v>
      </c>
      <c r="U200" s="3">
        <v>1</v>
      </c>
      <c r="V200" s="3">
        <v>0</v>
      </c>
      <c r="W200" s="3">
        <v>3</v>
      </c>
      <c r="X200" s="10"/>
    </row>
    <row r="201" spans="1:24" ht="11.25" hidden="1" x14ac:dyDescent="0.15">
      <c r="A201" s="3">
        <v>3301</v>
      </c>
      <c r="B201" s="3" t="str">
        <f t="shared" si="6"/>
        <v>万能</v>
      </c>
      <c r="C201" s="4" t="s">
        <v>1776</v>
      </c>
      <c r="D201" s="5">
        <v>44316</v>
      </c>
      <c r="E201" s="6">
        <v>101801542</v>
      </c>
      <c r="F201" s="4" t="s">
        <v>1996</v>
      </c>
      <c r="G201" s="4" t="s">
        <v>1624</v>
      </c>
      <c r="H201" s="4" t="s">
        <v>1640</v>
      </c>
      <c r="I201" s="4" t="s">
        <v>47</v>
      </c>
      <c r="J201" s="7">
        <v>300000</v>
      </c>
      <c r="K201" s="8" t="s">
        <v>1997</v>
      </c>
      <c r="L201" s="7">
        <v>30000000</v>
      </c>
      <c r="M201" s="8" t="s">
        <v>1998</v>
      </c>
      <c r="N201" s="7">
        <v>433446.58</v>
      </c>
      <c r="O201" s="9">
        <f t="shared" si="7"/>
        <v>30186000</v>
      </c>
      <c r="P201" s="8" t="s">
        <v>1999</v>
      </c>
      <c r="Q201" s="8" t="s">
        <v>1604</v>
      </c>
      <c r="R201" s="4" t="s">
        <v>1643</v>
      </c>
      <c r="S201" s="8" t="s">
        <v>1606</v>
      </c>
      <c r="T201" s="3">
        <v>0</v>
      </c>
      <c r="U201" s="3">
        <v>1</v>
      </c>
      <c r="V201" s="3">
        <v>0</v>
      </c>
      <c r="W201" s="3">
        <v>3</v>
      </c>
      <c r="X201" s="10"/>
    </row>
    <row r="202" spans="1:24" ht="11.25" hidden="1" x14ac:dyDescent="0.15">
      <c r="A202" s="3">
        <v>3301</v>
      </c>
      <c r="B202" s="3" t="str">
        <f t="shared" si="6"/>
        <v>万能</v>
      </c>
      <c r="C202" s="4" t="s">
        <v>1776</v>
      </c>
      <c r="D202" s="5">
        <v>44316</v>
      </c>
      <c r="E202" s="6">
        <v>101801446</v>
      </c>
      <c r="F202" s="4" t="s">
        <v>2000</v>
      </c>
      <c r="G202" s="4" t="s">
        <v>1624</v>
      </c>
      <c r="H202" s="4" t="s">
        <v>1640</v>
      </c>
      <c r="I202" s="4" t="s">
        <v>47</v>
      </c>
      <c r="J202" s="7">
        <v>1000000</v>
      </c>
      <c r="K202" s="8" t="s">
        <v>2001</v>
      </c>
      <c r="L202" s="7">
        <v>100000000</v>
      </c>
      <c r="M202" s="8" t="s">
        <v>2002</v>
      </c>
      <c r="N202" s="7">
        <v>1549315.07</v>
      </c>
      <c r="O202" s="9">
        <f t="shared" si="7"/>
        <v>100640000</v>
      </c>
      <c r="P202" s="8" t="s">
        <v>2003</v>
      </c>
      <c r="Q202" s="8" t="s">
        <v>1604</v>
      </c>
      <c r="R202" s="4" t="s">
        <v>1643</v>
      </c>
      <c r="S202" s="8" t="s">
        <v>1606</v>
      </c>
      <c r="T202" s="3">
        <v>0</v>
      </c>
      <c r="U202" s="3">
        <v>1</v>
      </c>
      <c r="V202" s="3">
        <v>0</v>
      </c>
      <c r="W202" s="3">
        <v>3</v>
      </c>
      <c r="X202" s="10"/>
    </row>
    <row r="203" spans="1:24" ht="11.25" hidden="1" x14ac:dyDescent="0.15">
      <c r="A203" s="3">
        <v>3301</v>
      </c>
      <c r="B203" s="3" t="str">
        <f t="shared" si="6"/>
        <v>万能</v>
      </c>
      <c r="C203" s="4" t="s">
        <v>1776</v>
      </c>
      <c r="D203" s="5">
        <v>44316</v>
      </c>
      <c r="E203" s="6">
        <v>101801363</v>
      </c>
      <c r="F203" s="4" t="s">
        <v>2004</v>
      </c>
      <c r="G203" s="4" t="s">
        <v>1624</v>
      </c>
      <c r="H203" s="4" t="s">
        <v>1640</v>
      </c>
      <c r="I203" s="4" t="s">
        <v>47</v>
      </c>
      <c r="J203" s="7">
        <v>1200000</v>
      </c>
      <c r="K203" s="8" t="s">
        <v>2005</v>
      </c>
      <c r="L203" s="7">
        <v>120000000</v>
      </c>
      <c r="M203" s="8" t="s">
        <v>2006</v>
      </c>
      <c r="N203" s="7">
        <v>2080504.11</v>
      </c>
      <c r="O203" s="9">
        <f t="shared" si="7"/>
        <v>120732000</v>
      </c>
      <c r="P203" s="8" t="s">
        <v>2007</v>
      </c>
      <c r="Q203" s="8" t="s">
        <v>1604</v>
      </c>
      <c r="R203" s="4" t="s">
        <v>1643</v>
      </c>
      <c r="S203" s="8" t="s">
        <v>1606</v>
      </c>
      <c r="T203" s="3">
        <v>0</v>
      </c>
      <c r="U203" s="3">
        <v>1</v>
      </c>
      <c r="V203" s="3">
        <v>0</v>
      </c>
      <c r="W203" s="3">
        <v>3</v>
      </c>
      <c r="X203" s="10"/>
    </row>
    <row r="204" spans="1:24" ht="11.25" hidden="1" x14ac:dyDescent="0.15">
      <c r="A204" s="3">
        <v>3301</v>
      </c>
      <c r="B204" s="3" t="str">
        <f t="shared" si="6"/>
        <v>万能</v>
      </c>
      <c r="C204" s="4" t="s">
        <v>1776</v>
      </c>
      <c r="D204" s="5">
        <v>44316</v>
      </c>
      <c r="E204" s="6">
        <v>101801342</v>
      </c>
      <c r="F204" s="4" t="s">
        <v>646</v>
      </c>
      <c r="G204" s="4" t="s">
        <v>1624</v>
      </c>
      <c r="H204" s="4" t="s">
        <v>1640</v>
      </c>
      <c r="I204" s="4" t="s">
        <v>47</v>
      </c>
      <c r="J204" s="7">
        <v>1800000</v>
      </c>
      <c r="K204" s="8" t="s">
        <v>2008</v>
      </c>
      <c r="L204" s="7">
        <v>180000000</v>
      </c>
      <c r="M204" s="8" t="s">
        <v>2009</v>
      </c>
      <c r="N204" s="7">
        <v>3477600</v>
      </c>
      <c r="O204" s="9">
        <f t="shared" si="7"/>
        <v>183294000</v>
      </c>
      <c r="P204" s="8" t="s">
        <v>2010</v>
      </c>
      <c r="Q204" s="8" t="s">
        <v>1604</v>
      </c>
      <c r="R204" s="4" t="s">
        <v>1643</v>
      </c>
      <c r="S204" s="8" t="s">
        <v>1606</v>
      </c>
      <c r="T204" s="3">
        <v>0</v>
      </c>
      <c r="U204" s="3">
        <v>1</v>
      </c>
      <c r="V204" s="3">
        <v>0</v>
      </c>
      <c r="W204" s="3">
        <v>3</v>
      </c>
      <c r="X204" s="10"/>
    </row>
    <row r="205" spans="1:24" ht="11.25" hidden="1" x14ac:dyDescent="0.15">
      <c r="A205" s="3">
        <v>3301</v>
      </c>
      <c r="B205" s="3" t="str">
        <f t="shared" si="6"/>
        <v>万能</v>
      </c>
      <c r="C205" s="4" t="s">
        <v>1776</v>
      </c>
      <c r="D205" s="5">
        <v>44316</v>
      </c>
      <c r="E205" s="6">
        <v>101801337</v>
      </c>
      <c r="F205" s="4" t="s">
        <v>2011</v>
      </c>
      <c r="G205" s="4" t="s">
        <v>1624</v>
      </c>
      <c r="H205" s="4" t="s">
        <v>1640</v>
      </c>
      <c r="I205" s="4" t="s">
        <v>47</v>
      </c>
      <c r="J205" s="7">
        <v>1100000</v>
      </c>
      <c r="K205" s="8" t="s">
        <v>2012</v>
      </c>
      <c r="L205" s="7">
        <v>110000000</v>
      </c>
      <c r="M205" s="8" t="s">
        <v>2013</v>
      </c>
      <c r="N205" s="7">
        <v>1989493.15</v>
      </c>
      <c r="O205" s="9">
        <f t="shared" si="7"/>
        <v>110704000</v>
      </c>
      <c r="P205" s="8" t="s">
        <v>2014</v>
      </c>
      <c r="Q205" s="8" t="s">
        <v>1604</v>
      </c>
      <c r="R205" s="4" t="s">
        <v>1643</v>
      </c>
      <c r="S205" s="8" t="s">
        <v>1606</v>
      </c>
      <c r="T205" s="3">
        <v>0</v>
      </c>
      <c r="U205" s="3">
        <v>1</v>
      </c>
      <c r="V205" s="3">
        <v>0</v>
      </c>
      <c r="W205" s="3">
        <v>3</v>
      </c>
      <c r="X205" s="10"/>
    </row>
    <row r="206" spans="1:24" ht="11.25" hidden="1" x14ac:dyDescent="0.15">
      <c r="A206" s="3">
        <v>3301</v>
      </c>
      <c r="B206" s="3" t="str">
        <f t="shared" si="6"/>
        <v>万能</v>
      </c>
      <c r="C206" s="4" t="s">
        <v>1776</v>
      </c>
      <c r="D206" s="5">
        <v>44316</v>
      </c>
      <c r="E206" s="6">
        <v>101801336</v>
      </c>
      <c r="F206" s="4" t="s">
        <v>2015</v>
      </c>
      <c r="G206" s="4" t="s">
        <v>1624</v>
      </c>
      <c r="H206" s="4" t="s">
        <v>1640</v>
      </c>
      <c r="I206" s="4" t="s">
        <v>47</v>
      </c>
      <c r="J206" s="7">
        <v>300000</v>
      </c>
      <c r="K206" s="8" t="s">
        <v>2016</v>
      </c>
      <c r="L206" s="7">
        <v>30000000</v>
      </c>
      <c r="M206" s="8" t="s">
        <v>2017</v>
      </c>
      <c r="N206" s="7">
        <v>547947.94999999995</v>
      </c>
      <c r="O206" s="9">
        <f t="shared" si="7"/>
        <v>30177000</v>
      </c>
      <c r="P206" s="8" t="s">
        <v>2018</v>
      </c>
      <c r="Q206" s="8" t="s">
        <v>1604</v>
      </c>
      <c r="R206" s="4" t="s">
        <v>1643</v>
      </c>
      <c r="S206" s="8" t="s">
        <v>1606</v>
      </c>
      <c r="T206" s="3">
        <v>0</v>
      </c>
      <c r="U206" s="3">
        <v>1</v>
      </c>
      <c r="V206" s="3">
        <v>0</v>
      </c>
      <c r="W206" s="3">
        <v>3</v>
      </c>
      <c r="X206" s="10"/>
    </row>
    <row r="207" spans="1:24" ht="11.25" hidden="1" x14ac:dyDescent="0.15">
      <c r="A207" s="3">
        <v>3301</v>
      </c>
      <c r="B207" s="3" t="str">
        <f t="shared" si="6"/>
        <v>万能</v>
      </c>
      <c r="C207" s="4" t="s">
        <v>1776</v>
      </c>
      <c r="D207" s="5">
        <v>44316</v>
      </c>
      <c r="E207" s="6">
        <v>101801334</v>
      </c>
      <c r="F207" s="4" t="s">
        <v>2019</v>
      </c>
      <c r="G207" s="4" t="s">
        <v>1624</v>
      </c>
      <c r="H207" s="4" t="s">
        <v>1640</v>
      </c>
      <c r="I207" s="4" t="s">
        <v>47</v>
      </c>
      <c r="J207" s="7">
        <v>900000</v>
      </c>
      <c r="K207" s="8" t="s">
        <v>2020</v>
      </c>
      <c r="L207" s="7">
        <v>90000000</v>
      </c>
      <c r="M207" s="8" t="s">
        <v>2021</v>
      </c>
      <c r="N207" s="7">
        <v>1663939.73</v>
      </c>
      <c r="O207" s="9">
        <f t="shared" si="7"/>
        <v>89685000</v>
      </c>
      <c r="P207" s="8" t="s">
        <v>2022</v>
      </c>
      <c r="Q207" s="8" t="s">
        <v>1604</v>
      </c>
      <c r="R207" s="4" t="s">
        <v>1643</v>
      </c>
      <c r="S207" s="8" t="s">
        <v>1606</v>
      </c>
      <c r="T207" s="3">
        <v>0</v>
      </c>
      <c r="U207" s="3">
        <v>1</v>
      </c>
      <c r="V207" s="3">
        <v>0</v>
      </c>
      <c r="W207" s="3">
        <v>3</v>
      </c>
      <c r="X207" s="10"/>
    </row>
    <row r="208" spans="1:24" ht="11.25" hidden="1" x14ac:dyDescent="0.15">
      <c r="A208" s="3">
        <v>3301</v>
      </c>
      <c r="B208" s="3" t="str">
        <f t="shared" si="6"/>
        <v>万能</v>
      </c>
      <c r="C208" s="4" t="s">
        <v>1776</v>
      </c>
      <c r="D208" s="5">
        <v>44316</v>
      </c>
      <c r="E208" s="6">
        <v>101801189</v>
      </c>
      <c r="F208" s="4" t="s">
        <v>2023</v>
      </c>
      <c r="G208" s="4" t="s">
        <v>1624</v>
      </c>
      <c r="H208" s="4" t="s">
        <v>1640</v>
      </c>
      <c r="I208" s="4" t="s">
        <v>47</v>
      </c>
      <c r="J208" s="7">
        <v>2800000</v>
      </c>
      <c r="K208" s="8" t="s">
        <v>2024</v>
      </c>
      <c r="L208" s="7">
        <v>280000000</v>
      </c>
      <c r="M208" s="8" t="s">
        <v>2025</v>
      </c>
      <c r="N208" s="7">
        <v>6398575.3399999999</v>
      </c>
      <c r="O208" s="9">
        <f t="shared" si="7"/>
        <v>281540000</v>
      </c>
      <c r="P208" s="8" t="s">
        <v>2026</v>
      </c>
      <c r="Q208" s="8" t="s">
        <v>1604</v>
      </c>
      <c r="R208" s="4" t="s">
        <v>1643</v>
      </c>
      <c r="S208" s="8" t="s">
        <v>1606</v>
      </c>
      <c r="T208" s="3">
        <v>0</v>
      </c>
      <c r="U208" s="3">
        <v>1</v>
      </c>
      <c r="V208" s="3">
        <v>0</v>
      </c>
      <c r="W208" s="3">
        <v>3</v>
      </c>
      <c r="X208" s="10"/>
    </row>
    <row r="209" spans="1:24" ht="11.25" hidden="1" x14ac:dyDescent="0.15">
      <c r="A209" s="3">
        <v>3301</v>
      </c>
      <c r="B209" s="3" t="str">
        <f t="shared" si="6"/>
        <v>万能</v>
      </c>
      <c r="C209" s="4" t="s">
        <v>1776</v>
      </c>
      <c r="D209" s="5">
        <v>44316</v>
      </c>
      <c r="E209" s="6">
        <v>101801186</v>
      </c>
      <c r="F209" s="4" t="s">
        <v>2027</v>
      </c>
      <c r="G209" s="4" t="s">
        <v>1624</v>
      </c>
      <c r="H209" s="4" t="s">
        <v>1640</v>
      </c>
      <c r="I209" s="4" t="s">
        <v>47</v>
      </c>
      <c r="J209" s="7">
        <v>1500000</v>
      </c>
      <c r="K209" s="8" t="s">
        <v>2028</v>
      </c>
      <c r="L209" s="7">
        <v>150000000</v>
      </c>
      <c r="M209" s="8" t="s">
        <v>2029</v>
      </c>
      <c r="N209" s="7">
        <v>3351657.53</v>
      </c>
      <c r="O209" s="9">
        <f t="shared" si="7"/>
        <v>150960000</v>
      </c>
      <c r="P209" s="8" t="s">
        <v>2030</v>
      </c>
      <c r="Q209" s="8" t="s">
        <v>1604</v>
      </c>
      <c r="R209" s="4" t="s">
        <v>1643</v>
      </c>
      <c r="S209" s="8" t="s">
        <v>1606</v>
      </c>
      <c r="T209" s="3">
        <v>0</v>
      </c>
      <c r="U209" s="3">
        <v>1</v>
      </c>
      <c r="V209" s="3">
        <v>0</v>
      </c>
      <c r="W209" s="3">
        <v>3</v>
      </c>
      <c r="X209" s="10"/>
    </row>
    <row r="210" spans="1:24" ht="11.25" hidden="1" x14ac:dyDescent="0.15">
      <c r="A210" s="3">
        <v>3301</v>
      </c>
      <c r="B210" s="3" t="str">
        <f t="shared" si="6"/>
        <v>万能</v>
      </c>
      <c r="C210" s="4" t="s">
        <v>1776</v>
      </c>
      <c r="D210" s="5">
        <v>44316</v>
      </c>
      <c r="E210" s="6">
        <v>101801161</v>
      </c>
      <c r="F210" s="4" t="s">
        <v>2031</v>
      </c>
      <c r="G210" s="4" t="s">
        <v>1624</v>
      </c>
      <c r="H210" s="4" t="s">
        <v>1640</v>
      </c>
      <c r="I210" s="4" t="s">
        <v>47</v>
      </c>
      <c r="J210" s="7">
        <v>2200000</v>
      </c>
      <c r="K210" s="8" t="s">
        <v>2032</v>
      </c>
      <c r="L210" s="7">
        <v>220000000</v>
      </c>
      <c r="M210" s="8" t="s">
        <v>2033</v>
      </c>
      <c r="N210" s="7">
        <v>5018712.33</v>
      </c>
      <c r="O210" s="9">
        <f t="shared" si="7"/>
        <v>219494000</v>
      </c>
      <c r="P210" s="8" t="s">
        <v>2034</v>
      </c>
      <c r="Q210" s="8" t="s">
        <v>1604</v>
      </c>
      <c r="R210" s="4" t="s">
        <v>1643</v>
      </c>
      <c r="S210" s="8" t="s">
        <v>1606</v>
      </c>
      <c r="T210" s="3">
        <v>0</v>
      </c>
      <c r="U210" s="3">
        <v>1</v>
      </c>
      <c r="V210" s="3">
        <v>0</v>
      </c>
      <c r="W210" s="3">
        <v>3</v>
      </c>
      <c r="X210" s="10"/>
    </row>
    <row r="211" spans="1:24" ht="11.25" hidden="1" x14ac:dyDescent="0.15">
      <c r="A211" s="3">
        <v>3301</v>
      </c>
      <c r="B211" s="3" t="str">
        <f t="shared" si="6"/>
        <v>万能</v>
      </c>
      <c r="C211" s="4" t="s">
        <v>1776</v>
      </c>
      <c r="D211" s="5">
        <v>44316</v>
      </c>
      <c r="E211" s="6">
        <v>101801150</v>
      </c>
      <c r="F211" s="4" t="s">
        <v>2035</v>
      </c>
      <c r="G211" s="4" t="s">
        <v>1624</v>
      </c>
      <c r="H211" s="4" t="s">
        <v>1640</v>
      </c>
      <c r="I211" s="4" t="s">
        <v>47</v>
      </c>
      <c r="J211" s="7">
        <v>1100000</v>
      </c>
      <c r="K211" s="8" t="s">
        <v>2036</v>
      </c>
      <c r="L211" s="7">
        <v>110000000</v>
      </c>
      <c r="M211" s="8" t="s">
        <v>2037</v>
      </c>
      <c r="N211" s="7">
        <v>2536027.4</v>
      </c>
      <c r="O211" s="9">
        <f t="shared" si="7"/>
        <v>110704000</v>
      </c>
      <c r="P211" s="8" t="s">
        <v>2038</v>
      </c>
      <c r="Q211" s="8" t="s">
        <v>1604</v>
      </c>
      <c r="R211" s="4" t="s">
        <v>1643</v>
      </c>
      <c r="S211" s="8" t="s">
        <v>1606</v>
      </c>
      <c r="T211" s="3">
        <v>0</v>
      </c>
      <c r="U211" s="3">
        <v>1</v>
      </c>
      <c r="V211" s="3">
        <v>0</v>
      </c>
      <c r="W211" s="3">
        <v>3</v>
      </c>
      <c r="X211" s="10"/>
    </row>
    <row r="212" spans="1:24" ht="11.25" hidden="1" x14ac:dyDescent="0.15">
      <c r="A212" s="3">
        <v>3301</v>
      </c>
      <c r="B212" s="3" t="str">
        <f t="shared" si="6"/>
        <v>万能</v>
      </c>
      <c r="C212" s="4" t="s">
        <v>1776</v>
      </c>
      <c r="D212" s="5">
        <v>44316</v>
      </c>
      <c r="E212" s="6">
        <v>101801147</v>
      </c>
      <c r="F212" s="4" t="s">
        <v>2039</v>
      </c>
      <c r="G212" s="4" t="s">
        <v>1624</v>
      </c>
      <c r="H212" s="4" t="s">
        <v>1640</v>
      </c>
      <c r="I212" s="4" t="s">
        <v>47</v>
      </c>
      <c r="J212" s="7">
        <v>300000</v>
      </c>
      <c r="K212" s="8" t="s">
        <v>2040</v>
      </c>
      <c r="L212" s="7">
        <v>30000000</v>
      </c>
      <c r="M212" s="8" t="s">
        <v>2041</v>
      </c>
      <c r="N212" s="7">
        <v>690016.44</v>
      </c>
      <c r="O212" s="9">
        <f t="shared" si="7"/>
        <v>30174000</v>
      </c>
      <c r="P212" s="8" t="s">
        <v>2042</v>
      </c>
      <c r="Q212" s="8" t="s">
        <v>1604</v>
      </c>
      <c r="R212" s="4" t="s">
        <v>1643</v>
      </c>
      <c r="S212" s="8" t="s">
        <v>1606</v>
      </c>
      <c r="T212" s="3">
        <v>0</v>
      </c>
      <c r="U212" s="3">
        <v>1</v>
      </c>
      <c r="V212" s="3">
        <v>0</v>
      </c>
      <c r="W212" s="3">
        <v>3</v>
      </c>
      <c r="X212" s="10"/>
    </row>
    <row r="213" spans="1:24" ht="11.25" hidden="1" x14ac:dyDescent="0.15">
      <c r="A213" s="3">
        <v>3301</v>
      </c>
      <c r="B213" s="3" t="str">
        <f t="shared" si="6"/>
        <v>万能</v>
      </c>
      <c r="C213" s="4" t="s">
        <v>1776</v>
      </c>
      <c r="D213" s="5">
        <v>44316</v>
      </c>
      <c r="E213" s="6">
        <v>101801053</v>
      </c>
      <c r="F213" s="4" t="s">
        <v>2043</v>
      </c>
      <c r="G213" s="4" t="s">
        <v>1624</v>
      </c>
      <c r="H213" s="4" t="s">
        <v>1640</v>
      </c>
      <c r="I213" s="4" t="s">
        <v>47</v>
      </c>
      <c r="J213" s="7">
        <v>1300000</v>
      </c>
      <c r="K213" s="8" t="s">
        <v>2044</v>
      </c>
      <c r="L213" s="7">
        <v>130000000</v>
      </c>
      <c r="M213" s="8" t="s">
        <v>2045</v>
      </c>
      <c r="N213" s="7">
        <v>3671876.71</v>
      </c>
      <c r="O213" s="9">
        <f t="shared" si="7"/>
        <v>130650000.00000001</v>
      </c>
      <c r="P213" s="8" t="s">
        <v>2046</v>
      </c>
      <c r="Q213" s="8" t="s">
        <v>1604</v>
      </c>
      <c r="R213" s="4" t="s">
        <v>1643</v>
      </c>
      <c r="S213" s="8" t="s">
        <v>1606</v>
      </c>
      <c r="T213" s="3">
        <v>0</v>
      </c>
      <c r="U213" s="3">
        <v>1</v>
      </c>
      <c r="V213" s="3">
        <v>0</v>
      </c>
      <c r="W213" s="3">
        <v>3</v>
      </c>
      <c r="X213" s="10"/>
    </row>
    <row r="214" spans="1:24" ht="11.25" hidden="1" x14ac:dyDescent="0.15">
      <c r="A214" s="3">
        <v>3301</v>
      </c>
      <c r="B214" s="3" t="str">
        <f t="shared" si="6"/>
        <v>万能</v>
      </c>
      <c r="C214" s="4" t="s">
        <v>1776</v>
      </c>
      <c r="D214" s="5">
        <v>44316</v>
      </c>
      <c r="E214" s="6">
        <v>101800863</v>
      </c>
      <c r="F214" s="4" t="s">
        <v>2047</v>
      </c>
      <c r="G214" s="4" t="s">
        <v>1624</v>
      </c>
      <c r="H214" s="4" t="s">
        <v>1640</v>
      </c>
      <c r="I214" s="4" t="s">
        <v>47</v>
      </c>
      <c r="J214" s="7">
        <v>1500000</v>
      </c>
      <c r="K214" s="8" t="s">
        <v>2048</v>
      </c>
      <c r="L214" s="7">
        <v>150000000</v>
      </c>
      <c r="M214" s="8" t="s">
        <v>2049</v>
      </c>
      <c r="N214" s="7">
        <v>4871342.47</v>
      </c>
      <c r="O214" s="9">
        <f t="shared" si="7"/>
        <v>150690000</v>
      </c>
      <c r="P214" s="8" t="s">
        <v>2050</v>
      </c>
      <c r="Q214" s="8" t="s">
        <v>1604</v>
      </c>
      <c r="R214" s="4" t="s">
        <v>1643</v>
      </c>
      <c r="S214" s="8" t="s">
        <v>1606</v>
      </c>
      <c r="T214" s="3">
        <v>0</v>
      </c>
      <c r="U214" s="3">
        <v>1</v>
      </c>
      <c r="V214" s="3">
        <v>0</v>
      </c>
      <c r="W214" s="3">
        <v>3</v>
      </c>
      <c r="X214" s="10"/>
    </row>
    <row r="215" spans="1:24" ht="11.25" hidden="1" x14ac:dyDescent="0.15">
      <c r="A215" s="3">
        <v>3301</v>
      </c>
      <c r="B215" s="3" t="str">
        <f t="shared" si="6"/>
        <v>万能</v>
      </c>
      <c r="C215" s="4" t="s">
        <v>1776</v>
      </c>
      <c r="D215" s="5">
        <v>44316</v>
      </c>
      <c r="E215" s="6">
        <v>101800805</v>
      </c>
      <c r="F215" s="4" t="s">
        <v>2051</v>
      </c>
      <c r="G215" s="4" t="s">
        <v>1624</v>
      </c>
      <c r="H215" s="4" t="s">
        <v>1640</v>
      </c>
      <c r="I215" s="4" t="s">
        <v>47</v>
      </c>
      <c r="J215" s="7">
        <v>500000</v>
      </c>
      <c r="K215" s="8" t="s">
        <v>2052</v>
      </c>
      <c r="L215" s="7">
        <v>50000000</v>
      </c>
      <c r="M215" s="8" t="s">
        <v>2053</v>
      </c>
      <c r="N215" s="7">
        <v>1618630.14</v>
      </c>
      <c r="O215" s="9">
        <f t="shared" si="7"/>
        <v>50180000</v>
      </c>
      <c r="P215" s="8" t="s">
        <v>2054</v>
      </c>
      <c r="Q215" s="8" t="s">
        <v>1604</v>
      </c>
      <c r="R215" s="4" t="s">
        <v>1643</v>
      </c>
      <c r="S215" s="8" t="s">
        <v>1606</v>
      </c>
      <c r="T215" s="3">
        <v>0</v>
      </c>
      <c r="U215" s="3">
        <v>1</v>
      </c>
      <c r="V215" s="3">
        <v>0</v>
      </c>
      <c r="W215" s="3">
        <v>3</v>
      </c>
      <c r="X215" s="10"/>
    </row>
    <row r="216" spans="1:24" ht="11.25" hidden="1" x14ac:dyDescent="0.15">
      <c r="A216" s="3">
        <v>3301</v>
      </c>
      <c r="B216" s="3" t="str">
        <f t="shared" si="6"/>
        <v>万能</v>
      </c>
      <c r="C216" s="4" t="s">
        <v>1776</v>
      </c>
      <c r="D216" s="5">
        <v>44316</v>
      </c>
      <c r="E216" s="6">
        <v>101800773</v>
      </c>
      <c r="F216" s="4" t="s">
        <v>2055</v>
      </c>
      <c r="G216" s="4" t="s">
        <v>1624</v>
      </c>
      <c r="H216" s="4" t="s">
        <v>1640</v>
      </c>
      <c r="I216" s="4" t="s">
        <v>47</v>
      </c>
      <c r="J216" s="7">
        <v>1700000</v>
      </c>
      <c r="K216" s="8" t="s">
        <v>2056</v>
      </c>
      <c r="L216" s="7">
        <v>170000000</v>
      </c>
      <c r="M216" s="8" t="s">
        <v>2057</v>
      </c>
      <c r="N216" s="7">
        <v>6172397.2599999998</v>
      </c>
      <c r="O216" s="9">
        <f t="shared" si="7"/>
        <v>170697000</v>
      </c>
      <c r="P216" s="8" t="s">
        <v>2058</v>
      </c>
      <c r="Q216" s="8" t="s">
        <v>1604</v>
      </c>
      <c r="R216" s="4" t="s">
        <v>1643</v>
      </c>
      <c r="S216" s="8" t="s">
        <v>1606</v>
      </c>
      <c r="T216" s="3">
        <v>0</v>
      </c>
      <c r="U216" s="3">
        <v>1</v>
      </c>
      <c r="V216" s="3">
        <v>0</v>
      </c>
      <c r="W216" s="3">
        <v>3</v>
      </c>
      <c r="X216" s="10"/>
    </row>
    <row r="217" spans="1:24" ht="11.25" hidden="1" x14ac:dyDescent="0.15">
      <c r="A217" s="3">
        <v>3301</v>
      </c>
      <c r="B217" s="3" t="str">
        <f t="shared" si="6"/>
        <v>万能</v>
      </c>
      <c r="C217" s="4" t="s">
        <v>1776</v>
      </c>
      <c r="D217" s="5">
        <v>44316</v>
      </c>
      <c r="E217" s="6">
        <v>101800686</v>
      </c>
      <c r="F217" s="4" t="s">
        <v>2059</v>
      </c>
      <c r="G217" s="4" t="s">
        <v>1624</v>
      </c>
      <c r="H217" s="4" t="s">
        <v>1640</v>
      </c>
      <c r="I217" s="4" t="s">
        <v>47</v>
      </c>
      <c r="J217" s="7">
        <v>200000</v>
      </c>
      <c r="K217" s="8" t="s">
        <v>2060</v>
      </c>
      <c r="L217" s="7">
        <v>20000000</v>
      </c>
      <c r="M217" s="8" t="s">
        <v>2061</v>
      </c>
      <c r="N217" s="7">
        <v>964383.56</v>
      </c>
      <c r="O217" s="9">
        <f t="shared" si="7"/>
        <v>20058000</v>
      </c>
      <c r="P217" s="8" t="s">
        <v>2062</v>
      </c>
      <c r="Q217" s="8" t="s">
        <v>1604</v>
      </c>
      <c r="R217" s="4" t="s">
        <v>1643</v>
      </c>
      <c r="S217" s="8" t="s">
        <v>1606</v>
      </c>
      <c r="T217" s="3">
        <v>0</v>
      </c>
      <c r="U217" s="3">
        <v>1</v>
      </c>
      <c r="V217" s="3">
        <v>0</v>
      </c>
      <c r="W217" s="3">
        <v>3</v>
      </c>
      <c r="X217" s="10"/>
    </row>
    <row r="218" spans="1:24" ht="11.25" hidden="1" x14ac:dyDescent="0.15">
      <c r="A218" s="3">
        <v>3301</v>
      </c>
      <c r="B218" s="3" t="str">
        <f t="shared" si="6"/>
        <v>万能</v>
      </c>
      <c r="C218" s="4" t="s">
        <v>1776</v>
      </c>
      <c r="D218" s="5">
        <v>44316</v>
      </c>
      <c r="E218" s="6">
        <v>101800642</v>
      </c>
      <c r="F218" s="4" t="s">
        <v>2063</v>
      </c>
      <c r="G218" s="4" t="s">
        <v>1624</v>
      </c>
      <c r="H218" s="4" t="s">
        <v>1640</v>
      </c>
      <c r="I218" s="4" t="s">
        <v>47</v>
      </c>
      <c r="J218" s="7">
        <v>700000</v>
      </c>
      <c r="K218" s="8" t="s">
        <v>2064</v>
      </c>
      <c r="L218" s="7">
        <v>70000000</v>
      </c>
      <c r="M218" s="8" t="s">
        <v>2065</v>
      </c>
      <c r="N218" s="7">
        <v>3410630.14</v>
      </c>
      <c r="O218" s="9">
        <f t="shared" si="7"/>
        <v>70126000</v>
      </c>
      <c r="P218" s="8" t="s">
        <v>2066</v>
      </c>
      <c r="Q218" s="8" t="s">
        <v>1604</v>
      </c>
      <c r="R218" s="4" t="s">
        <v>1643</v>
      </c>
      <c r="S218" s="8" t="s">
        <v>1606</v>
      </c>
      <c r="T218" s="3">
        <v>0</v>
      </c>
      <c r="U218" s="3">
        <v>1</v>
      </c>
      <c r="V218" s="3">
        <v>0</v>
      </c>
      <c r="W218" s="3">
        <v>3</v>
      </c>
      <c r="X218" s="10"/>
    </row>
    <row r="219" spans="1:24" ht="11.25" hidden="1" x14ac:dyDescent="0.15">
      <c r="A219" s="3">
        <v>3301</v>
      </c>
      <c r="B219" s="3" t="str">
        <f t="shared" si="6"/>
        <v>万能</v>
      </c>
      <c r="C219" s="4" t="s">
        <v>1776</v>
      </c>
      <c r="D219" s="5">
        <v>44316</v>
      </c>
      <c r="E219" s="6">
        <v>101800629</v>
      </c>
      <c r="F219" s="4" t="s">
        <v>2067</v>
      </c>
      <c r="G219" s="4" t="s">
        <v>1624</v>
      </c>
      <c r="H219" s="4" t="s">
        <v>1640</v>
      </c>
      <c r="I219" s="4" t="s">
        <v>47</v>
      </c>
      <c r="J219" s="7">
        <v>400000</v>
      </c>
      <c r="K219" s="8" t="s">
        <v>2068</v>
      </c>
      <c r="L219" s="7">
        <v>40000000</v>
      </c>
      <c r="M219" s="8" t="s">
        <v>2069</v>
      </c>
      <c r="N219" s="7">
        <v>1944986.3</v>
      </c>
      <c r="O219" s="9">
        <f t="shared" si="7"/>
        <v>40012000</v>
      </c>
      <c r="P219" s="8" t="s">
        <v>2070</v>
      </c>
      <c r="Q219" s="8" t="s">
        <v>1604</v>
      </c>
      <c r="R219" s="4" t="s">
        <v>1643</v>
      </c>
      <c r="S219" s="8" t="s">
        <v>1606</v>
      </c>
      <c r="T219" s="3">
        <v>0</v>
      </c>
      <c r="U219" s="3">
        <v>1</v>
      </c>
      <c r="V219" s="3">
        <v>0</v>
      </c>
      <c r="W219" s="3">
        <v>3</v>
      </c>
      <c r="X219" s="10"/>
    </row>
    <row r="220" spans="1:24" ht="11.25" hidden="1" x14ac:dyDescent="0.15">
      <c r="A220" s="3">
        <v>3301</v>
      </c>
      <c r="B220" s="3" t="str">
        <f t="shared" si="6"/>
        <v>万能</v>
      </c>
      <c r="C220" s="4" t="s">
        <v>1776</v>
      </c>
      <c r="D220" s="5">
        <v>44316</v>
      </c>
      <c r="E220" s="6">
        <v>101800591</v>
      </c>
      <c r="F220" s="4" t="s">
        <v>2071</v>
      </c>
      <c r="G220" s="4" t="s">
        <v>1624</v>
      </c>
      <c r="H220" s="4" t="s">
        <v>1640</v>
      </c>
      <c r="I220" s="4" t="s">
        <v>47</v>
      </c>
      <c r="J220" s="7">
        <v>1400000</v>
      </c>
      <c r="K220" s="8" t="s">
        <v>2072</v>
      </c>
      <c r="L220" s="7">
        <v>140000000</v>
      </c>
      <c r="M220" s="8" t="s">
        <v>2073</v>
      </c>
      <c r="N220" s="7">
        <v>7206279.4500000002</v>
      </c>
      <c r="O220" s="9">
        <f t="shared" si="7"/>
        <v>139958000</v>
      </c>
      <c r="P220" s="8" t="s">
        <v>2074</v>
      </c>
      <c r="Q220" s="8" t="s">
        <v>1604</v>
      </c>
      <c r="R220" s="4" t="s">
        <v>1643</v>
      </c>
      <c r="S220" s="8" t="s">
        <v>1606</v>
      </c>
      <c r="T220" s="3">
        <v>0</v>
      </c>
      <c r="U220" s="3">
        <v>1</v>
      </c>
      <c r="V220" s="3">
        <v>0</v>
      </c>
      <c r="W220" s="3">
        <v>3</v>
      </c>
      <c r="X220" s="10"/>
    </row>
    <row r="221" spans="1:24" ht="11.25" hidden="1" x14ac:dyDescent="0.15">
      <c r="A221" s="3">
        <v>3301</v>
      </c>
      <c r="B221" s="3" t="str">
        <f t="shared" si="6"/>
        <v>万能</v>
      </c>
      <c r="C221" s="4" t="s">
        <v>1776</v>
      </c>
      <c r="D221" s="5">
        <v>44316</v>
      </c>
      <c r="E221" s="6">
        <v>101761006</v>
      </c>
      <c r="F221" s="4" t="s">
        <v>2075</v>
      </c>
      <c r="G221" s="4" t="s">
        <v>1624</v>
      </c>
      <c r="H221" s="4" t="s">
        <v>1640</v>
      </c>
      <c r="I221" s="4" t="s">
        <v>47</v>
      </c>
      <c r="J221" s="7">
        <v>300000</v>
      </c>
      <c r="K221" s="8" t="s">
        <v>2076</v>
      </c>
      <c r="L221" s="7">
        <v>30000000</v>
      </c>
      <c r="M221" s="8" t="s">
        <v>2077</v>
      </c>
      <c r="N221" s="7">
        <v>182958.9</v>
      </c>
      <c r="O221" s="9">
        <f t="shared" si="7"/>
        <v>30576000</v>
      </c>
      <c r="P221" s="8" t="s">
        <v>2078</v>
      </c>
      <c r="Q221" s="8" t="s">
        <v>1604</v>
      </c>
      <c r="R221" s="4" t="s">
        <v>1643</v>
      </c>
      <c r="S221" s="8" t="s">
        <v>1606</v>
      </c>
      <c r="T221" s="3">
        <v>0</v>
      </c>
      <c r="U221" s="3">
        <v>1</v>
      </c>
      <c r="V221" s="3">
        <v>0</v>
      </c>
      <c r="W221" s="3">
        <v>3</v>
      </c>
      <c r="X221" s="10"/>
    </row>
    <row r="222" spans="1:24" ht="11.25" hidden="1" x14ac:dyDescent="0.15">
      <c r="A222" s="3">
        <v>3301</v>
      </c>
      <c r="B222" s="3" t="str">
        <f t="shared" si="6"/>
        <v>万能</v>
      </c>
      <c r="C222" s="4" t="s">
        <v>1776</v>
      </c>
      <c r="D222" s="5">
        <v>44316</v>
      </c>
      <c r="E222" s="6">
        <v>101761005</v>
      </c>
      <c r="F222" s="4" t="s">
        <v>2079</v>
      </c>
      <c r="G222" s="4" t="s">
        <v>1624</v>
      </c>
      <c r="H222" s="4" t="s">
        <v>1640</v>
      </c>
      <c r="I222" s="4" t="s">
        <v>47</v>
      </c>
      <c r="J222" s="7">
        <v>1400000</v>
      </c>
      <c r="K222" s="8" t="s">
        <v>2080</v>
      </c>
      <c r="L222" s="7">
        <v>140000000</v>
      </c>
      <c r="M222" s="8" t="s">
        <v>2081</v>
      </c>
      <c r="N222" s="7">
        <v>997260.27</v>
      </c>
      <c r="O222" s="9">
        <f t="shared" si="7"/>
        <v>142282000</v>
      </c>
      <c r="P222" s="8" t="s">
        <v>2082</v>
      </c>
      <c r="Q222" s="8" t="s">
        <v>1604</v>
      </c>
      <c r="R222" s="4" t="s">
        <v>1643</v>
      </c>
      <c r="S222" s="8" t="s">
        <v>1606</v>
      </c>
      <c r="T222" s="3">
        <v>0</v>
      </c>
      <c r="U222" s="3">
        <v>1</v>
      </c>
      <c r="V222" s="3">
        <v>0</v>
      </c>
      <c r="W222" s="3">
        <v>3</v>
      </c>
      <c r="X222" s="10"/>
    </row>
    <row r="223" spans="1:24" ht="11.25" hidden="1" x14ac:dyDescent="0.15">
      <c r="A223" s="3">
        <v>3301</v>
      </c>
      <c r="B223" s="3" t="str">
        <f t="shared" si="6"/>
        <v>万能</v>
      </c>
      <c r="C223" s="4" t="s">
        <v>1776</v>
      </c>
      <c r="D223" s="5">
        <v>44316</v>
      </c>
      <c r="E223" s="6">
        <v>101755004</v>
      </c>
      <c r="F223" s="4" t="s">
        <v>2083</v>
      </c>
      <c r="G223" s="4" t="s">
        <v>1624</v>
      </c>
      <c r="H223" s="4" t="s">
        <v>1640</v>
      </c>
      <c r="I223" s="4" t="s">
        <v>47</v>
      </c>
      <c r="J223" s="7">
        <v>800000</v>
      </c>
      <c r="K223" s="8" t="s">
        <v>2084</v>
      </c>
      <c r="L223" s="7">
        <v>80000000</v>
      </c>
      <c r="M223" s="8" t="s">
        <v>2085</v>
      </c>
      <c r="N223" s="7">
        <v>399780.82</v>
      </c>
      <c r="O223" s="9">
        <f t="shared" si="7"/>
        <v>81096000</v>
      </c>
      <c r="P223" s="8" t="s">
        <v>2086</v>
      </c>
      <c r="Q223" s="8" t="s">
        <v>1604</v>
      </c>
      <c r="R223" s="4" t="s">
        <v>1643</v>
      </c>
      <c r="S223" s="8" t="s">
        <v>1606</v>
      </c>
      <c r="T223" s="3">
        <v>0</v>
      </c>
      <c r="U223" s="3">
        <v>1</v>
      </c>
      <c r="V223" s="3">
        <v>0</v>
      </c>
      <c r="W223" s="3">
        <v>3</v>
      </c>
      <c r="X223" s="10"/>
    </row>
    <row r="224" spans="1:24" ht="11.25" hidden="1" x14ac:dyDescent="0.15">
      <c r="A224" s="3">
        <v>3301</v>
      </c>
      <c r="B224" s="3" t="str">
        <f t="shared" si="6"/>
        <v>万能</v>
      </c>
      <c r="C224" s="4" t="s">
        <v>1776</v>
      </c>
      <c r="D224" s="5">
        <v>44316</v>
      </c>
      <c r="E224" s="6">
        <v>101754051</v>
      </c>
      <c r="F224" s="4" t="s">
        <v>923</v>
      </c>
      <c r="G224" s="4" t="s">
        <v>1624</v>
      </c>
      <c r="H224" s="4" t="s">
        <v>1640</v>
      </c>
      <c r="I224" s="4" t="s">
        <v>47</v>
      </c>
      <c r="J224" s="7">
        <v>1000000</v>
      </c>
      <c r="K224" s="8" t="s">
        <v>2087</v>
      </c>
      <c r="L224" s="7">
        <v>100000000</v>
      </c>
      <c r="M224" s="8" t="s">
        <v>2088</v>
      </c>
      <c r="N224" s="7">
        <v>5854027.4000000004</v>
      </c>
      <c r="O224" s="9">
        <f t="shared" si="7"/>
        <v>101060000</v>
      </c>
      <c r="P224" s="8" t="s">
        <v>2089</v>
      </c>
      <c r="Q224" s="8" t="s">
        <v>1604</v>
      </c>
      <c r="R224" s="4" t="s">
        <v>1643</v>
      </c>
      <c r="S224" s="8" t="s">
        <v>1606</v>
      </c>
      <c r="T224" s="3">
        <v>0</v>
      </c>
      <c r="U224" s="3">
        <v>1</v>
      </c>
      <c r="V224" s="3">
        <v>0</v>
      </c>
      <c r="W224" s="3">
        <v>3</v>
      </c>
      <c r="X224" s="10"/>
    </row>
    <row r="225" spans="1:24" ht="11.25" hidden="1" x14ac:dyDescent="0.15">
      <c r="A225" s="3">
        <v>3301</v>
      </c>
      <c r="B225" s="3" t="str">
        <f t="shared" si="6"/>
        <v>万能</v>
      </c>
      <c r="C225" s="4" t="s">
        <v>1776</v>
      </c>
      <c r="D225" s="5">
        <v>44316</v>
      </c>
      <c r="E225" s="6">
        <v>101754027</v>
      </c>
      <c r="F225" s="4" t="s">
        <v>2090</v>
      </c>
      <c r="G225" s="4" t="s">
        <v>1624</v>
      </c>
      <c r="H225" s="4" t="s">
        <v>1640</v>
      </c>
      <c r="I225" s="4" t="s">
        <v>47</v>
      </c>
      <c r="J225" s="7">
        <v>200000</v>
      </c>
      <c r="K225" s="8" t="s">
        <v>2091</v>
      </c>
      <c r="L225" s="7">
        <v>20000000</v>
      </c>
      <c r="M225" s="8" t="s">
        <v>2092</v>
      </c>
      <c r="N225" s="7">
        <v>85950.68</v>
      </c>
      <c r="O225" s="9">
        <f t="shared" si="7"/>
        <v>20004000</v>
      </c>
      <c r="P225" s="8" t="s">
        <v>2093</v>
      </c>
      <c r="Q225" s="8" t="s">
        <v>1604</v>
      </c>
      <c r="R225" s="4" t="s">
        <v>1643</v>
      </c>
      <c r="S225" s="8" t="s">
        <v>1606</v>
      </c>
      <c r="T225" s="3">
        <v>0</v>
      </c>
      <c r="U225" s="3">
        <v>1</v>
      </c>
      <c r="V225" s="3">
        <v>0</v>
      </c>
      <c r="W225" s="3">
        <v>3</v>
      </c>
      <c r="X225" s="10"/>
    </row>
    <row r="226" spans="1:24" ht="11.25" hidden="1" x14ac:dyDescent="0.15">
      <c r="A226" s="3">
        <v>3301</v>
      </c>
      <c r="B226" s="3" t="str">
        <f t="shared" si="6"/>
        <v>万能</v>
      </c>
      <c r="C226" s="4" t="s">
        <v>1776</v>
      </c>
      <c r="D226" s="5">
        <v>44316</v>
      </c>
      <c r="E226" s="6">
        <v>101678005</v>
      </c>
      <c r="F226" s="4" t="s">
        <v>2094</v>
      </c>
      <c r="G226" s="4" t="s">
        <v>1624</v>
      </c>
      <c r="H226" s="4" t="s">
        <v>1640</v>
      </c>
      <c r="I226" s="4" t="s">
        <v>50</v>
      </c>
      <c r="J226" s="7">
        <v>1000000</v>
      </c>
      <c r="K226" s="8" t="s">
        <v>2095</v>
      </c>
      <c r="L226" s="7">
        <v>99920000</v>
      </c>
      <c r="M226" s="8" t="s">
        <v>2096</v>
      </c>
      <c r="N226" s="7">
        <v>1986164.38</v>
      </c>
      <c r="O226" s="9">
        <f t="shared" si="7"/>
        <v>100560000</v>
      </c>
      <c r="P226" s="8" t="s">
        <v>1604</v>
      </c>
      <c r="Q226" s="8" t="s">
        <v>1604</v>
      </c>
      <c r="R226" s="4" t="s">
        <v>1931</v>
      </c>
      <c r="S226" s="8" t="s">
        <v>1606</v>
      </c>
      <c r="T226" s="3">
        <v>0</v>
      </c>
      <c r="U226" s="3">
        <v>1</v>
      </c>
      <c r="V226" s="3">
        <v>0</v>
      </c>
      <c r="W226" s="3">
        <v>2</v>
      </c>
      <c r="X226" s="10"/>
    </row>
    <row r="227" spans="1:24" ht="11.25" hidden="1" x14ac:dyDescent="0.15">
      <c r="A227" s="3">
        <v>3301</v>
      </c>
      <c r="B227" s="3" t="str">
        <f t="shared" si="6"/>
        <v>万能</v>
      </c>
      <c r="C227" s="4" t="s">
        <v>1776</v>
      </c>
      <c r="D227" s="5">
        <v>44316</v>
      </c>
      <c r="E227" s="6">
        <v>101678005</v>
      </c>
      <c r="F227" s="4" t="s">
        <v>2094</v>
      </c>
      <c r="G227" s="4" t="s">
        <v>1624</v>
      </c>
      <c r="H227" s="4" t="s">
        <v>1640</v>
      </c>
      <c r="I227" s="4" t="s">
        <v>47</v>
      </c>
      <c r="J227" s="7">
        <v>300000</v>
      </c>
      <c r="K227" s="8" t="s">
        <v>2097</v>
      </c>
      <c r="L227" s="7">
        <v>30000000</v>
      </c>
      <c r="M227" s="8" t="s">
        <v>2098</v>
      </c>
      <c r="N227" s="7">
        <v>595849.31999999995</v>
      </c>
      <c r="O227" s="9">
        <f t="shared" si="7"/>
        <v>30168000</v>
      </c>
      <c r="P227" s="8" t="s">
        <v>2099</v>
      </c>
      <c r="Q227" s="8" t="s">
        <v>1604</v>
      </c>
      <c r="R227" s="4" t="s">
        <v>1643</v>
      </c>
      <c r="S227" s="8" t="s">
        <v>1606</v>
      </c>
      <c r="T227" s="3">
        <v>0</v>
      </c>
      <c r="U227" s="3">
        <v>1</v>
      </c>
      <c r="V227" s="3">
        <v>0</v>
      </c>
      <c r="W227" s="3">
        <v>3</v>
      </c>
      <c r="X227" s="10"/>
    </row>
    <row r="228" spans="1:24" ht="11.25" hidden="1" x14ac:dyDescent="0.15">
      <c r="A228" s="3">
        <v>3301</v>
      </c>
      <c r="B228" s="3" t="str">
        <f t="shared" si="6"/>
        <v>万能</v>
      </c>
      <c r="C228" s="4" t="s">
        <v>1776</v>
      </c>
      <c r="D228" s="5">
        <v>44316</v>
      </c>
      <c r="E228" s="6">
        <v>101678004</v>
      </c>
      <c r="F228" s="4" t="s">
        <v>2100</v>
      </c>
      <c r="G228" s="4" t="s">
        <v>1624</v>
      </c>
      <c r="H228" s="4" t="s">
        <v>1640</v>
      </c>
      <c r="I228" s="4" t="s">
        <v>50</v>
      </c>
      <c r="J228" s="7">
        <v>1000000</v>
      </c>
      <c r="K228" s="8" t="s">
        <v>2101</v>
      </c>
      <c r="L228" s="7">
        <v>99920000</v>
      </c>
      <c r="M228" s="8" t="s">
        <v>2102</v>
      </c>
      <c r="N228" s="7">
        <v>1966547.95</v>
      </c>
      <c r="O228" s="9">
        <f t="shared" si="7"/>
        <v>100540000</v>
      </c>
      <c r="P228" s="8" t="s">
        <v>1604</v>
      </c>
      <c r="Q228" s="8" t="s">
        <v>1604</v>
      </c>
      <c r="R228" s="4" t="s">
        <v>1931</v>
      </c>
      <c r="S228" s="8" t="s">
        <v>1606</v>
      </c>
      <c r="T228" s="3">
        <v>0</v>
      </c>
      <c r="U228" s="3">
        <v>1</v>
      </c>
      <c r="V228" s="3">
        <v>0</v>
      </c>
      <c r="W228" s="3">
        <v>2</v>
      </c>
      <c r="X228" s="10"/>
    </row>
    <row r="229" spans="1:24" ht="11.25" hidden="1" x14ac:dyDescent="0.15">
      <c r="A229" s="3">
        <v>3301</v>
      </c>
      <c r="B229" s="3" t="str">
        <f t="shared" si="6"/>
        <v>万能</v>
      </c>
      <c r="C229" s="4" t="s">
        <v>1776</v>
      </c>
      <c r="D229" s="5">
        <v>44316</v>
      </c>
      <c r="E229" s="6">
        <v>101678004</v>
      </c>
      <c r="F229" s="4" t="s">
        <v>2100</v>
      </c>
      <c r="G229" s="4" t="s">
        <v>1624</v>
      </c>
      <c r="H229" s="4" t="s">
        <v>1640</v>
      </c>
      <c r="I229" s="4" t="s">
        <v>47</v>
      </c>
      <c r="J229" s="7">
        <v>800000</v>
      </c>
      <c r="K229" s="8" t="s">
        <v>2103</v>
      </c>
      <c r="L229" s="7">
        <v>80000000</v>
      </c>
      <c r="M229" s="8" t="s">
        <v>2104</v>
      </c>
      <c r="N229" s="7">
        <v>1573238.36</v>
      </c>
      <c r="O229" s="9">
        <f t="shared" si="7"/>
        <v>80432000</v>
      </c>
      <c r="P229" s="8" t="s">
        <v>2105</v>
      </c>
      <c r="Q229" s="8" t="s">
        <v>1604</v>
      </c>
      <c r="R229" s="4" t="s">
        <v>1643</v>
      </c>
      <c r="S229" s="8" t="s">
        <v>1606</v>
      </c>
      <c r="T229" s="3">
        <v>0</v>
      </c>
      <c r="U229" s="3">
        <v>1</v>
      </c>
      <c r="V229" s="3">
        <v>0</v>
      </c>
      <c r="W229" s="3">
        <v>3</v>
      </c>
      <c r="X229" s="10"/>
    </row>
    <row r="230" spans="1:24" ht="11.25" hidden="1" x14ac:dyDescent="0.15">
      <c r="A230" s="3">
        <v>3301</v>
      </c>
      <c r="B230" s="3" t="str">
        <f t="shared" si="6"/>
        <v>万能</v>
      </c>
      <c r="C230" s="4" t="s">
        <v>1776</v>
      </c>
      <c r="D230" s="5">
        <v>44316</v>
      </c>
      <c r="E230" s="6">
        <v>101556023</v>
      </c>
      <c r="F230" s="4" t="s">
        <v>928</v>
      </c>
      <c r="G230" s="4" t="s">
        <v>1624</v>
      </c>
      <c r="H230" s="4" t="s">
        <v>1640</v>
      </c>
      <c r="I230" s="4" t="s">
        <v>47</v>
      </c>
      <c r="J230" s="7">
        <v>300000</v>
      </c>
      <c r="K230" s="8" t="s">
        <v>2106</v>
      </c>
      <c r="L230" s="7">
        <v>30000000</v>
      </c>
      <c r="M230" s="8" t="s">
        <v>2107</v>
      </c>
      <c r="N230" s="7">
        <v>1468027.4</v>
      </c>
      <c r="O230" s="9">
        <f t="shared" si="7"/>
        <v>30723000</v>
      </c>
      <c r="P230" s="8" t="s">
        <v>2108</v>
      </c>
      <c r="Q230" s="8" t="s">
        <v>1604</v>
      </c>
      <c r="R230" s="4" t="s">
        <v>1643</v>
      </c>
      <c r="S230" s="8" t="s">
        <v>1606</v>
      </c>
      <c r="T230" s="3">
        <v>0</v>
      </c>
      <c r="U230" s="3">
        <v>1</v>
      </c>
      <c r="V230" s="3">
        <v>0</v>
      </c>
      <c r="W230" s="3">
        <v>3</v>
      </c>
      <c r="X230" s="10"/>
    </row>
    <row r="231" spans="1:24" ht="11.25" hidden="1" x14ac:dyDescent="0.15">
      <c r="A231" s="3">
        <v>3301</v>
      </c>
      <c r="B231" s="3" t="str">
        <f t="shared" si="6"/>
        <v>万能</v>
      </c>
      <c r="C231" s="4" t="s">
        <v>1776</v>
      </c>
      <c r="D231" s="5">
        <v>44316</v>
      </c>
      <c r="E231" s="6">
        <v>101554043</v>
      </c>
      <c r="F231" s="4" t="s">
        <v>934</v>
      </c>
      <c r="G231" s="4" t="s">
        <v>1624</v>
      </c>
      <c r="H231" s="4" t="s">
        <v>1640</v>
      </c>
      <c r="I231" s="4" t="s">
        <v>50</v>
      </c>
      <c r="J231" s="7">
        <v>200000</v>
      </c>
      <c r="K231" s="8" t="s">
        <v>2109</v>
      </c>
      <c r="L231" s="7">
        <v>20000000</v>
      </c>
      <c r="M231" s="8" t="s">
        <v>2110</v>
      </c>
      <c r="N231" s="7">
        <v>859808.22</v>
      </c>
      <c r="O231" s="9">
        <f t="shared" si="7"/>
        <v>20392000</v>
      </c>
      <c r="P231" s="8" t="s">
        <v>1604</v>
      </c>
      <c r="Q231" s="8" t="s">
        <v>1604</v>
      </c>
      <c r="R231" s="4" t="s">
        <v>1931</v>
      </c>
      <c r="S231" s="8" t="s">
        <v>1606</v>
      </c>
      <c r="T231" s="3">
        <v>0</v>
      </c>
      <c r="U231" s="3">
        <v>1</v>
      </c>
      <c r="V231" s="3">
        <v>0</v>
      </c>
      <c r="W231" s="3">
        <v>2</v>
      </c>
      <c r="X231" s="10"/>
    </row>
    <row r="232" spans="1:24" ht="11.25" hidden="1" x14ac:dyDescent="0.15">
      <c r="A232" s="3">
        <v>3301</v>
      </c>
      <c r="B232" s="3" t="str">
        <f t="shared" si="6"/>
        <v>万能</v>
      </c>
      <c r="C232" s="4" t="s">
        <v>1776</v>
      </c>
      <c r="D232" s="5">
        <v>44316</v>
      </c>
      <c r="E232" s="6">
        <v>101461038</v>
      </c>
      <c r="F232" s="4" t="s">
        <v>2111</v>
      </c>
      <c r="G232" s="4" t="s">
        <v>1624</v>
      </c>
      <c r="H232" s="4" t="s">
        <v>1640</v>
      </c>
      <c r="I232" s="4" t="s">
        <v>47</v>
      </c>
      <c r="J232" s="7">
        <v>500000</v>
      </c>
      <c r="K232" s="8" t="s">
        <v>2112</v>
      </c>
      <c r="L232" s="7">
        <v>50000000</v>
      </c>
      <c r="M232" s="8" t="s">
        <v>2113</v>
      </c>
      <c r="N232" s="7">
        <v>1303013.7</v>
      </c>
      <c r="O232" s="9">
        <f t="shared" si="7"/>
        <v>50585000</v>
      </c>
      <c r="P232" s="8" t="s">
        <v>2114</v>
      </c>
      <c r="Q232" s="8" t="s">
        <v>1604</v>
      </c>
      <c r="R232" s="4" t="s">
        <v>1643</v>
      </c>
      <c r="S232" s="8" t="s">
        <v>1606</v>
      </c>
      <c r="T232" s="3">
        <v>0</v>
      </c>
      <c r="U232" s="3">
        <v>1</v>
      </c>
      <c r="V232" s="3">
        <v>0</v>
      </c>
      <c r="W232" s="3">
        <v>3</v>
      </c>
      <c r="X232" s="10"/>
    </row>
    <row r="233" spans="1:24" ht="11.25" hidden="1" x14ac:dyDescent="0.15">
      <c r="A233" s="3">
        <v>3301</v>
      </c>
      <c r="B233" s="3" t="str">
        <f t="shared" si="6"/>
        <v>万能</v>
      </c>
      <c r="C233" s="4" t="s">
        <v>1776</v>
      </c>
      <c r="D233" s="5">
        <v>44316</v>
      </c>
      <c r="E233" s="6">
        <v>102001322</v>
      </c>
      <c r="F233" s="4" t="s">
        <v>940</v>
      </c>
      <c r="G233" s="4" t="s">
        <v>1624</v>
      </c>
      <c r="H233" s="4" t="s">
        <v>1640</v>
      </c>
      <c r="I233" s="4" t="s">
        <v>47</v>
      </c>
      <c r="J233" s="7">
        <v>2000000</v>
      </c>
      <c r="K233" s="8" t="s">
        <v>2115</v>
      </c>
      <c r="L233" s="7">
        <v>200000000</v>
      </c>
      <c r="M233" s="8" t="s">
        <v>2116</v>
      </c>
      <c r="N233" s="7">
        <v>10094246.58</v>
      </c>
      <c r="O233" s="9">
        <f t="shared" si="7"/>
        <v>197560000</v>
      </c>
      <c r="P233" s="8" t="s">
        <v>1604</v>
      </c>
      <c r="Q233" s="8" t="s">
        <v>1604</v>
      </c>
      <c r="R233" s="4" t="s">
        <v>1643</v>
      </c>
      <c r="S233" s="8" t="s">
        <v>1606</v>
      </c>
      <c r="T233" s="3">
        <v>0</v>
      </c>
      <c r="U233" s="3">
        <v>1</v>
      </c>
      <c r="V233" s="3">
        <v>0</v>
      </c>
      <c r="W233" s="3">
        <v>3</v>
      </c>
      <c r="X233" s="10"/>
    </row>
    <row r="234" spans="1:24" ht="11.25" hidden="1" x14ac:dyDescent="0.15">
      <c r="A234" s="3">
        <v>3301</v>
      </c>
      <c r="B234" s="3" t="str">
        <f t="shared" si="6"/>
        <v>万能</v>
      </c>
      <c r="C234" s="4" t="s">
        <v>1776</v>
      </c>
      <c r="D234" s="5">
        <v>44316</v>
      </c>
      <c r="E234" s="6">
        <v>2080174</v>
      </c>
      <c r="F234" s="4" t="s">
        <v>946</v>
      </c>
      <c r="G234" s="4" t="s">
        <v>1624</v>
      </c>
      <c r="H234" s="4" t="s">
        <v>1640</v>
      </c>
      <c r="I234" s="4" t="s">
        <v>47</v>
      </c>
      <c r="J234" s="7">
        <v>1500000</v>
      </c>
      <c r="K234" s="8" t="s">
        <v>2117</v>
      </c>
      <c r="L234" s="7">
        <v>150000000</v>
      </c>
      <c r="M234" s="8" t="s">
        <v>2118</v>
      </c>
      <c r="N234" s="7">
        <v>8539931.5099999998</v>
      </c>
      <c r="O234" s="9">
        <f t="shared" si="7"/>
        <v>147150000</v>
      </c>
      <c r="P234" s="8" t="s">
        <v>1604</v>
      </c>
      <c r="Q234" s="8" t="s">
        <v>1604</v>
      </c>
      <c r="R234" s="4" t="s">
        <v>1643</v>
      </c>
      <c r="S234" s="8" t="s">
        <v>1606</v>
      </c>
      <c r="T234" s="3">
        <v>0</v>
      </c>
      <c r="U234" s="3">
        <v>1</v>
      </c>
      <c r="V234" s="3">
        <v>0</v>
      </c>
      <c r="W234" s="3">
        <v>3</v>
      </c>
      <c r="X234" s="10"/>
    </row>
    <row r="235" spans="1:24" ht="11.25" hidden="1" x14ac:dyDescent="0.15">
      <c r="A235" s="3">
        <v>3301</v>
      </c>
      <c r="B235" s="3" t="str">
        <f t="shared" si="6"/>
        <v>万能</v>
      </c>
      <c r="C235" s="4" t="s">
        <v>1776</v>
      </c>
      <c r="D235" s="5">
        <v>44316</v>
      </c>
      <c r="E235" s="6">
        <v>2080159</v>
      </c>
      <c r="F235" s="4" t="s">
        <v>952</v>
      </c>
      <c r="G235" s="4" t="s">
        <v>1624</v>
      </c>
      <c r="H235" s="4" t="s">
        <v>1640</v>
      </c>
      <c r="I235" s="4" t="s">
        <v>47</v>
      </c>
      <c r="J235" s="7">
        <v>1100000</v>
      </c>
      <c r="K235" s="8" t="s">
        <v>2119</v>
      </c>
      <c r="L235" s="7">
        <v>110000000</v>
      </c>
      <c r="M235" s="8" t="s">
        <v>2120</v>
      </c>
      <c r="N235" s="7">
        <v>5191397.26</v>
      </c>
      <c r="O235" s="9">
        <f t="shared" si="7"/>
        <v>108009000</v>
      </c>
      <c r="P235" s="8" t="s">
        <v>1604</v>
      </c>
      <c r="Q235" s="8" t="s">
        <v>1604</v>
      </c>
      <c r="R235" s="4" t="s">
        <v>1643</v>
      </c>
      <c r="S235" s="8" t="s">
        <v>1606</v>
      </c>
      <c r="T235" s="3">
        <v>0</v>
      </c>
      <c r="U235" s="3">
        <v>1</v>
      </c>
      <c r="V235" s="3">
        <v>0</v>
      </c>
      <c r="W235" s="3">
        <v>3</v>
      </c>
      <c r="X235" s="10"/>
    </row>
    <row r="236" spans="1:24" ht="11.25" hidden="1" x14ac:dyDescent="0.15">
      <c r="A236" s="3">
        <v>3301</v>
      </c>
      <c r="B236" s="3" t="str">
        <f t="shared" si="6"/>
        <v>万能</v>
      </c>
      <c r="C236" s="4" t="s">
        <v>1776</v>
      </c>
      <c r="D236" s="5">
        <v>44316</v>
      </c>
      <c r="E236" s="6">
        <v>102001369</v>
      </c>
      <c r="F236" s="4" t="s">
        <v>958</v>
      </c>
      <c r="G236" s="4" t="s">
        <v>1624</v>
      </c>
      <c r="H236" s="4" t="s">
        <v>1640</v>
      </c>
      <c r="I236" s="4" t="s">
        <v>47</v>
      </c>
      <c r="J236" s="7">
        <v>4000000</v>
      </c>
      <c r="K236" s="8" t="s">
        <v>2121</v>
      </c>
      <c r="L236" s="7">
        <v>400000000</v>
      </c>
      <c r="M236" s="8" t="s">
        <v>2122</v>
      </c>
      <c r="N236" s="7">
        <v>18305753.420000002</v>
      </c>
      <c r="O236" s="9">
        <f t="shared" si="7"/>
        <v>400360000</v>
      </c>
      <c r="P236" s="8" t="s">
        <v>1604</v>
      </c>
      <c r="Q236" s="8" t="s">
        <v>1604</v>
      </c>
      <c r="R236" s="4" t="s">
        <v>1643</v>
      </c>
      <c r="S236" s="8" t="s">
        <v>1606</v>
      </c>
      <c r="T236" s="3">
        <v>0</v>
      </c>
      <c r="U236" s="3">
        <v>1</v>
      </c>
      <c r="V236" s="3">
        <v>0</v>
      </c>
      <c r="W236" s="3">
        <v>3</v>
      </c>
      <c r="X236" s="10"/>
    </row>
    <row r="237" spans="1:24" ht="11.25" hidden="1" x14ac:dyDescent="0.15">
      <c r="A237" s="3">
        <v>3301</v>
      </c>
      <c r="B237" s="3" t="str">
        <f t="shared" si="6"/>
        <v>万能</v>
      </c>
      <c r="C237" s="4" t="s">
        <v>1776</v>
      </c>
      <c r="D237" s="5">
        <v>44316</v>
      </c>
      <c r="E237" s="6">
        <v>2080190</v>
      </c>
      <c r="F237" s="4" t="s">
        <v>964</v>
      </c>
      <c r="G237" s="4" t="s">
        <v>1624</v>
      </c>
      <c r="H237" s="4" t="s">
        <v>1640</v>
      </c>
      <c r="I237" s="4" t="s">
        <v>47</v>
      </c>
      <c r="J237" s="7">
        <v>2000000</v>
      </c>
      <c r="K237" s="8" t="s">
        <v>2123</v>
      </c>
      <c r="L237" s="7">
        <v>200000000</v>
      </c>
      <c r="M237" s="8" t="s">
        <v>2124</v>
      </c>
      <c r="N237" s="7">
        <v>9026027.4000000004</v>
      </c>
      <c r="O237" s="9">
        <f t="shared" si="7"/>
        <v>196900000</v>
      </c>
      <c r="P237" s="8" t="s">
        <v>1604</v>
      </c>
      <c r="Q237" s="8" t="s">
        <v>1604</v>
      </c>
      <c r="R237" s="4" t="s">
        <v>1643</v>
      </c>
      <c r="S237" s="8" t="s">
        <v>1606</v>
      </c>
      <c r="T237" s="3">
        <v>0</v>
      </c>
      <c r="U237" s="3">
        <v>1</v>
      </c>
      <c r="V237" s="3">
        <v>0</v>
      </c>
      <c r="W237" s="3">
        <v>3</v>
      </c>
      <c r="X237" s="10"/>
    </row>
    <row r="238" spans="1:24" ht="11.25" hidden="1" x14ac:dyDescent="0.15">
      <c r="A238" s="3">
        <v>3301</v>
      </c>
      <c r="B238" s="3" t="str">
        <f t="shared" si="6"/>
        <v>万能</v>
      </c>
      <c r="C238" s="4" t="s">
        <v>1776</v>
      </c>
      <c r="D238" s="5">
        <v>44316</v>
      </c>
      <c r="E238" s="6">
        <v>102001438</v>
      </c>
      <c r="F238" s="4" t="s">
        <v>970</v>
      </c>
      <c r="G238" s="4" t="s">
        <v>1624</v>
      </c>
      <c r="H238" s="4" t="s">
        <v>1640</v>
      </c>
      <c r="I238" s="4" t="s">
        <v>47</v>
      </c>
      <c r="J238" s="7">
        <v>3000000</v>
      </c>
      <c r="K238" s="8" t="s">
        <v>2125</v>
      </c>
      <c r="L238" s="7">
        <v>300000000</v>
      </c>
      <c r="M238" s="8" t="s">
        <v>2126</v>
      </c>
      <c r="N238" s="7">
        <v>12205479.449999999</v>
      </c>
      <c r="O238" s="9">
        <f t="shared" si="7"/>
        <v>296460000</v>
      </c>
      <c r="P238" s="8" t="s">
        <v>1604</v>
      </c>
      <c r="Q238" s="8" t="s">
        <v>1604</v>
      </c>
      <c r="R238" s="4" t="s">
        <v>1643</v>
      </c>
      <c r="S238" s="8" t="s">
        <v>1606</v>
      </c>
      <c r="T238" s="3">
        <v>0</v>
      </c>
      <c r="U238" s="3">
        <v>1</v>
      </c>
      <c r="V238" s="3">
        <v>0</v>
      </c>
      <c r="W238" s="3">
        <v>3</v>
      </c>
      <c r="X238" s="10"/>
    </row>
    <row r="239" spans="1:24" ht="11.25" hidden="1" x14ac:dyDescent="0.15">
      <c r="A239" s="3">
        <v>3301</v>
      </c>
      <c r="B239" s="3" t="str">
        <f t="shared" si="6"/>
        <v>万能</v>
      </c>
      <c r="C239" s="4" t="s">
        <v>1776</v>
      </c>
      <c r="D239" s="5">
        <v>44316</v>
      </c>
      <c r="E239" s="6">
        <v>102001451</v>
      </c>
      <c r="F239" s="4" t="s">
        <v>975</v>
      </c>
      <c r="G239" s="4" t="s">
        <v>1624</v>
      </c>
      <c r="H239" s="4" t="s">
        <v>1640</v>
      </c>
      <c r="I239" s="4" t="s">
        <v>47</v>
      </c>
      <c r="J239" s="7">
        <v>2000000</v>
      </c>
      <c r="K239" s="8" t="s">
        <v>2127</v>
      </c>
      <c r="L239" s="7">
        <v>200000000</v>
      </c>
      <c r="M239" s="8" t="s">
        <v>2128</v>
      </c>
      <c r="N239" s="7">
        <v>9758904.1099999994</v>
      </c>
      <c r="O239" s="9">
        <f t="shared" si="7"/>
        <v>197080000</v>
      </c>
      <c r="P239" s="8" t="s">
        <v>1604</v>
      </c>
      <c r="Q239" s="8" t="s">
        <v>1604</v>
      </c>
      <c r="R239" s="4" t="s">
        <v>1643</v>
      </c>
      <c r="S239" s="8" t="s">
        <v>1606</v>
      </c>
      <c r="T239" s="3">
        <v>0</v>
      </c>
      <c r="U239" s="3">
        <v>1</v>
      </c>
      <c r="V239" s="3">
        <v>0</v>
      </c>
      <c r="W239" s="3">
        <v>3</v>
      </c>
      <c r="X239" s="10"/>
    </row>
    <row r="240" spans="1:24" ht="11.25" hidden="1" x14ac:dyDescent="0.15">
      <c r="A240" s="3">
        <v>3301</v>
      </c>
      <c r="B240" s="3" t="str">
        <f t="shared" si="6"/>
        <v>万能</v>
      </c>
      <c r="C240" s="4" t="s">
        <v>1776</v>
      </c>
      <c r="D240" s="5">
        <v>44316</v>
      </c>
      <c r="E240" s="6">
        <v>102001207</v>
      </c>
      <c r="F240" s="4" t="s">
        <v>981</v>
      </c>
      <c r="G240" s="4" t="s">
        <v>1624</v>
      </c>
      <c r="H240" s="4" t="s">
        <v>1640</v>
      </c>
      <c r="I240" s="4" t="s">
        <v>47</v>
      </c>
      <c r="J240" s="7">
        <v>2000000</v>
      </c>
      <c r="K240" s="8" t="s">
        <v>2129</v>
      </c>
      <c r="L240" s="7">
        <v>200000000</v>
      </c>
      <c r="M240" s="8" t="s">
        <v>2130</v>
      </c>
      <c r="N240" s="7">
        <v>8610410.9600000009</v>
      </c>
      <c r="O240" s="9">
        <f t="shared" si="7"/>
        <v>199760000</v>
      </c>
      <c r="P240" s="8" t="s">
        <v>1604</v>
      </c>
      <c r="Q240" s="8" t="s">
        <v>1604</v>
      </c>
      <c r="R240" s="4" t="s">
        <v>1643</v>
      </c>
      <c r="S240" s="8" t="s">
        <v>1606</v>
      </c>
      <c r="T240" s="3">
        <v>0</v>
      </c>
      <c r="U240" s="3">
        <v>1</v>
      </c>
      <c r="V240" s="3">
        <v>0</v>
      </c>
      <c r="W240" s="3">
        <v>3</v>
      </c>
      <c r="X240" s="10"/>
    </row>
    <row r="241" spans="1:24" ht="11.25" hidden="1" x14ac:dyDescent="0.15">
      <c r="A241" s="3">
        <v>3301</v>
      </c>
      <c r="B241" s="3" t="str">
        <f t="shared" si="6"/>
        <v>万能</v>
      </c>
      <c r="C241" s="4" t="s">
        <v>1776</v>
      </c>
      <c r="D241" s="5">
        <v>44316</v>
      </c>
      <c r="E241" s="6">
        <v>2080205</v>
      </c>
      <c r="F241" s="4" t="s">
        <v>987</v>
      </c>
      <c r="G241" s="4" t="s">
        <v>1624</v>
      </c>
      <c r="H241" s="4" t="s">
        <v>1640</v>
      </c>
      <c r="I241" s="4" t="s">
        <v>47</v>
      </c>
      <c r="J241" s="7">
        <v>2400000</v>
      </c>
      <c r="K241" s="8" t="s">
        <v>2131</v>
      </c>
      <c r="L241" s="7">
        <v>240000000</v>
      </c>
      <c r="M241" s="8" t="s">
        <v>2132</v>
      </c>
      <c r="N241" s="7">
        <v>9915616.4399999995</v>
      </c>
      <c r="O241" s="9">
        <f t="shared" si="7"/>
        <v>237432000</v>
      </c>
      <c r="P241" s="8" t="s">
        <v>1604</v>
      </c>
      <c r="Q241" s="8" t="s">
        <v>1604</v>
      </c>
      <c r="R241" s="4" t="s">
        <v>1643</v>
      </c>
      <c r="S241" s="8" t="s">
        <v>1606</v>
      </c>
      <c r="T241" s="3">
        <v>0</v>
      </c>
      <c r="U241" s="3">
        <v>1</v>
      </c>
      <c r="V241" s="3">
        <v>0</v>
      </c>
      <c r="W241" s="3">
        <v>3</v>
      </c>
      <c r="X241" s="10"/>
    </row>
    <row r="242" spans="1:24" ht="11.25" hidden="1" x14ac:dyDescent="0.15">
      <c r="A242" s="3">
        <v>3301</v>
      </c>
      <c r="B242" s="3" t="str">
        <f t="shared" si="6"/>
        <v>万能</v>
      </c>
      <c r="C242" s="4" t="s">
        <v>1776</v>
      </c>
      <c r="D242" s="5">
        <v>44316</v>
      </c>
      <c r="E242" s="6">
        <v>2080210</v>
      </c>
      <c r="F242" s="4" t="s">
        <v>993</v>
      </c>
      <c r="G242" s="4" t="s">
        <v>1624</v>
      </c>
      <c r="H242" s="4" t="s">
        <v>1640</v>
      </c>
      <c r="I242" s="4" t="s">
        <v>47</v>
      </c>
      <c r="J242" s="7">
        <v>3200000</v>
      </c>
      <c r="K242" s="8" t="s">
        <v>2133</v>
      </c>
      <c r="L242" s="7">
        <v>320000000</v>
      </c>
      <c r="M242" s="8" t="s">
        <v>2134</v>
      </c>
      <c r="N242" s="7">
        <v>15710684.93</v>
      </c>
      <c r="O242" s="9">
        <f t="shared" si="7"/>
        <v>299904000</v>
      </c>
      <c r="P242" s="8" t="s">
        <v>1604</v>
      </c>
      <c r="Q242" s="8" t="s">
        <v>1604</v>
      </c>
      <c r="R242" s="4" t="s">
        <v>1643</v>
      </c>
      <c r="S242" s="8" t="s">
        <v>1606</v>
      </c>
      <c r="T242" s="3">
        <v>0</v>
      </c>
      <c r="U242" s="3">
        <v>1</v>
      </c>
      <c r="V242" s="3">
        <v>0</v>
      </c>
      <c r="W242" s="3">
        <v>3</v>
      </c>
      <c r="X242" s="10"/>
    </row>
    <row r="243" spans="1:24" ht="11.25" hidden="1" x14ac:dyDescent="0.15">
      <c r="A243" s="3">
        <v>3301</v>
      </c>
      <c r="B243" s="3" t="str">
        <f t="shared" si="6"/>
        <v>万能</v>
      </c>
      <c r="C243" s="4" t="s">
        <v>1776</v>
      </c>
      <c r="D243" s="5">
        <v>44316</v>
      </c>
      <c r="E243" s="6">
        <v>102001562</v>
      </c>
      <c r="F243" s="4" t="s">
        <v>999</v>
      </c>
      <c r="G243" s="4" t="s">
        <v>1624</v>
      </c>
      <c r="H243" s="4" t="s">
        <v>1640</v>
      </c>
      <c r="I243" s="4" t="s">
        <v>47</v>
      </c>
      <c r="J243" s="7">
        <v>1500000</v>
      </c>
      <c r="K243" s="8" t="s">
        <v>2135</v>
      </c>
      <c r="L243" s="7">
        <v>150000000</v>
      </c>
      <c r="M243" s="8" t="s">
        <v>2136</v>
      </c>
      <c r="N243" s="7">
        <v>5522671.2300000004</v>
      </c>
      <c r="O243" s="9">
        <f t="shared" si="7"/>
        <v>148470000</v>
      </c>
      <c r="P243" s="8" t="s">
        <v>1604</v>
      </c>
      <c r="Q243" s="8" t="s">
        <v>1604</v>
      </c>
      <c r="R243" s="4" t="s">
        <v>1643</v>
      </c>
      <c r="S243" s="8" t="s">
        <v>1606</v>
      </c>
      <c r="T243" s="3">
        <v>0</v>
      </c>
      <c r="U243" s="3">
        <v>1</v>
      </c>
      <c r="V243" s="3">
        <v>0</v>
      </c>
      <c r="W243" s="3">
        <v>3</v>
      </c>
      <c r="X243" s="10"/>
    </row>
    <row r="244" spans="1:24" ht="11.25" hidden="1" x14ac:dyDescent="0.15">
      <c r="A244" s="3">
        <v>3301</v>
      </c>
      <c r="B244" s="3" t="str">
        <f t="shared" si="6"/>
        <v>万能</v>
      </c>
      <c r="C244" s="4" t="s">
        <v>1776</v>
      </c>
      <c r="D244" s="5">
        <v>44316</v>
      </c>
      <c r="E244" s="6">
        <v>2080213</v>
      </c>
      <c r="F244" s="4" t="s">
        <v>1005</v>
      </c>
      <c r="G244" s="4" t="s">
        <v>1624</v>
      </c>
      <c r="H244" s="4" t="s">
        <v>1640</v>
      </c>
      <c r="I244" s="4" t="s">
        <v>47</v>
      </c>
      <c r="J244" s="7">
        <v>2000000</v>
      </c>
      <c r="K244" s="8" t="s">
        <v>2137</v>
      </c>
      <c r="L244" s="7">
        <v>200000000</v>
      </c>
      <c r="M244" s="8" t="s">
        <v>2138</v>
      </c>
      <c r="N244" s="7">
        <v>7780054.79</v>
      </c>
      <c r="O244" s="9">
        <f t="shared" si="7"/>
        <v>194900000</v>
      </c>
      <c r="P244" s="8" t="s">
        <v>1604</v>
      </c>
      <c r="Q244" s="8" t="s">
        <v>1604</v>
      </c>
      <c r="R244" s="4" t="s">
        <v>1643</v>
      </c>
      <c r="S244" s="8" t="s">
        <v>1606</v>
      </c>
      <c r="T244" s="3">
        <v>0</v>
      </c>
      <c r="U244" s="3">
        <v>1</v>
      </c>
      <c r="V244" s="3">
        <v>0</v>
      </c>
      <c r="W244" s="3">
        <v>3</v>
      </c>
      <c r="X244" s="10"/>
    </row>
    <row r="245" spans="1:24" ht="11.25" hidden="1" x14ac:dyDescent="0.15">
      <c r="A245" s="3">
        <v>3301</v>
      </c>
      <c r="B245" s="3" t="str">
        <f t="shared" si="6"/>
        <v>万能</v>
      </c>
      <c r="C245" s="4" t="s">
        <v>1776</v>
      </c>
      <c r="D245" s="5">
        <v>44316</v>
      </c>
      <c r="E245" s="6">
        <v>12002966</v>
      </c>
      <c r="F245" s="4" t="s">
        <v>2139</v>
      </c>
      <c r="G245" s="4" t="s">
        <v>1624</v>
      </c>
      <c r="H245" s="4" t="s">
        <v>1640</v>
      </c>
      <c r="I245" s="4" t="s">
        <v>47</v>
      </c>
      <c r="J245" s="7">
        <v>3000000</v>
      </c>
      <c r="K245" s="8" t="s">
        <v>2140</v>
      </c>
      <c r="L245" s="7">
        <v>300000000</v>
      </c>
      <c r="M245" s="8" t="s">
        <v>1647</v>
      </c>
      <c r="N245" s="7">
        <v>12328767.119999999</v>
      </c>
      <c r="O245" s="9">
        <f t="shared" si="7"/>
        <v>299640000</v>
      </c>
      <c r="P245" s="8" t="s">
        <v>1604</v>
      </c>
      <c r="Q245" s="8" t="s">
        <v>1604</v>
      </c>
      <c r="R245" s="4" t="s">
        <v>2141</v>
      </c>
      <c r="S245" s="8" t="s">
        <v>1606</v>
      </c>
      <c r="T245" s="3">
        <v>0</v>
      </c>
      <c r="U245" s="3">
        <v>1</v>
      </c>
      <c r="V245" s="3">
        <v>0</v>
      </c>
      <c r="W245" s="3">
        <v>3</v>
      </c>
      <c r="X245" s="10"/>
    </row>
    <row r="246" spans="1:24" ht="11.25" hidden="1" x14ac:dyDescent="0.15">
      <c r="A246" s="3">
        <v>3301</v>
      </c>
      <c r="B246" s="3" t="str">
        <f t="shared" si="6"/>
        <v>万能</v>
      </c>
      <c r="C246" s="4" t="s">
        <v>1776</v>
      </c>
      <c r="D246" s="5">
        <v>44316</v>
      </c>
      <c r="E246" s="6">
        <v>2080217</v>
      </c>
      <c r="F246" s="4" t="s">
        <v>1011</v>
      </c>
      <c r="G246" s="4" t="s">
        <v>1624</v>
      </c>
      <c r="H246" s="4" t="s">
        <v>1640</v>
      </c>
      <c r="I246" s="4" t="s">
        <v>47</v>
      </c>
      <c r="J246" s="7">
        <v>2300000</v>
      </c>
      <c r="K246" s="8" t="s">
        <v>2142</v>
      </c>
      <c r="L246" s="7">
        <v>230000000</v>
      </c>
      <c r="M246" s="8" t="s">
        <v>1840</v>
      </c>
      <c r="N246" s="7">
        <v>8394369.8599999994</v>
      </c>
      <c r="O246" s="9">
        <f t="shared" si="7"/>
        <v>228758000</v>
      </c>
      <c r="P246" s="8" t="s">
        <v>1604</v>
      </c>
      <c r="Q246" s="8" t="s">
        <v>1604</v>
      </c>
      <c r="R246" s="4" t="s">
        <v>1643</v>
      </c>
      <c r="S246" s="8" t="s">
        <v>1606</v>
      </c>
      <c r="T246" s="3">
        <v>0</v>
      </c>
      <c r="U246" s="3">
        <v>1</v>
      </c>
      <c r="V246" s="3">
        <v>0</v>
      </c>
      <c r="W246" s="3">
        <v>3</v>
      </c>
      <c r="X246" s="10"/>
    </row>
    <row r="247" spans="1:24" ht="11.25" hidden="1" x14ac:dyDescent="0.15">
      <c r="A247" s="3">
        <v>3301</v>
      </c>
      <c r="B247" s="3" t="str">
        <f t="shared" si="6"/>
        <v>万能</v>
      </c>
      <c r="C247" s="4" t="s">
        <v>1776</v>
      </c>
      <c r="D247" s="5">
        <v>44316</v>
      </c>
      <c r="E247" s="6">
        <v>2080219</v>
      </c>
      <c r="F247" s="4" t="s">
        <v>1015</v>
      </c>
      <c r="G247" s="4" t="s">
        <v>1624</v>
      </c>
      <c r="H247" s="4" t="s">
        <v>1640</v>
      </c>
      <c r="I247" s="4" t="s">
        <v>47</v>
      </c>
      <c r="J247" s="7">
        <v>3800000</v>
      </c>
      <c r="K247" s="8" t="s">
        <v>2143</v>
      </c>
      <c r="L247" s="7">
        <v>380000000</v>
      </c>
      <c r="M247" s="8" t="s">
        <v>2144</v>
      </c>
      <c r="N247" s="7">
        <v>14315068.49</v>
      </c>
      <c r="O247" s="9">
        <f t="shared" si="7"/>
        <v>382812000</v>
      </c>
      <c r="P247" s="8" t="s">
        <v>1604</v>
      </c>
      <c r="Q247" s="8" t="s">
        <v>1604</v>
      </c>
      <c r="R247" s="4" t="s">
        <v>1643</v>
      </c>
      <c r="S247" s="8" t="s">
        <v>1606</v>
      </c>
      <c r="T247" s="3">
        <v>0</v>
      </c>
      <c r="U247" s="3">
        <v>1</v>
      </c>
      <c r="V247" s="3">
        <v>0</v>
      </c>
      <c r="W247" s="3">
        <v>3</v>
      </c>
      <c r="X247" s="10"/>
    </row>
    <row r="248" spans="1:24" ht="11.25" hidden="1" x14ac:dyDescent="0.15">
      <c r="A248" s="3">
        <v>3301</v>
      </c>
      <c r="B248" s="3" t="str">
        <f t="shared" si="6"/>
        <v>万能</v>
      </c>
      <c r="C248" s="4" t="s">
        <v>1776</v>
      </c>
      <c r="D248" s="5">
        <v>44316</v>
      </c>
      <c r="E248" s="6">
        <v>2080221</v>
      </c>
      <c r="F248" s="4" t="s">
        <v>1021</v>
      </c>
      <c r="G248" s="4" t="s">
        <v>1624</v>
      </c>
      <c r="H248" s="4" t="s">
        <v>1640</v>
      </c>
      <c r="I248" s="4" t="s">
        <v>47</v>
      </c>
      <c r="J248" s="7">
        <v>2000000</v>
      </c>
      <c r="K248" s="8" t="s">
        <v>2145</v>
      </c>
      <c r="L248" s="7">
        <v>200000000</v>
      </c>
      <c r="M248" s="8" t="s">
        <v>2146</v>
      </c>
      <c r="N248" s="7">
        <v>7490465.75</v>
      </c>
      <c r="O248" s="9">
        <f t="shared" si="7"/>
        <v>197360000</v>
      </c>
      <c r="P248" s="8" t="s">
        <v>1604</v>
      </c>
      <c r="Q248" s="8" t="s">
        <v>1604</v>
      </c>
      <c r="R248" s="4" t="s">
        <v>1643</v>
      </c>
      <c r="S248" s="8" t="s">
        <v>1606</v>
      </c>
      <c r="T248" s="3">
        <v>0</v>
      </c>
      <c r="U248" s="3">
        <v>1</v>
      </c>
      <c r="V248" s="3">
        <v>0</v>
      </c>
      <c r="W248" s="3">
        <v>3</v>
      </c>
      <c r="X248" s="10"/>
    </row>
    <row r="249" spans="1:24" ht="11.25" hidden="1" x14ac:dyDescent="0.15">
      <c r="A249" s="3">
        <v>3301</v>
      </c>
      <c r="B249" s="3" t="str">
        <f t="shared" si="6"/>
        <v>万能</v>
      </c>
      <c r="C249" s="4" t="s">
        <v>1776</v>
      </c>
      <c r="D249" s="5">
        <v>44316</v>
      </c>
      <c r="E249" s="6">
        <v>2080232</v>
      </c>
      <c r="F249" s="4" t="s">
        <v>1026</v>
      </c>
      <c r="G249" s="4" t="s">
        <v>1624</v>
      </c>
      <c r="H249" s="4" t="s">
        <v>1640</v>
      </c>
      <c r="I249" s="4" t="s">
        <v>47</v>
      </c>
      <c r="J249" s="7">
        <v>1500000</v>
      </c>
      <c r="K249" s="8" t="s">
        <v>2147</v>
      </c>
      <c r="L249" s="7">
        <v>150000000</v>
      </c>
      <c r="M249" s="8" t="s">
        <v>2148</v>
      </c>
      <c r="N249" s="7">
        <v>5075342.47</v>
      </c>
      <c r="O249" s="9">
        <f t="shared" si="7"/>
        <v>148275000</v>
      </c>
      <c r="P249" s="8" t="s">
        <v>1604</v>
      </c>
      <c r="Q249" s="8" t="s">
        <v>1604</v>
      </c>
      <c r="R249" s="4" t="s">
        <v>1643</v>
      </c>
      <c r="S249" s="8" t="s">
        <v>1606</v>
      </c>
      <c r="T249" s="3">
        <v>0</v>
      </c>
      <c r="U249" s="3">
        <v>1</v>
      </c>
      <c r="V249" s="3">
        <v>0</v>
      </c>
      <c r="W249" s="3">
        <v>3</v>
      </c>
      <c r="X249" s="10"/>
    </row>
    <row r="250" spans="1:24" ht="11.25" hidden="1" x14ac:dyDescent="0.15">
      <c r="A250" s="3">
        <v>3301</v>
      </c>
      <c r="B250" s="3" t="str">
        <f t="shared" si="6"/>
        <v>万能</v>
      </c>
      <c r="C250" s="4" t="s">
        <v>1776</v>
      </c>
      <c r="D250" s="5">
        <v>44316</v>
      </c>
      <c r="E250" s="6">
        <v>2080151</v>
      </c>
      <c r="F250" s="4" t="s">
        <v>685</v>
      </c>
      <c r="G250" s="4" t="s">
        <v>1624</v>
      </c>
      <c r="H250" s="4" t="s">
        <v>1640</v>
      </c>
      <c r="I250" s="4" t="s">
        <v>47</v>
      </c>
      <c r="J250" s="7">
        <v>3000000</v>
      </c>
      <c r="K250" s="8" t="s">
        <v>2149</v>
      </c>
      <c r="L250" s="7">
        <v>300000000</v>
      </c>
      <c r="M250" s="8" t="s">
        <v>2150</v>
      </c>
      <c r="N250" s="7">
        <v>10894520.550000001</v>
      </c>
      <c r="O250" s="9">
        <f t="shared" si="7"/>
        <v>294960000</v>
      </c>
      <c r="P250" s="8" t="s">
        <v>1604</v>
      </c>
      <c r="Q250" s="8" t="s">
        <v>1604</v>
      </c>
      <c r="R250" s="4" t="s">
        <v>1643</v>
      </c>
      <c r="S250" s="8" t="s">
        <v>1606</v>
      </c>
      <c r="T250" s="3">
        <v>0</v>
      </c>
      <c r="U250" s="3">
        <v>1</v>
      </c>
      <c r="V250" s="3">
        <v>0</v>
      </c>
      <c r="W250" s="3">
        <v>3</v>
      </c>
      <c r="X250" s="10"/>
    </row>
    <row r="251" spans="1:24" ht="11.25" hidden="1" x14ac:dyDescent="0.15">
      <c r="A251" s="3">
        <v>3301</v>
      </c>
      <c r="B251" s="3" t="str">
        <f t="shared" si="6"/>
        <v>万能</v>
      </c>
      <c r="C251" s="4" t="s">
        <v>1776</v>
      </c>
      <c r="D251" s="5">
        <v>44316</v>
      </c>
      <c r="E251" s="6">
        <v>2080080</v>
      </c>
      <c r="F251" s="4" t="s">
        <v>741</v>
      </c>
      <c r="G251" s="4" t="s">
        <v>1624</v>
      </c>
      <c r="H251" s="4" t="s">
        <v>1640</v>
      </c>
      <c r="I251" s="4" t="s">
        <v>47</v>
      </c>
      <c r="J251" s="7">
        <v>2000000</v>
      </c>
      <c r="K251" s="8" t="s">
        <v>2151</v>
      </c>
      <c r="L251" s="7">
        <v>200000000</v>
      </c>
      <c r="M251" s="8" t="s">
        <v>2152</v>
      </c>
      <c r="N251" s="7">
        <v>8307945.21</v>
      </c>
      <c r="O251" s="9">
        <f t="shared" si="7"/>
        <v>196320000</v>
      </c>
      <c r="P251" s="8" t="s">
        <v>1604</v>
      </c>
      <c r="Q251" s="8" t="s">
        <v>1604</v>
      </c>
      <c r="R251" s="4" t="s">
        <v>1643</v>
      </c>
      <c r="S251" s="8" t="s">
        <v>1606</v>
      </c>
      <c r="T251" s="3">
        <v>0</v>
      </c>
      <c r="U251" s="3">
        <v>1</v>
      </c>
      <c r="V251" s="3">
        <v>0</v>
      </c>
      <c r="W251" s="3">
        <v>3</v>
      </c>
      <c r="X251" s="10"/>
    </row>
    <row r="252" spans="1:24" ht="11.25" hidden="1" x14ac:dyDescent="0.15">
      <c r="A252" s="3">
        <v>3301</v>
      </c>
      <c r="B252" s="3" t="str">
        <f t="shared" si="6"/>
        <v>万能</v>
      </c>
      <c r="C252" s="4" t="s">
        <v>1776</v>
      </c>
      <c r="D252" s="5">
        <v>44316</v>
      </c>
      <c r="E252" s="6">
        <v>2080265</v>
      </c>
      <c r="F252" s="4" t="s">
        <v>747</v>
      </c>
      <c r="G252" s="4" t="s">
        <v>1624</v>
      </c>
      <c r="H252" s="4" t="s">
        <v>1640</v>
      </c>
      <c r="I252" s="4" t="s">
        <v>47</v>
      </c>
      <c r="J252" s="7">
        <v>1500000</v>
      </c>
      <c r="K252" s="8" t="s">
        <v>2153</v>
      </c>
      <c r="L252" s="7">
        <v>150000000</v>
      </c>
      <c r="M252" s="8" t="s">
        <v>2154</v>
      </c>
      <c r="N252" s="7">
        <v>5009547.95</v>
      </c>
      <c r="O252" s="9">
        <f t="shared" si="7"/>
        <v>147780000</v>
      </c>
      <c r="P252" s="8" t="s">
        <v>1604</v>
      </c>
      <c r="Q252" s="8" t="s">
        <v>1604</v>
      </c>
      <c r="R252" s="4" t="s">
        <v>1643</v>
      </c>
      <c r="S252" s="8" t="s">
        <v>1606</v>
      </c>
      <c r="T252" s="3">
        <v>0</v>
      </c>
      <c r="U252" s="3">
        <v>1</v>
      </c>
      <c r="V252" s="3">
        <v>0</v>
      </c>
      <c r="W252" s="3">
        <v>3</v>
      </c>
      <c r="X252" s="10"/>
    </row>
    <row r="253" spans="1:24" ht="11.25" hidden="1" x14ac:dyDescent="0.15">
      <c r="A253" s="3">
        <v>3301</v>
      </c>
      <c r="B253" s="3" t="str">
        <f t="shared" si="6"/>
        <v>万能</v>
      </c>
      <c r="C253" s="4" t="s">
        <v>1776</v>
      </c>
      <c r="D253" s="5">
        <v>44316</v>
      </c>
      <c r="E253" s="6">
        <v>2080224</v>
      </c>
      <c r="F253" s="4" t="s">
        <v>753</v>
      </c>
      <c r="G253" s="4" t="s">
        <v>1624</v>
      </c>
      <c r="H253" s="4" t="s">
        <v>1640</v>
      </c>
      <c r="I253" s="4" t="s">
        <v>47</v>
      </c>
      <c r="J253" s="7">
        <v>2700000</v>
      </c>
      <c r="K253" s="8" t="s">
        <v>2155</v>
      </c>
      <c r="L253" s="7">
        <v>270000000</v>
      </c>
      <c r="M253" s="8" t="s">
        <v>2156</v>
      </c>
      <c r="N253" s="7">
        <v>10626164.380000001</v>
      </c>
      <c r="O253" s="9">
        <f t="shared" si="7"/>
        <v>263493000</v>
      </c>
      <c r="P253" s="8" t="s">
        <v>1604</v>
      </c>
      <c r="Q253" s="8" t="s">
        <v>1604</v>
      </c>
      <c r="R253" s="4" t="s">
        <v>1643</v>
      </c>
      <c r="S253" s="8" t="s">
        <v>1606</v>
      </c>
      <c r="T253" s="3">
        <v>0</v>
      </c>
      <c r="U253" s="3">
        <v>1</v>
      </c>
      <c r="V253" s="3">
        <v>0</v>
      </c>
      <c r="W253" s="3">
        <v>3</v>
      </c>
      <c r="X253" s="10"/>
    </row>
    <row r="254" spans="1:24" ht="11.25" hidden="1" x14ac:dyDescent="0.15">
      <c r="A254" s="3">
        <v>3301</v>
      </c>
      <c r="B254" s="3" t="str">
        <f t="shared" si="6"/>
        <v>万能</v>
      </c>
      <c r="C254" s="4" t="s">
        <v>1776</v>
      </c>
      <c r="D254" s="5">
        <v>44316</v>
      </c>
      <c r="E254" s="6">
        <v>2080301</v>
      </c>
      <c r="F254" s="4" t="s">
        <v>758</v>
      </c>
      <c r="G254" s="4" t="s">
        <v>1624</v>
      </c>
      <c r="H254" s="4" t="s">
        <v>1640</v>
      </c>
      <c r="I254" s="4" t="s">
        <v>50</v>
      </c>
      <c r="J254" s="7">
        <v>200000</v>
      </c>
      <c r="K254" s="8" t="s">
        <v>2157</v>
      </c>
      <c r="L254" s="7">
        <v>20000000</v>
      </c>
      <c r="M254" s="8" t="s">
        <v>2158</v>
      </c>
      <c r="N254" s="7">
        <v>773917.81</v>
      </c>
      <c r="O254" s="9">
        <f t="shared" si="7"/>
        <v>19586000</v>
      </c>
      <c r="P254" s="8" t="s">
        <v>1604</v>
      </c>
      <c r="Q254" s="8" t="s">
        <v>1604</v>
      </c>
      <c r="R254" s="4" t="s">
        <v>1931</v>
      </c>
      <c r="S254" s="8" t="s">
        <v>1606</v>
      </c>
      <c r="T254" s="3">
        <v>0</v>
      </c>
      <c r="U254" s="3">
        <v>1</v>
      </c>
      <c r="V254" s="3">
        <v>0</v>
      </c>
      <c r="W254" s="3">
        <v>2</v>
      </c>
      <c r="X254" s="10"/>
    </row>
    <row r="255" spans="1:24" ht="11.25" hidden="1" x14ac:dyDescent="0.15">
      <c r="A255" s="3">
        <v>3301</v>
      </c>
      <c r="B255" s="3" t="str">
        <f t="shared" si="6"/>
        <v>万能</v>
      </c>
      <c r="C255" s="4" t="s">
        <v>1776</v>
      </c>
      <c r="D255" s="5">
        <v>44316</v>
      </c>
      <c r="E255" s="6">
        <v>102001963</v>
      </c>
      <c r="F255" s="4" t="s">
        <v>1038</v>
      </c>
      <c r="G255" s="4" t="s">
        <v>1624</v>
      </c>
      <c r="H255" s="4" t="s">
        <v>1640</v>
      </c>
      <c r="I255" s="4" t="s">
        <v>47</v>
      </c>
      <c r="J255" s="7">
        <v>3400000</v>
      </c>
      <c r="K255" s="8" t="s">
        <v>2159</v>
      </c>
      <c r="L255" s="7">
        <v>340000000</v>
      </c>
      <c r="M255" s="8" t="s">
        <v>2160</v>
      </c>
      <c r="N255" s="7">
        <v>10973150.68</v>
      </c>
      <c r="O255" s="9">
        <f t="shared" si="7"/>
        <v>340782000</v>
      </c>
      <c r="P255" s="8" t="s">
        <v>1604</v>
      </c>
      <c r="Q255" s="8" t="s">
        <v>1604</v>
      </c>
      <c r="R255" s="4" t="s">
        <v>1643</v>
      </c>
      <c r="S255" s="8" t="s">
        <v>1606</v>
      </c>
      <c r="T255" s="3">
        <v>0</v>
      </c>
      <c r="U255" s="3">
        <v>1</v>
      </c>
      <c r="V255" s="3">
        <v>0</v>
      </c>
      <c r="W255" s="3">
        <v>3</v>
      </c>
      <c r="X255" s="10"/>
    </row>
    <row r="256" spans="1:24" ht="11.25" hidden="1" x14ac:dyDescent="0.15">
      <c r="A256" s="3">
        <v>3301</v>
      </c>
      <c r="B256" s="3" t="str">
        <f t="shared" si="6"/>
        <v>万能</v>
      </c>
      <c r="C256" s="4" t="s">
        <v>1776</v>
      </c>
      <c r="D256" s="5">
        <v>44316</v>
      </c>
      <c r="E256" s="6">
        <v>2080348</v>
      </c>
      <c r="F256" s="4" t="s">
        <v>1042</v>
      </c>
      <c r="G256" s="4" t="s">
        <v>1624</v>
      </c>
      <c r="H256" s="4" t="s">
        <v>1640</v>
      </c>
      <c r="I256" s="4" t="s">
        <v>47</v>
      </c>
      <c r="J256" s="7">
        <v>1500000</v>
      </c>
      <c r="K256" s="8" t="s">
        <v>2161</v>
      </c>
      <c r="L256" s="7">
        <v>150000000</v>
      </c>
      <c r="M256" s="8" t="s">
        <v>2162</v>
      </c>
      <c r="N256" s="7">
        <v>4097671.23</v>
      </c>
      <c r="O256" s="9">
        <f t="shared" si="7"/>
        <v>148035000</v>
      </c>
      <c r="P256" s="8" t="s">
        <v>1604</v>
      </c>
      <c r="Q256" s="8" t="s">
        <v>1604</v>
      </c>
      <c r="R256" s="4" t="s">
        <v>1643</v>
      </c>
      <c r="S256" s="8" t="s">
        <v>1606</v>
      </c>
      <c r="T256" s="3">
        <v>0</v>
      </c>
      <c r="U256" s="3">
        <v>1</v>
      </c>
      <c r="V256" s="3">
        <v>0</v>
      </c>
      <c r="W256" s="3">
        <v>3</v>
      </c>
      <c r="X256" s="10"/>
    </row>
    <row r="257" spans="1:24" ht="11.25" hidden="1" x14ac:dyDescent="0.15">
      <c r="A257" s="3">
        <v>3301</v>
      </c>
      <c r="B257" s="3" t="str">
        <f t="shared" si="6"/>
        <v>万能</v>
      </c>
      <c r="C257" s="4" t="s">
        <v>1776</v>
      </c>
      <c r="D257" s="5">
        <v>44316</v>
      </c>
      <c r="E257" s="6">
        <v>102002309</v>
      </c>
      <c r="F257" s="4" t="s">
        <v>1046</v>
      </c>
      <c r="G257" s="4" t="s">
        <v>1624</v>
      </c>
      <c r="H257" s="4" t="s">
        <v>1640</v>
      </c>
      <c r="I257" s="4" t="s">
        <v>47</v>
      </c>
      <c r="J257" s="7">
        <v>1100000</v>
      </c>
      <c r="K257" s="8" t="s">
        <v>2163</v>
      </c>
      <c r="L257" s="7">
        <v>110000000</v>
      </c>
      <c r="M257" s="8" t="s">
        <v>2164</v>
      </c>
      <c r="N257" s="7">
        <v>1879643.84</v>
      </c>
      <c r="O257" s="9">
        <f t="shared" si="7"/>
        <v>110957000</v>
      </c>
      <c r="P257" s="8" t="s">
        <v>1604</v>
      </c>
      <c r="Q257" s="8" t="s">
        <v>1604</v>
      </c>
      <c r="R257" s="4" t="s">
        <v>1643</v>
      </c>
      <c r="S257" s="8" t="s">
        <v>1606</v>
      </c>
      <c r="T257" s="3">
        <v>0</v>
      </c>
      <c r="U257" s="3">
        <v>1</v>
      </c>
      <c r="V257" s="3">
        <v>0</v>
      </c>
      <c r="W257" s="3">
        <v>3</v>
      </c>
      <c r="X257" s="10"/>
    </row>
    <row r="258" spans="1:24" ht="11.25" hidden="1" x14ac:dyDescent="0.15">
      <c r="A258" s="3">
        <v>3301</v>
      </c>
      <c r="B258" s="3" t="str">
        <f t="shared" si="6"/>
        <v>万能</v>
      </c>
      <c r="C258" s="4" t="s">
        <v>1776</v>
      </c>
      <c r="D258" s="5">
        <v>44316</v>
      </c>
      <c r="E258" s="6">
        <v>102100359</v>
      </c>
      <c r="F258" s="4" t="s">
        <v>1051</v>
      </c>
      <c r="G258" s="4" t="s">
        <v>1624</v>
      </c>
      <c r="H258" s="4" t="s">
        <v>1640</v>
      </c>
      <c r="I258" s="4" t="s">
        <v>47</v>
      </c>
      <c r="J258" s="7">
        <v>1100000</v>
      </c>
      <c r="K258" s="8" t="s">
        <v>2165</v>
      </c>
      <c r="L258" s="7">
        <v>110000000</v>
      </c>
      <c r="M258" s="8" t="s">
        <v>2166</v>
      </c>
      <c r="N258" s="7">
        <v>1038219.18</v>
      </c>
      <c r="O258" s="9">
        <f t="shared" si="7"/>
        <v>109945000</v>
      </c>
      <c r="P258" s="8" t="s">
        <v>1604</v>
      </c>
      <c r="Q258" s="8" t="s">
        <v>1604</v>
      </c>
      <c r="R258" s="4" t="s">
        <v>1643</v>
      </c>
      <c r="S258" s="8" t="s">
        <v>1606</v>
      </c>
      <c r="T258" s="3">
        <v>0</v>
      </c>
      <c r="U258" s="3">
        <v>1</v>
      </c>
      <c r="V258" s="3">
        <v>0</v>
      </c>
      <c r="W258" s="3">
        <v>3</v>
      </c>
      <c r="X258" s="10"/>
    </row>
    <row r="259" spans="1:24" ht="11.25" hidden="1" x14ac:dyDescent="0.15">
      <c r="A259" s="3">
        <v>3301</v>
      </c>
      <c r="B259" s="3" t="str">
        <f t="shared" ref="B259:B322" si="8">MID(C259,6,2)</f>
        <v>万能</v>
      </c>
      <c r="C259" s="4" t="s">
        <v>1776</v>
      </c>
      <c r="D259" s="5">
        <v>44316</v>
      </c>
      <c r="E259" s="6">
        <v>4920</v>
      </c>
      <c r="F259" s="4" t="s">
        <v>129</v>
      </c>
      <c r="G259" s="4" t="s">
        <v>1701</v>
      </c>
      <c r="H259" s="4" t="s">
        <v>1640</v>
      </c>
      <c r="I259" s="4" t="s">
        <v>50</v>
      </c>
      <c r="J259" s="7">
        <v>94908445.980000004</v>
      </c>
      <c r="K259" s="7">
        <v>99407106.319999993</v>
      </c>
      <c r="L259" s="7">
        <v>98999000</v>
      </c>
      <c r="M259" s="8" t="s">
        <v>2167</v>
      </c>
      <c r="N259" s="7">
        <v>0</v>
      </c>
      <c r="O259" s="9">
        <f t="shared" ref="O259:O322" si="9">K259-N259</f>
        <v>99407106.319999993</v>
      </c>
      <c r="P259" s="8" t="s">
        <v>1604</v>
      </c>
      <c r="Q259" s="8" t="s">
        <v>1604</v>
      </c>
      <c r="R259" s="4" t="s">
        <v>1703</v>
      </c>
      <c r="S259" s="8" t="s">
        <v>1606</v>
      </c>
      <c r="T259" s="3">
        <v>0</v>
      </c>
      <c r="U259" s="3">
        <v>1</v>
      </c>
      <c r="V259" s="3">
        <v>0</v>
      </c>
      <c r="W259" s="3">
        <v>2</v>
      </c>
      <c r="X259" s="10"/>
    </row>
    <row r="260" spans="1:24" ht="11.25" hidden="1" x14ac:dyDescent="0.15">
      <c r="A260" s="3">
        <v>3301</v>
      </c>
      <c r="B260" s="3" t="str">
        <f t="shared" si="8"/>
        <v>万能</v>
      </c>
      <c r="C260" s="4" t="s">
        <v>1776</v>
      </c>
      <c r="D260" s="5">
        <v>44316</v>
      </c>
      <c r="E260" s="6">
        <v>2734</v>
      </c>
      <c r="F260" s="4" t="s">
        <v>2168</v>
      </c>
      <c r="G260" s="4" t="s">
        <v>1701</v>
      </c>
      <c r="H260" s="4" t="s">
        <v>1640</v>
      </c>
      <c r="I260" s="4" t="s">
        <v>50</v>
      </c>
      <c r="J260" s="7">
        <v>87259162.299999997</v>
      </c>
      <c r="K260" s="7">
        <v>97669180.359999999</v>
      </c>
      <c r="L260" s="7">
        <v>99999000</v>
      </c>
      <c r="M260" s="8" t="s">
        <v>2169</v>
      </c>
      <c r="N260" s="7">
        <v>0</v>
      </c>
      <c r="O260" s="9">
        <f t="shared" si="9"/>
        <v>97669180.359999999</v>
      </c>
      <c r="P260" s="8" t="s">
        <v>1604</v>
      </c>
      <c r="Q260" s="8" t="s">
        <v>1604</v>
      </c>
      <c r="R260" s="4" t="s">
        <v>1703</v>
      </c>
      <c r="S260" s="8" t="s">
        <v>1606</v>
      </c>
      <c r="T260" s="3">
        <v>0</v>
      </c>
      <c r="U260" s="3">
        <v>1</v>
      </c>
      <c r="V260" s="3">
        <v>0</v>
      </c>
      <c r="W260" s="3">
        <v>2</v>
      </c>
      <c r="X260" s="10"/>
    </row>
    <row r="261" spans="1:24" ht="11.25" hidden="1" x14ac:dyDescent="0.15">
      <c r="A261" s="3">
        <v>3301</v>
      </c>
      <c r="B261" s="3" t="str">
        <f t="shared" si="8"/>
        <v>万能</v>
      </c>
      <c r="C261" s="4" t="s">
        <v>1776</v>
      </c>
      <c r="D261" s="5">
        <v>44316</v>
      </c>
      <c r="E261" s="6">
        <v>191</v>
      </c>
      <c r="F261" s="4" t="s">
        <v>133</v>
      </c>
      <c r="G261" s="4" t="s">
        <v>1701</v>
      </c>
      <c r="H261" s="4" t="s">
        <v>1640</v>
      </c>
      <c r="I261" s="4" t="s">
        <v>50</v>
      </c>
      <c r="J261" s="7">
        <v>377534560</v>
      </c>
      <c r="K261" s="7">
        <v>429596575.81999999</v>
      </c>
      <c r="L261" s="7">
        <v>395996000</v>
      </c>
      <c r="M261" s="8" t="s">
        <v>2170</v>
      </c>
      <c r="N261" s="7">
        <v>0</v>
      </c>
      <c r="O261" s="9">
        <f t="shared" si="9"/>
        <v>429596575.81999999</v>
      </c>
      <c r="P261" s="8" t="s">
        <v>1604</v>
      </c>
      <c r="Q261" s="8" t="s">
        <v>1604</v>
      </c>
      <c r="R261" s="4" t="s">
        <v>1703</v>
      </c>
      <c r="S261" s="8" t="s">
        <v>1606</v>
      </c>
      <c r="T261" s="3">
        <v>0</v>
      </c>
      <c r="U261" s="3">
        <v>1</v>
      </c>
      <c r="V261" s="3">
        <v>0</v>
      </c>
      <c r="W261" s="3">
        <v>2</v>
      </c>
      <c r="X261" s="10"/>
    </row>
    <row r="262" spans="1:24" ht="11.25" hidden="1" x14ac:dyDescent="0.15">
      <c r="A262" s="3">
        <v>3301</v>
      </c>
      <c r="B262" s="3" t="str">
        <f t="shared" si="8"/>
        <v>万能</v>
      </c>
      <c r="C262" s="4" t="s">
        <v>1776</v>
      </c>
      <c r="D262" s="5">
        <v>44316</v>
      </c>
      <c r="E262" s="6">
        <v>163806</v>
      </c>
      <c r="F262" s="4" t="s">
        <v>1700</v>
      </c>
      <c r="G262" s="4" t="s">
        <v>1701</v>
      </c>
      <c r="H262" s="4" t="s">
        <v>1640</v>
      </c>
      <c r="I262" s="4" t="s">
        <v>50</v>
      </c>
      <c r="J262" s="7">
        <v>93838862.560000002</v>
      </c>
      <c r="K262" s="7">
        <v>105287203.79000001</v>
      </c>
      <c r="L262" s="7">
        <v>99000000</v>
      </c>
      <c r="M262" s="8" t="s">
        <v>1702</v>
      </c>
      <c r="N262" s="7">
        <v>0</v>
      </c>
      <c r="O262" s="9">
        <f t="shared" si="9"/>
        <v>105287203.79000001</v>
      </c>
      <c r="P262" s="8" t="s">
        <v>1604</v>
      </c>
      <c r="Q262" s="8" t="s">
        <v>1604</v>
      </c>
      <c r="R262" s="4" t="s">
        <v>1703</v>
      </c>
      <c r="S262" s="8" t="s">
        <v>1606</v>
      </c>
      <c r="T262" s="3">
        <v>0</v>
      </c>
      <c r="U262" s="3">
        <v>1</v>
      </c>
      <c r="V262" s="3">
        <v>0</v>
      </c>
      <c r="W262" s="3">
        <v>2</v>
      </c>
      <c r="X262" s="10"/>
    </row>
    <row r="263" spans="1:24" ht="11.25" hidden="1" x14ac:dyDescent="0.15">
      <c r="A263" s="3">
        <v>3301</v>
      </c>
      <c r="B263" s="3" t="str">
        <f t="shared" si="8"/>
        <v>万能</v>
      </c>
      <c r="C263" s="4" t="s">
        <v>1776</v>
      </c>
      <c r="D263" s="5">
        <v>44316</v>
      </c>
      <c r="E263" s="4" t="s">
        <v>180</v>
      </c>
      <c r="F263" s="4" t="s">
        <v>179</v>
      </c>
      <c r="G263" s="4" t="s">
        <v>1704</v>
      </c>
      <c r="H263" s="4" t="s">
        <v>1640</v>
      </c>
      <c r="I263" s="4" t="s">
        <v>47</v>
      </c>
      <c r="J263" s="7">
        <v>696843888.13999999</v>
      </c>
      <c r="K263" s="7">
        <v>746598541.75</v>
      </c>
      <c r="L263" s="7">
        <v>727397208.23000002</v>
      </c>
      <c r="M263" s="8" t="s">
        <v>2171</v>
      </c>
      <c r="N263" s="7">
        <v>0</v>
      </c>
      <c r="O263" s="9">
        <f t="shared" si="9"/>
        <v>746598541.75</v>
      </c>
      <c r="P263" s="8" t="s">
        <v>1604</v>
      </c>
      <c r="Q263" s="8" t="s">
        <v>1604</v>
      </c>
      <c r="R263" s="4" t="s">
        <v>1706</v>
      </c>
      <c r="S263" s="8" t="s">
        <v>1606</v>
      </c>
      <c r="T263" s="3">
        <v>0</v>
      </c>
      <c r="U263" s="3">
        <v>1</v>
      </c>
      <c r="V263" s="3">
        <v>0</v>
      </c>
      <c r="W263" s="3">
        <v>3</v>
      </c>
      <c r="X263" s="10"/>
    </row>
    <row r="264" spans="1:24" ht="11.25" hidden="1" x14ac:dyDescent="0.15">
      <c r="A264" s="3">
        <v>3301</v>
      </c>
      <c r="B264" s="3" t="str">
        <f t="shared" si="8"/>
        <v>万能</v>
      </c>
      <c r="C264" s="4" t="s">
        <v>1776</v>
      </c>
      <c r="D264" s="5">
        <v>44316</v>
      </c>
      <c r="E264" s="4" t="s">
        <v>182</v>
      </c>
      <c r="F264" s="4" t="s">
        <v>181</v>
      </c>
      <c r="G264" s="4" t="s">
        <v>1704</v>
      </c>
      <c r="H264" s="4" t="s">
        <v>1640</v>
      </c>
      <c r="I264" s="4" t="s">
        <v>47</v>
      </c>
      <c r="J264" s="7">
        <v>678003048.67999995</v>
      </c>
      <c r="K264" s="7">
        <v>748718766.65999997</v>
      </c>
      <c r="L264" s="7">
        <v>721193381.07000005</v>
      </c>
      <c r="M264" s="8" t="s">
        <v>2172</v>
      </c>
      <c r="N264" s="7">
        <v>0</v>
      </c>
      <c r="O264" s="9">
        <f t="shared" si="9"/>
        <v>748718766.65999997</v>
      </c>
      <c r="P264" s="8" t="s">
        <v>1604</v>
      </c>
      <c r="Q264" s="8" t="s">
        <v>1604</v>
      </c>
      <c r="R264" s="4" t="s">
        <v>1706</v>
      </c>
      <c r="S264" s="8" t="s">
        <v>1606</v>
      </c>
      <c r="T264" s="3">
        <v>0</v>
      </c>
      <c r="U264" s="3">
        <v>1</v>
      </c>
      <c r="V264" s="3">
        <v>0</v>
      </c>
      <c r="W264" s="3">
        <v>3</v>
      </c>
      <c r="X264" s="10"/>
    </row>
    <row r="265" spans="1:24" ht="11.25" hidden="1" x14ac:dyDescent="0.15">
      <c r="A265" s="3">
        <v>3301</v>
      </c>
      <c r="B265" s="3" t="str">
        <f t="shared" si="8"/>
        <v>万能</v>
      </c>
      <c r="C265" s="4" t="s">
        <v>1776</v>
      </c>
      <c r="D265" s="5">
        <v>44316</v>
      </c>
      <c r="E265" s="4" t="s">
        <v>184</v>
      </c>
      <c r="F265" s="4" t="s">
        <v>183</v>
      </c>
      <c r="G265" s="4" t="s">
        <v>1704</v>
      </c>
      <c r="H265" s="4" t="s">
        <v>1640</v>
      </c>
      <c r="I265" s="4" t="s">
        <v>47</v>
      </c>
      <c r="J265" s="7">
        <v>686025753.63999999</v>
      </c>
      <c r="K265" s="7">
        <v>748316892.07000005</v>
      </c>
      <c r="L265" s="7">
        <v>721904517.92999995</v>
      </c>
      <c r="M265" s="8" t="s">
        <v>2173</v>
      </c>
      <c r="N265" s="7">
        <v>0</v>
      </c>
      <c r="O265" s="9">
        <f t="shared" si="9"/>
        <v>748316892.07000005</v>
      </c>
      <c r="P265" s="8" t="s">
        <v>1604</v>
      </c>
      <c r="Q265" s="8" t="s">
        <v>1604</v>
      </c>
      <c r="R265" s="4" t="s">
        <v>1706</v>
      </c>
      <c r="S265" s="8" t="s">
        <v>1606</v>
      </c>
      <c r="T265" s="3">
        <v>0</v>
      </c>
      <c r="U265" s="3">
        <v>1</v>
      </c>
      <c r="V265" s="3">
        <v>0</v>
      </c>
      <c r="W265" s="3">
        <v>3</v>
      </c>
      <c r="X265" s="10"/>
    </row>
    <row r="266" spans="1:24" ht="11.25" hidden="1" x14ac:dyDescent="0.15">
      <c r="A266" s="3">
        <v>3301</v>
      </c>
      <c r="B266" s="3" t="str">
        <f t="shared" si="8"/>
        <v>万能</v>
      </c>
      <c r="C266" s="4" t="s">
        <v>1776</v>
      </c>
      <c r="D266" s="5">
        <v>44316</v>
      </c>
      <c r="E266" s="4" t="s">
        <v>186</v>
      </c>
      <c r="F266" s="4" t="s">
        <v>185</v>
      </c>
      <c r="G266" s="4" t="s">
        <v>1704</v>
      </c>
      <c r="H266" s="4" t="s">
        <v>1640</v>
      </c>
      <c r="I266" s="4" t="s">
        <v>47</v>
      </c>
      <c r="J266" s="7">
        <v>724196512.63</v>
      </c>
      <c r="K266" s="7">
        <v>797267940.75</v>
      </c>
      <c r="L266" s="7">
        <v>771286161.63</v>
      </c>
      <c r="M266" s="8" t="s">
        <v>2174</v>
      </c>
      <c r="N266" s="7">
        <v>0</v>
      </c>
      <c r="O266" s="9">
        <f t="shared" si="9"/>
        <v>797267940.75</v>
      </c>
      <c r="P266" s="8" t="s">
        <v>1604</v>
      </c>
      <c r="Q266" s="8" t="s">
        <v>1604</v>
      </c>
      <c r="R266" s="4" t="s">
        <v>1706</v>
      </c>
      <c r="S266" s="8" t="s">
        <v>1606</v>
      </c>
      <c r="T266" s="3">
        <v>0</v>
      </c>
      <c r="U266" s="3">
        <v>1</v>
      </c>
      <c r="V266" s="3">
        <v>0</v>
      </c>
      <c r="W266" s="3">
        <v>3</v>
      </c>
      <c r="X266" s="10"/>
    </row>
    <row r="267" spans="1:24" ht="11.25" hidden="1" x14ac:dyDescent="0.15">
      <c r="A267" s="3">
        <v>3301</v>
      </c>
      <c r="B267" s="3" t="str">
        <f t="shared" si="8"/>
        <v>万能</v>
      </c>
      <c r="C267" s="4" t="s">
        <v>1776</v>
      </c>
      <c r="D267" s="5">
        <v>44316</v>
      </c>
      <c r="E267" s="4" t="s">
        <v>188</v>
      </c>
      <c r="F267" s="4" t="s">
        <v>187</v>
      </c>
      <c r="G267" s="4" t="s">
        <v>1704</v>
      </c>
      <c r="H267" s="4" t="s">
        <v>1640</v>
      </c>
      <c r="I267" s="4" t="s">
        <v>47</v>
      </c>
      <c r="J267" s="7">
        <v>724835825.92999995</v>
      </c>
      <c r="K267" s="7">
        <v>797319408.51999998</v>
      </c>
      <c r="L267" s="7">
        <v>771347488.98000002</v>
      </c>
      <c r="M267" s="8" t="s">
        <v>2175</v>
      </c>
      <c r="N267" s="7">
        <v>0</v>
      </c>
      <c r="O267" s="9">
        <f t="shared" si="9"/>
        <v>797319408.51999998</v>
      </c>
      <c r="P267" s="8" t="s">
        <v>1604</v>
      </c>
      <c r="Q267" s="8" t="s">
        <v>1604</v>
      </c>
      <c r="R267" s="4" t="s">
        <v>1706</v>
      </c>
      <c r="S267" s="8" t="s">
        <v>1606</v>
      </c>
      <c r="T267" s="3">
        <v>0</v>
      </c>
      <c r="U267" s="3">
        <v>1</v>
      </c>
      <c r="V267" s="3">
        <v>0</v>
      </c>
      <c r="W267" s="3">
        <v>3</v>
      </c>
      <c r="X267" s="10"/>
    </row>
    <row r="268" spans="1:24" ht="11.25" hidden="1" x14ac:dyDescent="0.15">
      <c r="A268" s="3">
        <v>3301</v>
      </c>
      <c r="B268" s="3" t="str">
        <f t="shared" si="8"/>
        <v>万能</v>
      </c>
      <c r="C268" s="4" t="s">
        <v>1776</v>
      </c>
      <c r="D268" s="5">
        <v>44316</v>
      </c>
      <c r="E268" s="4" t="s">
        <v>190</v>
      </c>
      <c r="F268" s="4" t="s">
        <v>189</v>
      </c>
      <c r="G268" s="4" t="s">
        <v>1704</v>
      </c>
      <c r="H268" s="4" t="s">
        <v>1640</v>
      </c>
      <c r="I268" s="4" t="s">
        <v>47</v>
      </c>
      <c r="J268" s="7">
        <v>676521771.00999999</v>
      </c>
      <c r="K268" s="7">
        <v>748233078.74000001</v>
      </c>
      <c r="L268" s="7">
        <v>720962883.50999999</v>
      </c>
      <c r="M268" s="8" t="s">
        <v>2176</v>
      </c>
      <c r="N268" s="7">
        <v>0</v>
      </c>
      <c r="O268" s="9">
        <f t="shared" si="9"/>
        <v>748233078.74000001</v>
      </c>
      <c r="P268" s="8" t="s">
        <v>1604</v>
      </c>
      <c r="Q268" s="8" t="s">
        <v>1604</v>
      </c>
      <c r="R268" s="4" t="s">
        <v>1706</v>
      </c>
      <c r="S268" s="8" t="s">
        <v>1606</v>
      </c>
      <c r="T268" s="3">
        <v>0</v>
      </c>
      <c r="U268" s="3">
        <v>1</v>
      </c>
      <c r="V268" s="3">
        <v>0</v>
      </c>
      <c r="W268" s="3">
        <v>3</v>
      </c>
      <c r="X268" s="10"/>
    </row>
    <row r="269" spans="1:24" ht="11.25" hidden="1" x14ac:dyDescent="0.15">
      <c r="A269" s="3">
        <v>3301</v>
      </c>
      <c r="B269" s="3" t="str">
        <f t="shared" si="8"/>
        <v>万能</v>
      </c>
      <c r="C269" s="4" t="s">
        <v>1776</v>
      </c>
      <c r="D269" s="5">
        <v>44316</v>
      </c>
      <c r="E269" s="4" t="s">
        <v>192</v>
      </c>
      <c r="F269" s="4" t="s">
        <v>191</v>
      </c>
      <c r="G269" s="4" t="s">
        <v>1704</v>
      </c>
      <c r="H269" s="4" t="s">
        <v>1640</v>
      </c>
      <c r="I269" s="4" t="s">
        <v>47</v>
      </c>
      <c r="J269" s="7">
        <v>692145237.74000001</v>
      </c>
      <c r="K269" s="7">
        <v>750216223.19000006</v>
      </c>
      <c r="L269" s="7">
        <v>722657966.20000005</v>
      </c>
      <c r="M269" s="8" t="s">
        <v>2177</v>
      </c>
      <c r="N269" s="7">
        <v>0</v>
      </c>
      <c r="O269" s="9">
        <f t="shared" si="9"/>
        <v>750216223.19000006</v>
      </c>
      <c r="P269" s="8" t="s">
        <v>1604</v>
      </c>
      <c r="Q269" s="8" t="s">
        <v>1604</v>
      </c>
      <c r="R269" s="4" t="s">
        <v>1706</v>
      </c>
      <c r="S269" s="8" t="s">
        <v>1606</v>
      </c>
      <c r="T269" s="3">
        <v>0</v>
      </c>
      <c r="U269" s="3">
        <v>1</v>
      </c>
      <c r="V269" s="3">
        <v>0</v>
      </c>
      <c r="W269" s="3">
        <v>3</v>
      </c>
      <c r="X269" s="10"/>
    </row>
    <row r="270" spans="1:24" ht="11.25" hidden="1" x14ac:dyDescent="0.15">
      <c r="A270" s="3">
        <v>3301</v>
      </c>
      <c r="B270" s="3" t="str">
        <f t="shared" si="8"/>
        <v>万能</v>
      </c>
      <c r="C270" s="4" t="s">
        <v>1776</v>
      </c>
      <c r="D270" s="5">
        <v>44316</v>
      </c>
      <c r="E270" s="4" t="s">
        <v>194</v>
      </c>
      <c r="F270" s="4" t="s">
        <v>193</v>
      </c>
      <c r="G270" s="4" t="s">
        <v>1704</v>
      </c>
      <c r="H270" s="4" t="s">
        <v>1640</v>
      </c>
      <c r="I270" s="4" t="s">
        <v>47</v>
      </c>
      <c r="J270" s="7">
        <v>690370639.58000004</v>
      </c>
      <c r="K270" s="7">
        <v>750156736.97000003</v>
      </c>
      <c r="L270" s="7">
        <v>722498352.13999999</v>
      </c>
      <c r="M270" s="8" t="s">
        <v>2178</v>
      </c>
      <c r="N270" s="7">
        <v>0</v>
      </c>
      <c r="O270" s="9">
        <f t="shared" si="9"/>
        <v>750156736.97000003</v>
      </c>
      <c r="P270" s="8" t="s">
        <v>1604</v>
      </c>
      <c r="Q270" s="8" t="s">
        <v>1604</v>
      </c>
      <c r="R270" s="4" t="s">
        <v>1706</v>
      </c>
      <c r="S270" s="8" t="s">
        <v>1606</v>
      </c>
      <c r="T270" s="3">
        <v>0</v>
      </c>
      <c r="U270" s="3">
        <v>1</v>
      </c>
      <c r="V270" s="3">
        <v>0</v>
      </c>
      <c r="W270" s="3">
        <v>3</v>
      </c>
      <c r="X270" s="10"/>
    </row>
    <row r="271" spans="1:24" ht="11.25" hidden="1" x14ac:dyDescent="0.15">
      <c r="A271" s="3">
        <v>3301</v>
      </c>
      <c r="B271" s="3" t="str">
        <f t="shared" si="8"/>
        <v>万能</v>
      </c>
      <c r="C271" s="4" t="s">
        <v>1776</v>
      </c>
      <c r="D271" s="5">
        <v>44316</v>
      </c>
      <c r="E271" s="4" t="s">
        <v>196</v>
      </c>
      <c r="F271" s="4" t="s">
        <v>195</v>
      </c>
      <c r="G271" s="4" t="s">
        <v>1704</v>
      </c>
      <c r="H271" s="4" t="s">
        <v>1640</v>
      </c>
      <c r="I271" s="4" t="s">
        <v>47</v>
      </c>
      <c r="J271" s="7">
        <v>690896021.25</v>
      </c>
      <c r="K271" s="7">
        <v>749760362.25999999</v>
      </c>
      <c r="L271" s="7">
        <v>722612597.67999995</v>
      </c>
      <c r="M271" s="8" t="s">
        <v>2179</v>
      </c>
      <c r="N271" s="7">
        <v>0</v>
      </c>
      <c r="O271" s="9">
        <f t="shared" si="9"/>
        <v>749760362.25999999</v>
      </c>
      <c r="P271" s="8" t="s">
        <v>1604</v>
      </c>
      <c r="Q271" s="8" t="s">
        <v>1604</v>
      </c>
      <c r="R271" s="4" t="s">
        <v>1706</v>
      </c>
      <c r="S271" s="8" t="s">
        <v>1606</v>
      </c>
      <c r="T271" s="3">
        <v>0</v>
      </c>
      <c r="U271" s="3">
        <v>1</v>
      </c>
      <c r="V271" s="3">
        <v>0</v>
      </c>
      <c r="W271" s="3">
        <v>3</v>
      </c>
      <c r="X271" s="10"/>
    </row>
    <row r="272" spans="1:24" ht="11.25" hidden="1" x14ac:dyDescent="0.15">
      <c r="A272" s="3">
        <v>3301</v>
      </c>
      <c r="B272" s="3" t="str">
        <f t="shared" si="8"/>
        <v>万能</v>
      </c>
      <c r="C272" s="4" t="s">
        <v>1776</v>
      </c>
      <c r="D272" s="5">
        <v>44316</v>
      </c>
      <c r="E272" s="4" t="s">
        <v>198</v>
      </c>
      <c r="F272" s="4" t="s">
        <v>197</v>
      </c>
      <c r="G272" s="4" t="s">
        <v>1704</v>
      </c>
      <c r="H272" s="4" t="s">
        <v>1640</v>
      </c>
      <c r="I272" s="4" t="s">
        <v>47</v>
      </c>
      <c r="J272" s="7">
        <v>691106081.69000006</v>
      </c>
      <c r="K272" s="7">
        <v>749435434.98000002</v>
      </c>
      <c r="L272" s="7">
        <v>722496421.71000004</v>
      </c>
      <c r="M272" s="8" t="s">
        <v>2180</v>
      </c>
      <c r="N272" s="7">
        <v>0</v>
      </c>
      <c r="O272" s="9">
        <f t="shared" si="9"/>
        <v>749435434.98000002</v>
      </c>
      <c r="P272" s="8" t="s">
        <v>1604</v>
      </c>
      <c r="Q272" s="8" t="s">
        <v>1604</v>
      </c>
      <c r="R272" s="4" t="s">
        <v>1706</v>
      </c>
      <c r="S272" s="8" t="s">
        <v>1606</v>
      </c>
      <c r="T272" s="3">
        <v>0</v>
      </c>
      <c r="U272" s="3">
        <v>1</v>
      </c>
      <c r="V272" s="3">
        <v>0</v>
      </c>
      <c r="W272" s="3">
        <v>3</v>
      </c>
      <c r="X272" s="10"/>
    </row>
    <row r="273" spans="1:24" ht="11.25" hidden="1" x14ac:dyDescent="0.15">
      <c r="A273" s="3">
        <v>3301</v>
      </c>
      <c r="B273" s="3" t="str">
        <f t="shared" si="8"/>
        <v>万能</v>
      </c>
      <c r="C273" s="4" t="s">
        <v>1776</v>
      </c>
      <c r="D273" s="5">
        <v>44316</v>
      </c>
      <c r="E273" s="4" t="s">
        <v>200</v>
      </c>
      <c r="F273" s="4" t="s">
        <v>199</v>
      </c>
      <c r="G273" s="4" t="s">
        <v>1704</v>
      </c>
      <c r="H273" s="4" t="s">
        <v>1640</v>
      </c>
      <c r="I273" s="4" t="s">
        <v>47</v>
      </c>
      <c r="J273" s="7">
        <v>691480790.05999994</v>
      </c>
      <c r="K273" s="7">
        <v>748597103.32000005</v>
      </c>
      <c r="L273" s="7">
        <v>722367703.84000003</v>
      </c>
      <c r="M273" s="8" t="s">
        <v>2181</v>
      </c>
      <c r="N273" s="7">
        <v>0</v>
      </c>
      <c r="O273" s="9">
        <f t="shared" si="9"/>
        <v>748597103.32000005</v>
      </c>
      <c r="P273" s="8" t="s">
        <v>1604</v>
      </c>
      <c r="Q273" s="8" t="s">
        <v>1604</v>
      </c>
      <c r="R273" s="4" t="s">
        <v>1706</v>
      </c>
      <c r="S273" s="8" t="s">
        <v>1606</v>
      </c>
      <c r="T273" s="3">
        <v>0</v>
      </c>
      <c r="U273" s="3">
        <v>1</v>
      </c>
      <c r="V273" s="3">
        <v>0</v>
      </c>
      <c r="W273" s="3">
        <v>3</v>
      </c>
      <c r="X273" s="10"/>
    </row>
    <row r="274" spans="1:24" ht="11.25" hidden="1" x14ac:dyDescent="0.15">
      <c r="A274" s="3">
        <v>3301</v>
      </c>
      <c r="B274" s="3" t="str">
        <f t="shared" si="8"/>
        <v>万能</v>
      </c>
      <c r="C274" s="4" t="s">
        <v>1776</v>
      </c>
      <c r="D274" s="5">
        <v>44316</v>
      </c>
      <c r="E274" s="4" t="s">
        <v>202</v>
      </c>
      <c r="F274" s="4" t="s">
        <v>201</v>
      </c>
      <c r="G274" s="4" t="s">
        <v>1704</v>
      </c>
      <c r="H274" s="4" t="s">
        <v>1640</v>
      </c>
      <c r="I274" s="4" t="s">
        <v>47</v>
      </c>
      <c r="J274" s="7">
        <v>691771604.71000004</v>
      </c>
      <c r="K274" s="7">
        <v>749188647.89999998</v>
      </c>
      <c r="L274" s="7">
        <v>722465328.49000001</v>
      </c>
      <c r="M274" s="8" t="s">
        <v>2182</v>
      </c>
      <c r="N274" s="7">
        <v>0</v>
      </c>
      <c r="O274" s="9">
        <f t="shared" si="9"/>
        <v>749188647.89999998</v>
      </c>
      <c r="P274" s="8" t="s">
        <v>1604</v>
      </c>
      <c r="Q274" s="8" t="s">
        <v>1604</v>
      </c>
      <c r="R274" s="4" t="s">
        <v>1706</v>
      </c>
      <c r="S274" s="8" t="s">
        <v>1606</v>
      </c>
      <c r="T274" s="3">
        <v>0</v>
      </c>
      <c r="U274" s="3">
        <v>1</v>
      </c>
      <c r="V274" s="3">
        <v>0</v>
      </c>
      <c r="W274" s="3">
        <v>3</v>
      </c>
      <c r="X274" s="10"/>
    </row>
    <row r="275" spans="1:24" ht="11.25" hidden="1" x14ac:dyDescent="0.15">
      <c r="A275" s="3">
        <v>3301</v>
      </c>
      <c r="B275" s="3" t="str">
        <f t="shared" si="8"/>
        <v>万能</v>
      </c>
      <c r="C275" s="4" t="s">
        <v>1776</v>
      </c>
      <c r="D275" s="5">
        <v>44316</v>
      </c>
      <c r="E275" s="4" t="s">
        <v>204</v>
      </c>
      <c r="F275" s="4" t="s">
        <v>203</v>
      </c>
      <c r="G275" s="4" t="s">
        <v>1704</v>
      </c>
      <c r="H275" s="4" t="s">
        <v>1640</v>
      </c>
      <c r="I275" s="4" t="s">
        <v>47</v>
      </c>
      <c r="J275" s="7">
        <v>691120592.64999998</v>
      </c>
      <c r="K275" s="7">
        <v>749451170.66999996</v>
      </c>
      <c r="L275" s="7">
        <v>722517994.94000006</v>
      </c>
      <c r="M275" s="8" t="s">
        <v>2183</v>
      </c>
      <c r="N275" s="7">
        <v>0</v>
      </c>
      <c r="O275" s="9">
        <f t="shared" si="9"/>
        <v>749451170.66999996</v>
      </c>
      <c r="P275" s="8" t="s">
        <v>1604</v>
      </c>
      <c r="Q275" s="8" t="s">
        <v>1604</v>
      </c>
      <c r="R275" s="4" t="s">
        <v>1706</v>
      </c>
      <c r="S275" s="8" t="s">
        <v>1606</v>
      </c>
      <c r="T275" s="3">
        <v>0</v>
      </c>
      <c r="U275" s="3">
        <v>1</v>
      </c>
      <c r="V275" s="3">
        <v>0</v>
      </c>
      <c r="W275" s="3">
        <v>3</v>
      </c>
      <c r="X275" s="10"/>
    </row>
    <row r="276" spans="1:24" ht="11.25" hidden="1" x14ac:dyDescent="0.15">
      <c r="A276" s="3">
        <v>3301</v>
      </c>
      <c r="B276" s="3" t="str">
        <f t="shared" si="8"/>
        <v>万能</v>
      </c>
      <c r="C276" s="4" t="s">
        <v>1776</v>
      </c>
      <c r="D276" s="5">
        <v>44316</v>
      </c>
      <c r="E276" s="4" t="s">
        <v>206</v>
      </c>
      <c r="F276" s="4" t="s">
        <v>205</v>
      </c>
      <c r="G276" s="4" t="s">
        <v>1704</v>
      </c>
      <c r="H276" s="4" t="s">
        <v>1640</v>
      </c>
      <c r="I276" s="4" t="s">
        <v>47</v>
      </c>
      <c r="J276" s="7">
        <v>677926938.32000005</v>
      </c>
      <c r="K276" s="7">
        <v>758261280.50999999</v>
      </c>
      <c r="L276" s="7">
        <v>709015626.22000003</v>
      </c>
      <c r="M276" s="8" t="s">
        <v>2184</v>
      </c>
      <c r="N276" s="7">
        <v>0</v>
      </c>
      <c r="O276" s="9">
        <f t="shared" si="9"/>
        <v>758261280.50999999</v>
      </c>
      <c r="P276" s="8" t="s">
        <v>1604</v>
      </c>
      <c r="Q276" s="8" t="s">
        <v>1604</v>
      </c>
      <c r="R276" s="4" t="s">
        <v>1706</v>
      </c>
      <c r="S276" s="8" t="s">
        <v>1606</v>
      </c>
      <c r="T276" s="3">
        <v>0</v>
      </c>
      <c r="U276" s="3">
        <v>1</v>
      </c>
      <c r="V276" s="3">
        <v>0</v>
      </c>
      <c r="W276" s="3">
        <v>3</v>
      </c>
      <c r="X276" s="10"/>
    </row>
    <row r="277" spans="1:24" ht="11.25" hidden="1" x14ac:dyDescent="0.15">
      <c r="A277" s="3">
        <v>3301</v>
      </c>
      <c r="B277" s="3" t="str">
        <f t="shared" si="8"/>
        <v>万能</v>
      </c>
      <c r="C277" s="4" t="s">
        <v>1776</v>
      </c>
      <c r="D277" s="5">
        <v>44316</v>
      </c>
      <c r="E277" s="4" t="s">
        <v>208</v>
      </c>
      <c r="F277" s="4" t="s">
        <v>207</v>
      </c>
      <c r="G277" s="4" t="s">
        <v>1704</v>
      </c>
      <c r="H277" s="4" t="s">
        <v>1640</v>
      </c>
      <c r="I277" s="4" t="s">
        <v>47</v>
      </c>
      <c r="J277" s="7">
        <v>678030947.88</v>
      </c>
      <c r="K277" s="7">
        <v>757970796.63999999</v>
      </c>
      <c r="L277" s="7">
        <v>708957470.85000002</v>
      </c>
      <c r="M277" s="8" t="s">
        <v>2185</v>
      </c>
      <c r="N277" s="7">
        <v>0</v>
      </c>
      <c r="O277" s="9">
        <f t="shared" si="9"/>
        <v>757970796.63999999</v>
      </c>
      <c r="P277" s="8" t="s">
        <v>1604</v>
      </c>
      <c r="Q277" s="8" t="s">
        <v>1604</v>
      </c>
      <c r="R277" s="4" t="s">
        <v>1706</v>
      </c>
      <c r="S277" s="8" t="s">
        <v>1606</v>
      </c>
      <c r="T277" s="3">
        <v>0</v>
      </c>
      <c r="U277" s="3">
        <v>1</v>
      </c>
      <c r="V277" s="3">
        <v>0</v>
      </c>
      <c r="W277" s="3">
        <v>3</v>
      </c>
      <c r="X277" s="10"/>
    </row>
    <row r="278" spans="1:24" ht="11.25" hidden="1" x14ac:dyDescent="0.15">
      <c r="A278" s="3">
        <v>3301</v>
      </c>
      <c r="B278" s="3" t="str">
        <f t="shared" si="8"/>
        <v>万能</v>
      </c>
      <c r="C278" s="4" t="s">
        <v>1776</v>
      </c>
      <c r="D278" s="5">
        <v>44316</v>
      </c>
      <c r="E278" s="4" t="s">
        <v>210</v>
      </c>
      <c r="F278" s="4" t="s">
        <v>209</v>
      </c>
      <c r="G278" s="4" t="s">
        <v>1704</v>
      </c>
      <c r="H278" s="4" t="s">
        <v>1640</v>
      </c>
      <c r="I278" s="4" t="s">
        <v>47</v>
      </c>
      <c r="J278" s="7">
        <v>688146128.57000005</v>
      </c>
      <c r="K278" s="7">
        <v>757855331.38999999</v>
      </c>
      <c r="L278" s="7">
        <v>709522888</v>
      </c>
      <c r="M278" s="8" t="s">
        <v>2186</v>
      </c>
      <c r="N278" s="7">
        <v>0</v>
      </c>
      <c r="O278" s="9">
        <f t="shared" si="9"/>
        <v>757855331.38999999</v>
      </c>
      <c r="P278" s="8" t="s">
        <v>1604</v>
      </c>
      <c r="Q278" s="8" t="s">
        <v>1604</v>
      </c>
      <c r="R278" s="4" t="s">
        <v>1706</v>
      </c>
      <c r="S278" s="8" t="s">
        <v>1606</v>
      </c>
      <c r="T278" s="3">
        <v>0</v>
      </c>
      <c r="U278" s="3">
        <v>1</v>
      </c>
      <c r="V278" s="3">
        <v>0</v>
      </c>
      <c r="W278" s="3">
        <v>3</v>
      </c>
      <c r="X278" s="10"/>
    </row>
    <row r="279" spans="1:24" ht="11.25" hidden="1" x14ac:dyDescent="0.15">
      <c r="A279" s="3">
        <v>3301</v>
      </c>
      <c r="B279" s="3" t="str">
        <f t="shared" si="8"/>
        <v>万能</v>
      </c>
      <c r="C279" s="4" t="s">
        <v>1776</v>
      </c>
      <c r="D279" s="5">
        <v>44316</v>
      </c>
      <c r="E279" s="4" t="s">
        <v>212</v>
      </c>
      <c r="F279" s="4" t="s">
        <v>211</v>
      </c>
      <c r="G279" s="4" t="s">
        <v>1704</v>
      </c>
      <c r="H279" s="4" t="s">
        <v>1640</v>
      </c>
      <c r="I279" s="4" t="s">
        <v>47</v>
      </c>
      <c r="J279" s="7">
        <v>677689935.07000005</v>
      </c>
      <c r="K279" s="7">
        <v>757521809.41999996</v>
      </c>
      <c r="L279" s="7">
        <v>708778257.60000002</v>
      </c>
      <c r="M279" s="8" t="s">
        <v>2187</v>
      </c>
      <c r="N279" s="7">
        <v>0</v>
      </c>
      <c r="O279" s="9">
        <f t="shared" si="9"/>
        <v>757521809.41999996</v>
      </c>
      <c r="P279" s="8" t="s">
        <v>1604</v>
      </c>
      <c r="Q279" s="8" t="s">
        <v>1604</v>
      </c>
      <c r="R279" s="4" t="s">
        <v>1706</v>
      </c>
      <c r="S279" s="8" t="s">
        <v>1606</v>
      </c>
      <c r="T279" s="3">
        <v>0</v>
      </c>
      <c r="U279" s="3">
        <v>1</v>
      </c>
      <c r="V279" s="3">
        <v>0</v>
      </c>
      <c r="W279" s="3">
        <v>3</v>
      </c>
      <c r="X279" s="10"/>
    </row>
    <row r="280" spans="1:24" ht="11.25" hidden="1" x14ac:dyDescent="0.15">
      <c r="A280" s="3">
        <v>3301</v>
      </c>
      <c r="B280" s="3" t="str">
        <f t="shared" si="8"/>
        <v>万能</v>
      </c>
      <c r="C280" s="4" t="s">
        <v>1776</v>
      </c>
      <c r="D280" s="5">
        <v>44316</v>
      </c>
      <c r="E280" s="4" t="s">
        <v>214</v>
      </c>
      <c r="F280" s="4" t="s">
        <v>213</v>
      </c>
      <c r="G280" s="4" t="s">
        <v>1704</v>
      </c>
      <c r="H280" s="4" t="s">
        <v>1640</v>
      </c>
      <c r="I280" s="4" t="s">
        <v>47</v>
      </c>
      <c r="J280" s="7">
        <v>677051178</v>
      </c>
      <c r="K280" s="7">
        <v>757687973.29999995</v>
      </c>
      <c r="L280" s="7">
        <v>708708874.83000004</v>
      </c>
      <c r="M280" s="8" t="s">
        <v>2188</v>
      </c>
      <c r="N280" s="7">
        <v>0</v>
      </c>
      <c r="O280" s="9">
        <f t="shared" si="9"/>
        <v>757687973.29999995</v>
      </c>
      <c r="P280" s="8" t="s">
        <v>1604</v>
      </c>
      <c r="Q280" s="8" t="s">
        <v>1604</v>
      </c>
      <c r="R280" s="4" t="s">
        <v>1706</v>
      </c>
      <c r="S280" s="8" t="s">
        <v>1606</v>
      </c>
      <c r="T280" s="3">
        <v>0</v>
      </c>
      <c r="U280" s="3">
        <v>1</v>
      </c>
      <c r="V280" s="3">
        <v>0</v>
      </c>
      <c r="W280" s="3">
        <v>3</v>
      </c>
      <c r="X280" s="10"/>
    </row>
    <row r="281" spans="1:24" ht="11.25" hidden="1" x14ac:dyDescent="0.15">
      <c r="A281" s="3">
        <v>3301</v>
      </c>
      <c r="B281" s="3" t="str">
        <f t="shared" si="8"/>
        <v>万能</v>
      </c>
      <c r="C281" s="4" t="s">
        <v>1776</v>
      </c>
      <c r="D281" s="5">
        <v>44316</v>
      </c>
      <c r="E281" s="4" t="s">
        <v>216</v>
      </c>
      <c r="F281" s="4" t="s">
        <v>215</v>
      </c>
      <c r="G281" s="4" t="s">
        <v>1704</v>
      </c>
      <c r="H281" s="4" t="s">
        <v>1640</v>
      </c>
      <c r="I281" s="4" t="s">
        <v>47</v>
      </c>
      <c r="J281" s="7">
        <v>676260614.45000005</v>
      </c>
      <c r="K281" s="7">
        <v>757479514.25</v>
      </c>
      <c r="L281" s="7">
        <v>708624648.00999999</v>
      </c>
      <c r="M281" s="8" t="s">
        <v>2189</v>
      </c>
      <c r="N281" s="7">
        <v>0</v>
      </c>
      <c r="O281" s="9">
        <f t="shared" si="9"/>
        <v>757479514.25</v>
      </c>
      <c r="P281" s="8" t="s">
        <v>1604</v>
      </c>
      <c r="Q281" s="8" t="s">
        <v>1604</v>
      </c>
      <c r="R281" s="4" t="s">
        <v>1706</v>
      </c>
      <c r="S281" s="8" t="s">
        <v>1606</v>
      </c>
      <c r="T281" s="3">
        <v>0</v>
      </c>
      <c r="U281" s="3">
        <v>1</v>
      </c>
      <c r="V281" s="3">
        <v>0</v>
      </c>
      <c r="W281" s="3">
        <v>3</v>
      </c>
      <c r="X281" s="10"/>
    </row>
    <row r="282" spans="1:24" ht="11.25" hidden="1" x14ac:dyDescent="0.15">
      <c r="A282" s="3">
        <v>3301</v>
      </c>
      <c r="B282" s="3" t="str">
        <f t="shared" si="8"/>
        <v>万能</v>
      </c>
      <c r="C282" s="4" t="s">
        <v>1776</v>
      </c>
      <c r="D282" s="5">
        <v>44316</v>
      </c>
      <c r="E282" s="4" t="s">
        <v>2190</v>
      </c>
      <c r="F282" s="4" t="s">
        <v>2191</v>
      </c>
      <c r="G282" s="4" t="s">
        <v>1704</v>
      </c>
      <c r="H282" s="4" t="s">
        <v>1640</v>
      </c>
      <c r="I282" s="4" t="s">
        <v>47</v>
      </c>
      <c r="J282" s="7">
        <v>5000000</v>
      </c>
      <c r="K282" s="7">
        <v>507119130.20999998</v>
      </c>
      <c r="L282" s="7">
        <v>500000000</v>
      </c>
      <c r="M282" s="8" t="s">
        <v>2192</v>
      </c>
      <c r="N282" s="7">
        <v>3358630.21</v>
      </c>
      <c r="O282" s="9">
        <f t="shared" si="9"/>
        <v>503760500</v>
      </c>
      <c r="P282" s="8" t="s">
        <v>1604</v>
      </c>
      <c r="Q282" s="8" t="s">
        <v>1604</v>
      </c>
      <c r="R282" s="4" t="s">
        <v>2193</v>
      </c>
      <c r="S282" s="8" t="s">
        <v>1606</v>
      </c>
      <c r="T282" s="3">
        <v>0</v>
      </c>
      <c r="U282" s="3">
        <v>1</v>
      </c>
      <c r="V282" s="3">
        <v>0</v>
      </c>
      <c r="W282" s="3">
        <v>3</v>
      </c>
      <c r="X282" s="10"/>
    </row>
    <row r="283" spans="1:24" ht="11.25" hidden="1" x14ac:dyDescent="0.15">
      <c r="A283" s="3">
        <v>3301</v>
      </c>
      <c r="B283" s="3" t="str">
        <f t="shared" si="8"/>
        <v>万能</v>
      </c>
      <c r="C283" s="4" t="s">
        <v>1776</v>
      </c>
      <c r="D283" s="5">
        <v>44316</v>
      </c>
      <c r="E283" s="4" t="s">
        <v>2194</v>
      </c>
      <c r="F283" s="4" t="s">
        <v>2195</v>
      </c>
      <c r="G283" s="4" t="s">
        <v>1704</v>
      </c>
      <c r="H283" s="4" t="s">
        <v>1640</v>
      </c>
      <c r="I283" s="4" t="s">
        <v>2196</v>
      </c>
      <c r="J283" s="7">
        <v>500000</v>
      </c>
      <c r="K283" s="7">
        <v>50058850.329999998</v>
      </c>
      <c r="L283" s="7">
        <v>50000000</v>
      </c>
      <c r="M283" s="8" t="s">
        <v>1604</v>
      </c>
      <c r="N283" s="7">
        <v>58850.33</v>
      </c>
      <c r="O283" s="9">
        <f t="shared" si="9"/>
        <v>50000000</v>
      </c>
      <c r="P283" s="8" t="s">
        <v>1604</v>
      </c>
      <c r="Q283" s="8" t="s">
        <v>1604</v>
      </c>
      <c r="R283" s="4" t="s">
        <v>2197</v>
      </c>
      <c r="S283" s="8" t="s">
        <v>1606</v>
      </c>
      <c r="T283" s="3">
        <v>0</v>
      </c>
      <c r="U283" s="3">
        <v>1</v>
      </c>
      <c r="V283" s="3">
        <v>0</v>
      </c>
      <c r="W283" s="3">
        <v>4</v>
      </c>
      <c r="X283" s="10"/>
    </row>
    <row r="284" spans="1:24" ht="11.25" hidden="1" x14ac:dyDescent="0.15">
      <c r="A284" s="3">
        <v>3301</v>
      </c>
      <c r="B284" s="3" t="str">
        <f t="shared" si="8"/>
        <v>万能</v>
      </c>
      <c r="C284" s="4" t="s">
        <v>1776</v>
      </c>
      <c r="D284" s="5">
        <v>44316</v>
      </c>
      <c r="E284" s="4" t="s">
        <v>311</v>
      </c>
      <c r="F284" s="4" t="s">
        <v>310</v>
      </c>
      <c r="G284" s="4" t="s">
        <v>1704</v>
      </c>
      <c r="H284" s="4" t="s">
        <v>1640</v>
      </c>
      <c r="I284" s="4" t="s">
        <v>47</v>
      </c>
      <c r="J284" s="7">
        <v>781484169.49000001</v>
      </c>
      <c r="K284" s="7">
        <v>1316566380.3399999</v>
      </c>
      <c r="L284" s="7">
        <v>1300000000</v>
      </c>
      <c r="M284" s="8" t="s">
        <v>2198</v>
      </c>
      <c r="N284" s="7">
        <v>0</v>
      </c>
      <c r="O284" s="9">
        <f t="shared" si="9"/>
        <v>1316566380.3399999</v>
      </c>
      <c r="P284" s="8" t="s">
        <v>1604</v>
      </c>
      <c r="Q284" s="8" t="s">
        <v>1604</v>
      </c>
      <c r="R284" s="4" t="s">
        <v>1706</v>
      </c>
      <c r="S284" s="8" t="s">
        <v>1606</v>
      </c>
      <c r="T284" s="3">
        <v>0</v>
      </c>
      <c r="U284" s="3">
        <v>1</v>
      </c>
      <c r="V284" s="3">
        <v>0</v>
      </c>
      <c r="W284" s="3">
        <v>3</v>
      </c>
      <c r="X284" s="10"/>
    </row>
    <row r="285" spans="1:24" ht="11.25" hidden="1" x14ac:dyDescent="0.15">
      <c r="A285" s="3">
        <v>3301</v>
      </c>
      <c r="B285" s="3" t="str">
        <f t="shared" si="8"/>
        <v>万能</v>
      </c>
      <c r="C285" s="4" t="s">
        <v>1776</v>
      </c>
      <c r="D285" s="5">
        <v>44316</v>
      </c>
      <c r="E285" s="4" t="s">
        <v>314</v>
      </c>
      <c r="F285" s="4" t="s">
        <v>313</v>
      </c>
      <c r="G285" s="4" t="s">
        <v>1704</v>
      </c>
      <c r="H285" s="4" t="s">
        <v>1640</v>
      </c>
      <c r="I285" s="4" t="s">
        <v>47</v>
      </c>
      <c r="J285" s="7">
        <v>473746747.79000002</v>
      </c>
      <c r="K285" s="7">
        <v>508614508.43000001</v>
      </c>
      <c r="L285" s="7">
        <v>522620340.20999998</v>
      </c>
      <c r="M285" s="8" t="s">
        <v>2199</v>
      </c>
      <c r="N285" s="7">
        <v>0</v>
      </c>
      <c r="O285" s="9">
        <f t="shared" si="9"/>
        <v>508614508.43000001</v>
      </c>
      <c r="P285" s="8" t="s">
        <v>1604</v>
      </c>
      <c r="Q285" s="8" t="s">
        <v>1604</v>
      </c>
      <c r="R285" s="4" t="s">
        <v>1706</v>
      </c>
      <c r="S285" s="8" t="s">
        <v>1606</v>
      </c>
      <c r="T285" s="3">
        <v>0</v>
      </c>
      <c r="U285" s="3">
        <v>1</v>
      </c>
      <c r="V285" s="3">
        <v>0</v>
      </c>
      <c r="W285" s="3">
        <v>3</v>
      </c>
      <c r="X285" s="10"/>
    </row>
    <row r="286" spans="1:24" ht="11.25" hidden="1" x14ac:dyDescent="0.15">
      <c r="A286" s="3">
        <v>3301</v>
      </c>
      <c r="B286" s="3" t="str">
        <f t="shared" si="8"/>
        <v>万能</v>
      </c>
      <c r="C286" s="4" t="s">
        <v>1776</v>
      </c>
      <c r="D286" s="5">
        <v>44316</v>
      </c>
      <c r="E286" s="4" t="s">
        <v>316</v>
      </c>
      <c r="F286" s="4" t="s">
        <v>315</v>
      </c>
      <c r="G286" s="4" t="s">
        <v>1704</v>
      </c>
      <c r="H286" s="4" t="s">
        <v>1640</v>
      </c>
      <c r="I286" s="4" t="s">
        <v>47</v>
      </c>
      <c r="J286" s="7">
        <v>968846054.66999996</v>
      </c>
      <c r="K286" s="7">
        <v>1100706002.71</v>
      </c>
      <c r="L286" s="7">
        <v>1073809490.27</v>
      </c>
      <c r="M286" s="8" t="s">
        <v>2200</v>
      </c>
      <c r="N286" s="7">
        <v>0</v>
      </c>
      <c r="O286" s="9">
        <f t="shared" si="9"/>
        <v>1100706002.71</v>
      </c>
      <c r="P286" s="8" t="s">
        <v>1604</v>
      </c>
      <c r="Q286" s="8" t="s">
        <v>1604</v>
      </c>
      <c r="R286" s="4" t="s">
        <v>1706</v>
      </c>
      <c r="S286" s="8" t="s">
        <v>1606</v>
      </c>
      <c r="T286" s="3">
        <v>0</v>
      </c>
      <c r="U286" s="3">
        <v>1</v>
      </c>
      <c r="V286" s="3">
        <v>0</v>
      </c>
      <c r="W286" s="3">
        <v>3</v>
      </c>
      <c r="X286" s="10"/>
    </row>
    <row r="287" spans="1:24" ht="11.25" hidden="1" x14ac:dyDescent="0.15">
      <c r="A287" s="3">
        <v>3301</v>
      </c>
      <c r="B287" s="3" t="str">
        <f t="shared" si="8"/>
        <v>万能</v>
      </c>
      <c r="C287" s="4" t="s">
        <v>1776</v>
      </c>
      <c r="D287" s="5">
        <v>44316</v>
      </c>
      <c r="E287" s="4" t="s">
        <v>318</v>
      </c>
      <c r="F287" s="4" t="s">
        <v>317</v>
      </c>
      <c r="G287" s="4" t="s">
        <v>1704</v>
      </c>
      <c r="H287" s="4" t="s">
        <v>1640</v>
      </c>
      <c r="I287" s="4" t="s">
        <v>47</v>
      </c>
      <c r="J287" s="7">
        <v>905776383.05999994</v>
      </c>
      <c r="K287" s="7">
        <v>1012929729.1799999</v>
      </c>
      <c r="L287" s="7">
        <v>1065131872.91</v>
      </c>
      <c r="M287" s="8" t="s">
        <v>2201</v>
      </c>
      <c r="N287" s="7">
        <v>0</v>
      </c>
      <c r="O287" s="9">
        <f t="shared" si="9"/>
        <v>1012929729.1799999</v>
      </c>
      <c r="P287" s="8" t="s">
        <v>1604</v>
      </c>
      <c r="Q287" s="8" t="s">
        <v>1604</v>
      </c>
      <c r="R287" s="4" t="s">
        <v>1706</v>
      </c>
      <c r="S287" s="8" t="s">
        <v>1606</v>
      </c>
      <c r="T287" s="3">
        <v>0</v>
      </c>
      <c r="U287" s="3">
        <v>1</v>
      </c>
      <c r="V287" s="3">
        <v>0</v>
      </c>
      <c r="W287" s="3">
        <v>3</v>
      </c>
      <c r="X287" s="10"/>
    </row>
    <row r="288" spans="1:24" ht="11.25" hidden="1" x14ac:dyDescent="0.15">
      <c r="A288" s="3">
        <v>3301</v>
      </c>
      <c r="B288" s="3" t="str">
        <f t="shared" si="8"/>
        <v>万能</v>
      </c>
      <c r="C288" s="4" t="s">
        <v>1776</v>
      </c>
      <c r="D288" s="5">
        <v>44316</v>
      </c>
      <c r="E288" s="4" t="s">
        <v>320</v>
      </c>
      <c r="F288" s="4" t="s">
        <v>319</v>
      </c>
      <c r="G288" s="4" t="s">
        <v>1704</v>
      </c>
      <c r="H288" s="4" t="s">
        <v>1640</v>
      </c>
      <c r="I288" s="4" t="s">
        <v>47</v>
      </c>
      <c r="J288" s="7">
        <v>554630445.20000005</v>
      </c>
      <c r="K288" s="7">
        <v>603216072.20000005</v>
      </c>
      <c r="L288" s="7">
        <v>600000000</v>
      </c>
      <c r="M288" s="8" t="s">
        <v>2202</v>
      </c>
      <c r="N288" s="7">
        <v>0</v>
      </c>
      <c r="O288" s="9">
        <f t="shared" si="9"/>
        <v>603216072.20000005</v>
      </c>
      <c r="P288" s="8" t="s">
        <v>1604</v>
      </c>
      <c r="Q288" s="8" t="s">
        <v>1604</v>
      </c>
      <c r="R288" s="4" t="s">
        <v>1706</v>
      </c>
      <c r="S288" s="8" t="s">
        <v>1606</v>
      </c>
      <c r="T288" s="3">
        <v>0</v>
      </c>
      <c r="U288" s="3">
        <v>1</v>
      </c>
      <c r="V288" s="3">
        <v>0</v>
      </c>
      <c r="W288" s="3">
        <v>3</v>
      </c>
      <c r="X288" s="10"/>
    </row>
    <row r="289" spans="1:24" ht="11.25" hidden="1" x14ac:dyDescent="0.15">
      <c r="A289" s="3">
        <v>3301</v>
      </c>
      <c r="B289" s="3" t="str">
        <f t="shared" si="8"/>
        <v>万能</v>
      </c>
      <c r="C289" s="4" t="s">
        <v>1776</v>
      </c>
      <c r="D289" s="5">
        <v>44316</v>
      </c>
      <c r="E289" s="4" t="s">
        <v>2203</v>
      </c>
      <c r="F289" s="4" t="s">
        <v>2204</v>
      </c>
      <c r="G289" s="4" t="s">
        <v>1704</v>
      </c>
      <c r="H289" s="4" t="s">
        <v>1640</v>
      </c>
      <c r="I289" s="4" t="s">
        <v>47</v>
      </c>
      <c r="J289" s="7">
        <v>2000000000</v>
      </c>
      <c r="K289" s="7">
        <v>2009800000</v>
      </c>
      <c r="L289" s="7">
        <v>2000000000</v>
      </c>
      <c r="M289" s="8" t="s">
        <v>2205</v>
      </c>
      <c r="N289" s="7">
        <v>0</v>
      </c>
      <c r="O289" s="9">
        <f t="shared" si="9"/>
        <v>2009800000</v>
      </c>
      <c r="P289" s="8" t="s">
        <v>1604</v>
      </c>
      <c r="Q289" s="8" t="s">
        <v>1604</v>
      </c>
      <c r="R289" s="4" t="s">
        <v>1706</v>
      </c>
      <c r="S289" s="8" t="s">
        <v>1606</v>
      </c>
      <c r="T289" s="3">
        <v>0</v>
      </c>
      <c r="U289" s="3">
        <v>1</v>
      </c>
      <c r="V289" s="3">
        <v>0</v>
      </c>
      <c r="W289" s="3">
        <v>3</v>
      </c>
      <c r="X289" s="10"/>
    </row>
    <row r="290" spans="1:24" ht="11.25" hidden="1" x14ac:dyDescent="0.15">
      <c r="A290" s="3">
        <v>3301</v>
      </c>
      <c r="B290" s="3" t="str">
        <f t="shared" si="8"/>
        <v>万能</v>
      </c>
      <c r="C290" s="4" t="s">
        <v>1776</v>
      </c>
      <c r="D290" s="5">
        <v>44316</v>
      </c>
      <c r="E290" s="4" t="s">
        <v>178</v>
      </c>
      <c r="F290" s="4" t="s">
        <v>177</v>
      </c>
      <c r="G290" s="4" t="s">
        <v>1704</v>
      </c>
      <c r="H290" s="4" t="s">
        <v>1640</v>
      </c>
      <c r="I290" s="4" t="s">
        <v>47</v>
      </c>
      <c r="J290" s="7">
        <v>699675927.09000003</v>
      </c>
      <c r="K290" s="7">
        <v>752151621.62</v>
      </c>
      <c r="L290" s="7">
        <v>709798053.05999994</v>
      </c>
      <c r="M290" s="8" t="s">
        <v>2206</v>
      </c>
      <c r="N290" s="7">
        <v>0</v>
      </c>
      <c r="O290" s="9">
        <f t="shared" si="9"/>
        <v>752151621.62</v>
      </c>
      <c r="P290" s="8" t="s">
        <v>1604</v>
      </c>
      <c r="Q290" s="8" t="s">
        <v>1604</v>
      </c>
      <c r="R290" s="4" t="s">
        <v>1706</v>
      </c>
      <c r="S290" s="8" t="s">
        <v>1606</v>
      </c>
      <c r="T290" s="3">
        <v>0</v>
      </c>
      <c r="U290" s="3">
        <v>1</v>
      </c>
      <c r="V290" s="3">
        <v>0</v>
      </c>
      <c r="W290" s="3">
        <v>3</v>
      </c>
      <c r="X290" s="10"/>
    </row>
    <row r="291" spans="1:24" ht="11.25" hidden="1" x14ac:dyDescent="0.15">
      <c r="A291" s="3">
        <v>3301</v>
      </c>
      <c r="B291" s="3" t="str">
        <f t="shared" si="8"/>
        <v>万能</v>
      </c>
      <c r="C291" s="4" t="s">
        <v>1776</v>
      </c>
      <c r="D291" s="5">
        <v>44316</v>
      </c>
      <c r="E291" s="4" t="s">
        <v>176</v>
      </c>
      <c r="F291" s="4" t="s">
        <v>175</v>
      </c>
      <c r="G291" s="4" t="s">
        <v>1704</v>
      </c>
      <c r="H291" s="4" t="s">
        <v>1640</v>
      </c>
      <c r="I291" s="4" t="s">
        <v>47</v>
      </c>
      <c r="J291" s="7">
        <v>712757019.84000003</v>
      </c>
      <c r="K291" s="7">
        <v>779328525.49000001</v>
      </c>
      <c r="L291" s="7">
        <v>739528735.98000002</v>
      </c>
      <c r="M291" s="8" t="s">
        <v>2207</v>
      </c>
      <c r="N291" s="7">
        <v>0</v>
      </c>
      <c r="O291" s="9">
        <f t="shared" si="9"/>
        <v>779328525.49000001</v>
      </c>
      <c r="P291" s="8" t="s">
        <v>1604</v>
      </c>
      <c r="Q291" s="8" t="s">
        <v>1604</v>
      </c>
      <c r="R291" s="4" t="s">
        <v>1706</v>
      </c>
      <c r="S291" s="8" t="s">
        <v>1606</v>
      </c>
      <c r="T291" s="3">
        <v>0</v>
      </c>
      <c r="U291" s="3">
        <v>1</v>
      </c>
      <c r="V291" s="3">
        <v>0</v>
      </c>
      <c r="W291" s="3">
        <v>3</v>
      </c>
      <c r="X291" s="10"/>
    </row>
    <row r="292" spans="1:24" ht="11.25" hidden="1" x14ac:dyDescent="0.15">
      <c r="A292" s="3">
        <v>3301</v>
      </c>
      <c r="B292" s="3" t="str">
        <f t="shared" si="8"/>
        <v>万能</v>
      </c>
      <c r="C292" s="4" t="s">
        <v>1776</v>
      </c>
      <c r="D292" s="5">
        <v>44316</v>
      </c>
      <c r="E292" s="4" t="s">
        <v>171</v>
      </c>
      <c r="F292" s="4" t="s">
        <v>170</v>
      </c>
      <c r="G292" s="4" t="s">
        <v>1704</v>
      </c>
      <c r="H292" s="4" t="s">
        <v>1640</v>
      </c>
      <c r="I292" s="4" t="s">
        <v>47</v>
      </c>
      <c r="J292" s="7">
        <v>702048109.35000002</v>
      </c>
      <c r="K292" s="7">
        <v>751261681.82000005</v>
      </c>
      <c r="L292" s="7">
        <v>709745127.57000005</v>
      </c>
      <c r="M292" s="8" t="s">
        <v>2208</v>
      </c>
      <c r="N292" s="7">
        <v>0</v>
      </c>
      <c r="O292" s="9">
        <f t="shared" si="9"/>
        <v>751261681.82000005</v>
      </c>
      <c r="P292" s="8" t="s">
        <v>1604</v>
      </c>
      <c r="Q292" s="8" t="s">
        <v>1604</v>
      </c>
      <c r="R292" s="4" t="s">
        <v>1706</v>
      </c>
      <c r="S292" s="8" t="s">
        <v>1606</v>
      </c>
      <c r="T292" s="3">
        <v>0</v>
      </c>
      <c r="U292" s="3">
        <v>1</v>
      </c>
      <c r="V292" s="3">
        <v>0</v>
      </c>
      <c r="W292" s="3">
        <v>3</v>
      </c>
      <c r="X292" s="10"/>
    </row>
    <row r="293" spans="1:24" ht="11.25" hidden="1" x14ac:dyDescent="0.15">
      <c r="A293" s="3">
        <v>3301</v>
      </c>
      <c r="B293" s="3" t="str">
        <f t="shared" si="8"/>
        <v>万能</v>
      </c>
      <c r="C293" s="4" t="s">
        <v>1776</v>
      </c>
      <c r="D293" s="5">
        <v>44316</v>
      </c>
      <c r="E293" s="4" t="s">
        <v>2209</v>
      </c>
      <c r="F293" s="4" t="s">
        <v>408</v>
      </c>
      <c r="G293" s="4" t="s">
        <v>1704</v>
      </c>
      <c r="H293" s="4" t="s">
        <v>1640</v>
      </c>
      <c r="I293" s="4" t="s">
        <v>47</v>
      </c>
      <c r="J293" s="11">
        <v>2900000000</v>
      </c>
      <c r="K293" s="11">
        <v>2926422222.04</v>
      </c>
      <c r="L293" s="11">
        <v>2900000000</v>
      </c>
      <c r="M293" s="8" t="s">
        <v>1604</v>
      </c>
      <c r="N293" s="7">
        <v>26422222.039999999</v>
      </c>
      <c r="O293" s="9">
        <f t="shared" si="9"/>
        <v>2900000000</v>
      </c>
      <c r="P293" s="8" t="s">
        <v>1604</v>
      </c>
      <c r="Q293" s="8" t="s">
        <v>1604</v>
      </c>
      <c r="R293" s="4" t="s">
        <v>2210</v>
      </c>
      <c r="S293" s="8" t="s">
        <v>1606</v>
      </c>
      <c r="T293" s="3">
        <v>0</v>
      </c>
      <c r="U293" s="3">
        <v>1</v>
      </c>
      <c r="V293" s="3">
        <v>0</v>
      </c>
      <c r="W293" s="3">
        <v>3</v>
      </c>
      <c r="X293" s="10"/>
    </row>
    <row r="294" spans="1:24" ht="11.25" hidden="1" x14ac:dyDescent="0.15">
      <c r="A294" s="3">
        <v>3301</v>
      </c>
      <c r="B294" s="3" t="str">
        <f t="shared" si="8"/>
        <v>万能</v>
      </c>
      <c r="C294" s="4" t="s">
        <v>1776</v>
      </c>
      <c r="D294" s="5">
        <v>44316</v>
      </c>
      <c r="E294" s="4" t="s">
        <v>218</v>
      </c>
      <c r="F294" s="4" t="s">
        <v>217</v>
      </c>
      <c r="G294" s="4" t="s">
        <v>1704</v>
      </c>
      <c r="H294" s="4" t="s">
        <v>1640</v>
      </c>
      <c r="I294" s="4" t="s">
        <v>47</v>
      </c>
      <c r="J294" s="7">
        <v>689503573.55999994</v>
      </c>
      <c r="K294" s="7">
        <v>751007292.32000005</v>
      </c>
      <c r="L294" s="7">
        <v>709157591.67999995</v>
      </c>
      <c r="M294" s="8" t="s">
        <v>2211</v>
      </c>
      <c r="N294" s="7">
        <v>0</v>
      </c>
      <c r="O294" s="9">
        <f t="shared" si="9"/>
        <v>751007292.32000005</v>
      </c>
      <c r="P294" s="8" t="s">
        <v>1604</v>
      </c>
      <c r="Q294" s="8" t="s">
        <v>1604</v>
      </c>
      <c r="R294" s="4" t="s">
        <v>1706</v>
      </c>
      <c r="S294" s="8" t="s">
        <v>1606</v>
      </c>
      <c r="T294" s="3">
        <v>0</v>
      </c>
      <c r="U294" s="3">
        <v>1</v>
      </c>
      <c r="V294" s="3">
        <v>0</v>
      </c>
      <c r="W294" s="3">
        <v>3</v>
      </c>
      <c r="X294" s="10"/>
    </row>
    <row r="295" spans="1:24" ht="11.25" hidden="1" x14ac:dyDescent="0.15">
      <c r="A295" s="3">
        <v>3304</v>
      </c>
      <c r="B295" s="3" t="str">
        <f t="shared" si="8"/>
        <v>万能</v>
      </c>
      <c r="C295" s="4" t="s">
        <v>2212</v>
      </c>
      <c r="D295" s="5">
        <v>44316</v>
      </c>
      <c r="E295" s="6">
        <v>2459</v>
      </c>
      <c r="F295" s="4" t="s">
        <v>99</v>
      </c>
      <c r="G295" s="4" t="s">
        <v>1701</v>
      </c>
      <c r="H295" s="4" t="s">
        <v>1640</v>
      </c>
      <c r="I295" s="4" t="s">
        <v>47</v>
      </c>
      <c r="J295" s="7">
        <v>590295818.57000005</v>
      </c>
      <c r="K295" s="7">
        <v>795128467.61000001</v>
      </c>
      <c r="L295" s="7">
        <v>800000000</v>
      </c>
      <c r="M295" s="8" t="s">
        <v>2213</v>
      </c>
      <c r="N295" s="7">
        <v>0</v>
      </c>
      <c r="O295" s="9">
        <f t="shared" si="9"/>
        <v>795128467.61000001</v>
      </c>
      <c r="P295" s="8" t="s">
        <v>1604</v>
      </c>
      <c r="Q295" s="8" t="s">
        <v>1604</v>
      </c>
      <c r="R295" s="4" t="s">
        <v>1731</v>
      </c>
      <c r="S295" s="8" t="s">
        <v>1606</v>
      </c>
      <c r="T295" s="3">
        <v>0</v>
      </c>
      <c r="U295" s="3">
        <v>1</v>
      </c>
      <c r="V295" s="3">
        <v>0</v>
      </c>
      <c r="W295" s="3">
        <v>3</v>
      </c>
      <c r="X295" s="10"/>
    </row>
    <row r="296" spans="1:24" ht="11.25" hidden="1" x14ac:dyDescent="0.15">
      <c r="A296" s="3">
        <v>3304</v>
      </c>
      <c r="B296" s="3" t="str">
        <f t="shared" si="8"/>
        <v>万能</v>
      </c>
      <c r="C296" s="4" t="s">
        <v>2212</v>
      </c>
      <c r="D296" s="5">
        <v>44316</v>
      </c>
      <c r="E296" s="6">
        <v>1045</v>
      </c>
      <c r="F296" s="4" t="s">
        <v>106</v>
      </c>
      <c r="G296" s="4" t="s">
        <v>1701</v>
      </c>
      <c r="H296" s="4" t="s">
        <v>1640</v>
      </c>
      <c r="I296" s="4" t="s">
        <v>47</v>
      </c>
      <c r="J296" s="7">
        <v>237143897.06999999</v>
      </c>
      <c r="K296" s="7">
        <v>382038818.18000001</v>
      </c>
      <c r="L296" s="7">
        <v>400000000</v>
      </c>
      <c r="M296" s="8" t="s">
        <v>2214</v>
      </c>
      <c r="N296" s="7">
        <v>0</v>
      </c>
      <c r="O296" s="9">
        <f t="shared" si="9"/>
        <v>382038818.18000001</v>
      </c>
      <c r="P296" s="8" t="s">
        <v>1604</v>
      </c>
      <c r="Q296" s="8" t="s">
        <v>1604</v>
      </c>
      <c r="R296" s="4" t="s">
        <v>1731</v>
      </c>
      <c r="S296" s="8" t="s">
        <v>1606</v>
      </c>
      <c r="T296" s="3">
        <v>0</v>
      </c>
      <c r="U296" s="3">
        <v>1</v>
      </c>
      <c r="V296" s="3">
        <v>0</v>
      </c>
      <c r="W296" s="3">
        <v>3</v>
      </c>
      <c r="X296" s="10"/>
    </row>
    <row r="297" spans="1:24" ht="11.25" hidden="1" x14ac:dyDescent="0.15">
      <c r="A297" s="3">
        <v>3304</v>
      </c>
      <c r="B297" s="3" t="str">
        <f t="shared" si="8"/>
        <v>万能</v>
      </c>
      <c r="C297" s="4" t="s">
        <v>2212</v>
      </c>
      <c r="D297" s="5">
        <v>44316</v>
      </c>
      <c r="E297" s="6">
        <v>338</v>
      </c>
      <c r="F297" s="4" t="s">
        <v>136</v>
      </c>
      <c r="G297" s="4" t="s">
        <v>1701</v>
      </c>
      <c r="H297" s="4" t="s">
        <v>1640</v>
      </c>
      <c r="I297" s="4" t="s">
        <v>47</v>
      </c>
      <c r="J297" s="7">
        <v>623975508.92999995</v>
      </c>
      <c r="K297" s="7">
        <v>761374916</v>
      </c>
      <c r="L297" s="7">
        <v>800000000</v>
      </c>
      <c r="M297" s="8" t="s">
        <v>2215</v>
      </c>
      <c r="N297" s="7">
        <v>0</v>
      </c>
      <c r="O297" s="9">
        <f t="shared" si="9"/>
        <v>761374916</v>
      </c>
      <c r="P297" s="8" t="s">
        <v>1604</v>
      </c>
      <c r="Q297" s="8" t="s">
        <v>1604</v>
      </c>
      <c r="R297" s="4" t="s">
        <v>1731</v>
      </c>
      <c r="S297" s="8" t="s">
        <v>1606</v>
      </c>
      <c r="T297" s="3">
        <v>0</v>
      </c>
      <c r="U297" s="3">
        <v>1</v>
      </c>
      <c r="V297" s="3">
        <v>0</v>
      </c>
      <c r="W297" s="3">
        <v>3</v>
      </c>
      <c r="X297" s="10"/>
    </row>
    <row r="298" spans="1:24" ht="11.25" hidden="1" x14ac:dyDescent="0.15">
      <c r="A298" s="3">
        <v>3304</v>
      </c>
      <c r="B298" s="3" t="str">
        <f t="shared" si="8"/>
        <v>万能</v>
      </c>
      <c r="C298" s="4" t="s">
        <v>2212</v>
      </c>
      <c r="D298" s="5">
        <v>44316</v>
      </c>
      <c r="E298" s="6">
        <v>171</v>
      </c>
      <c r="F298" s="4" t="s">
        <v>140</v>
      </c>
      <c r="G298" s="4" t="s">
        <v>1701</v>
      </c>
      <c r="H298" s="4" t="s">
        <v>1640</v>
      </c>
      <c r="I298" s="4" t="s">
        <v>47</v>
      </c>
      <c r="J298" s="7">
        <v>941619114.88</v>
      </c>
      <c r="K298" s="7">
        <v>1983049855.9400001</v>
      </c>
      <c r="L298" s="7">
        <v>2000000000</v>
      </c>
      <c r="M298" s="8" t="s">
        <v>2216</v>
      </c>
      <c r="N298" s="7">
        <v>0</v>
      </c>
      <c r="O298" s="9">
        <f t="shared" si="9"/>
        <v>1983049855.9400001</v>
      </c>
      <c r="P298" s="8" t="s">
        <v>1604</v>
      </c>
      <c r="Q298" s="8" t="s">
        <v>1604</v>
      </c>
      <c r="R298" s="4" t="s">
        <v>1731</v>
      </c>
      <c r="S298" s="8" t="s">
        <v>1606</v>
      </c>
      <c r="T298" s="3">
        <v>0</v>
      </c>
      <c r="U298" s="3">
        <v>1</v>
      </c>
      <c r="V298" s="3">
        <v>0</v>
      </c>
      <c r="W298" s="3">
        <v>3</v>
      </c>
      <c r="X298" s="10"/>
    </row>
    <row r="299" spans="1:24" ht="11.25" hidden="1" x14ac:dyDescent="0.15">
      <c r="A299" s="3">
        <v>3304</v>
      </c>
      <c r="B299" s="3" t="str">
        <f t="shared" si="8"/>
        <v>万能</v>
      </c>
      <c r="C299" s="4" t="s">
        <v>2212</v>
      </c>
      <c r="D299" s="5">
        <v>44316</v>
      </c>
      <c r="E299" s="6">
        <v>118</v>
      </c>
      <c r="F299" s="4" t="s">
        <v>143</v>
      </c>
      <c r="G299" s="4" t="s">
        <v>1701</v>
      </c>
      <c r="H299" s="4" t="s">
        <v>1640</v>
      </c>
      <c r="I299" s="4" t="s">
        <v>47</v>
      </c>
      <c r="J299" s="7">
        <v>130038361.51000001</v>
      </c>
      <c r="K299" s="7">
        <v>196487964.24000001</v>
      </c>
      <c r="L299" s="7">
        <v>200000000</v>
      </c>
      <c r="M299" s="8" t="s">
        <v>2217</v>
      </c>
      <c r="N299" s="7">
        <v>0</v>
      </c>
      <c r="O299" s="9">
        <f t="shared" si="9"/>
        <v>196487964.24000001</v>
      </c>
      <c r="P299" s="8" t="s">
        <v>1604</v>
      </c>
      <c r="Q299" s="8" t="s">
        <v>1604</v>
      </c>
      <c r="R299" s="4" t="s">
        <v>1731</v>
      </c>
      <c r="S299" s="8" t="s">
        <v>1606</v>
      </c>
      <c r="T299" s="3">
        <v>0</v>
      </c>
      <c r="U299" s="3">
        <v>1</v>
      </c>
      <c r="V299" s="3">
        <v>0</v>
      </c>
      <c r="W299" s="3">
        <v>3</v>
      </c>
      <c r="X299" s="10"/>
    </row>
    <row r="300" spans="1:24" ht="11.25" hidden="1" x14ac:dyDescent="0.15">
      <c r="A300" s="3">
        <v>3304</v>
      </c>
      <c r="B300" s="3" t="str">
        <f t="shared" si="8"/>
        <v>万能</v>
      </c>
      <c r="C300" s="4" t="s">
        <v>2212</v>
      </c>
      <c r="D300" s="5">
        <v>44316</v>
      </c>
      <c r="E300" s="6">
        <v>47</v>
      </c>
      <c r="F300" s="4" t="s">
        <v>126</v>
      </c>
      <c r="G300" s="4" t="s">
        <v>1701</v>
      </c>
      <c r="H300" s="4" t="s">
        <v>1640</v>
      </c>
      <c r="I300" s="4" t="s">
        <v>47</v>
      </c>
      <c r="J300" s="7">
        <v>127958413.31</v>
      </c>
      <c r="K300" s="7">
        <v>197439831.74000001</v>
      </c>
      <c r="L300" s="7">
        <v>200000000</v>
      </c>
      <c r="M300" s="8" t="s">
        <v>2218</v>
      </c>
      <c r="N300" s="7">
        <v>0</v>
      </c>
      <c r="O300" s="9">
        <f t="shared" si="9"/>
        <v>197439831.74000001</v>
      </c>
      <c r="P300" s="8" t="s">
        <v>1604</v>
      </c>
      <c r="Q300" s="8" t="s">
        <v>1604</v>
      </c>
      <c r="R300" s="4" t="s">
        <v>1731</v>
      </c>
      <c r="S300" s="8" t="s">
        <v>1606</v>
      </c>
      <c r="T300" s="3">
        <v>0</v>
      </c>
      <c r="U300" s="3">
        <v>1</v>
      </c>
      <c r="V300" s="3">
        <v>0</v>
      </c>
      <c r="W300" s="3">
        <v>3</v>
      </c>
      <c r="X300" s="10"/>
    </row>
    <row r="301" spans="1:24" ht="11.25" hidden="1" x14ac:dyDescent="0.15">
      <c r="A301" s="3">
        <v>3304</v>
      </c>
      <c r="B301" s="3" t="str">
        <f t="shared" si="8"/>
        <v>万能</v>
      </c>
      <c r="C301" s="4" t="s">
        <v>2212</v>
      </c>
      <c r="D301" s="5">
        <v>44316</v>
      </c>
      <c r="E301" s="6">
        <v>4952</v>
      </c>
      <c r="F301" s="4" t="s">
        <v>95</v>
      </c>
      <c r="G301" s="4" t="s">
        <v>1701</v>
      </c>
      <c r="H301" s="4" t="s">
        <v>1640</v>
      </c>
      <c r="I301" s="4" t="s">
        <v>47</v>
      </c>
      <c r="J301" s="7">
        <v>154344034.56999999</v>
      </c>
      <c r="K301" s="7">
        <v>198455559.65000001</v>
      </c>
      <c r="L301" s="7">
        <v>200000000</v>
      </c>
      <c r="M301" s="8" t="s">
        <v>2219</v>
      </c>
      <c r="N301" s="7">
        <v>0</v>
      </c>
      <c r="O301" s="9">
        <f t="shared" si="9"/>
        <v>198455559.65000001</v>
      </c>
      <c r="P301" s="8" t="s">
        <v>1604</v>
      </c>
      <c r="Q301" s="8" t="s">
        <v>1604</v>
      </c>
      <c r="R301" s="4" t="s">
        <v>1731</v>
      </c>
      <c r="S301" s="8" t="s">
        <v>1606</v>
      </c>
      <c r="T301" s="3">
        <v>0</v>
      </c>
      <c r="U301" s="3">
        <v>1</v>
      </c>
      <c r="V301" s="3">
        <v>0</v>
      </c>
      <c r="W301" s="3">
        <v>3</v>
      </c>
      <c r="X301" s="10"/>
    </row>
    <row r="302" spans="1:24" ht="11.25" hidden="1" x14ac:dyDescent="0.15">
      <c r="A302" s="3">
        <v>3304</v>
      </c>
      <c r="B302" s="3" t="str">
        <f t="shared" si="8"/>
        <v>万能</v>
      </c>
      <c r="C302" s="4" t="s">
        <v>2212</v>
      </c>
      <c r="D302" s="5">
        <v>44316</v>
      </c>
      <c r="E302" s="6">
        <v>202105</v>
      </c>
      <c r="F302" s="4" t="s">
        <v>147</v>
      </c>
      <c r="G302" s="4" t="s">
        <v>1701</v>
      </c>
      <c r="H302" s="4" t="s">
        <v>1640</v>
      </c>
      <c r="I302" s="4" t="s">
        <v>47</v>
      </c>
      <c r="J302" s="7">
        <v>185643502.47</v>
      </c>
      <c r="K302" s="7">
        <v>297400890.95999998</v>
      </c>
      <c r="L302" s="7">
        <v>300000000</v>
      </c>
      <c r="M302" s="8" t="s">
        <v>2220</v>
      </c>
      <c r="N302" s="7">
        <v>0</v>
      </c>
      <c r="O302" s="9">
        <f t="shared" si="9"/>
        <v>297400890.95999998</v>
      </c>
      <c r="P302" s="8" t="s">
        <v>1604</v>
      </c>
      <c r="Q302" s="8" t="s">
        <v>1604</v>
      </c>
      <c r="R302" s="4" t="s">
        <v>1731</v>
      </c>
      <c r="S302" s="8" t="s">
        <v>1606</v>
      </c>
      <c r="T302" s="3">
        <v>0</v>
      </c>
      <c r="U302" s="3">
        <v>1</v>
      </c>
      <c r="V302" s="3">
        <v>0</v>
      </c>
      <c r="W302" s="3">
        <v>3</v>
      </c>
      <c r="X302" s="10"/>
    </row>
    <row r="303" spans="1:24" ht="11.25" hidden="1" x14ac:dyDescent="0.15">
      <c r="A303" s="3">
        <v>3304</v>
      </c>
      <c r="B303" s="3" t="str">
        <f t="shared" si="8"/>
        <v>万能</v>
      </c>
      <c r="C303" s="4" t="s">
        <v>2212</v>
      </c>
      <c r="D303" s="5">
        <v>44316</v>
      </c>
      <c r="E303" s="6">
        <v>1003</v>
      </c>
      <c r="F303" s="4" t="s">
        <v>116</v>
      </c>
      <c r="G303" s="4" t="s">
        <v>1701</v>
      </c>
      <c r="H303" s="4" t="s">
        <v>1640</v>
      </c>
      <c r="I303" s="4" t="s">
        <v>47</v>
      </c>
      <c r="J303" s="7">
        <v>364145767.93000001</v>
      </c>
      <c r="K303" s="7">
        <v>454089772.61000001</v>
      </c>
      <c r="L303" s="7">
        <v>450000000</v>
      </c>
      <c r="M303" s="8" t="s">
        <v>2221</v>
      </c>
      <c r="N303" s="7">
        <v>0</v>
      </c>
      <c r="O303" s="9">
        <f t="shared" si="9"/>
        <v>454089772.61000001</v>
      </c>
      <c r="P303" s="8" t="s">
        <v>1604</v>
      </c>
      <c r="Q303" s="8" t="s">
        <v>1604</v>
      </c>
      <c r="R303" s="4" t="s">
        <v>1731</v>
      </c>
      <c r="S303" s="8" t="s">
        <v>1606</v>
      </c>
      <c r="T303" s="3">
        <v>0</v>
      </c>
      <c r="U303" s="3">
        <v>1</v>
      </c>
      <c r="V303" s="3">
        <v>0</v>
      </c>
      <c r="W303" s="3">
        <v>3</v>
      </c>
      <c r="X303" s="10"/>
    </row>
    <row r="304" spans="1:24" ht="11.25" hidden="1" x14ac:dyDescent="0.15">
      <c r="A304" s="3">
        <v>3304</v>
      </c>
      <c r="B304" s="3" t="str">
        <f t="shared" si="8"/>
        <v>万能</v>
      </c>
      <c r="C304" s="4" t="s">
        <v>2212</v>
      </c>
      <c r="D304" s="5">
        <v>44316</v>
      </c>
      <c r="E304" s="6">
        <v>50016</v>
      </c>
      <c r="F304" s="4" t="s">
        <v>151</v>
      </c>
      <c r="G304" s="4" t="s">
        <v>1701</v>
      </c>
      <c r="H304" s="4" t="s">
        <v>1640</v>
      </c>
      <c r="I304" s="4" t="s">
        <v>47</v>
      </c>
      <c r="J304" s="7">
        <v>713775160.60000002</v>
      </c>
      <c r="K304" s="7">
        <v>1006422976.45</v>
      </c>
      <c r="L304" s="7">
        <v>1000000000</v>
      </c>
      <c r="M304" s="8" t="s">
        <v>2222</v>
      </c>
      <c r="N304" s="7">
        <v>0</v>
      </c>
      <c r="O304" s="9">
        <f t="shared" si="9"/>
        <v>1006422976.45</v>
      </c>
      <c r="P304" s="8" t="s">
        <v>1604</v>
      </c>
      <c r="Q304" s="8" t="s">
        <v>1604</v>
      </c>
      <c r="R304" s="4" t="s">
        <v>1731</v>
      </c>
      <c r="S304" s="8" t="s">
        <v>1606</v>
      </c>
      <c r="T304" s="3">
        <v>0</v>
      </c>
      <c r="U304" s="3">
        <v>1</v>
      </c>
      <c r="V304" s="3">
        <v>0</v>
      </c>
      <c r="W304" s="3">
        <v>3</v>
      </c>
      <c r="X304" s="10"/>
    </row>
    <row r="305" spans="1:24" ht="11.25" hidden="1" x14ac:dyDescent="0.15">
      <c r="A305" s="3">
        <v>3304</v>
      </c>
      <c r="B305" s="3" t="str">
        <f t="shared" si="8"/>
        <v>万能</v>
      </c>
      <c r="C305" s="4" t="s">
        <v>2212</v>
      </c>
      <c r="D305" s="5">
        <v>44316</v>
      </c>
      <c r="E305" s="6">
        <v>110017</v>
      </c>
      <c r="F305" s="4" t="s">
        <v>119</v>
      </c>
      <c r="G305" s="4" t="s">
        <v>1701</v>
      </c>
      <c r="H305" s="4" t="s">
        <v>1640</v>
      </c>
      <c r="I305" s="4" t="s">
        <v>47</v>
      </c>
      <c r="J305" s="7">
        <v>743042481</v>
      </c>
      <c r="K305" s="7">
        <v>997906051.98000002</v>
      </c>
      <c r="L305" s="7">
        <v>1026049178</v>
      </c>
      <c r="M305" s="8" t="s">
        <v>2223</v>
      </c>
      <c r="N305" s="7">
        <v>0</v>
      </c>
      <c r="O305" s="9">
        <f t="shared" si="9"/>
        <v>997906051.98000002</v>
      </c>
      <c r="P305" s="8" t="s">
        <v>1604</v>
      </c>
      <c r="Q305" s="8" t="s">
        <v>1604</v>
      </c>
      <c r="R305" s="4" t="s">
        <v>1731</v>
      </c>
      <c r="S305" s="8" t="s">
        <v>1606</v>
      </c>
      <c r="T305" s="3">
        <v>0</v>
      </c>
      <c r="U305" s="3">
        <v>1</v>
      </c>
      <c r="V305" s="3">
        <v>0</v>
      </c>
      <c r="W305" s="3">
        <v>3</v>
      </c>
      <c r="X305" s="10"/>
    </row>
    <row r="306" spans="1:24" ht="11.25" hidden="1" x14ac:dyDescent="0.15">
      <c r="A306" s="3">
        <v>3304</v>
      </c>
      <c r="B306" s="3" t="str">
        <f t="shared" si="8"/>
        <v>万能</v>
      </c>
      <c r="C306" s="4" t="s">
        <v>2212</v>
      </c>
      <c r="D306" s="5">
        <v>44316</v>
      </c>
      <c r="E306" s="6">
        <v>206003</v>
      </c>
      <c r="F306" s="4" t="s">
        <v>155</v>
      </c>
      <c r="G306" s="4" t="s">
        <v>1701</v>
      </c>
      <c r="H306" s="4" t="s">
        <v>1640</v>
      </c>
      <c r="I306" s="4" t="s">
        <v>47</v>
      </c>
      <c r="J306" s="7">
        <v>217895845.44</v>
      </c>
      <c r="K306" s="7">
        <v>282676280.29000002</v>
      </c>
      <c r="L306" s="7">
        <v>300000000</v>
      </c>
      <c r="M306" s="8" t="s">
        <v>2224</v>
      </c>
      <c r="N306" s="7">
        <v>0</v>
      </c>
      <c r="O306" s="9">
        <f t="shared" si="9"/>
        <v>282676280.29000002</v>
      </c>
      <c r="P306" s="8" t="s">
        <v>1604</v>
      </c>
      <c r="Q306" s="8" t="s">
        <v>1604</v>
      </c>
      <c r="R306" s="4" t="s">
        <v>1731</v>
      </c>
      <c r="S306" s="8" t="s">
        <v>1606</v>
      </c>
      <c r="T306" s="3">
        <v>0</v>
      </c>
      <c r="U306" s="3">
        <v>1</v>
      </c>
      <c r="V306" s="3">
        <v>0</v>
      </c>
      <c r="W306" s="3">
        <v>3</v>
      </c>
      <c r="X306" s="10"/>
    </row>
    <row r="307" spans="1:24" ht="11.25" hidden="1" x14ac:dyDescent="0.15">
      <c r="A307" s="3">
        <v>3304</v>
      </c>
      <c r="B307" s="3" t="str">
        <f t="shared" si="8"/>
        <v>万能</v>
      </c>
      <c r="C307" s="4" t="s">
        <v>2212</v>
      </c>
      <c r="D307" s="5">
        <v>44316</v>
      </c>
      <c r="E307" s="6">
        <v>50023</v>
      </c>
      <c r="F307" s="4" t="s">
        <v>158</v>
      </c>
      <c r="G307" s="4" t="s">
        <v>1701</v>
      </c>
      <c r="H307" s="4" t="s">
        <v>1640</v>
      </c>
      <c r="I307" s="4" t="s">
        <v>47</v>
      </c>
      <c r="J307" s="7">
        <v>330032343.23000002</v>
      </c>
      <c r="K307" s="7">
        <v>501319129.37</v>
      </c>
      <c r="L307" s="7">
        <v>500000000</v>
      </c>
      <c r="M307" s="8" t="s">
        <v>2225</v>
      </c>
      <c r="N307" s="7">
        <v>0</v>
      </c>
      <c r="O307" s="9">
        <f t="shared" si="9"/>
        <v>501319129.37</v>
      </c>
      <c r="P307" s="8" t="s">
        <v>1604</v>
      </c>
      <c r="Q307" s="8" t="s">
        <v>1604</v>
      </c>
      <c r="R307" s="4" t="s">
        <v>1731</v>
      </c>
      <c r="S307" s="8" t="s">
        <v>1606</v>
      </c>
      <c r="T307" s="3">
        <v>0</v>
      </c>
      <c r="U307" s="3">
        <v>1</v>
      </c>
      <c r="V307" s="3">
        <v>0</v>
      </c>
      <c r="W307" s="3">
        <v>3</v>
      </c>
      <c r="X307" s="10"/>
    </row>
    <row r="308" spans="1:24" ht="11.25" hidden="1" x14ac:dyDescent="0.15">
      <c r="A308" s="3">
        <v>3304</v>
      </c>
      <c r="B308" s="3" t="str">
        <f t="shared" si="8"/>
        <v>万能</v>
      </c>
      <c r="C308" s="4" t="s">
        <v>2212</v>
      </c>
      <c r="D308" s="5">
        <v>44316</v>
      </c>
      <c r="E308" s="6">
        <v>14</v>
      </c>
      <c r="F308" s="4" t="s">
        <v>113</v>
      </c>
      <c r="G308" s="4" t="s">
        <v>1701</v>
      </c>
      <c r="H308" s="4" t="s">
        <v>1640</v>
      </c>
      <c r="I308" s="4" t="s">
        <v>47</v>
      </c>
      <c r="J308" s="7">
        <v>147302331.13</v>
      </c>
      <c r="K308" s="7">
        <v>251592381.56999999</v>
      </c>
      <c r="L308" s="7">
        <v>250000000</v>
      </c>
      <c r="M308" s="8" t="s">
        <v>2226</v>
      </c>
      <c r="N308" s="7">
        <v>0</v>
      </c>
      <c r="O308" s="9">
        <f t="shared" si="9"/>
        <v>251592381.56999999</v>
      </c>
      <c r="P308" s="8" t="s">
        <v>1604</v>
      </c>
      <c r="Q308" s="8" t="s">
        <v>1604</v>
      </c>
      <c r="R308" s="4" t="s">
        <v>1731</v>
      </c>
      <c r="S308" s="8" t="s">
        <v>1606</v>
      </c>
      <c r="T308" s="3">
        <v>0</v>
      </c>
      <c r="U308" s="3">
        <v>1</v>
      </c>
      <c r="V308" s="3">
        <v>0</v>
      </c>
      <c r="W308" s="3">
        <v>3</v>
      </c>
      <c r="X308" s="10"/>
    </row>
    <row r="309" spans="1:24" ht="11.25" hidden="1" x14ac:dyDescent="0.15">
      <c r="A309" s="3">
        <v>3304</v>
      </c>
      <c r="B309" s="3" t="str">
        <f t="shared" si="8"/>
        <v>万能</v>
      </c>
      <c r="C309" s="4" t="s">
        <v>2212</v>
      </c>
      <c r="D309" s="5">
        <v>44316</v>
      </c>
      <c r="E309" s="4" t="s">
        <v>277</v>
      </c>
      <c r="F309" s="4" t="s">
        <v>276</v>
      </c>
      <c r="G309" s="4" t="s">
        <v>1704</v>
      </c>
      <c r="H309" s="4" t="s">
        <v>1640</v>
      </c>
      <c r="I309" s="4" t="s">
        <v>47</v>
      </c>
      <c r="J309" s="7">
        <v>757385524.37</v>
      </c>
      <c r="K309" s="8" t="s">
        <v>2227</v>
      </c>
      <c r="L309" s="7">
        <v>757500000</v>
      </c>
      <c r="M309" s="8" t="s">
        <v>2228</v>
      </c>
      <c r="N309" s="7">
        <v>0</v>
      </c>
      <c r="O309" s="9">
        <f t="shared" si="9"/>
        <v>786999298.37</v>
      </c>
      <c r="P309" s="8" t="s">
        <v>1604</v>
      </c>
      <c r="Q309" s="8" t="s">
        <v>1604</v>
      </c>
      <c r="R309" s="4" t="s">
        <v>1706</v>
      </c>
      <c r="S309" s="8" t="s">
        <v>1606</v>
      </c>
      <c r="T309" s="3">
        <v>0</v>
      </c>
      <c r="U309" s="3">
        <v>1</v>
      </c>
      <c r="V309" s="3">
        <v>0</v>
      </c>
      <c r="W309" s="3">
        <v>3</v>
      </c>
      <c r="X309" s="10"/>
    </row>
    <row r="310" spans="1:24" ht="11.25" hidden="1" x14ac:dyDescent="0.15">
      <c r="A310" s="3">
        <v>3304</v>
      </c>
      <c r="B310" s="3" t="str">
        <f t="shared" si="8"/>
        <v>万能</v>
      </c>
      <c r="C310" s="4" t="s">
        <v>2212</v>
      </c>
      <c r="D310" s="5">
        <v>44316</v>
      </c>
      <c r="E310" s="4" t="s">
        <v>275</v>
      </c>
      <c r="F310" s="4" t="s">
        <v>274</v>
      </c>
      <c r="G310" s="4" t="s">
        <v>1704</v>
      </c>
      <c r="H310" s="4" t="s">
        <v>1640</v>
      </c>
      <c r="I310" s="4" t="s">
        <v>47</v>
      </c>
      <c r="J310" s="7">
        <v>757383343.17999995</v>
      </c>
      <c r="K310" s="8" t="s">
        <v>2229</v>
      </c>
      <c r="L310" s="7">
        <v>757500000</v>
      </c>
      <c r="M310" s="8" t="s">
        <v>2230</v>
      </c>
      <c r="N310" s="7">
        <v>0</v>
      </c>
      <c r="O310" s="9">
        <f t="shared" si="9"/>
        <v>787451461.89999998</v>
      </c>
      <c r="P310" s="8" t="s">
        <v>1604</v>
      </c>
      <c r="Q310" s="8" t="s">
        <v>1604</v>
      </c>
      <c r="R310" s="4" t="s">
        <v>1706</v>
      </c>
      <c r="S310" s="8" t="s">
        <v>1606</v>
      </c>
      <c r="T310" s="3">
        <v>0</v>
      </c>
      <c r="U310" s="3">
        <v>1</v>
      </c>
      <c r="V310" s="3">
        <v>0</v>
      </c>
      <c r="W310" s="3">
        <v>3</v>
      </c>
      <c r="X310" s="10"/>
    </row>
    <row r="311" spans="1:24" ht="11.25" hidden="1" x14ac:dyDescent="0.15">
      <c r="A311" s="3">
        <v>3304</v>
      </c>
      <c r="B311" s="3" t="str">
        <f t="shared" si="8"/>
        <v>万能</v>
      </c>
      <c r="C311" s="4" t="s">
        <v>2212</v>
      </c>
      <c r="D311" s="5">
        <v>44316</v>
      </c>
      <c r="E311" s="4" t="s">
        <v>273</v>
      </c>
      <c r="F311" s="4" t="s">
        <v>272</v>
      </c>
      <c r="G311" s="4" t="s">
        <v>1704</v>
      </c>
      <c r="H311" s="4" t="s">
        <v>1640</v>
      </c>
      <c r="I311" s="4" t="s">
        <v>47</v>
      </c>
      <c r="J311" s="7">
        <v>757386251.72000003</v>
      </c>
      <c r="K311" s="8" t="s">
        <v>2231</v>
      </c>
      <c r="L311" s="7">
        <v>757500000</v>
      </c>
      <c r="M311" s="8" t="s">
        <v>2232</v>
      </c>
      <c r="N311" s="7">
        <v>0</v>
      </c>
      <c r="O311" s="9">
        <f t="shared" si="9"/>
        <v>787151531.40999997</v>
      </c>
      <c r="P311" s="8" t="s">
        <v>1604</v>
      </c>
      <c r="Q311" s="8" t="s">
        <v>1604</v>
      </c>
      <c r="R311" s="4" t="s">
        <v>1706</v>
      </c>
      <c r="S311" s="8" t="s">
        <v>1606</v>
      </c>
      <c r="T311" s="3">
        <v>0</v>
      </c>
      <c r="U311" s="3">
        <v>1</v>
      </c>
      <c r="V311" s="3">
        <v>0</v>
      </c>
      <c r="W311" s="3">
        <v>3</v>
      </c>
      <c r="X311" s="10"/>
    </row>
    <row r="312" spans="1:24" ht="11.25" hidden="1" x14ac:dyDescent="0.15">
      <c r="A312" s="3">
        <v>3304</v>
      </c>
      <c r="B312" s="3" t="str">
        <f t="shared" si="8"/>
        <v>万能</v>
      </c>
      <c r="C312" s="4" t="s">
        <v>2212</v>
      </c>
      <c r="D312" s="5">
        <v>44316</v>
      </c>
      <c r="E312" s="4" t="s">
        <v>270</v>
      </c>
      <c r="F312" s="4" t="s">
        <v>269</v>
      </c>
      <c r="G312" s="4" t="s">
        <v>1704</v>
      </c>
      <c r="H312" s="4" t="s">
        <v>1640</v>
      </c>
      <c r="I312" s="4" t="s">
        <v>47</v>
      </c>
      <c r="J312" s="7">
        <v>756677878.90999997</v>
      </c>
      <c r="K312" s="8" t="s">
        <v>2233</v>
      </c>
      <c r="L312" s="7">
        <v>756750000</v>
      </c>
      <c r="M312" s="8" t="s">
        <v>2234</v>
      </c>
      <c r="N312" s="7">
        <v>0</v>
      </c>
      <c r="O312" s="9">
        <f t="shared" si="9"/>
        <v>782783265.73000002</v>
      </c>
      <c r="P312" s="8" t="s">
        <v>1604</v>
      </c>
      <c r="Q312" s="8" t="s">
        <v>1604</v>
      </c>
      <c r="R312" s="4" t="s">
        <v>1706</v>
      </c>
      <c r="S312" s="8" t="s">
        <v>1606</v>
      </c>
      <c r="T312" s="3">
        <v>0</v>
      </c>
      <c r="U312" s="3">
        <v>1</v>
      </c>
      <c r="V312" s="3">
        <v>0</v>
      </c>
      <c r="W312" s="3">
        <v>3</v>
      </c>
      <c r="X312" s="10"/>
    </row>
    <row r="313" spans="1:24" ht="11.25" hidden="1" x14ac:dyDescent="0.15">
      <c r="A313" s="3">
        <v>3304</v>
      </c>
      <c r="B313" s="3" t="str">
        <f t="shared" si="8"/>
        <v>万能</v>
      </c>
      <c r="C313" s="4" t="s">
        <v>2212</v>
      </c>
      <c r="D313" s="5">
        <v>44316</v>
      </c>
      <c r="E313" s="4" t="s">
        <v>2235</v>
      </c>
      <c r="F313" s="4" t="s">
        <v>2236</v>
      </c>
      <c r="G313" s="4" t="s">
        <v>1704</v>
      </c>
      <c r="H313" s="4" t="s">
        <v>1640</v>
      </c>
      <c r="I313" s="4" t="s">
        <v>47</v>
      </c>
      <c r="J313" s="7">
        <v>748353622.02999997</v>
      </c>
      <c r="K313" s="8" t="s">
        <v>2237</v>
      </c>
      <c r="L313" s="7">
        <v>750000000</v>
      </c>
      <c r="M313" s="8" t="s">
        <v>2238</v>
      </c>
      <c r="N313" s="7">
        <v>0</v>
      </c>
      <c r="O313" s="9">
        <f t="shared" si="9"/>
        <v>761225304.33000004</v>
      </c>
      <c r="P313" s="8" t="s">
        <v>1604</v>
      </c>
      <c r="Q313" s="8" t="s">
        <v>1604</v>
      </c>
      <c r="R313" s="4" t="s">
        <v>1706</v>
      </c>
      <c r="S313" s="8" t="s">
        <v>1606</v>
      </c>
      <c r="T313" s="3">
        <v>0</v>
      </c>
      <c r="U313" s="3">
        <v>1</v>
      </c>
      <c r="V313" s="3">
        <v>0</v>
      </c>
      <c r="W313" s="3">
        <v>3</v>
      </c>
      <c r="X313" s="10"/>
    </row>
    <row r="314" spans="1:24" ht="11.25" hidden="1" x14ac:dyDescent="0.15">
      <c r="A314" s="3">
        <v>3304</v>
      </c>
      <c r="B314" s="3" t="str">
        <f t="shared" si="8"/>
        <v>万能</v>
      </c>
      <c r="C314" s="4" t="s">
        <v>2212</v>
      </c>
      <c r="D314" s="5">
        <v>44316</v>
      </c>
      <c r="E314" s="4" t="s">
        <v>2239</v>
      </c>
      <c r="F314" s="4" t="s">
        <v>2240</v>
      </c>
      <c r="G314" s="4" t="s">
        <v>1704</v>
      </c>
      <c r="H314" s="4" t="s">
        <v>1640</v>
      </c>
      <c r="I314" s="4" t="s">
        <v>47</v>
      </c>
      <c r="J314" s="7">
        <v>748055056.85000002</v>
      </c>
      <c r="K314" s="8" t="s">
        <v>2241</v>
      </c>
      <c r="L314" s="7">
        <v>750000000</v>
      </c>
      <c r="M314" s="8" t="s">
        <v>2242</v>
      </c>
      <c r="N314" s="7">
        <v>0</v>
      </c>
      <c r="O314" s="9">
        <f t="shared" si="9"/>
        <v>762716935.96000004</v>
      </c>
      <c r="P314" s="8" t="s">
        <v>1604</v>
      </c>
      <c r="Q314" s="8" t="s">
        <v>1604</v>
      </c>
      <c r="R314" s="4" t="s">
        <v>1706</v>
      </c>
      <c r="S314" s="8" t="s">
        <v>1606</v>
      </c>
      <c r="T314" s="3">
        <v>0</v>
      </c>
      <c r="U314" s="3">
        <v>1</v>
      </c>
      <c r="V314" s="3">
        <v>0</v>
      </c>
      <c r="W314" s="3">
        <v>3</v>
      </c>
      <c r="X314" s="10"/>
    </row>
    <row r="315" spans="1:24" ht="11.25" hidden="1" x14ac:dyDescent="0.15">
      <c r="A315" s="3">
        <v>3304</v>
      </c>
      <c r="B315" s="3" t="str">
        <f t="shared" si="8"/>
        <v>万能</v>
      </c>
      <c r="C315" s="4" t="s">
        <v>2212</v>
      </c>
      <c r="D315" s="5">
        <v>44316</v>
      </c>
      <c r="E315" s="4" t="s">
        <v>2243</v>
      </c>
      <c r="F315" s="4" t="s">
        <v>2244</v>
      </c>
      <c r="G315" s="4" t="s">
        <v>1704</v>
      </c>
      <c r="H315" s="4" t="s">
        <v>1640</v>
      </c>
      <c r="I315" s="4" t="s">
        <v>47</v>
      </c>
      <c r="J315" s="7">
        <v>748055056.85000002</v>
      </c>
      <c r="K315" s="8" t="s">
        <v>2245</v>
      </c>
      <c r="L315" s="7">
        <v>750000000</v>
      </c>
      <c r="M315" s="8" t="s">
        <v>2246</v>
      </c>
      <c r="N315" s="7">
        <v>0</v>
      </c>
      <c r="O315" s="9">
        <f t="shared" si="9"/>
        <v>761819269.89999998</v>
      </c>
      <c r="P315" s="8" t="s">
        <v>1604</v>
      </c>
      <c r="Q315" s="8" t="s">
        <v>1604</v>
      </c>
      <c r="R315" s="4" t="s">
        <v>1706</v>
      </c>
      <c r="S315" s="8" t="s">
        <v>1606</v>
      </c>
      <c r="T315" s="3">
        <v>0</v>
      </c>
      <c r="U315" s="3">
        <v>1</v>
      </c>
      <c r="V315" s="3">
        <v>0</v>
      </c>
      <c r="W315" s="3">
        <v>3</v>
      </c>
      <c r="X315" s="10"/>
    </row>
    <row r="316" spans="1:24" ht="11.25" hidden="1" x14ac:dyDescent="0.15">
      <c r="A316" s="3">
        <v>3304</v>
      </c>
      <c r="B316" s="3" t="str">
        <f t="shared" si="8"/>
        <v>万能</v>
      </c>
      <c r="C316" s="4" t="s">
        <v>2212</v>
      </c>
      <c r="D316" s="5">
        <v>44316</v>
      </c>
      <c r="E316" s="4" t="s">
        <v>2247</v>
      </c>
      <c r="F316" s="4" t="s">
        <v>2248</v>
      </c>
      <c r="G316" s="4" t="s">
        <v>1704</v>
      </c>
      <c r="H316" s="4" t="s">
        <v>1640</v>
      </c>
      <c r="I316" s="4" t="s">
        <v>47</v>
      </c>
      <c r="J316" s="7">
        <v>748502994.00999999</v>
      </c>
      <c r="K316" s="8" t="s">
        <v>2249</v>
      </c>
      <c r="L316" s="7">
        <v>750000000</v>
      </c>
      <c r="M316" s="8" t="s">
        <v>2250</v>
      </c>
      <c r="N316" s="7">
        <v>0</v>
      </c>
      <c r="O316" s="9">
        <f t="shared" si="9"/>
        <v>763098802.38999999</v>
      </c>
      <c r="P316" s="8" t="s">
        <v>1604</v>
      </c>
      <c r="Q316" s="8" t="s">
        <v>1604</v>
      </c>
      <c r="R316" s="4" t="s">
        <v>1706</v>
      </c>
      <c r="S316" s="8" t="s">
        <v>1606</v>
      </c>
      <c r="T316" s="3">
        <v>0</v>
      </c>
      <c r="U316" s="3">
        <v>1</v>
      </c>
      <c r="V316" s="3">
        <v>0</v>
      </c>
      <c r="W316" s="3">
        <v>3</v>
      </c>
      <c r="X316" s="10"/>
    </row>
    <row r="317" spans="1:24" ht="11.25" hidden="1" x14ac:dyDescent="0.15">
      <c r="A317" s="3">
        <v>3304</v>
      </c>
      <c r="B317" s="3" t="str">
        <f t="shared" si="8"/>
        <v>万能</v>
      </c>
      <c r="C317" s="4" t="s">
        <v>2212</v>
      </c>
      <c r="D317" s="5">
        <v>44316</v>
      </c>
      <c r="E317" s="6">
        <v>200208</v>
      </c>
      <c r="F317" s="4" t="s">
        <v>324</v>
      </c>
      <c r="G317" s="4" t="s">
        <v>1704</v>
      </c>
      <c r="H317" s="4" t="s">
        <v>1640</v>
      </c>
      <c r="I317" s="4" t="s">
        <v>47</v>
      </c>
      <c r="J317" s="7">
        <v>486448922.86000001</v>
      </c>
      <c r="K317" s="8" t="s">
        <v>2251</v>
      </c>
      <c r="L317" s="7">
        <v>700000000</v>
      </c>
      <c r="M317" s="8" t="s">
        <v>2252</v>
      </c>
      <c r="N317" s="7">
        <v>0</v>
      </c>
      <c r="O317" s="9">
        <f t="shared" si="9"/>
        <v>736532314.10000002</v>
      </c>
      <c r="P317" s="8" t="s">
        <v>1604</v>
      </c>
      <c r="Q317" s="8" t="s">
        <v>1604</v>
      </c>
      <c r="R317" s="4" t="s">
        <v>1706</v>
      </c>
      <c r="S317" s="8" t="s">
        <v>1606</v>
      </c>
      <c r="T317" s="3">
        <v>0</v>
      </c>
      <c r="U317" s="3">
        <v>1</v>
      </c>
      <c r="V317" s="3">
        <v>0</v>
      </c>
      <c r="W317" s="3">
        <v>3</v>
      </c>
      <c r="X317" s="10"/>
    </row>
    <row r="318" spans="1:24" ht="11.25" hidden="1" x14ac:dyDescent="0.15">
      <c r="A318" s="3">
        <v>3304</v>
      </c>
      <c r="B318" s="3" t="str">
        <f t="shared" si="8"/>
        <v>万能</v>
      </c>
      <c r="C318" s="4" t="s">
        <v>2212</v>
      </c>
      <c r="D318" s="5">
        <v>44316</v>
      </c>
      <c r="E318" s="6">
        <v>200209</v>
      </c>
      <c r="F318" s="4" t="s">
        <v>327</v>
      </c>
      <c r="G318" s="4" t="s">
        <v>1704</v>
      </c>
      <c r="H318" s="4" t="s">
        <v>1640</v>
      </c>
      <c r="I318" s="4" t="s">
        <v>47</v>
      </c>
      <c r="J318" s="7">
        <v>486448922.86000001</v>
      </c>
      <c r="K318" s="8" t="s">
        <v>2253</v>
      </c>
      <c r="L318" s="7">
        <v>700000000</v>
      </c>
      <c r="M318" s="8" t="s">
        <v>2254</v>
      </c>
      <c r="N318" s="7">
        <v>0</v>
      </c>
      <c r="O318" s="9">
        <f t="shared" si="9"/>
        <v>736483669.21000004</v>
      </c>
      <c r="P318" s="8" t="s">
        <v>1604</v>
      </c>
      <c r="Q318" s="8" t="s">
        <v>1604</v>
      </c>
      <c r="R318" s="4" t="s">
        <v>1706</v>
      </c>
      <c r="S318" s="8" t="s">
        <v>1606</v>
      </c>
      <c r="T318" s="3">
        <v>0</v>
      </c>
      <c r="U318" s="3">
        <v>1</v>
      </c>
      <c r="V318" s="3">
        <v>0</v>
      </c>
      <c r="W318" s="3">
        <v>3</v>
      </c>
      <c r="X318" s="10"/>
    </row>
    <row r="319" spans="1:24" ht="11.25" hidden="1" x14ac:dyDescent="0.15">
      <c r="A319" s="3">
        <v>3304</v>
      </c>
      <c r="B319" s="3" t="str">
        <f t="shared" si="8"/>
        <v>万能</v>
      </c>
      <c r="C319" s="4" t="s">
        <v>2212</v>
      </c>
      <c r="D319" s="5">
        <v>44316</v>
      </c>
      <c r="E319" s="4" t="s">
        <v>330</v>
      </c>
      <c r="F319" s="4" t="s">
        <v>329</v>
      </c>
      <c r="G319" s="4" t="s">
        <v>1704</v>
      </c>
      <c r="H319" s="4" t="s">
        <v>1640</v>
      </c>
      <c r="I319" s="4" t="s">
        <v>47</v>
      </c>
      <c r="J319" s="7">
        <v>499657239.93199998</v>
      </c>
      <c r="K319" s="8" t="s">
        <v>2255</v>
      </c>
      <c r="L319" s="7">
        <v>500000000</v>
      </c>
      <c r="M319" s="8" t="s">
        <v>2256</v>
      </c>
      <c r="N319" s="7">
        <v>0</v>
      </c>
      <c r="O319" s="9">
        <f t="shared" si="9"/>
        <v>509850247.63</v>
      </c>
      <c r="P319" s="8" t="s">
        <v>1604</v>
      </c>
      <c r="Q319" s="8" t="s">
        <v>1604</v>
      </c>
      <c r="R319" s="4" t="s">
        <v>1756</v>
      </c>
      <c r="S319" s="8" t="s">
        <v>1606</v>
      </c>
      <c r="T319" s="3">
        <v>0</v>
      </c>
      <c r="U319" s="3">
        <v>1</v>
      </c>
      <c r="V319" s="3">
        <v>0</v>
      </c>
      <c r="W319" s="3">
        <v>3</v>
      </c>
      <c r="X319" s="10"/>
    </row>
    <row r="320" spans="1:24" ht="11.25" hidden="1" x14ac:dyDescent="0.15">
      <c r="A320" s="3">
        <v>3304</v>
      </c>
      <c r="B320" s="3" t="str">
        <f t="shared" si="8"/>
        <v>万能</v>
      </c>
      <c r="C320" s="4" t="s">
        <v>2212</v>
      </c>
      <c r="D320" s="5">
        <v>44316</v>
      </c>
      <c r="E320" s="4" t="s">
        <v>332</v>
      </c>
      <c r="F320" s="4" t="s">
        <v>331</v>
      </c>
      <c r="G320" s="4" t="s">
        <v>1704</v>
      </c>
      <c r="H320" s="4" t="s">
        <v>1640</v>
      </c>
      <c r="I320" s="4" t="s">
        <v>47</v>
      </c>
      <c r="J320" s="7">
        <v>499853044.08679998</v>
      </c>
      <c r="K320" s="8" t="s">
        <v>2257</v>
      </c>
      <c r="L320" s="7">
        <v>500000000</v>
      </c>
      <c r="M320" s="8" t="s">
        <v>2258</v>
      </c>
      <c r="N320" s="7">
        <v>0</v>
      </c>
      <c r="O320" s="9">
        <f t="shared" si="9"/>
        <v>516198238.63</v>
      </c>
      <c r="P320" s="8" t="s">
        <v>1604</v>
      </c>
      <c r="Q320" s="8" t="s">
        <v>1604</v>
      </c>
      <c r="R320" s="4" t="s">
        <v>1756</v>
      </c>
      <c r="S320" s="8" t="s">
        <v>1606</v>
      </c>
      <c r="T320" s="3">
        <v>0</v>
      </c>
      <c r="U320" s="3">
        <v>1</v>
      </c>
      <c r="V320" s="3">
        <v>0</v>
      </c>
      <c r="W320" s="3">
        <v>3</v>
      </c>
      <c r="X320" s="10"/>
    </row>
    <row r="321" spans="1:24" ht="11.25" hidden="1" x14ac:dyDescent="0.15">
      <c r="A321" s="3">
        <v>3304</v>
      </c>
      <c r="B321" s="3" t="str">
        <f t="shared" si="8"/>
        <v>万能</v>
      </c>
      <c r="C321" s="4" t="s">
        <v>2212</v>
      </c>
      <c r="D321" s="5">
        <v>44316</v>
      </c>
      <c r="E321" s="4" t="s">
        <v>334</v>
      </c>
      <c r="F321" s="4" t="s">
        <v>333</v>
      </c>
      <c r="G321" s="4" t="s">
        <v>1704</v>
      </c>
      <c r="H321" s="4" t="s">
        <v>1640</v>
      </c>
      <c r="I321" s="4" t="s">
        <v>47</v>
      </c>
      <c r="J321" s="7">
        <v>15741250868.9028</v>
      </c>
      <c r="K321" s="8" t="s">
        <v>2259</v>
      </c>
      <c r="L321" s="7">
        <v>15991177820.17</v>
      </c>
      <c r="M321" s="8" t="s">
        <v>2260</v>
      </c>
      <c r="N321" s="7">
        <v>0</v>
      </c>
      <c r="O321" s="9">
        <f t="shared" si="9"/>
        <v>16199321269.190001</v>
      </c>
      <c r="P321" s="8" t="s">
        <v>1604</v>
      </c>
      <c r="Q321" s="8" t="s">
        <v>1604</v>
      </c>
      <c r="R321" s="4" t="s">
        <v>1743</v>
      </c>
      <c r="S321" s="8" t="s">
        <v>1606</v>
      </c>
      <c r="T321" s="3">
        <v>0</v>
      </c>
      <c r="U321" s="3">
        <v>1</v>
      </c>
      <c r="V321" s="3">
        <v>0</v>
      </c>
      <c r="W321" s="3">
        <v>3</v>
      </c>
      <c r="X321" s="10"/>
    </row>
    <row r="322" spans="1:24" ht="11.25" hidden="1" x14ac:dyDescent="0.15">
      <c r="A322" s="3">
        <v>3304</v>
      </c>
      <c r="B322" s="3" t="str">
        <f t="shared" si="8"/>
        <v>万能</v>
      </c>
      <c r="C322" s="4" t="s">
        <v>2212</v>
      </c>
      <c r="D322" s="5">
        <v>44316</v>
      </c>
      <c r="E322" s="4" t="s">
        <v>336</v>
      </c>
      <c r="F322" s="4" t="s">
        <v>335</v>
      </c>
      <c r="G322" s="4" t="s">
        <v>1704</v>
      </c>
      <c r="H322" s="4" t="s">
        <v>1640</v>
      </c>
      <c r="I322" s="4" t="s">
        <v>47</v>
      </c>
      <c r="J322" s="7">
        <v>1000000000</v>
      </c>
      <c r="K322" s="8" t="s">
        <v>2261</v>
      </c>
      <c r="L322" s="7">
        <v>1000000000</v>
      </c>
      <c r="M322" s="8" t="s">
        <v>2262</v>
      </c>
      <c r="N322" s="7">
        <v>0</v>
      </c>
      <c r="O322" s="9">
        <f t="shared" si="9"/>
        <v>1017000000</v>
      </c>
      <c r="P322" s="8" t="s">
        <v>1604</v>
      </c>
      <c r="Q322" s="8" t="s">
        <v>1604</v>
      </c>
      <c r="R322" s="4" t="s">
        <v>1756</v>
      </c>
      <c r="S322" s="8" t="s">
        <v>1606</v>
      </c>
      <c r="T322" s="3">
        <v>0</v>
      </c>
      <c r="U322" s="3">
        <v>1</v>
      </c>
      <c r="V322" s="3">
        <v>0</v>
      </c>
      <c r="W322" s="3">
        <v>3</v>
      </c>
      <c r="X322" s="10"/>
    </row>
    <row r="323" spans="1:24" ht="11.25" hidden="1" x14ac:dyDescent="0.15">
      <c r="A323" s="3">
        <v>3304</v>
      </c>
      <c r="B323" s="3" t="str">
        <f>MID(C323,6,2)</f>
        <v>万能</v>
      </c>
      <c r="C323" s="4" t="s">
        <v>2212</v>
      </c>
      <c r="D323" s="5">
        <v>44316</v>
      </c>
      <c r="E323" s="4" t="s">
        <v>338</v>
      </c>
      <c r="F323" s="4" t="s">
        <v>337</v>
      </c>
      <c r="G323" s="4" t="s">
        <v>1704</v>
      </c>
      <c r="H323" s="4" t="s">
        <v>1640</v>
      </c>
      <c r="I323" s="4" t="s">
        <v>47</v>
      </c>
      <c r="J323" s="7">
        <v>1000000000</v>
      </c>
      <c r="K323" s="8" t="s">
        <v>2263</v>
      </c>
      <c r="L323" s="7">
        <v>1000000000</v>
      </c>
      <c r="M323" s="8" t="s">
        <v>2264</v>
      </c>
      <c r="N323" s="7">
        <v>0</v>
      </c>
      <c r="O323" s="9">
        <f t="shared" ref="O323:O350" si="10">K323-N323</f>
        <v>1026000000</v>
      </c>
      <c r="P323" s="8" t="s">
        <v>1604</v>
      </c>
      <c r="Q323" s="8" t="s">
        <v>1604</v>
      </c>
      <c r="R323" s="4" t="s">
        <v>1756</v>
      </c>
      <c r="S323" s="8" t="s">
        <v>1606</v>
      </c>
      <c r="T323" s="3">
        <v>0</v>
      </c>
      <c r="U323" s="3">
        <v>1</v>
      </c>
      <c r="V323" s="3">
        <v>0</v>
      </c>
      <c r="W323" s="3">
        <v>3</v>
      </c>
      <c r="X323" s="10"/>
    </row>
    <row r="324" spans="1:24" ht="11.25" hidden="1" x14ac:dyDescent="0.15">
      <c r="A324" s="3">
        <v>3304</v>
      </c>
      <c r="B324" s="3" t="str">
        <f>MID(C324,6,2)</f>
        <v>万能</v>
      </c>
      <c r="C324" s="4" t="s">
        <v>2212</v>
      </c>
      <c r="D324" s="5">
        <v>44316</v>
      </c>
      <c r="E324" s="4" t="s">
        <v>340</v>
      </c>
      <c r="F324" s="4" t="s">
        <v>339</v>
      </c>
      <c r="G324" s="4" t="s">
        <v>1704</v>
      </c>
      <c r="H324" s="4" t="s">
        <v>1640</v>
      </c>
      <c r="I324" s="4" t="s">
        <v>47</v>
      </c>
      <c r="J324" s="7">
        <v>499706176.2942</v>
      </c>
      <c r="K324" s="8" t="s">
        <v>2265</v>
      </c>
      <c r="L324" s="7">
        <v>500000000</v>
      </c>
      <c r="M324" s="8" t="s">
        <v>2266</v>
      </c>
      <c r="N324" s="7">
        <v>0</v>
      </c>
      <c r="O324" s="9">
        <f t="shared" si="10"/>
        <v>546328762.53999996</v>
      </c>
      <c r="P324" s="8" t="s">
        <v>1604</v>
      </c>
      <c r="Q324" s="8" t="s">
        <v>1604</v>
      </c>
      <c r="R324" s="4" t="s">
        <v>1756</v>
      </c>
      <c r="S324" s="8" t="s">
        <v>1606</v>
      </c>
      <c r="T324" s="3">
        <v>0</v>
      </c>
      <c r="U324" s="3">
        <v>1</v>
      </c>
      <c r="V324" s="3">
        <v>0</v>
      </c>
      <c r="W324" s="3">
        <v>3</v>
      </c>
      <c r="X324" s="10"/>
    </row>
    <row r="325" spans="1:24" ht="11.25" hidden="1" x14ac:dyDescent="0.15">
      <c r="A325" s="3">
        <v>3304</v>
      </c>
      <c r="B325" s="3" t="str">
        <f>MID(C325,6,2)</f>
        <v>万能</v>
      </c>
      <c r="C325" s="4" t="s">
        <v>2212</v>
      </c>
      <c r="D325" s="5">
        <v>44316</v>
      </c>
      <c r="E325" s="4" t="s">
        <v>342</v>
      </c>
      <c r="F325" s="4" t="s">
        <v>341</v>
      </c>
      <c r="G325" s="4" t="s">
        <v>1704</v>
      </c>
      <c r="H325" s="4" t="s">
        <v>1640</v>
      </c>
      <c r="I325" s="4" t="s">
        <v>47</v>
      </c>
      <c r="J325" s="7">
        <v>499853044.08679998</v>
      </c>
      <c r="K325" s="8" t="s">
        <v>2267</v>
      </c>
      <c r="L325" s="7">
        <v>500000000</v>
      </c>
      <c r="M325" s="8" t="s">
        <v>2268</v>
      </c>
      <c r="N325" s="7">
        <v>0</v>
      </c>
      <c r="O325" s="9">
        <f t="shared" si="10"/>
        <v>513898914.63</v>
      </c>
      <c r="P325" s="8" t="s">
        <v>1604</v>
      </c>
      <c r="Q325" s="8" t="s">
        <v>1604</v>
      </c>
      <c r="R325" s="4" t="s">
        <v>1756</v>
      </c>
      <c r="S325" s="8" t="s">
        <v>1606</v>
      </c>
      <c r="T325" s="3">
        <v>0</v>
      </c>
      <c r="U325" s="3">
        <v>1</v>
      </c>
      <c r="V325" s="3">
        <v>0</v>
      </c>
      <c r="W325" s="3">
        <v>3</v>
      </c>
      <c r="X325" s="10"/>
    </row>
    <row r="326" spans="1:24" ht="11.25" hidden="1" x14ac:dyDescent="0.15">
      <c r="A326" s="3">
        <v>3304</v>
      </c>
      <c r="B326" s="3" t="str">
        <f>MID(C326,6,2)</f>
        <v>万能</v>
      </c>
      <c r="C326" s="4" t="s">
        <v>2212</v>
      </c>
      <c r="D326" s="5">
        <v>44316</v>
      </c>
      <c r="E326" s="4" t="s">
        <v>344</v>
      </c>
      <c r="F326" s="4" t="s">
        <v>343</v>
      </c>
      <c r="G326" s="4" t="s">
        <v>1704</v>
      </c>
      <c r="H326" s="4" t="s">
        <v>1640</v>
      </c>
      <c r="I326" s="4" t="s">
        <v>47</v>
      </c>
      <c r="J326" s="7">
        <v>500098019.60390002</v>
      </c>
      <c r="K326" s="8" t="s">
        <v>2269</v>
      </c>
      <c r="L326" s="7">
        <v>500000000</v>
      </c>
      <c r="M326" s="8" t="s">
        <v>2270</v>
      </c>
      <c r="N326" s="7">
        <v>0</v>
      </c>
      <c r="O326" s="9">
        <f t="shared" si="10"/>
        <v>508699705.54000002</v>
      </c>
      <c r="P326" s="8" t="s">
        <v>1604</v>
      </c>
      <c r="Q326" s="8" t="s">
        <v>1604</v>
      </c>
      <c r="R326" s="4" t="s">
        <v>1756</v>
      </c>
      <c r="S326" s="8" t="s">
        <v>1606</v>
      </c>
      <c r="T326" s="3">
        <v>0</v>
      </c>
      <c r="U326" s="3">
        <v>1</v>
      </c>
      <c r="V326" s="3">
        <v>0</v>
      </c>
      <c r="W326" s="3">
        <v>3</v>
      </c>
      <c r="X326" s="10"/>
    </row>
    <row r="327" spans="1:24" ht="11.25" hidden="1" x14ac:dyDescent="0.15">
      <c r="A327" s="3">
        <v>3304</v>
      </c>
      <c r="B327" s="3" t="str">
        <f t="shared" ref="B327:B336" si="11">MID(C327,6,2)</f>
        <v>万能</v>
      </c>
      <c r="C327" s="4" t="s">
        <v>2212</v>
      </c>
      <c r="D327" s="5">
        <v>44316</v>
      </c>
      <c r="E327" s="4" t="s">
        <v>346</v>
      </c>
      <c r="F327" s="4" t="s">
        <v>345</v>
      </c>
      <c r="G327" s="4" t="s">
        <v>1704</v>
      </c>
      <c r="H327" s="4" t="s">
        <v>1640</v>
      </c>
      <c r="I327" s="4" t="s">
        <v>47</v>
      </c>
      <c r="J327" s="7">
        <v>499902019.59609997</v>
      </c>
      <c r="K327" s="8" t="s">
        <v>2271</v>
      </c>
      <c r="L327" s="7">
        <v>500000000</v>
      </c>
      <c r="M327" s="8" t="s">
        <v>2272</v>
      </c>
      <c r="N327" s="7">
        <v>0</v>
      </c>
      <c r="O327" s="9">
        <f t="shared" si="10"/>
        <v>530046111.38</v>
      </c>
      <c r="P327" s="8" t="s">
        <v>1604</v>
      </c>
      <c r="Q327" s="8" t="s">
        <v>1604</v>
      </c>
      <c r="R327" s="4" t="s">
        <v>1756</v>
      </c>
      <c r="S327" s="8" t="s">
        <v>1606</v>
      </c>
      <c r="T327" s="3">
        <v>0</v>
      </c>
      <c r="U327" s="3">
        <v>1</v>
      </c>
      <c r="V327" s="3">
        <v>0</v>
      </c>
      <c r="W327" s="3">
        <v>3</v>
      </c>
      <c r="X327" s="10"/>
    </row>
    <row r="328" spans="1:24" ht="11.25" hidden="1" x14ac:dyDescent="0.15">
      <c r="A328" s="3">
        <v>3304</v>
      </c>
      <c r="B328" s="3" t="str">
        <f t="shared" si="11"/>
        <v>万能</v>
      </c>
      <c r="C328" s="4" t="s">
        <v>2212</v>
      </c>
      <c r="D328" s="5">
        <v>44316</v>
      </c>
      <c r="E328" s="4" t="s">
        <v>348</v>
      </c>
      <c r="F328" s="4" t="s">
        <v>347</v>
      </c>
      <c r="G328" s="4" t="s">
        <v>1704</v>
      </c>
      <c r="H328" s="4" t="s">
        <v>1640</v>
      </c>
      <c r="I328" s="4" t="s">
        <v>47</v>
      </c>
      <c r="J328" s="7">
        <v>7679874673.8030005</v>
      </c>
      <c r="K328" s="8" t="s">
        <v>2273</v>
      </c>
      <c r="L328" s="7">
        <v>6459806656.0299997</v>
      </c>
      <c r="M328" s="8" t="s">
        <v>2274</v>
      </c>
      <c r="N328" s="7">
        <v>0</v>
      </c>
      <c r="O328" s="9">
        <f t="shared" si="10"/>
        <v>6365848117.1199999</v>
      </c>
      <c r="P328" s="8" t="s">
        <v>1604</v>
      </c>
      <c r="Q328" s="8" t="s">
        <v>1604</v>
      </c>
      <c r="R328" s="4" t="s">
        <v>1743</v>
      </c>
      <c r="S328" s="8" t="s">
        <v>1606</v>
      </c>
      <c r="T328" s="3">
        <v>0</v>
      </c>
      <c r="U328" s="3">
        <v>1</v>
      </c>
      <c r="V328" s="3">
        <v>0</v>
      </c>
      <c r="W328" s="3">
        <v>3</v>
      </c>
      <c r="X328" s="10"/>
    </row>
    <row r="329" spans="1:24" ht="11.25" hidden="1" x14ac:dyDescent="0.15">
      <c r="A329" s="3">
        <v>3304</v>
      </c>
      <c r="B329" s="3" t="str">
        <f t="shared" si="11"/>
        <v>万能</v>
      </c>
      <c r="C329" s="4" t="s">
        <v>2212</v>
      </c>
      <c r="D329" s="5">
        <v>44316</v>
      </c>
      <c r="E329" s="4" t="s">
        <v>265</v>
      </c>
      <c r="F329" s="4" t="s">
        <v>264</v>
      </c>
      <c r="G329" s="4" t="s">
        <v>1704</v>
      </c>
      <c r="H329" s="4" t="s">
        <v>1640</v>
      </c>
      <c r="I329" s="4" t="s">
        <v>47</v>
      </c>
      <c r="J329" s="7">
        <v>943219904.84000003</v>
      </c>
      <c r="K329" s="8" t="s">
        <v>2275</v>
      </c>
      <c r="L329" s="7">
        <v>971422180</v>
      </c>
      <c r="M329" s="8" t="s">
        <v>2276</v>
      </c>
      <c r="N329" s="7">
        <v>0</v>
      </c>
      <c r="O329" s="9">
        <f t="shared" si="10"/>
        <v>975855313.54999995</v>
      </c>
      <c r="P329" s="8" t="s">
        <v>1604</v>
      </c>
      <c r="Q329" s="8" t="s">
        <v>1604</v>
      </c>
      <c r="R329" s="4" t="s">
        <v>1706</v>
      </c>
      <c r="S329" s="8" t="s">
        <v>1606</v>
      </c>
      <c r="T329" s="3">
        <v>0</v>
      </c>
      <c r="U329" s="3">
        <v>1</v>
      </c>
      <c r="V329" s="3">
        <v>0</v>
      </c>
      <c r="W329" s="3">
        <v>3</v>
      </c>
      <c r="X329" s="10"/>
    </row>
    <row r="330" spans="1:24" ht="11.25" hidden="1" x14ac:dyDescent="0.15">
      <c r="A330" s="3">
        <v>3304</v>
      </c>
      <c r="B330" s="3" t="str">
        <f t="shared" si="11"/>
        <v>万能</v>
      </c>
      <c r="C330" s="4" t="s">
        <v>2212</v>
      </c>
      <c r="D330" s="5">
        <v>44316</v>
      </c>
      <c r="E330" s="6">
        <v>200213</v>
      </c>
      <c r="F330" s="4" t="s">
        <v>349</v>
      </c>
      <c r="G330" s="4" t="s">
        <v>1704</v>
      </c>
      <c r="H330" s="4" t="s">
        <v>1640</v>
      </c>
      <c r="I330" s="4" t="s">
        <v>47</v>
      </c>
      <c r="J330" s="7">
        <v>674178946.35000002</v>
      </c>
      <c r="K330" s="8" t="s">
        <v>2277</v>
      </c>
      <c r="L330" s="7">
        <v>700000000</v>
      </c>
      <c r="M330" s="8" t="s">
        <v>2278</v>
      </c>
      <c r="N330" s="7">
        <v>0</v>
      </c>
      <c r="O330" s="9">
        <f t="shared" si="10"/>
        <v>706202446.29999995</v>
      </c>
      <c r="P330" s="8" t="s">
        <v>1604</v>
      </c>
      <c r="Q330" s="8" t="s">
        <v>1604</v>
      </c>
      <c r="R330" s="4" t="s">
        <v>1706</v>
      </c>
      <c r="S330" s="8" t="s">
        <v>1606</v>
      </c>
      <c r="T330" s="3">
        <v>0</v>
      </c>
      <c r="U330" s="3">
        <v>1</v>
      </c>
      <c r="V330" s="3">
        <v>0</v>
      </c>
      <c r="W330" s="3">
        <v>3</v>
      </c>
      <c r="X330" s="10"/>
    </row>
    <row r="331" spans="1:24" ht="11.25" hidden="1" x14ac:dyDescent="0.15">
      <c r="A331" s="3">
        <v>3304</v>
      </c>
      <c r="B331" s="3" t="str">
        <f t="shared" si="11"/>
        <v>万能</v>
      </c>
      <c r="C331" s="4" t="s">
        <v>2212</v>
      </c>
      <c r="D331" s="5">
        <v>44316</v>
      </c>
      <c r="E331" s="6">
        <v>200214</v>
      </c>
      <c r="F331" s="4" t="s">
        <v>351</v>
      </c>
      <c r="G331" s="4" t="s">
        <v>1704</v>
      </c>
      <c r="H331" s="4" t="s">
        <v>1640</v>
      </c>
      <c r="I331" s="4" t="s">
        <v>47</v>
      </c>
      <c r="J331" s="7">
        <v>670177118.24000001</v>
      </c>
      <c r="K331" s="8" t="s">
        <v>2279</v>
      </c>
      <c r="L331" s="7">
        <v>700000000</v>
      </c>
      <c r="M331" s="8" t="s">
        <v>2280</v>
      </c>
      <c r="N331" s="7">
        <v>0</v>
      </c>
      <c r="O331" s="9">
        <f t="shared" si="10"/>
        <v>706098611.77999997</v>
      </c>
      <c r="P331" s="8" t="s">
        <v>1604</v>
      </c>
      <c r="Q331" s="8" t="s">
        <v>1604</v>
      </c>
      <c r="R331" s="4" t="s">
        <v>1706</v>
      </c>
      <c r="S331" s="8" t="s">
        <v>1606</v>
      </c>
      <c r="T331" s="3">
        <v>0</v>
      </c>
      <c r="U331" s="3">
        <v>1</v>
      </c>
      <c r="V331" s="3">
        <v>0</v>
      </c>
      <c r="W331" s="3">
        <v>3</v>
      </c>
      <c r="X331" s="10"/>
    </row>
    <row r="332" spans="1:24" ht="11.25" hidden="1" x14ac:dyDescent="0.15">
      <c r="A332" s="3">
        <v>3304</v>
      </c>
      <c r="B332" s="3" t="str">
        <f t="shared" si="11"/>
        <v>万能</v>
      </c>
      <c r="C332" s="4" t="s">
        <v>2212</v>
      </c>
      <c r="D332" s="5">
        <v>44316</v>
      </c>
      <c r="E332" s="6">
        <v>200215</v>
      </c>
      <c r="F332" s="4" t="s">
        <v>353</v>
      </c>
      <c r="G332" s="4" t="s">
        <v>1704</v>
      </c>
      <c r="H332" s="4" t="s">
        <v>1640</v>
      </c>
      <c r="I332" s="4" t="s">
        <v>47</v>
      </c>
      <c r="J332" s="7">
        <v>668321558.13999999</v>
      </c>
      <c r="K332" s="8" t="s">
        <v>2281</v>
      </c>
      <c r="L332" s="7">
        <v>700000000</v>
      </c>
      <c r="M332" s="8" t="s">
        <v>2282</v>
      </c>
      <c r="N332" s="7">
        <v>0</v>
      </c>
      <c r="O332" s="9">
        <f t="shared" si="10"/>
        <v>706549551.26999998</v>
      </c>
      <c r="P332" s="8" t="s">
        <v>1604</v>
      </c>
      <c r="Q332" s="8" t="s">
        <v>1604</v>
      </c>
      <c r="R332" s="4" t="s">
        <v>1706</v>
      </c>
      <c r="S332" s="8" t="s">
        <v>1606</v>
      </c>
      <c r="T332" s="3">
        <v>0</v>
      </c>
      <c r="U332" s="3">
        <v>1</v>
      </c>
      <c r="V332" s="3">
        <v>0</v>
      </c>
      <c r="W332" s="3">
        <v>3</v>
      </c>
      <c r="X332" s="10"/>
    </row>
    <row r="333" spans="1:24" ht="11.25" hidden="1" x14ac:dyDescent="0.15">
      <c r="A333" s="3">
        <v>3304</v>
      </c>
      <c r="B333" s="3" t="str">
        <f t="shared" si="11"/>
        <v>万能</v>
      </c>
      <c r="C333" s="4" t="s">
        <v>2212</v>
      </c>
      <c r="D333" s="5">
        <v>44316</v>
      </c>
      <c r="E333" s="6">
        <v>200221</v>
      </c>
      <c r="F333" s="4" t="s">
        <v>355</v>
      </c>
      <c r="G333" s="4" t="s">
        <v>1704</v>
      </c>
      <c r="H333" s="4" t="s">
        <v>1640</v>
      </c>
      <c r="I333" s="4" t="s">
        <v>47</v>
      </c>
      <c r="J333" s="7">
        <v>698812019.57000005</v>
      </c>
      <c r="K333" s="8" t="s">
        <v>2283</v>
      </c>
      <c r="L333" s="7">
        <v>700000000</v>
      </c>
      <c r="M333" s="8" t="s">
        <v>2284</v>
      </c>
      <c r="N333" s="7">
        <v>0</v>
      </c>
      <c r="O333" s="9">
        <f t="shared" si="10"/>
        <v>707617051.01999998</v>
      </c>
      <c r="P333" s="8" t="s">
        <v>1604</v>
      </c>
      <c r="Q333" s="8" t="s">
        <v>1604</v>
      </c>
      <c r="R333" s="4" t="s">
        <v>1706</v>
      </c>
      <c r="S333" s="8" t="s">
        <v>1606</v>
      </c>
      <c r="T333" s="3">
        <v>0</v>
      </c>
      <c r="U333" s="3">
        <v>1</v>
      </c>
      <c r="V333" s="3">
        <v>0</v>
      </c>
      <c r="W333" s="3">
        <v>3</v>
      </c>
      <c r="X333" s="10"/>
    </row>
    <row r="334" spans="1:24" ht="11.25" hidden="1" x14ac:dyDescent="0.15">
      <c r="A334" s="3">
        <v>3304</v>
      </c>
      <c r="B334" s="3" t="str">
        <f t="shared" si="11"/>
        <v>万能</v>
      </c>
      <c r="C334" s="4" t="s">
        <v>2212</v>
      </c>
      <c r="D334" s="5">
        <v>44316</v>
      </c>
      <c r="E334" s="6">
        <v>200219</v>
      </c>
      <c r="F334" s="4" t="s">
        <v>357</v>
      </c>
      <c r="G334" s="4" t="s">
        <v>1704</v>
      </c>
      <c r="H334" s="4" t="s">
        <v>1640</v>
      </c>
      <c r="I334" s="4" t="s">
        <v>47</v>
      </c>
      <c r="J334" s="7">
        <v>698881789.13999999</v>
      </c>
      <c r="K334" s="8" t="s">
        <v>2285</v>
      </c>
      <c r="L334" s="7">
        <v>700000000</v>
      </c>
      <c r="M334" s="8" t="s">
        <v>2286</v>
      </c>
      <c r="N334" s="7">
        <v>0</v>
      </c>
      <c r="O334" s="9">
        <f t="shared" si="10"/>
        <v>707478035.14999998</v>
      </c>
      <c r="P334" s="8" t="s">
        <v>1604</v>
      </c>
      <c r="Q334" s="8" t="s">
        <v>1604</v>
      </c>
      <c r="R334" s="4" t="s">
        <v>1706</v>
      </c>
      <c r="S334" s="8" t="s">
        <v>1606</v>
      </c>
      <c r="T334" s="3">
        <v>0</v>
      </c>
      <c r="U334" s="3">
        <v>1</v>
      </c>
      <c r="V334" s="3">
        <v>0</v>
      </c>
      <c r="W334" s="3">
        <v>3</v>
      </c>
      <c r="X334" s="10"/>
    </row>
    <row r="335" spans="1:24" ht="11.25" hidden="1" x14ac:dyDescent="0.15">
      <c r="A335" s="3">
        <v>3304</v>
      </c>
      <c r="B335" s="3" t="str">
        <f t="shared" si="11"/>
        <v>万能</v>
      </c>
      <c r="C335" s="4" t="s">
        <v>2212</v>
      </c>
      <c r="D335" s="5">
        <v>44316</v>
      </c>
      <c r="E335" s="6">
        <v>200220</v>
      </c>
      <c r="F335" s="4" t="s">
        <v>359</v>
      </c>
      <c r="G335" s="4" t="s">
        <v>1704</v>
      </c>
      <c r="H335" s="4" t="s">
        <v>1640</v>
      </c>
      <c r="I335" s="4" t="s">
        <v>47</v>
      </c>
      <c r="J335" s="7">
        <v>698812019.57000005</v>
      </c>
      <c r="K335" s="8" t="s">
        <v>2283</v>
      </c>
      <c r="L335" s="7">
        <v>700000000</v>
      </c>
      <c r="M335" s="8" t="s">
        <v>2284</v>
      </c>
      <c r="N335" s="7">
        <v>0</v>
      </c>
      <c r="O335" s="9">
        <f t="shared" si="10"/>
        <v>707617051.01999998</v>
      </c>
      <c r="P335" s="8" t="s">
        <v>1604</v>
      </c>
      <c r="Q335" s="8" t="s">
        <v>1604</v>
      </c>
      <c r="R335" s="4" t="s">
        <v>1706</v>
      </c>
      <c r="S335" s="8" t="s">
        <v>1606</v>
      </c>
      <c r="T335" s="3">
        <v>0</v>
      </c>
      <c r="U335" s="3">
        <v>1</v>
      </c>
      <c r="V335" s="3">
        <v>0</v>
      </c>
      <c r="W335" s="3">
        <v>3</v>
      </c>
      <c r="X335" s="10"/>
    </row>
    <row r="336" spans="1:24" ht="11.25" hidden="1" x14ac:dyDescent="0.15">
      <c r="A336" s="3">
        <v>3304</v>
      </c>
      <c r="B336" s="3" t="str">
        <f t="shared" si="11"/>
        <v>万能</v>
      </c>
      <c r="C336" s="4" t="s">
        <v>2212</v>
      </c>
      <c r="D336" s="5">
        <v>44316</v>
      </c>
      <c r="E336" s="6">
        <v>200216</v>
      </c>
      <c r="F336" s="4" t="s">
        <v>361</v>
      </c>
      <c r="G336" s="4" t="s">
        <v>1704</v>
      </c>
      <c r="H336" s="4" t="s">
        <v>1640</v>
      </c>
      <c r="I336" s="4" t="s">
        <v>47</v>
      </c>
      <c r="J336" s="7">
        <v>666793674.99000001</v>
      </c>
      <c r="K336" s="8" t="s">
        <v>2287</v>
      </c>
      <c r="L336" s="7">
        <v>700000000</v>
      </c>
      <c r="M336" s="8" t="s">
        <v>2288</v>
      </c>
      <c r="N336" s="7">
        <v>0</v>
      </c>
      <c r="O336" s="9">
        <f t="shared" si="10"/>
        <v>706001143.08000004</v>
      </c>
      <c r="P336" s="8" t="s">
        <v>1604</v>
      </c>
      <c r="Q336" s="8" t="s">
        <v>1604</v>
      </c>
      <c r="R336" s="4" t="s">
        <v>1706</v>
      </c>
      <c r="S336" s="8" t="s">
        <v>1606</v>
      </c>
      <c r="T336" s="3">
        <v>0</v>
      </c>
      <c r="U336" s="3">
        <v>1</v>
      </c>
      <c r="V336" s="3">
        <v>0</v>
      </c>
      <c r="W336" s="3">
        <v>3</v>
      </c>
      <c r="X336" s="10"/>
    </row>
    <row r="337" spans="1:24" ht="11.25" hidden="1" x14ac:dyDescent="0.15">
      <c r="A337" s="3">
        <v>3304</v>
      </c>
      <c r="B337" s="3" t="str">
        <f t="shared" ref="B337:B350" si="12">MID(C337,6,2)</f>
        <v>万能</v>
      </c>
      <c r="C337" s="4" t="s">
        <v>2212</v>
      </c>
      <c r="D337" s="5">
        <v>44316</v>
      </c>
      <c r="E337" s="4" t="s">
        <v>281</v>
      </c>
      <c r="F337" s="4" t="s">
        <v>280</v>
      </c>
      <c r="G337" s="4" t="s">
        <v>1704</v>
      </c>
      <c r="H337" s="4" t="s">
        <v>1640</v>
      </c>
      <c r="I337" s="4" t="s">
        <v>47</v>
      </c>
      <c r="J337" s="7">
        <v>753659607.69000006</v>
      </c>
      <c r="K337" s="8" t="s">
        <v>2289</v>
      </c>
      <c r="L337" s="7">
        <v>753750000</v>
      </c>
      <c r="M337" s="8" t="s">
        <v>2290</v>
      </c>
      <c r="N337" s="7">
        <v>0</v>
      </c>
      <c r="O337" s="9">
        <f t="shared" si="10"/>
        <v>794809422.26999998</v>
      </c>
      <c r="P337" s="8" t="s">
        <v>1604</v>
      </c>
      <c r="Q337" s="8" t="s">
        <v>1604</v>
      </c>
      <c r="R337" s="4" t="s">
        <v>1706</v>
      </c>
      <c r="S337" s="8" t="s">
        <v>1606</v>
      </c>
      <c r="T337" s="3">
        <v>0</v>
      </c>
      <c r="U337" s="3">
        <v>1</v>
      </c>
      <c r="V337" s="3">
        <v>0</v>
      </c>
      <c r="W337" s="3">
        <v>3</v>
      </c>
      <c r="X337" s="10"/>
    </row>
    <row r="338" spans="1:24" ht="11.25" hidden="1" x14ac:dyDescent="0.15">
      <c r="A338" s="3">
        <v>3304</v>
      </c>
      <c r="B338" s="3" t="str">
        <f t="shared" si="12"/>
        <v>万能</v>
      </c>
      <c r="C338" s="4" t="s">
        <v>2212</v>
      </c>
      <c r="D338" s="5">
        <v>44316</v>
      </c>
      <c r="E338" s="4" t="s">
        <v>283</v>
      </c>
      <c r="F338" s="4" t="s">
        <v>282</v>
      </c>
      <c r="G338" s="4" t="s">
        <v>1704</v>
      </c>
      <c r="H338" s="4" t="s">
        <v>1640</v>
      </c>
      <c r="I338" s="4" t="s">
        <v>47</v>
      </c>
      <c r="J338" s="7">
        <v>753659250.59000003</v>
      </c>
      <c r="K338" s="8" t="s">
        <v>2291</v>
      </c>
      <c r="L338" s="7">
        <v>753750000</v>
      </c>
      <c r="M338" s="8" t="s">
        <v>2292</v>
      </c>
      <c r="N338" s="7">
        <v>0</v>
      </c>
      <c r="O338" s="9">
        <f t="shared" si="10"/>
        <v>794658313.82000005</v>
      </c>
      <c r="P338" s="8" t="s">
        <v>1604</v>
      </c>
      <c r="Q338" s="8" t="s">
        <v>1604</v>
      </c>
      <c r="R338" s="4" t="s">
        <v>1706</v>
      </c>
      <c r="S338" s="8" t="s">
        <v>1606</v>
      </c>
      <c r="T338" s="3">
        <v>0</v>
      </c>
      <c r="U338" s="3">
        <v>1</v>
      </c>
      <c r="V338" s="3">
        <v>0</v>
      </c>
      <c r="W338" s="3">
        <v>3</v>
      </c>
      <c r="X338" s="10"/>
    </row>
    <row r="339" spans="1:24" ht="11.25" hidden="1" x14ac:dyDescent="0.15">
      <c r="A339" s="3">
        <v>3304</v>
      </c>
      <c r="B339" s="3" t="str">
        <f t="shared" si="12"/>
        <v>万能</v>
      </c>
      <c r="C339" s="4" t="s">
        <v>2212</v>
      </c>
      <c r="D339" s="5">
        <v>44316</v>
      </c>
      <c r="E339" s="4" t="s">
        <v>285</v>
      </c>
      <c r="F339" s="4" t="s">
        <v>284</v>
      </c>
      <c r="G339" s="4" t="s">
        <v>1704</v>
      </c>
      <c r="H339" s="4" t="s">
        <v>1640</v>
      </c>
      <c r="I339" s="4" t="s">
        <v>47</v>
      </c>
      <c r="J339" s="7">
        <v>753675389.59000003</v>
      </c>
      <c r="K339" s="8" t="s">
        <v>2293</v>
      </c>
      <c r="L339" s="7">
        <v>753750000</v>
      </c>
      <c r="M339" s="8" t="s">
        <v>2294</v>
      </c>
      <c r="N339" s="7">
        <v>0</v>
      </c>
      <c r="O339" s="9">
        <f t="shared" si="10"/>
        <v>791283791.52999997</v>
      </c>
      <c r="P339" s="8" t="s">
        <v>1604</v>
      </c>
      <c r="Q339" s="8" t="s">
        <v>1604</v>
      </c>
      <c r="R339" s="4" t="s">
        <v>1706</v>
      </c>
      <c r="S339" s="8" t="s">
        <v>1606</v>
      </c>
      <c r="T339" s="3">
        <v>0</v>
      </c>
      <c r="U339" s="3">
        <v>1</v>
      </c>
      <c r="V339" s="3">
        <v>0</v>
      </c>
      <c r="W339" s="3">
        <v>3</v>
      </c>
      <c r="X339" s="10"/>
    </row>
    <row r="340" spans="1:24" ht="11.25" hidden="1" x14ac:dyDescent="0.15">
      <c r="A340" s="3">
        <v>3304</v>
      </c>
      <c r="B340" s="3" t="str">
        <f t="shared" si="12"/>
        <v>万能</v>
      </c>
      <c r="C340" s="4" t="s">
        <v>2212</v>
      </c>
      <c r="D340" s="5">
        <v>44316</v>
      </c>
      <c r="E340" s="4" t="s">
        <v>364</v>
      </c>
      <c r="F340" s="4" t="s">
        <v>363</v>
      </c>
      <c r="G340" s="4" t="s">
        <v>1704</v>
      </c>
      <c r="H340" s="4" t="s">
        <v>1640</v>
      </c>
      <c r="I340" s="4" t="s">
        <v>47</v>
      </c>
      <c r="J340" s="7">
        <v>761471308.73000002</v>
      </c>
      <c r="K340" s="8" t="s">
        <v>2295</v>
      </c>
      <c r="L340" s="7">
        <v>766395071.53999996</v>
      </c>
      <c r="M340" s="8" t="s">
        <v>2296</v>
      </c>
      <c r="N340" s="7">
        <v>0</v>
      </c>
      <c r="O340" s="9">
        <f t="shared" si="10"/>
        <v>783782418.08000004</v>
      </c>
      <c r="P340" s="8" t="s">
        <v>1604</v>
      </c>
      <c r="Q340" s="8" t="s">
        <v>1604</v>
      </c>
      <c r="R340" s="4" t="s">
        <v>1706</v>
      </c>
      <c r="S340" s="8" t="s">
        <v>1606</v>
      </c>
      <c r="T340" s="3">
        <v>0</v>
      </c>
      <c r="U340" s="3">
        <v>1</v>
      </c>
      <c r="V340" s="3">
        <v>0</v>
      </c>
      <c r="W340" s="3">
        <v>3</v>
      </c>
      <c r="X340" s="10"/>
    </row>
    <row r="341" spans="1:24" ht="11.25" hidden="1" x14ac:dyDescent="0.15">
      <c r="A341" s="3">
        <v>3304</v>
      </c>
      <c r="B341" s="3" t="str">
        <f t="shared" si="12"/>
        <v>万能</v>
      </c>
      <c r="C341" s="4" t="s">
        <v>2212</v>
      </c>
      <c r="D341" s="5">
        <v>44316</v>
      </c>
      <c r="E341" s="4" t="s">
        <v>366</v>
      </c>
      <c r="F341" s="4" t="s">
        <v>365</v>
      </c>
      <c r="G341" s="4" t="s">
        <v>1704</v>
      </c>
      <c r="H341" s="4" t="s">
        <v>1640</v>
      </c>
      <c r="I341" s="4" t="s">
        <v>47</v>
      </c>
      <c r="J341" s="7">
        <v>756558440.38</v>
      </c>
      <c r="K341" s="8" t="s">
        <v>2297</v>
      </c>
      <c r="L341" s="7">
        <v>768461992.90999997</v>
      </c>
      <c r="M341" s="8" t="s">
        <v>2298</v>
      </c>
      <c r="N341" s="7">
        <v>0</v>
      </c>
      <c r="O341" s="9">
        <f t="shared" si="10"/>
        <v>793629803.96000004</v>
      </c>
      <c r="P341" s="8" t="s">
        <v>1604</v>
      </c>
      <c r="Q341" s="8" t="s">
        <v>1604</v>
      </c>
      <c r="R341" s="4" t="s">
        <v>1706</v>
      </c>
      <c r="S341" s="8" t="s">
        <v>1606</v>
      </c>
      <c r="T341" s="3">
        <v>0</v>
      </c>
      <c r="U341" s="3">
        <v>1</v>
      </c>
      <c r="V341" s="3">
        <v>0</v>
      </c>
      <c r="W341" s="3">
        <v>3</v>
      </c>
      <c r="X341" s="10"/>
    </row>
    <row r="342" spans="1:24" ht="11.25" hidden="1" x14ac:dyDescent="0.15">
      <c r="A342" s="3">
        <v>3304</v>
      </c>
      <c r="B342" s="3" t="str">
        <f t="shared" si="12"/>
        <v>万能</v>
      </c>
      <c r="C342" s="4" t="s">
        <v>2212</v>
      </c>
      <c r="D342" s="5">
        <v>44316</v>
      </c>
      <c r="E342" s="4" t="s">
        <v>368</v>
      </c>
      <c r="F342" s="4" t="s">
        <v>367</v>
      </c>
      <c r="G342" s="4" t="s">
        <v>1704</v>
      </c>
      <c r="H342" s="4" t="s">
        <v>1640</v>
      </c>
      <c r="I342" s="4" t="s">
        <v>47</v>
      </c>
      <c r="J342" s="7">
        <v>750000000</v>
      </c>
      <c r="K342" s="8" t="s">
        <v>2299</v>
      </c>
      <c r="L342" s="7">
        <v>750000000</v>
      </c>
      <c r="M342" s="8" t="s">
        <v>1750</v>
      </c>
      <c r="N342" s="7">
        <v>0</v>
      </c>
      <c r="O342" s="9">
        <f t="shared" si="10"/>
        <v>764475000</v>
      </c>
      <c r="P342" s="8" t="s">
        <v>1604</v>
      </c>
      <c r="Q342" s="8" t="s">
        <v>1604</v>
      </c>
      <c r="R342" s="4" t="s">
        <v>1706</v>
      </c>
      <c r="S342" s="8" t="s">
        <v>1606</v>
      </c>
      <c r="T342" s="3">
        <v>0</v>
      </c>
      <c r="U342" s="3">
        <v>1</v>
      </c>
      <c r="V342" s="3">
        <v>0</v>
      </c>
      <c r="W342" s="3">
        <v>3</v>
      </c>
      <c r="X342" s="10"/>
    </row>
    <row r="343" spans="1:24" ht="11.25" hidden="1" x14ac:dyDescent="0.15">
      <c r="A343" s="3">
        <v>3304</v>
      </c>
      <c r="B343" s="3" t="str">
        <f t="shared" si="12"/>
        <v>万能</v>
      </c>
      <c r="C343" s="4" t="s">
        <v>2212</v>
      </c>
      <c r="D343" s="5">
        <v>44316</v>
      </c>
      <c r="E343" s="4" t="s">
        <v>370</v>
      </c>
      <c r="F343" s="4" t="s">
        <v>369</v>
      </c>
      <c r="G343" s="4" t="s">
        <v>1704</v>
      </c>
      <c r="H343" s="4" t="s">
        <v>1640</v>
      </c>
      <c r="I343" s="4" t="s">
        <v>47</v>
      </c>
      <c r="J343" s="7">
        <v>750000000</v>
      </c>
      <c r="K343" s="8" t="s">
        <v>2300</v>
      </c>
      <c r="L343" s="7">
        <v>750000000</v>
      </c>
      <c r="M343" s="8" t="s">
        <v>2301</v>
      </c>
      <c r="N343" s="7">
        <v>0</v>
      </c>
      <c r="O343" s="9">
        <f t="shared" si="10"/>
        <v>768600000</v>
      </c>
      <c r="P343" s="8" t="s">
        <v>1604</v>
      </c>
      <c r="Q343" s="8" t="s">
        <v>1604</v>
      </c>
      <c r="R343" s="4" t="s">
        <v>1706</v>
      </c>
      <c r="S343" s="8" t="s">
        <v>1606</v>
      </c>
      <c r="T343" s="3">
        <v>0</v>
      </c>
      <c r="U343" s="3">
        <v>1</v>
      </c>
      <c r="V343" s="3">
        <v>0</v>
      </c>
      <c r="W343" s="3">
        <v>3</v>
      </c>
      <c r="X343" s="10"/>
    </row>
    <row r="344" spans="1:24" ht="11.25" hidden="1" x14ac:dyDescent="0.15">
      <c r="A344" s="3">
        <v>3304</v>
      </c>
      <c r="B344" s="3" t="str">
        <f t="shared" si="12"/>
        <v>万能</v>
      </c>
      <c r="C344" s="4" t="s">
        <v>2212</v>
      </c>
      <c r="D344" s="5">
        <v>44316</v>
      </c>
      <c r="E344" s="4" t="s">
        <v>372</v>
      </c>
      <c r="F344" s="4" t="s">
        <v>371</v>
      </c>
      <c r="G344" s="4" t="s">
        <v>1704</v>
      </c>
      <c r="H344" s="4" t="s">
        <v>1640</v>
      </c>
      <c r="I344" s="4" t="s">
        <v>47</v>
      </c>
      <c r="J344" s="7">
        <v>750000000</v>
      </c>
      <c r="K344" s="8" t="s">
        <v>2302</v>
      </c>
      <c r="L344" s="7">
        <v>750000000</v>
      </c>
      <c r="M344" s="8" t="s">
        <v>2303</v>
      </c>
      <c r="N344" s="7">
        <v>0</v>
      </c>
      <c r="O344" s="9">
        <f t="shared" si="10"/>
        <v>768375000</v>
      </c>
      <c r="P344" s="8" t="s">
        <v>1604</v>
      </c>
      <c r="Q344" s="8" t="s">
        <v>1604</v>
      </c>
      <c r="R344" s="4" t="s">
        <v>1706</v>
      </c>
      <c r="S344" s="8" t="s">
        <v>1606</v>
      </c>
      <c r="T344" s="3">
        <v>0</v>
      </c>
      <c r="U344" s="3">
        <v>1</v>
      </c>
      <c r="V344" s="3">
        <v>0</v>
      </c>
      <c r="W344" s="3">
        <v>3</v>
      </c>
      <c r="X344" s="10"/>
    </row>
    <row r="345" spans="1:24" ht="11.25" hidden="1" x14ac:dyDescent="0.15">
      <c r="A345" s="3">
        <v>3304</v>
      </c>
      <c r="B345" s="3" t="str">
        <f t="shared" si="12"/>
        <v>万能</v>
      </c>
      <c r="C345" s="4" t="s">
        <v>2212</v>
      </c>
      <c r="D345" s="5">
        <v>44316</v>
      </c>
      <c r="E345" s="4" t="s">
        <v>374</v>
      </c>
      <c r="F345" s="4" t="s">
        <v>373</v>
      </c>
      <c r="G345" s="4" t="s">
        <v>1704</v>
      </c>
      <c r="H345" s="4" t="s">
        <v>1640</v>
      </c>
      <c r="I345" s="4" t="s">
        <v>47</v>
      </c>
      <c r="J345" s="7">
        <v>750000000</v>
      </c>
      <c r="K345" s="8" t="s">
        <v>2304</v>
      </c>
      <c r="L345" s="7">
        <v>750000000</v>
      </c>
      <c r="M345" s="8" t="s">
        <v>2305</v>
      </c>
      <c r="N345" s="7">
        <v>0</v>
      </c>
      <c r="O345" s="9">
        <f t="shared" si="10"/>
        <v>768825000</v>
      </c>
      <c r="P345" s="8" t="s">
        <v>1604</v>
      </c>
      <c r="Q345" s="8" t="s">
        <v>1604</v>
      </c>
      <c r="R345" s="4" t="s">
        <v>1706</v>
      </c>
      <c r="S345" s="8" t="s">
        <v>1606</v>
      </c>
      <c r="T345" s="3">
        <v>0</v>
      </c>
      <c r="U345" s="3">
        <v>1</v>
      </c>
      <c r="V345" s="3">
        <v>0</v>
      </c>
      <c r="W345" s="3">
        <v>3</v>
      </c>
      <c r="X345" s="10"/>
    </row>
    <row r="346" spans="1:24" ht="11.25" hidden="1" x14ac:dyDescent="0.15">
      <c r="A346" s="3">
        <v>3304</v>
      </c>
      <c r="B346" s="3" t="str">
        <f t="shared" si="12"/>
        <v>万能</v>
      </c>
      <c r="C346" s="4" t="s">
        <v>2212</v>
      </c>
      <c r="D346" s="5">
        <v>44316</v>
      </c>
      <c r="E346" s="4" t="s">
        <v>376</v>
      </c>
      <c r="F346" s="4" t="s">
        <v>375</v>
      </c>
      <c r="G346" s="4" t="s">
        <v>1704</v>
      </c>
      <c r="H346" s="4" t="s">
        <v>1640</v>
      </c>
      <c r="I346" s="4" t="s">
        <v>47</v>
      </c>
      <c r="J346" s="7">
        <v>750000000</v>
      </c>
      <c r="K346" s="8" t="s">
        <v>2306</v>
      </c>
      <c r="L346" s="7">
        <v>750000000</v>
      </c>
      <c r="M346" s="8" t="s">
        <v>2307</v>
      </c>
      <c r="N346" s="7">
        <v>0</v>
      </c>
      <c r="O346" s="9">
        <f t="shared" si="10"/>
        <v>772800000</v>
      </c>
      <c r="P346" s="8" t="s">
        <v>1604</v>
      </c>
      <c r="Q346" s="8" t="s">
        <v>1604</v>
      </c>
      <c r="R346" s="4" t="s">
        <v>1706</v>
      </c>
      <c r="S346" s="8" t="s">
        <v>1606</v>
      </c>
      <c r="T346" s="3">
        <v>0</v>
      </c>
      <c r="U346" s="3">
        <v>1</v>
      </c>
      <c r="V346" s="3">
        <v>0</v>
      </c>
      <c r="W346" s="3">
        <v>3</v>
      </c>
      <c r="X346" s="10"/>
    </row>
    <row r="347" spans="1:24" ht="11.25" hidden="1" x14ac:dyDescent="0.15">
      <c r="A347" s="3">
        <v>3304</v>
      </c>
      <c r="B347" s="3" t="str">
        <f t="shared" si="12"/>
        <v>万能</v>
      </c>
      <c r="C347" s="4" t="s">
        <v>2212</v>
      </c>
      <c r="D347" s="5">
        <v>44316</v>
      </c>
      <c r="E347" s="4" t="s">
        <v>378</v>
      </c>
      <c r="F347" s="4" t="s">
        <v>377</v>
      </c>
      <c r="G347" s="4" t="s">
        <v>1704</v>
      </c>
      <c r="H347" s="4" t="s">
        <v>1640</v>
      </c>
      <c r="I347" s="4" t="s">
        <v>47</v>
      </c>
      <c r="J347" s="7">
        <v>750000000</v>
      </c>
      <c r="K347" s="8" t="s">
        <v>2308</v>
      </c>
      <c r="L347" s="7">
        <v>750000000</v>
      </c>
      <c r="M347" s="8" t="s">
        <v>2309</v>
      </c>
      <c r="N347" s="7">
        <v>0</v>
      </c>
      <c r="O347" s="9">
        <f t="shared" si="10"/>
        <v>773250000</v>
      </c>
      <c r="P347" s="8" t="s">
        <v>1604</v>
      </c>
      <c r="Q347" s="8" t="s">
        <v>1604</v>
      </c>
      <c r="R347" s="4" t="s">
        <v>1706</v>
      </c>
      <c r="S347" s="8" t="s">
        <v>1606</v>
      </c>
      <c r="T347" s="3">
        <v>0</v>
      </c>
      <c r="U347" s="3">
        <v>1</v>
      </c>
      <c r="V347" s="3">
        <v>0</v>
      </c>
      <c r="W347" s="3">
        <v>3</v>
      </c>
      <c r="X347" s="10"/>
    </row>
    <row r="348" spans="1:24" ht="11.25" hidden="1" x14ac:dyDescent="0.15">
      <c r="A348" s="3">
        <v>3304</v>
      </c>
      <c r="B348" s="3" t="str">
        <f t="shared" si="12"/>
        <v>万能</v>
      </c>
      <c r="C348" s="4" t="s">
        <v>2212</v>
      </c>
      <c r="D348" s="5">
        <v>44316</v>
      </c>
      <c r="E348" s="4" t="s">
        <v>380</v>
      </c>
      <c r="F348" s="4" t="s">
        <v>379</v>
      </c>
      <c r="G348" s="4" t="s">
        <v>1704</v>
      </c>
      <c r="H348" s="4" t="s">
        <v>1640</v>
      </c>
      <c r="I348" s="4" t="s">
        <v>47</v>
      </c>
      <c r="J348" s="7">
        <v>750000000</v>
      </c>
      <c r="K348" s="8" t="s">
        <v>2310</v>
      </c>
      <c r="L348" s="7">
        <v>750000000</v>
      </c>
      <c r="M348" s="8" t="s">
        <v>2311</v>
      </c>
      <c r="N348" s="7">
        <v>0</v>
      </c>
      <c r="O348" s="9">
        <f t="shared" si="10"/>
        <v>772050000</v>
      </c>
      <c r="P348" s="8" t="s">
        <v>1604</v>
      </c>
      <c r="Q348" s="8" t="s">
        <v>1604</v>
      </c>
      <c r="R348" s="4" t="s">
        <v>1706</v>
      </c>
      <c r="S348" s="8" t="s">
        <v>1606</v>
      </c>
      <c r="T348" s="3">
        <v>0</v>
      </c>
      <c r="U348" s="3">
        <v>1</v>
      </c>
      <c r="V348" s="3">
        <v>0</v>
      </c>
      <c r="W348" s="3">
        <v>3</v>
      </c>
      <c r="X348" s="10"/>
    </row>
    <row r="349" spans="1:24" ht="11.25" hidden="1" x14ac:dyDescent="0.15">
      <c r="A349" s="3">
        <v>3304</v>
      </c>
      <c r="B349" s="3" t="str">
        <f t="shared" si="12"/>
        <v>万能</v>
      </c>
      <c r="C349" s="4" t="s">
        <v>2212</v>
      </c>
      <c r="D349" s="5">
        <v>44316</v>
      </c>
      <c r="E349" s="4" t="s">
        <v>382</v>
      </c>
      <c r="F349" s="4" t="s">
        <v>381</v>
      </c>
      <c r="G349" s="4" t="s">
        <v>1704</v>
      </c>
      <c r="H349" s="4" t="s">
        <v>1640</v>
      </c>
      <c r="I349" s="4" t="s">
        <v>47</v>
      </c>
      <c r="J349" s="7">
        <v>750000000</v>
      </c>
      <c r="K349" s="8" t="s">
        <v>2312</v>
      </c>
      <c r="L349" s="7">
        <v>750000000</v>
      </c>
      <c r="M349" s="8" t="s">
        <v>2313</v>
      </c>
      <c r="N349" s="7">
        <v>0</v>
      </c>
      <c r="O349" s="9">
        <f t="shared" si="10"/>
        <v>771900000</v>
      </c>
      <c r="P349" s="8" t="s">
        <v>1604</v>
      </c>
      <c r="Q349" s="8" t="s">
        <v>1604</v>
      </c>
      <c r="R349" s="4" t="s">
        <v>1706</v>
      </c>
      <c r="S349" s="8" t="s">
        <v>1606</v>
      </c>
      <c r="T349" s="3">
        <v>0</v>
      </c>
      <c r="U349" s="3">
        <v>1</v>
      </c>
      <c r="V349" s="3">
        <v>0</v>
      </c>
      <c r="W349" s="3">
        <v>3</v>
      </c>
      <c r="X349" s="10"/>
    </row>
    <row r="350" spans="1:24" ht="11.25" hidden="1" x14ac:dyDescent="0.15">
      <c r="A350" s="3">
        <v>3304</v>
      </c>
      <c r="B350" s="3" t="str">
        <f t="shared" si="12"/>
        <v>万能</v>
      </c>
      <c r="C350" s="4" t="s">
        <v>2212</v>
      </c>
      <c r="D350" s="5">
        <v>44316</v>
      </c>
      <c r="E350" s="4" t="s">
        <v>279</v>
      </c>
      <c r="F350" s="4" t="s">
        <v>278</v>
      </c>
      <c r="G350" s="4" t="s">
        <v>1704</v>
      </c>
      <c r="H350" s="4" t="s">
        <v>1640</v>
      </c>
      <c r="I350" s="4" t="s">
        <v>47</v>
      </c>
      <c r="J350" s="7">
        <v>753660679.41999996</v>
      </c>
      <c r="K350" s="8" t="s">
        <v>2314</v>
      </c>
      <c r="L350" s="7">
        <v>753750000</v>
      </c>
      <c r="M350" s="8" t="s">
        <v>2315</v>
      </c>
      <c r="N350" s="7">
        <v>0</v>
      </c>
      <c r="O350" s="9">
        <f t="shared" si="10"/>
        <v>794509088.24000001</v>
      </c>
      <c r="P350" s="8" t="s">
        <v>1604</v>
      </c>
      <c r="Q350" s="8" t="s">
        <v>1604</v>
      </c>
      <c r="R350" s="4" t="s">
        <v>1706</v>
      </c>
      <c r="S350" s="8" t="s">
        <v>1606</v>
      </c>
      <c r="T350" s="3">
        <v>0</v>
      </c>
      <c r="U350" s="3">
        <v>1</v>
      </c>
      <c r="V350" s="3">
        <v>0</v>
      </c>
      <c r="W350" s="3">
        <v>3</v>
      </c>
      <c r="X350" s="10"/>
    </row>
    <row r="351" spans="1:24"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row>
    <row r="352" spans="1:24" x14ac:dyDescent="0.15">
      <c r="J352" s="13"/>
      <c r="K352" s="13"/>
      <c r="L352" s="13"/>
    </row>
    <row r="357" spans="11:11" x14ac:dyDescent="0.15">
      <c r="K357" s="1">
        <f>K2+K3+K4+K5</f>
        <v>5585855363.1300011</v>
      </c>
    </row>
  </sheetData>
  <autoFilter ref="A1:X350" xr:uid="{00000000-0009-0000-0000-00000D000000}">
    <filterColumn colId="7">
      <filters>
        <filter val="沪港通"/>
      </filters>
    </filterColumn>
  </autoFilter>
  <phoneticPr fontId="26" type="noConversion"/>
  <pageMargins left="0.75" right="0.75" top="1" bottom="1" header="0.5" footer="0.5"/>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L29"/>
  <sheetViews>
    <sheetView zoomScale="120" zoomScaleNormal="120" workbookViewId="0">
      <selection activeCell="H7" sqref="H7"/>
    </sheetView>
  </sheetViews>
  <sheetFormatPr defaultColWidth="9" defaultRowHeight="12" x14ac:dyDescent="0.15"/>
  <cols>
    <col min="1" max="1" width="5" style="215" customWidth="1"/>
    <col min="2" max="2" width="8.5" style="215" customWidth="1"/>
    <col min="3" max="3" width="11.125" style="215" customWidth="1"/>
    <col min="4" max="4" width="21.5" style="215" customWidth="1"/>
    <col min="5" max="5" width="12.25" style="215" customWidth="1"/>
    <col min="6" max="7" width="17.125" style="215" customWidth="1"/>
    <col min="8" max="8" width="19.375" style="215" customWidth="1"/>
    <col min="9" max="10" width="12.25" style="215" customWidth="1"/>
    <col min="11" max="11" width="9.625" style="215" customWidth="1"/>
    <col min="12" max="12" width="8.5" style="215" customWidth="1"/>
    <col min="13" max="16384" width="9" style="215"/>
  </cols>
  <sheetData>
    <row r="1" spans="1:12" x14ac:dyDescent="0.15">
      <c r="A1" s="216" t="s">
        <v>0</v>
      </c>
      <c r="B1" s="216" t="s">
        <v>4</v>
      </c>
      <c r="C1" s="216" t="s">
        <v>16</v>
      </c>
      <c r="D1" s="217" t="s">
        <v>17</v>
      </c>
      <c r="E1" s="217" t="s">
        <v>8</v>
      </c>
      <c r="F1" s="217" t="s">
        <v>9</v>
      </c>
      <c r="G1" s="217" t="s">
        <v>18</v>
      </c>
      <c r="H1" s="217" t="s">
        <v>19</v>
      </c>
      <c r="I1" s="217" t="s">
        <v>20</v>
      </c>
      <c r="J1" s="217" t="s">
        <v>21</v>
      </c>
      <c r="K1" s="217" t="s">
        <v>22</v>
      </c>
      <c r="L1" s="216" t="s">
        <v>23</v>
      </c>
    </row>
    <row r="2" spans="1:12" s="214" customFormat="1" x14ac:dyDescent="0.15">
      <c r="A2" s="218">
        <v>1</v>
      </c>
      <c r="B2" s="219" t="s">
        <v>24</v>
      </c>
      <c r="C2" s="219" t="s">
        <v>25</v>
      </c>
      <c r="D2" s="219" t="s">
        <v>26</v>
      </c>
      <c r="E2" s="219" t="s">
        <v>27</v>
      </c>
      <c r="F2" s="220">
        <v>232795.29</v>
      </c>
      <c r="G2" s="220">
        <v>232795.29</v>
      </c>
      <c r="H2" s="220">
        <v>548.26</v>
      </c>
      <c r="I2" s="219" t="s">
        <v>28</v>
      </c>
      <c r="J2" s="219" t="s">
        <v>29</v>
      </c>
      <c r="K2" s="219" t="s">
        <v>25</v>
      </c>
      <c r="L2" s="218" t="s">
        <v>30</v>
      </c>
    </row>
    <row r="3" spans="1:12" s="214" customFormat="1" x14ac:dyDescent="0.15">
      <c r="A3" s="218">
        <v>2</v>
      </c>
      <c r="B3" s="219" t="s">
        <v>31</v>
      </c>
      <c r="C3" s="219" t="s">
        <v>25</v>
      </c>
      <c r="D3" s="219" t="s">
        <v>26</v>
      </c>
      <c r="E3" s="219" t="s">
        <v>27</v>
      </c>
      <c r="F3" s="220">
        <v>21491.39</v>
      </c>
      <c r="G3" s="220">
        <v>21491.39</v>
      </c>
      <c r="H3" s="220">
        <v>2634.25</v>
      </c>
      <c r="I3" s="219" t="s">
        <v>28</v>
      </c>
      <c r="J3" s="219" t="s">
        <v>29</v>
      </c>
      <c r="K3" s="219" t="s">
        <v>25</v>
      </c>
      <c r="L3" s="218" t="s">
        <v>30</v>
      </c>
    </row>
    <row r="4" spans="1:12" s="214" customFormat="1" x14ac:dyDescent="0.15">
      <c r="A4" s="218">
        <v>3</v>
      </c>
      <c r="B4" s="219" t="s">
        <v>31</v>
      </c>
      <c r="C4" s="219" t="s">
        <v>25</v>
      </c>
      <c r="D4" s="219" t="s">
        <v>26</v>
      </c>
      <c r="E4" s="219" t="s">
        <v>27</v>
      </c>
      <c r="F4" s="220">
        <v>62093.61</v>
      </c>
      <c r="G4" s="220">
        <v>62093.61</v>
      </c>
      <c r="H4" s="220">
        <v>178.2</v>
      </c>
      <c r="I4" s="219" t="s">
        <v>28</v>
      </c>
      <c r="J4" s="219" t="s">
        <v>29</v>
      </c>
      <c r="K4" s="219" t="s">
        <v>25</v>
      </c>
      <c r="L4" s="218" t="s">
        <v>30</v>
      </c>
    </row>
    <row r="5" spans="1:12" s="214" customFormat="1" x14ac:dyDescent="0.15">
      <c r="A5" s="218">
        <v>4</v>
      </c>
      <c r="B5" s="219" t="s">
        <v>24</v>
      </c>
      <c r="C5" s="219" t="s">
        <v>25</v>
      </c>
      <c r="D5" s="219" t="s">
        <v>26</v>
      </c>
      <c r="E5" s="219" t="s">
        <v>27</v>
      </c>
      <c r="F5" s="220">
        <v>2115.0500000000002</v>
      </c>
      <c r="G5" s="220">
        <v>2115.0500000000002</v>
      </c>
      <c r="H5" s="220"/>
      <c r="I5" s="219" t="s">
        <v>28</v>
      </c>
      <c r="J5" s="219" t="s">
        <v>29</v>
      </c>
      <c r="K5" s="219" t="s">
        <v>25</v>
      </c>
      <c r="L5" s="218" t="s">
        <v>32</v>
      </c>
    </row>
    <row r="6" spans="1:12" s="214" customFormat="1" x14ac:dyDescent="0.15">
      <c r="A6" s="218">
        <v>5</v>
      </c>
      <c r="B6" s="219" t="s">
        <v>24</v>
      </c>
      <c r="C6" s="219" t="s">
        <v>25</v>
      </c>
      <c r="D6" s="219" t="s">
        <v>26</v>
      </c>
      <c r="E6" s="219" t="s">
        <v>27</v>
      </c>
      <c r="F6" s="220">
        <v>5007.54</v>
      </c>
      <c r="G6" s="220">
        <v>5007.54</v>
      </c>
      <c r="H6" s="220"/>
      <c r="I6" s="219" t="s">
        <v>28</v>
      </c>
      <c r="J6" s="219" t="s">
        <v>29</v>
      </c>
      <c r="K6" s="219" t="s">
        <v>25</v>
      </c>
      <c r="L6" s="218" t="s">
        <v>33</v>
      </c>
    </row>
    <row r="7" spans="1:12" s="214" customFormat="1" x14ac:dyDescent="0.15">
      <c r="A7" s="218">
        <v>6</v>
      </c>
      <c r="B7" s="219" t="s">
        <v>24</v>
      </c>
      <c r="C7" s="219" t="s">
        <v>25</v>
      </c>
      <c r="D7" s="219" t="s">
        <v>26</v>
      </c>
      <c r="E7" s="219" t="s">
        <v>27</v>
      </c>
      <c r="F7" s="220">
        <v>3338.36</v>
      </c>
      <c r="G7" s="220">
        <v>3338.36</v>
      </c>
      <c r="H7" s="220"/>
      <c r="I7" s="219" t="s">
        <v>28</v>
      </c>
      <c r="J7" s="219" t="s">
        <v>29</v>
      </c>
      <c r="K7" s="219" t="s">
        <v>25</v>
      </c>
      <c r="L7" s="218" t="s">
        <v>34</v>
      </c>
    </row>
    <row r="8" spans="1:12" s="214" customFormat="1" x14ac:dyDescent="0.15">
      <c r="A8" s="218">
        <v>7</v>
      </c>
      <c r="B8" s="219" t="s">
        <v>31</v>
      </c>
      <c r="C8" s="219" t="s">
        <v>25</v>
      </c>
      <c r="D8" s="219" t="s">
        <v>26</v>
      </c>
      <c r="E8" s="219" t="s">
        <v>27</v>
      </c>
      <c r="F8" s="220">
        <v>5374.57</v>
      </c>
      <c r="G8" s="220">
        <v>5374.57</v>
      </c>
      <c r="H8" s="220"/>
      <c r="I8" s="219" t="s">
        <v>28</v>
      </c>
      <c r="J8" s="219" t="s">
        <v>29</v>
      </c>
      <c r="K8" s="219" t="s">
        <v>25</v>
      </c>
      <c r="L8" s="218" t="s">
        <v>32</v>
      </c>
    </row>
    <row r="9" spans="1:12" s="214" customFormat="1" x14ac:dyDescent="0.15">
      <c r="A9" s="218">
        <v>8</v>
      </c>
      <c r="B9" s="219" t="s">
        <v>24</v>
      </c>
      <c r="C9" s="219" t="s">
        <v>35</v>
      </c>
      <c r="D9" s="219" t="s">
        <v>26</v>
      </c>
      <c r="E9" s="219" t="s">
        <v>27</v>
      </c>
      <c r="F9" s="220">
        <v>0</v>
      </c>
      <c r="G9" s="220">
        <v>0</v>
      </c>
      <c r="H9" s="220"/>
      <c r="I9" s="219" t="s">
        <v>28</v>
      </c>
      <c r="J9" s="219" t="s">
        <v>29</v>
      </c>
      <c r="K9" s="219" t="s">
        <v>35</v>
      </c>
      <c r="L9" s="218" t="s">
        <v>30</v>
      </c>
    </row>
    <row r="10" spans="1:12" s="214" customFormat="1" x14ac:dyDescent="0.15">
      <c r="A10" s="218">
        <v>9</v>
      </c>
      <c r="B10" s="219" t="s">
        <v>31</v>
      </c>
      <c r="C10" s="60" t="s">
        <v>36</v>
      </c>
      <c r="D10" s="219" t="s">
        <v>26</v>
      </c>
      <c r="E10" s="219" t="s">
        <v>27</v>
      </c>
      <c r="F10" s="220">
        <v>186999.57</v>
      </c>
      <c r="G10" s="220">
        <v>186999.57</v>
      </c>
      <c r="H10" s="221">
        <v>61563.97</v>
      </c>
      <c r="I10" s="219" t="s">
        <v>28</v>
      </c>
      <c r="J10" s="219" t="s">
        <v>29</v>
      </c>
      <c r="K10" s="219" t="s">
        <v>36</v>
      </c>
      <c r="L10" s="218" t="s">
        <v>30</v>
      </c>
    </row>
    <row r="11" spans="1:12" s="214" customFormat="1" x14ac:dyDescent="0.15">
      <c r="A11" s="218">
        <v>10</v>
      </c>
      <c r="B11" s="219" t="s">
        <v>24</v>
      </c>
      <c r="C11" s="60" t="s">
        <v>36</v>
      </c>
      <c r="D11" s="219" t="s">
        <v>26</v>
      </c>
      <c r="E11" s="219" t="s">
        <v>27</v>
      </c>
      <c r="F11" s="220">
        <v>148602.51</v>
      </c>
      <c r="G11" s="220">
        <v>148602.51</v>
      </c>
      <c r="H11" s="220">
        <v>34698.769999999997</v>
      </c>
      <c r="I11" s="219" t="s">
        <v>28</v>
      </c>
      <c r="J11" s="219" t="s">
        <v>29</v>
      </c>
      <c r="K11" s="219" t="s">
        <v>36</v>
      </c>
      <c r="L11" s="218" t="s">
        <v>30</v>
      </c>
    </row>
    <row r="12" spans="1:12" s="214" customFormat="1" x14ac:dyDescent="0.15">
      <c r="F12" s="222">
        <f>SUM(F2:F11)</f>
        <v>667817.8899999999</v>
      </c>
      <c r="G12" s="222">
        <f>SUM(G2:G11)</f>
        <v>667817.8899999999</v>
      </c>
      <c r="H12" s="222">
        <f>SUM(H2:H11)</f>
        <v>99623.45</v>
      </c>
    </row>
    <row r="13" spans="1:12" s="214" customFormat="1" x14ac:dyDescent="0.15">
      <c r="G13" s="223"/>
    </row>
    <row r="14" spans="1:12" s="214" customFormat="1" x14ac:dyDescent="0.15">
      <c r="G14" s="222"/>
      <c r="H14" s="224"/>
      <c r="I14" s="230"/>
    </row>
    <row r="15" spans="1:12" x14ac:dyDescent="0.15">
      <c r="G15" s="225"/>
      <c r="H15" s="226"/>
    </row>
    <row r="16" spans="1:12" x14ac:dyDescent="0.15">
      <c r="G16" s="226"/>
      <c r="H16" s="226"/>
    </row>
    <row r="17" spans="4:8" x14ac:dyDescent="0.15">
      <c r="G17" s="225"/>
    </row>
    <row r="18" spans="4:8" x14ac:dyDescent="0.15">
      <c r="G18" s="226"/>
    </row>
    <row r="19" spans="4:8" x14ac:dyDescent="0.15">
      <c r="D19" s="225"/>
      <c r="E19" s="225"/>
      <c r="F19" s="225"/>
      <c r="G19" s="225"/>
      <c r="H19" s="227"/>
    </row>
    <row r="20" spans="4:8" x14ac:dyDescent="0.15">
      <c r="D20" s="225"/>
      <c r="E20" s="225"/>
      <c r="F20" s="225"/>
      <c r="G20" s="225"/>
    </row>
    <row r="21" spans="4:8" x14ac:dyDescent="0.15">
      <c r="D21" s="225"/>
      <c r="E21" s="225"/>
      <c r="F21" s="225"/>
      <c r="G21" s="225"/>
      <c r="H21" s="226"/>
    </row>
    <row r="22" spans="4:8" x14ac:dyDescent="0.15">
      <c r="D22" s="225"/>
      <c r="F22" s="225"/>
      <c r="G22" s="225"/>
      <c r="H22" s="225"/>
    </row>
    <row r="23" spans="4:8" x14ac:dyDescent="0.15">
      <c r="G23" s="225"/>
      <c r="H23" s="228"/>
    </row>
    <row r="24" spans="4:8" x14ac:dyDescent="0.15">
      <c r="G24" s="225"/>
    </row>
    <row r="25" spans="4:8" x14ac:dyDescent="0.15">
      <c r="G25" s="225"/>
    </row>
    <row r="27" spans="4:8" x14ac:dyDescent="0.15">
      <c r="H27" s="229"/>
    </row>
    <row r="29" spans="4:8" x14ac:dyDescent="0.15">
      <c r="G29" s="225"/>
    </row>
  </sheetData>
  <phoneticPr fontId="26" type="noConversion"/>
  <dataValidations count="5">
    <dataValidation type="list" allowBlank="1" showInputMessage="1" showErrorMessage="1" sqref="B2:B11" xr:uid="{00000000-0002-0000-0100-000000000000}">
      <formula1>"传统,分红,万能,投连"</formula1>
    </dataValidation>
    <dataValidation type="list" allowBlank="1" showInputMessage="1" showErrorMessage="1" sqref="D2:D185 F19:F22" xr:uid="{00000000-0002-0000-0100-000001000000}">
      <formula1>"现价及流动性管理工具"</formula1>
    </dataValidation>
    <dataValidation type="list" allowBlank="1" showInputMessage="1" showErrorMessage="1" sqref="J2:J11" xr:uid="{00000000-0002-0000-0100-000002000000}">
      <formula1>"不适用,美元和汇率跟美元挂钩的货币,欧元或英镑,其他货币"</formula1>
    </dataValidation>
    <dataValidation type="list" allowBlank="1" showInputMessage="1" showErrorMessage="1" sqref="E2:E11" xr:uid="{00000000-0002-0000-0100-000003000000}">
      <formula1>"市场价值,历史成本"</formula1>
    </dataValidation>
    <dataValidation type="list" allowBlank="1" showInputMessage="1" showErrorMessage="1" sqref="I2:I11" xr:uid="{00000000-0002-0000-0100-000004000000}">
      <formula1>"境内,境外新兴市场,境外发达市场"</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S8"/>
  <sheetViews>
    <sheetView workbookViewId="0">
      <pane xSplit="5" ySplit="1" topLeftCell="F2" activePane="bottomRight" state="frozen"/>
      <selection pane="topRight"/>
      <selection pane="bottomLeft"/>
      <selection pane="bottomRight" activeCell="H24" sqref="H24"/>
    </sheetView>
  </sheetViews>
  <sheetFormatPr defaultColWidth="8.875" defaultRowHeight="12" x14ac:dyDescent="0.15"/>
  <cols>
    <col min="1" max="1" width="5" style="202" customWidth="1"/>
    <col min="2" max="2" width="8.5" style="89" customWidth="1"/>
    <col min="3" max="3" width="13.125" style="202" customWidth="1"/>
    <col min="4" max="4" width="10.875" style="202" customWidth="1"/>
    <col min="5" max="5" width="10.5" style="203" customWidth="1"/>
    <col min="6" max="6" width="18" style="95" customWidth="1"/>
    <col min="7" max="7" width="19" style="95" customWidth="1"/>
    <col min="8" max="8" width="21.5" style="95" customWidth="1"/>
    <col min="9" max="9" width="16.125" style="202" customWidth="1"/>
    <col min="10" max="11" width="10.25" style="89" customWidth="1"/>
    <col min="12" max="13" width="12.25" style="89" customWidth="1"/>
    <col min="14" max="14" width="9.625" style="204" customWidth="1"/>
    <col min="15" max="15" width="19.375" style="205" customWidth="1"/>
    <col min="16" max="16" width="10.5" style="89" customWidth="1"/>
    <col min="17" max="17" width="8.5" style="202" customWidth="1"/>
    <col min="18" max="16384" width="8.875" style="89"/>
  </cols>
  <sheetData>
    <row r="1" spans="1:19" s="88" customFormat="1" ht="12" customHeight="1" x14ac:dyDescent="0.15">
      <c r="A1" s="144" t="s">
        <v>0</v>
      </c>
      <c r="B1" s="144" t="s">
        <v>4</v>
      </c>
      <c r="C1" s="144" t="s">
        <v>1</v>
      </c>
      <c r="D1" s="144" t="s">
        <v>2</v>
      </c>
      <c r="E1" s="145" t="s">
        <v>3</v>
      </c>
      <c r="F1" s="145" t="s">
        <v>37</v>
      </c>
      <c r="G1" s="145" t="s">
        <v>38</v>
      </c>
      <c r="H1" s="145" t="s">
        <v>18</v>
      </c>
      <c r="I1" s="144" t="s">
        <v>39</v>
      </c>
      <c r="J1" s="144" t="s">
        <v>40</v>
      </c>
      <c r="K1" s="144" t="s">
        <v>41</v>
      </c>
      <c r="L1" s="144" t="s">
        <v>5</v>
      </c>
      <c r="M1" s="144" t="s">
        <v>8</v>
      </c>
      <c r="N1" s="144" t="s">
        <v>6</v>
      </c>
      <c r="O1" s="144" t="s">
        <v>7</v>
      </c>
      <c r="P1" s="145" t="s">
        <v>22</v>
      </c>
      <c r="Q1" s="104" t="s">
        <v>23</v>
      </c>
    </row>
    <row r="2" spans="1:19" s="15" customFormat="1" x14ac:dyDescent="0.15">
      <c r="A2" s="31">
        <v>1</v>
      </c>
      <c r="B2" s="179" t="s">
        <v>24</v>
      </c>
      <c r="C2" s="31" t="s">
        <v>11</v>
      </c>
      <c r="D2" s="206" t="s">
        <v>42</v>
      </c>
      <c r="E2" s="206" t="s">
        <v>43</v>
      </c>
      <c r="F2" s="207">
        <v>1130991537</v>
      </c>
      <c r="G2" s="207">
        <v>29903506074.450001</v>
      </c>
      <c r="H2" s="208">
        <v>44889054103.529999</v>
      </c>
      <c r="I2" s="31" t="s">
        <v>44</v>
      </c>
      <c r="J2" s="31"/>
      <c r="K2" s="31"/>
      <c r="L2" s="210" t="s">
        <v>12</v>
      </c>
      <c r="M2" s="31" t="s">
        <v>15</v>
      </c>
      <c r="N2" s="211" t="s">
        <v>45</v>
      </c>
      <c r="O2" s="212" t="s">
        <v>46</v>
      </c>
      <c r="P2" s="206" t="s">
        <v>47</v>
      </c>
      <c r="Q2" s="31" t="s">
        <v>30</v>
      </c>
    </row>
    <row r="3" spans="1:19" s="15" customFormat="1" ht="14.1" customHeight="1" x14ac:dyDescent="0.15">
      <c r="A3" s="31">
        <v>3</v>
      </c>
      <c r="B3" s="179" t="s">
        <v>24</v>
      </c>
      <c r="C3" s="31" t="s">
        <v>11</v>
      </c>
      <c r="D3" s="206" t="s">
        <v>48</v>
      </c>
      <c r="E3" s="206" t="s">
        <v>49</v>
      </c>
      <c r="F3" s="183">
        <v>777592</v>
      </c>
      <c r="G3" s="207">
        <v>8031622.4400000004</v>
      </c>
      <c r="H3" s="208">
        <v>6174080.4800000004</v>
      </c>
      <c r="I3" s="31" t="s">
        <v>44</v>
      </c>
      <c r="J3" s="31"/>
      <c r="K3" s="31"/>
      <c r="L3" s="210" t="s">
        <v>12</v>
      </c>
      <c r="M3" s="31" t="s">
        <v>15</v>
      </c>
      <c r="N3" s="211" t="s">
        <v>45</v>
      </c>
      <c r="O3" s="212" t="s">
        <v>46</v>
      </c>
      <c r="P3" s="206" t="s">
        <v>50</v>
      </c>
      <c r="Q3" s="31" t="s">
        <v>30</v>
      </c>
    </row>
    <row r="4" spans="1:19" s="15" customFormat="1" ht="14.1" customHeight="1" x14ac:dyDescent="0.15">
      <c r="A4" s="31">
        <v>4</v>
      </c>
      <c r="B4" s="179" t="s">
        <v>31</v>
      </c>
      <c r="C4" s="31" t="s">
        <v>11</v>
      </c>
      <c r="D4" s="206" t="s">
        <v>51</v>
      </c>
      <c r="E4" s="206" t="s">
        <v>52</v>
      </c>
      <c r="F4" s="207">
        <v>27700</v>
      </c>
      <c r="G4" s="183">
        <v>946534.67</v>
      </c>
      <c r="H4" s="208">
        <v>925180</v>
      </c>
      <c r="I4" s="31" t="s">
        <v>44</v>
      </c>
      <c r="J4" s="31"/>
      <c r="K4" s="31"/>
      <c r="L4" s="210" t="s">
        <v>12</v>
      </c>
      <c r="M4" s="31" t="s">
        <v>15</v>
      </c>
      <c r="N4" s="211" t="s">
        <v>45</v>
      </c>
      <c r="O4" s="212" t="s">
        <v>46</v>
      </c>
      <c r="P4" s="206" t="s">
        <v>47</v>
      </c>
      <c r="Q4" s="31" t="s">
        <v>30</v>
      </c>
    </row>
    <row r="5" spans="1:19" s="15" customFormat="1" ht="14.1" customHeight="1" x14ac:dyDescent="0.15">
      <c r="A5" s="31">
        <v>5</v>
      </c>
      <c r="B5" s="179" t="s">
        <v>31</v>
      </c>
      <c r="C5" s="31" t="s">
        <v>11</v>
      </c>
      <c r="D5" s="206" t="s">
        <v>53</v>
      </c>
      <c r="E5" s="206" t="s">
        <v>54</v>
      </c>
      <c r="F5" s="207">
        <v>40</v>
      </c>
      <c r="G5" s="207">
        <v>533.66</v>
      </c>
      <c r="H5" s="208">
        <v>393.6</v>
      </c>
      <c r="I5" s="31" t="s">
        <v>44</v>
      </c>
      <c r="J5" s="31"/>
      <c r="K5" s="31"/>
      <c r="L5" s="210" t="s">
        <v>12</v>
      </c>
      <c r="M5" s="31" t="s">
        <v>15</v>
      </c>
      <c r="N5" s="211" t="s">
        <v>45</v>
      </c>
      <c r="O5" s="212" t="s">
        <v>55</v>
      </c>
      <c r="P5" s="206" t="s">
        <v>47</v>
      </c>
      <c r="Q5" s="31" t="s">
        <v>30</v>
      </c>
    </row>
    <row r="6" spans="1:19" x14ac:dyDescent="0.15">
      <c r="A6" s="31">
        <v>6</v>
      </c>
      <c r="B6" s="179" t="s">
        <v>31</v>
      </c>
      <c r="C6" s="31" t="s">
        <v>11</v>
      </c>
      <c r="D6" s="206" t="s">
        <v>53</v>
      </c>
      <c r="E6" s="206" t="s">
        <v>54</v>
      </c>
      <c r="F6" s="207">
        <v>96</v>
      </c>
      <c r="G6" s="207">
        <v>1272.82</v>
      </c>
      <c r="H6" s="208">
        <v>944.64</v>
      </c>
      <c r="I6" s="31" t="s">
        <v>44</v>
      </c>
      <c r="J6" s="44"/>
      <c r="K6" s="44"/>
      <c r="L6" s="210" t="s">
        <v>12</v>
      </c>
      <c r="M6" s="31" t="s">
        <v>15</v>
      </c>
      <c r="N6" s="211" t="s">
        <v>45</v>
      </c>
      <c r="O6" s="212" t="s">
        <v>55</v>
      </c>
      <c r="P6" s="206" t="s">
        <v>50</v>
      </c>
      <c r="Q6" s="31" t="s">
        <v>30</v>
      </c>
      <c r="R6" s="15"/>
      <c r="S6" s="15"/>
    </row>
    <row r="7" spans="1:19" s="15" customFormat="1" x14ac:dyDescent="0.15">
      <c r="A7" s="31">
        <v>7</v>
      </c>
      <c r="B7" s="179" t="s">
        <v>31</v>
      </c>
      <c r="C7" s="31" t="s">
        <v>11</v>
      </c>
      <c r="D7" s="206" t="s">
        <v>56</v>
      </c>
      <c r="E7" s="206" t="s">
        <v>57</v>
      </c>
      <c r="F7" s="207">
        <v>81528105</v>
      </c>
      <c r="G7" s="207">
        <v>627976335.13</v>
      </c>
      <c r="H7" s="208">
        <v>255998249.69999999</v>
      </c>
      <c r="I7" s="31" t="s">
        <v>44</v>
      </c>
      <c r="J7" s="31"/>
      <c r="K7" s="31"/>
      <c r="L7" s="210" t="s">
        <v>12</v>
      </c>
      <c r="M7" s="31" t="s">
        <v>15</v>
      </c>
      <c r="N7" s="211" t="s">
        <v>45</v>
      </c>
      <c r="O7" s="212" t="s">
        <v>55</v>
      </c>
      <c r="P7" s="206" t="s">
        <v>47</v>
      </c>
      <c r="Q7" s="31" t="s">
        <v>30</v>
      </c>
    </row>
    <row r="8" spans="1:19" x14ac:dyDescent="0.15">
      <c r="A8" s="197"/>
      <c r="B8" s="44"/>
      <c r="C8" s="197"/>
      <c r="D8" s="197"/>
      <c r="E8" s="192"/>
      <c r="F8" s="209">
        <f>SUM(F2:F7)</f>
        <v>1213325070</v>
      </c>
      <c r="G8" s="209">
        <f>SUM(G2:G7)</f>
        <v>30540462373.169998</v>
      </c>
      <c r="H8" s="209">
        <f>SUM(H2:H7)</f>
        <v>45152152951.949997</v>
      </c>
      <c r="I8" s="197"/>
      <c r="J8" s="44"/>
      <c r="K8" s="44"/>
      <c r="L8" s="44"/>
      <c r="M8" s="44"/>
      <c r="N8" s="213"/>
      <c r="O8" s="31"/>
      <c r="P8" s="44"/>
      <c r="Q8" s="197"/>
    </row>
  </sheetData>
  <phoneticPr fontId="26" type="noConversion"/>
  <dataValidations count="5">
    <dataValidation type="list" allowBlank="1" showInputMessage="1" showErrorMessage="1" sqref="B2:B7" xr:uid="{00000000-0002-0000-0200-000000000000}">
      <formula1>"传统,分红,万能,投连"</formula1>
    </dataValidation>
    <dataValidation type="list" allowBlank="1" showInputMessage="1" showErrorMessage="1" sqref="L2:L7" xr:uid="{00000000-0002-0000-0200-000001000000}">
      <formula1>"公司直接持有,穿透法下还原"</formula1>
    </dataValidation>
    <dataValidation allowBlank="1" showInputMessage="1" showErrorMessage="1" promptTitle="提示" prompt="无套保或非有效套保请填写“无”" sqref="I2:I7" xr:uid="{00000000-0002-0000-0200-000002000000}"/>
    <dataValidation type="list" allowBlank="1" showInputMessage="1" showErrorMessage="1" sqref="C2:C7" xr:uid="{00000000-0002-0000-0200-000003000000}">
      <formula1>"上市普通股票"</formula1>
    </dataValidation>
    <dataValidation type="list" allowBlank="1" showInputMessage="1" showErrorMessage="1" sqref="M2:M7" xr:uid="{00000000-0002-0000-0200-000004000000}">
      <formula1>"市场价值,历史成本"</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O8"/>
  <sheetViews>
    <sheetView workbookViewId="0">
      <selection activeCell="F19" sqref="F19"/>
    </sheetView>
  </sheetViews>
  <sheetFormatPr defaultColWidth="9" defaultRowHeight="12" x14ac:dyDescent="0.15"/>
  <cols>
    <col min="1" max="1" width="5" style="89" customWidth="1"/>
    <col min="2" max="4" width="8.5" style="89" customWidth="1"/>
    <col min="5" max="7" width="20.5" style="89" customWidth="1"/>
    <col min="8" max="8" width="9.5" style="89" customWidth="1"/>
    <col min="9" max="9" width="23" style="89" customWidth="1"/>
    <col min="10" max="10" width="31.125" style="89" customWidth="1"/>
    <col min="11" max="11" width="10.5" style="89" customWidth="1"/>
    <col min="12" max="12" width="24.625" style="89" customWidth="1"/>
    <col min="13" max="13" width="8.5" style="89" customWidth="1"/>
    <col min="14" max="16384" width="9" style="89"/>
  </cols>
  <sheetData>
    <row r="1" spans="1:15" s="88" customFormat="1" x14ac:dyDescent="0.15">
      <c r="A1" s="144" t="s">
        <v>0</v>
      </c>
      <c r="B1" s="144" t="s">
        <v>4</v>
      </c>
      <c r="C1" s="144" t="s">
        <v>16</v>
      </c>
      <c r="D1" s="144" t="s">
        <v>58</v>
      </c>
      <c r="E1" s="144" t="s">
        <v>37</v>
      </c>
      <c r="F1" s="144" t="s">
        <v>59</v>
      </c>
      <c r="G1" s="144" t="s">
        <v>18</v>
      </c>
      <c r="H1" s="144" t="s">
        <v>60</v>
      </c>
      <c r="I1" s="200" t="s">
        <v>61</v>
      </c>
      <c r="J1" s="200" t="s">
        <v>62</v>
      </c>
      <c r="K1" s="200" t="s">
        <v>22</v>
      </c>
      <c r="L1" s="201" t="s">
        <v>63</v>
      </c>
      <c r="M1" s="104" t="s">
        <v>23</v>
      </c>
    </row>
    <row r="2" spans="1:15" x14ac:dyDescent="0.15">
      <c r="A2" s="197">
        <v>2</v>
      </c>
      <c r="B2" s="45" t="s">
        <v>24</v>
      </c>
      <c r="C2" s="45" t="s">
        <v>64</v>
      </c>
      <c r="D2" s="45" t="s">
        <v>65</v>
      </c>
      <c r="E2" s="150">
        <v>481305000</v>
      </c>
      <c r="F2" s="150">
        <v>2069432903.8099999</v>
      </c>
      <c r="G2" s="150">
        <v>1909715021.21</v>
      </c>
      <c r="H2" s="198">
        <v>0</v>
      </c>
      <c r="I2" s="44" t="s">
        <v>66</v>
      </c>
      <c r="J2" s="44" t="s">
        <v>67</v>
      </c>
      <c r="K2" s="179" t="s">
        <v>47</v>
      </c>
      <c r="L2" s="179" t="s">
        <v>68</v>
      </c>
      <c r="M2" s="31" t="s">
        <v>30</v>
      </c>
      <c r="O2" s="89" t="s">
        <v>69</v>
      </c>
    </row>
    <row r="3" spans="1:15" x14ac:dyDescent="0.15">
      <c r="A3" s="44"/>
      <c r="B3" s="44"/>
      <c r="C3" s="44"/>
      <c r="D3" s="44"/>
      <c r="E3" s="199">
        <f>SUM(E2:E2)</f>
        <v>481305000</v>
      </c>
      <c r="F3" s="199">
        <f>SUM(F2:F2)</f>
        <v>2069432903.8099999</v>
      </c>
      <c r="G3" s="199">
        <f>SUM(G2:G2)</f>
        <v>1909715021.21</v>
      </c>
      <c r="H3" s="199">
        <f>SUM(H2:H2)</f>
        <v>0</v>
      </c>
      <c r="I3" s="44"/>
      <c r="J3" s="44"/>
      <c r="K3" s="45"/>
      <c r="L3" s="45"/>
      <c r="M3" s="44"/>
    </row>
    <row r="4" spans="1:15" x14ac:dyDescent="0.15">
      <c r="E4" s="90"/>
      <c r="F4" s="90"/>
      <c r="G4" s="90"/>
      <c r="H4" s="90"/>
    </row>
    <row r="5" spans="1:15" ht="13.5" x14ac:dyDescent="0.15">
      <c r="E5" s="141"/>
      <c r="F5" s="193"/>
      <c r="G5" s="193"/>
      <c r="H5" s="141"/>
    </row>
    <row r="8" spans="1:15" x14ac:dyDescent="0.15">
      <c r="G8" s="89">
        <f>G3-F3</f>
        <v>-159717882.5999999</v>
      </c>
    </row>
  </sheetData>
  <phoneticPr fontId="26" type="noConversion"/>
  <dataValidations count="3">
    <dataValidation allowBlank="1" showErrorMessage="1" promptTitle="提示" prompt="1-沪深主板成分股_x000a_2-沪深主板非成分股_x000a_3-创业板股_x000a_4-中小版股" sqref="J1" xr:uid="{00000000-0002-0000-0300-000000000000}"/>
    <dataValidation type="list" allowBlank="1" showInputMessage="1" showErrorMessage="1" sqref="L1 L2" xr:uid="{00000000-0002-0000-0300-000001000000}">
      <formula1>$O$2:$O$2</formula1>
    </dataValidation>
    <dataValidation type="list" allowBlank="1" showInputMessage="1" showErrorMessage="1" sqref="B2" xr:uid="{00000000-0002-0000-0300-000002000000}">
      <formula1>"传统,分红,万能,投连"</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1:M238"/>
  <sheetViews>
    <sheetView workbookViewId="0">
      <selection activeCell="F12" sqref="F12"/>
    </sheetView>
  </sheetViews>
  <sheetFormatPr defaultColWidth="8.875" defaultRowHeight="12" x14ac:dyDescent="0.15"/>
  <cols>
    <col min="1" max="1" width="5" style="165" customWidth="1"/>
    <col min="2" max="2" width="8.5" style="165" customWidth="1"/>
    <col min="3" max="3" width="8.125" style="165" customWidth="1"/>
    <col min="4" max="5" width="15.125" style="165" customWidth="1"/>
    <col min="6" max="7" width="18" style="165" customWidth="1"/>
    <col min="8" max="8" width="15.125" style="165" customWidth="1"/>
    <col min="9" max="9" width="18.75" style="165" customWidth="1"/>
    <col min="10" max="10" width="23.875" style="165" customWidth="1"/>
    <col min="11" max="11" width="25.75" style="165" customWidth="1"/>
    <col min="12" max="12" width="12.25" style="165" customWidth="1"/>
    <col min="13" max="13" width="8.5" style="165" customWidth="1"/>
    <col min="14" max="16384" width="8.875" style="165"/>
  </cols>
  <sheetData>
    <row r="1" spans="1:13" s="190" customFormat="1" x14ac:dyDescent="0.15">
      <c r="A1" s="144" t="s">
        <v>0</v>
      </c>
      <c r="B1" s="144" t="s">
        <v>4</v>
      </c>
      <c r="C1" s="144" t="s">
        <v>1</v>
      </c>
      <c r="D1" s="144" t="s">
        <v>70</v>
      </c>
      <c r="E1" s="144" t="s">
        <v>71</v>
      </c>
      <c r="F1" s="144" t="s">
        <v>59</v>
      </c>
      <c r="G1" s="144" t="s">
        <v>18</v>
      </c>
      <c r="H1" s="144" t="s">
        <v>72</v>
      </c>
      <c r="I1" s="144" t="s">
        <v>73</v>
      </c>
      <c r="J1" s="144" t="s">
        <v>74</v>
      </c>
      <c r="K1" s="144" t="s">
        <v>75</v>
      </c>
      <c r="L1" s="144" t="s">
        <v>8</v>
      </c>
      <c r="M1" s="104" t="s">
        <v>23</v>
      </c>
    </row>
    <row r="2" spans="1:13" x14ac:dyDescent="0.15">
      <c r="A2" s="191">
        <v>1</v>
      </c>
      <c r="B2" s="192" t="s">
        <v>31</v>
      </c>
      <c r="C2" s="192" t="s">
        <v>76</v>
      </c>
      <c r="D2" s="192" t="s">
        <v>77</v>
      </c>
      <c r="E2" s="192">
        <v>760000</v>
      </c>
      <c r="F2" s="192">
        <v>79650946.980000004</v>
      </c>
      <c r="G2" s="192">
        <v>79650946.980000004</v>
      </c>
      <c r="H2" s="192" t="s">
        <v>78</v>
      </c>
      <c r="I2" s="192" t="s">
        <v>79</v>
      </c>
      <c r="J2" s="196" t="s">
        <v>46</v>
      </c>
      <c r="K2" s="192" t="s">
        <v>46</v>
      </c>
      <c r="L2" s="197" t="s">
        <v>27</v>
      </c>
      <c r="M2" s="31" t="s">
        <v>30</v>
      </c>
    </row>
    <row r="3" spans="1:13" x14ac:dyDescent="0.15">
      <c r="A3" s="44"/>
      <c r="B3" s="44"/>
      <c r="C3" s="44"/>
      <c r="D3" s="163"/>
      <c r="E3" s="94">
        <f>SUM(E2:E2)</f>
        <v>760000</v>
      </c>
      <c r="F3" s="94">
        <f>SUM(F2:F2)</f>
        <v>79650946.980000004</v>
      </c>
      <c r="G3" s="94">
        <f>SUM(G2:G2)</f>
        <v>79650946.980000004</v>
      </c>
      <c r="H3" s="44"/>
      <c r="I3" s="44"/>
      <c r="J3" s="44"/>
      <c r="K3" s="44"/>
      <c r="L3" s="44"/>
      <c r="M3" s="44"/>
    </row>
    <row r="4" spans="1:13" x14ac:dyDescent="0.15">
      <c r="D4" s="166"/>
      <c r="E4" s="166"/>
    </row>
    <row r="5" spans="1:13" ht="13.5" x14ac:dyDescent="0.15">
      <c r="D5" s="166"/>
      <c r="E5" s="193"/>
      <c r="F5" s="193"/>
      <c r="G5" s="193"/>
    </row>
    <row r="6" spans="1:13" x14ac:dyDescent="0.15">
      <c r="D6" s="166"/>
      <c r="E6" s="166"/>
      <c r="F6" s="171"/>
      <c r="G6" s="171"/>
    </row>
    <row r="7" spans="1:13" x14ac:dyDescent="0.15">
      <c r="D7" s="166"/>
      <c r="E7" s="166"/>
      <c r="F7" s="194"/>
      <c r="G7" s="194"/>
    </row>
    <row r="8" spans="1:13" x14ac:dyDescent="0.15">
      <c r="D8" s="166"/>
      <c r="E8" s="195"/>
      <c r="F8" s="195"/>
      <c r="G8" s="195"/>
    </row>
    <row r="9" spans="1:13" x14ac:dyDescent="0.15">
      <c r="D9" s="166"/>
      <c r="E9" s="166"/>
    </row>
    <row r="10" spans="1:13" x14ac:dyDescent="0.15">
      <c r="D10" s="166"/>
      <c r="E10" s="166"/>
    </row>
    <row r="11" spans="1:13" x14ac:dyDescent="0.15">
      <c r="D11" s="166"/>
      <c r="E11" s="166"/>
    </row>
    <row r="12" spans="1:13" x14ac:dyDescent="0.15">
      <c r="D12" s="166"/>
      <c r="E12" s="166"/>
    </row>
    <row r="13" spans="1:13" x14ac:dyDescent="0.15">
      <c r="D13" s="166"/>
      <c r="E13" s="166"/>
    </row>
    <row r="14" spans="1:13" x14ac:dyDescent="0.15">
      <c r="D14" s="166"/>
      <c r="E14" s="166"/>
    </row>
    <row r="15" spans="1:13" x14ac:dyDescent="0.15">
      <c r="D15" s="166"/>
      <c r="E15" s="166"/>
    </row>
    <row r="16" spans="1:13" x14ac:dyDescent="0.15">
      <c r="D16" s="166"/>
      <c r="E16" s="166"/>
    </row>
    <row r="17" spans="4:5" x14ac:dyDescent="0.15">
      <c r="D17" s="166"/>
      <c r="E17" s="166"/>
    </row>
    <row r="18" spans="4:5" x14ac:dyDescent="0.15">
      <c r="D18" s="166"/>
      <c r="E18" s="166"/>
    </row>
    <row r="19" spans="4:5" x14ac:dyDescent="0.15">
      <c r="D19" s="166"/>
      <c r="E19" s="166"/>
    </row>
    <row r="20" spans="4:5" x14ac:dyDescent="0.15">
      <c r="D20" s="166"/>
      <c r="E20" s="166"/>
    </row>
    <row r="21" spans="4:5" x14ac:dyDescent="0.15">
      <c r="D21" s="166"/>
      <c r="E21" s="166"/>
    </row>
    <row r="22" spans="4:5" x14ac:dyDescent="0.15">
      <c r="D22" s="166"/>
      <c r="E22" s="166"/>
    </row>
    <row r="23" spans="4:5" x14ac:dyDescent="0.15">
      <c r="D23" s="166"/>
      <c r="E23" s="166"/>
    </row>
    <row r="24" spans="4:5" x14ac:dyDescent="0.15">
      <c r="D24" s="166"/>
      <c r="E24" s="166"/>
    </row>
    <row r="25" spans="4:5" x14ac:dyDescent="0.15">
      <c r="D25" s="166"/>
      <c r="E25" s="166"/>
    </row>
    <row r="26" spans="4:5" x14ac:dyDescent="0.15">
      <c r="D26" s="166"/>
      <c r="E26" s="166"/>
    </row>
    <row r="27" spans="4:5" x14ac:dyDescent="0.15">
      <c r="D27" s="166"/>
      <c r="E27" s="166"/>
    </row>
    <row r="28" spans="4:5" x14ac:dyDescent="0.15">
      <c r="D28" s="166"/>
      <c r="E28" s="166"/>
    </row>
    <row r="29" spans="4:5" x14ac:dyDescent="0.15">
      <c r="D29" s="166"/>
      <c r="E29" s="166"/>
    </row>
    <row r="30" spans="4:5" x14ac:dyDescent="0.15">
      <c r="D30" s="166"/>
      <c r="E30" s="166"/>
    </row>
    <row r="31" spans="4:5" x14ac:dyDescent="0.15">
      <c r="D31" s="166"/>
      <c r="E31" s="166"/>
    </row>
    <row r="32" spans="4:5" x14ac:dyDescent="0.15">
      <c r="D32" s="166"/>
      <c r="E32" s="166"/>
    </row>
    <row r="33" spans="4:5" x14ac:dyDescent="0.15">
      <c r="D33" s="166"/>
      <c r="E33" s="166"/>
    </row>
    <row r="34" spans="4:5" x14ac:dyDescent="0.15">
      <c r="D34" s="166"/>
      <c r="E34" s="166"/>
    </row>
    <row r="35" spans="4:5" x14ac:dyDescent="0.15">
      <c r="D35" s="166"/>
      <c r="E35" s="166"/>
    </row>
    <row r="36" spans="4:5" x14ac:dyDescent="0.15">
      <c r="D36" s="166"/>
      <c r="E36" s="166"/>
    </row>
    <row r="37" spans="4:5" x14ac:dyDescent="0.15">
      <c r="D37" s="166"/>
      <c r="E37" s="166"/>
    </row>
    <row r="38" spans="4:5" x14ac:dyDescent="0.15">
      <c r="D38" s="166"/>
      <c r="E38" s="166"/>
    </row>
    <row r="39" spans="4:5" x14ac:dyDescent="0.15">
      <c r="D39" s="166"/>
      <c r="E39" s="166"/>
    </row>
    <row r="40" spans="4:5" x14ac:dyDescent="0.15">
      <c r="D40" s="166"/>
      <c r="E40" s="166"/>
    </row>
    <row r="41" spans="4:5" x14ac:dyDescent="0.15">
      <c r="D41" s="166"/>
      <c r="E41" s="166"/>
    </row>
    <row r="42" spans="4:5" x14ac:dyDescent="0.15">
      <c r="D42" s="166"/>
      <c r="E42" s="166"/>
    </row>
    <row r="43" spans="4:5" x14ac:dyDescent="0.15">
      <c r="D43" s="166"/>
      <c r="E43" s="166"/>
    </row>
    <row r="44" spans="4:5" x14ac:dyDescent="0.15">
      <c r="D44" s="166"/>
      <c r="E44" s="166"/>
    </row>
    <row r="45" spans="4:5" x14ac:dyDescent="0.15">
      <c r="D45" s="166"/>
      <c r="E45" s="166"/>
    </row>
    <row r="46" spans="4:5" x14ac:dyDescent="0.15">
      <c r="D46" s="166"/>
      <c r="E46" s="166"/>
    </row>
    <row r="47" spans="4:5" x14ac:dyDescent="0.15">
      <c r="D47" s="166"/>
      <c r="E47" s="166"/>
    </row>
    <row r="48" spans="4:5" x14ac:dyDescent="0.15">
      <c r="D48" s="166"/>
      <c r="E48" s="166"/>
    </row>
    <row r="49" spans="4:5" x14ac:dyDescent="0.15">
      <c r="D49" s="166"/>
      <c r="E49" s="166"/>
    </row>
    <row r="50" spans="4:5" x14ac:dyDescent="0.15">
      <c r="D50" s="166"/>
      <c r="E50" s="166"/>
    </row>
    <row r="51" spans="4:5" x14ac:dyDescent="0.15">
      <c r="D51" s="166"/>
      <c r="E51" s="166"/>
    </row>
    <row r="52" spans="4:5" x14ac:dyDescent="0.15">
      <c r="D52" s="166"/>
      <c r="E52" s="166"/>
    </row>
    <row r="53" spans="4:5" x14ac:dyDescent="0.15">
      <c r="D53" s="166"/>
      <c r="E53" s="166"/>
    </row>
    <row r="54" spans="4:5" x14ac:dyDescent="0.15">
      <c r="D54" s="166"/>
      <c r="E54" s="166"/>
    </row>
    <row r="55" spans="4:5" x14ac:dyDescent="0.15">
      <c r="D55" s="166"/>
      <c r="E55" s="166"/>
    </row>
    <row r="56" spans="4:5" x14ac:dyDescent="0.15">
      <c r="D56" s="166"/>
      <c r="E56" s="166"/>
    </row>
    <row r="57" spans="4:5" x14ac:dyDescent="0.15">
      <c r="D57" s="166"/>
      <c r="E57" s="166"/>
    </row>
    <row r="58" spans="4:5" x14ac:dyDescent="0.15">
      <c r="D58" s="166"/>
      <c r="E58" s="166"/>
    </row>
    <row r="59" spans="4:5" x14ac:dyDescent="0.15">
      <c r="D59" s="166"/>
      <c r="E59" s="166"/>
    </row>
    <row r="60" spans="4:5" x14ac:dyDescent="0.15">
      <c r="D60" s="166"/>
      <c r="E60" s="166"/>
    </row>
    <row r="61" spans="4:5" x14ac:dyDescent="0.15">
      <c r="D61" s="166"/>
      <c r="E61" s="166"/>
    </row>
    <row r="62" spans="4:5" x14ac:dyDescent="0.15">
      <c r="D62" s="166"/>
      <c r="E62" s="166"/>
    </row>
    <row r="63" spans="4:5" x14ac:dyDescent="0.15">
      <c r="D63" s="166"/>
      <c r="E63" s="166"/>
    </row>
    <row r="64" spans="4:5" x14ac:dyDescent="0.15">
      <c r="D64" s="166"/>
      <c r="E64" s="166"/>
    </row>
    <row r="65" spans="4:5" x14ac:dyDescent="0.15">
      <c r="D65" s="166"/>
      <c r="E65" s="166"/>
    </row>
    <row r="66" spans="4:5" x14ac:dyDescent="0.15">
      <c r="D66" s="166"/>
      <c r="E66" s="166"/>
    </row>
    <row r="67" spans="4:5" x14ac:dyDescent="0.15">
      <c r="D67" s="166"/>
      <c r="E67" s="166"/>
    </row>
    <row r="68" spans="4:5" x14ac:dyDescent="0.15">
      <c r="D68" s="166"/>
      <c r="E68" s="166"/>
    </row>
    <row r="69" spans="4:5" x14ac:dyDescent="0.15">
      <c r="D69" s="166"/>
      <c r="E69" s="166"/>
    </row>
    <row r="70" spans="4:5" x14ac:dyDescent="0.15">
      <c r="D70" s="166"/>
      <c r="E70" s="166"/>
    </row>
    <row r="71" spans="4:5" x14ac:dyDescent="0.15">
      <c r="D71" s="166"/>
      <c r="E71" s="166"/>
    </row>
    <row r="72" spans="4:5" x14ac:dyDescent="0.15">
      <c r="D72" s="166"/>
      <c r="E72" s="166"/>
    </row>
    <row r="73" spans="4:5" x14ac:dyDescent="0.15">
      <c r="D73" s="166"/>
      <c r="E73" s="166"/>
    </row>
    <row r="74" spans="4:5" x14ac:dyDescent="0.15">
      <c r="D74" s="166"/>
      <c r="E74" s="166"/>
    </row>
    <row r="75" spans="4:5" x14ac:dyDescent="0.15">
      <c r="D75" s="166"/>
      <c r="E75" s="166"/>
    </row>
    <row r="76" spans="4:5" x14ac:dyDescent="0.15">
      <c r="D76" s="166"/>
      <c r="E76" s="166"/>
    </row>
    <row r="77" spans="4:5" x14ac:dyDescent="0.15">
      <c r="D77" s="166"/>
      <c r="E77" s="166"/>
    </row>
    <row r="78" spans="4:5" x14ac:dyDescent="0.15">
      <c r="D78" s="166"/>
      <c r="E78" s="166"/>
    </row>
    <row r="79" spans="4:5" x14ac:dyDescent="0.15">
      <c r="D79" s="166"/>
      <c r="E79" s="166"/>
    </row>
    <row r="80" spans="4:5" x14ac:dyDescent="0.15">
      <c r="D80" s="166"/>
      <c r="E80" s="166"/>
    </row>
    <row r="81" spans="4:5" x14ac:dyDescent="0.15">
      <c r="D81" s="166"/>
      <c r="E81" s="166"/>
    </row>
    <row r="82" spans="4:5" x14ac:dyDescent="0.15">
      <c r="D82" s="166"/>
      <c r="E82" s="166"/>
    </row>
    <row r="83" spans="4:5" x14ac:dyDescent="0.15">
      <c r="D83" s="166"/>
      <c r="E83" s="166"/>
    </row>
    <row r="84" spans="4:5" x14ac:dyDescent="0.15">
      <c r="D84" s="166"/>
      <c r="E84" s="166"/>
    </row>
    <row r="85" spans="4:5" x14ac:dyDescent="0.15">
      <c r="D85" s="166"/>
      <c r="E85" s="166"/>
    </row>
    <row r="86" spans="4:5" x14ac:dyDescent="0.15">
      <c r="D86" s="166"/>
      <c r="E86" s="166"/>
    </row>
    <row r="87" spans="4:5" x14ac:dyDescent="0.15">
      <c r="D87" s="166"/>
      <c r="E87" s="166"/>
    </row>
    <row r="88" spans="4:5" x14ac:dyDescent="0.15">
      <c r="D88" s="166"/>
      <c r="E88" s="166"/>
    </row>
    <row r="89" spans="4:5" x14ac:dyDescent="0.15">
      <c r="D89" s="166"/>
      <c r="E89" s="166"/>
    </row>
    <row r="90" spans="4:5" x14ac:dyDescent="0.15">
      <c r="D90" s="166"/>
      <c r="E90" s="166"/>
    </row>
    <row r="91" spans="4:5" x14ac:dyDescent="0.15">
      <c r="D91" s="166"/>
      <c r="E91" s="166"/>
    </row>
    <row r="92" spans="4:5" x14ac:dyDescent="0.15">
      <c r="D92" s="166"/>
      <c r="E92" s="166"/>
    </row>
    <row r="93" spans="4:5" x14ac:dyDescent="0.15">
      <c r="D93" s="166"/>
      <c r="E93" s="166"/>
    </row>
    <row r="94" spans="4:5" x14ac:dyDescent="0.15">
      <c r="D94" s="166"/>
      <c r="E94" s="166"/>
    </row>
    <row r="95" spans="4:5" x14ac:dyDescent="0.15">
      <c r="D95" s="166"/>
      <c r="E95" s="166"/>
    </row>
    <row r="96" spans="4:5" x14ac:dyDescent="0.15">
      <c r="D96" s="166"/>
      <c r="E96" s="166"/>
    </row>
    <row r="97" spans="4:5" x14ac:dyDescent="0.15">
      <c r="D97" s="166"/>
      <c r="E97" s="166"/>
    </row>
    <row r="98" spans="4:5" x14ac:dyDescent="0.15">
      <c r="D98" s="166"/>
      <c r="E98" s="166"/>
    </row>
    <row r="99" spans="4:5" x14ac:dyDescent="0.15">
      <c r="D99" s="166"/>
      <c r="E99" s="166"/>
    </row>
    <row r="100" spans="4:5" x14ac:dyDescent="0.15">
      <c r="D100" s="166"/>
      <c r="E100" s="166"/>
    </row>
    <row r="101" spans="4:5" x14ac:dyDescent="0.15">
      <c r="D101" s="166"/>
      <c r="E101" s="166"/>
    </row>
    <row r="102" spans="4:5" x14ac:dyDescent="0.15">
      <c r="D102" s="166"/>
      <c r="E102" s="166"/>
    </row>
    <row r="103" spans="4:5" x14ac:dyDescent="0.15">
      <c r="D103" s="166"/>
      <c r="E103" s="166"/>
    </row>
    <row r="104" spans="4:5" x14ac:dyDescent="0.15">
      <c r="D104" s="166"/>
      <c r="E104" s="166"/>
    </row>
    <row r="105" spans="4:5" x14ac:dyDescent="0.15">
      <c r="D105" s="166"/>
      <c r="E105" s="166"/>
    </row>
    <row r="106" spans="4:5" x14ac:dyDescent="0.15">
      <c r="D106" s="166"/>
      <c r="E106" s="166"/>
    </row>
    <row r="107" spans="4:5" x14ac:dyDescent="0.15">
      <c r="D107" s="166"/>
      <c r="E107" s="166"/>
    </row>
    <row r="108" spans="4:5" x14ac:dyDescent="0.15">
      <c r="D108" s="166"/>
      <c r="E108" s="166"/>
    </row>
    <row r="109" spans="4:5" x14ac:dyDescent="0.15">
      <c r="D109" s="166"/>
      <c r="E109" s="166"/>
    </row>
    <row r="110" spans="4:5" x14ac:dyDescent="0.15">
      <c r="D110" s="166"/>
      <c r="E110" s="166"/>
    </row>
    <row r="111" spans="4:5" x14ac:dyDescent="0.15">
      <c r="D111" s="166"/>
      <c r="E111" s="166"/>
    </row>
    <row r="112" spans="4:5" x14ac:dyDescent="0.15">
      <c r="D112" s="166"/>
      <c r="E112" s="166"/>
    </row>
    <row r="113" spans="4:5" x14ac:dyDescent="0.15">
      <c r="D113" s="166"/>
      <c r="E113" s="166"/>
    </row>
    <row r="114" spans="4:5" x14ac:dyDescent="0.15">
      <c r="D114" s="166"/>
      <c r="E114" s="166"/>
    </row>
    <row r="115" spans="4:5" x14ac:dyDescent="0.15">
      <c r="D115" s="166"/>
      <c r="E115" s="166"/>
    </row>
    <row r="116" spans="4:5" x14ac:dyDescent="0.15">
      <c r="D116" s="166"/>
      <c r="E116" s="166"/>
    </row>
    <row r="117" spans="4:5" x14ac:dyDescent="0.15">
      <c r="D117" s="166"/>
      <c r="E117" s="166"/>
    </row>
    <row r="118" spans="4:5" x14ac:dyDescent="0.15">
      <c r="D118" s="166"/>
      <c r="E118" s="166"/>
    </row>
    <row r="119" spans="4:5" x14ac:dyDescent="0.15">
      <c r="D119" s="166"/>
      <c r="E119" s="166"/>
    </row>
    <row r="120" spans="4:5" x14ac:dyDescent="0.15">
      <c r="D120" s="166"/>
      <c r="E120" s="166"/>
    </row>
    <row r="121" spans="4:5" x14ac:dyDescent="0.15">
      <c r="D121" s="166"/>
      <c r="E121" s="166"/>
    </row>
    <row r="122" spans="4:5" x14ac:dyDescent="0.15">
      <c r="D122" s="166"/>
      <c r="E122" s="166"/>
    </row>
    <row r="123" spans="4:5" x14ac:dyDescent="0.15">
      <c r="D123" s="166"/>
      <c r="E123" s="166"/>
    </row>
    <row r="124" spans="4:5" x14ac:dyDescent="0.15">
      <c r="D124" s="166"/>
      <c r="E124" s="166"/>
    </row>
    <row r="125" spans="4:5" x14ac:dyDescent="0.15">
      <c r="D125" s="166"/>
      <c r="E125" s="166"/>
    </row>
    <row r="126" spans="4:5" x14ac:dyDescent="0.15">
      <c r="D126" s="166"/>
      <c r="E126" s="166"/>
    </row>
    <row r="127" spans="4:5" x14ac:dyDescent="0.15">
      <c r="D127" s="166"/>
      <c r="E127" s="166"/>
    </row>
    <row r="128" spans="4:5" x14ac:dyDescent="0.15">
      <c r="D128" s="166"/>
      <c r="E128" s="166"/>
    </row>
    <row r="129" spans="4:5" x14ac:dyDescent="0.15">
      <c r="D129" s="166"/>
      <c r="E129" s="166"/>
    </row>
    <row r="130" spans="4:5" x14ac:dyDescent="0.15">
      <c r="D130" s="166"/>
      <c r="E130" s="166"/>
    </row>
    <row r="131" spans="4:5" x14ac:dyDescent="0.15">
      <c r="D131" s="166"/>
      <c r="E131" s="166"/>
    </row>
    <row r="132" spans="4:5" x14ac:dyDescent="0.15">
      <c r="D132" s="166"/>
      <c r="E132" s="166"/>
    </row>
    <row r="133" spans="4:5" x14ac:dyDescent="0.15">
      <c r="D133" s="166"/>
      <c r="E133" s="166"/>
    </row>
    <row r="134" spans="4:5" x14ac:dyDescent="0.15">
      <c r="D134" s="166"/>
      <c r="E134" s="166"/>
    </row>
    <row r="135" spans="4:5" x14ac:dyDescent="0.15">
      <c r="D135" s="166"/>
      <c r="E135" s="166"/>
    </row>
    <row r="136" spans="4:5" x14ac:dyDescent="0.15">
      <c r="D136" s="166"/>
      <c r="E136" s="166"/>
    </row>
    <row r="137" spans="4:5" x14ac:dyDescent="0.15">
      <c r="D137" s="166"/>
      <c r="E137" s="166"/>
    </row>
    <row r="138" spans="4:5" x14ac:dyDescent="0.15">
      <c r="D138" s="166"/>
      <c r="E138" s="166"/>
    </row>
    <row r="139" spans="4:5" x14ac:dyDescent="0.15">
      <c r="D139" s="166"/>
      <c r="E139" s="166"/>
    </row>
    <row r="140" spans="4:5" x14ac:dyDescent="0.15">
      <c r="D140" s="166"/>
      <c r="E140" s="166"/>
    </row>
    <row r="141" spans="4:5" x14ac:dyDescent="0.15">
      <c r="D141" s="166"/>
      <c r="E141" s="166"/>
    </row>
    <row r="142" spans="4:5" x14ac:dyDescent="0.15">
      <c r="D142" s="166"/>
      <c r="E142" s="166"/>
    </row>
    <row r="143" spans="4:5" x14ac:dyDescent="0.15">
      <c r="D143" s="166"/>
      <c r="E143" s="166"/>
    </row>
    <row r="144" spans="4:5" x14ac:dyDescent="0.15">
      <c r="D144" s="166"/>
      <c r="E144" s="166"/>
    </row>
    <row r="145" spans="4:5" x14ac:dyDescent="0.15">
      <c r="D145" s="166"/>
      <c r="E145" s="166"/>
    </row>
    <row r="146" spans="4:5" x14ac:dyDescent="0.15">
      <c r="D146" s="166"/>
      <c r="E146" s="166"/>
    </row>
    <row r="147" spans="4:5" x14ac:dyDescent="0.15">
      <c r="D147" s="166"/>
      <c r="E147" s="166"/>
    </row>
    <row r="148" spans="4:5" x14ac:dyDescent="0.15">
      <c r="D148" s="166"/>
      <c r="E148" s="166"/>
    </row>
    <row r="149" spans="4:5" x14ac:dyDescent="0.15">
      <c r="D149" s="166"/>
      <c r="E149" s="166"/>
    </row>
    <row r="150" spans="4:5" x14ac:dyDescent="0.15">
      <c r="D150" s="166"/>
      <c r="E150" s="166"/>
    </row>
    <row r="151" spans="4:5" x14ac:dyDescent="0.15">
      <c r="D151" s="166"/>
      <c r="E151" s="166"/>
    </row>
    <row r="152" spans="4:5" x14ac:dyDescent="0.15">
      <c r="D152" s="166"/>
      <c r="E152" s="166"/>
    </row>
    <row r="153" spans="4:5" x14ac:dyDescent="0.15">
      <c r="D153" s="166"/>
      <c r="E153" s="166"/>
    </row>
    <row r="154" spans="4:5" x14ac:dyDescent="0.15">
      <c r="D154" s="166"/>
      <c r="E154" s="166"/>
    </row>
    <row r="155" spans="4:5" x14ac:dyDescent="0.15">
      <c r="D155" s="166"/>
      <c r="E155" s="166"/>
    </row>
    <row r="156" spans="4:5" x14ac:dyDescent="0.15">
      <c r="D156" s="166"/>
      <c r="E156" s="166"/>
    </row>
    <row r="157" spans="4:5" x14ac:dyDescent="0.15">
      <c r="D157" s="166"/>
      <c r="E157" s="166"/>
    </row>
    <row r="158" spans="4:5" x14ac:dyDescent="0.15">
      <c r="D158" s="166"/>
      <c r="E158" s="166"/>
    </row>
    <row r="159" spans="4:5" x14ac:dyDescent="0.15">
      <c r="D159" s="166"/>
      <c r="E159" s="166"/>
    </row>
    <row r="160" spans="4:5" x14ac:dyDescent="0.15">
      <c r="D160" s="166"/>
      <c r="E160" s="166"/>
    </row>
    <row r="161" spans="4:5" x14ac:dyDescent="0.15">
      <c r="D161" s="166"/>
      <c r="E161" s="166"/>
    </row>
    <row r="162" spans="4:5" x14ac:dyDescent="0.15">
      <c r="D162" s="166"/>
      <c r="E162" s="166"/>
    </row>
    <row r="163" spans="4:5" x14ac:dyDescent="0.15">
      <c r="D163" s="166"/>
      <c r="E163" s="166"/>
    </row>
    <row r="164" spans="4:5" x14ac:dyDescent="0.15">
      <c r="D164" s="166"/>
      <c r="E164" s="166"/>
    </row>
    <row r="165" spans="4:5" x14ac:dyDescent="0.15">
      <c r="D165" s="166"/>
      <c r="E165" s="166"/>
    </row>
    <row r="166" spans="4:5" x14ac:dyDescent="0.15">
      <c r="D166" s="166"/>
      <c r="E166" s="166"/>
    </row>
    <row r="167" spans="4:5" x14ac:dyDescent="0.15">
      <c r="D167" s="166"/>
      <c r="E167" s="166"/>
    </row>
    <row r="168" spans="4:5" x14ac:dyDescent="0.15">
      <c r="D168" s="166"/>
      <c r="E168" s="166"/>
    </row>
    <row r="169" spans="4:5" x14ac:dyDescent="0.15">
      <c r="D169" s="166"/>
      <c r="E169" s="166"/>
    </row>
    <row r="170" spans="4:5" x14ac:dyDescent="0.15">
      <c r="D170" s="166"/>
      <c r="E170" s="166"/>
    </row>
    <row r="171" spans="4:5" x14ac:dyDescent="0.15">
      <c r="D171" s="166"/>
      <c r="E171" s="166"/>
    </row>
    <row r="172" spans="4:5" x14ac:dyDescent="0.15">
      <c r="D172" s="166"/>
      <c r="E172" s="166"/>
    </row>
    <row r="173" spans="4:5" x14ac:dyDescent="0.15">
      <c r="D173" s="166"/>
      <c r="E173" s="166"/>
    </row>
    <row r="174" spans="4:5" x14ac:dyDescent="0.15">
      <c r="D174" s="166"/>
      <c r="E174" s="166"/>
    </row>
    <row r="175" spans="4:5" x14ac:dyDescent="0.15">
      <c r="D175" s="166"/>
      <c r="E175" s="166"/>
    </row>
    <row r="176" spans="4:5" x14ac:dyDescent="0.15">
      <c r="D176" s="166"/>
      <c r="E176" s="166"/>
    </row>
    <row r="177" spans="4:5" x14ac:dyDescent="0.15">
      <c r="D177" s="166"/>
      <c r="E177" s="166"/>
    </row>
    <row r="178" spans="4:5" x14ac:dyDescent="0.15">
      <c r="D178" s="166"/>
      <c r="E178" s="166"/>
    </row>
    <row r="179" spans="4:5" x14ac:dyDescent="0.15">
      <c r="D179" s="166"/>
      <c r="E179" s="166"/>
    </row>
    <row r="180" spans="4:5" x14ac:dyDescent="0.15">
      <c r="D180" s="166"/>
      <c r="E180" s="166"/>
    </row>
    <row r="181" spans="4:5" x14ac:dyDescent="0.15">
      <c r="D181" s="166"/>
      <c r="E181" s="166"/>
    </row>
    <row r="182" spans="4:5" x14ac:dyDescent="0.15">
      <c r="D182" s="166"/>
      <c r="E182" s="166"/>
    </row>
    <row r="183" spans="4:5" x14ac:dyDescent="0.15">
      <c r="D183" s="166"/>
      <c r="E183" s="166"/>
    </row>
    <row r="184" spans="4:5" x14ac:dyDescent="0.15">
      <c r="D184" s="166"/>
      <c r="E184" s="166"/>
    </row>
    <row r="185" spans="4:5" x14ac:dyDescent="0.15">
      <c r="D185" s="166"/>
      <c r="E185" s="166"/>
    </row>
    <row r="186" spans="4:5" x14ac:dyDescent="0.15">
      <c r="D186" s="166"/>
      <c r="E186" s="166"/>
    </row>
    <row r="187" spans="4:5" x14ac:dyDescent="0.15">
      <c r="D187" s="166"/>
      <c r="E187" s="166"/>
    </row>
    <row r="188" spans="4:5" x14ac:dyDescent="0.15">
      <c r="D188" s="166"/>
      <c r="E188" s="166"/>
    </row>
    <row r="189" spans="4:5" x14ac:dyDescent="0.15">
      <c r="D189" s="166"/>
      <c r="E189" s="166"/>
    </row>
    <row r="190" spans="4:5" x14ac:dyDescent="0.15">
      <c r="D190" s="166"/>
      <c r="E190" s="166"/>
    </row>
    <row r="191" spans="4:5" x14ac:dyDescent="0.15">
      <c r="D191" s="166"/>
      <c r="E191" s="166"/>
    </row>
    <row r="192" spans="4:5" x14ac:dyDescent="0.15">
      <c r="D192" s="166"/>
      <c r="E192" s="166"/>
    </row>
    <row r="193" spans="4:5" x14ac:dyDescent="0.15">
      <c r="D193" s="166"/>
      <c r="E193" s="166"/>
    </row>
    <row r="194" spans="4:5" x14ac:dyDescent="0.15">
      <c r="D194" s="166"/>
      <c r="E194" s="166"/>
    </row>
    <row r="195" spans="4:5" x14ac:dyDescent="0.15">
      <c r="D195" s="166"/>
      <c r="E195" s="166"/>
    </row>
    <row r="196" spans="4:5" x14ac:dyDescent="0.15">
      <c r="D196" s="166"/>
      <c r="E196" s="166"/>
    </row>
    <row r="197" spans="4:5" x14ac:dyDescent="0.15">
      <c r="D197" s="166"/>
      <c r="E197" s="166"/>
    </row>
    <row r="198" spans="4:5" x14ac:dyDescent="0.15">
      <c r="D198" s="166"/>
      <c r="E198" s="166"/>
    </row>
    <row r="199" spans="4:5" x14ac:dyDescent="0.15">
      <c r="D199" s="166"/>
      <c r="E199" s="166"/>
    </row>
    <row r="200" spans="4:5" x14ac:dyDescent="0.15">
      <c r="D200" s="166"/>
      <c r="E200" s="166"/>
    </row>
    <row r="201" spans="4:5" x14ac:dyDescent="0.15">
      <c r="D201" s="166"/>
      <c r="E201" s="166"/>
    </row>
    <row r="202" spans="4:5" x14ac:dyDescent="0.15">
      <c r="D202" s="166"/>
      <c r="E202" s="166"/>
    </row>
    <row r="203" spans="4:5" x14ac:dyDescent="0.15">
      <c r="D203" s="166"/>
      <c r="E203" s="166"/>
    </row>
    <row r="204" spans="4:5" x14ac:dyDescent="0.15">
      <c r="D204" s="166"/>
      <c r="E204" s="166"/>
    </row>
    <row r="205" spans="4:5" x14ac:dyDescent="0.15">
      <c r="D205" s="166"/>
      <c r="E205" s="166"/>
    </row>
    <row r="206" spans="4:5" x14ac:dyDescent="0.15">
      <c r="D206" s="166"/>
      <c r="E206" s="166"/>
    </row>
    <row r="207" spans="4:5" x14ac:dyDescent="0.15">
      <c r="D207" s="166"/>
      <c r="E207" s="166"/>
    </row>
    <row r="208" spans="4:5" x14ac:dyDescent="0.15">
      <c r="D208" s="166"/>
      <c r="E208" s="166"/>
    </row>
    <row r="209" spans="4:5" x14ac:dyDescent="0.15">
      <c r="D209" s="166"/>
      <c r="E209" s="166"/>
    </row>
    <row r="210" spans="4:5" x14ac:dyDescent="0.15">
      <c r="D210" s="166"/>
      <c r="E210" s="166"/>
    </row>
    <row r="211" spans="4:5" x14ac:dyDescent="0.15">
      <c r="D211" s="166"/>
      <c r="E211" s="166"/>
    </row>
    <row r="212" spans="4:5" x14ac:dyDescent="0.15">
      <c r="D212" s="166"/>
      <c r="E212" s="166"/>
    </row>
    <row r="213" spans="4:5" x14ac:dyDescent="0.15">
      <c r="D213" s="166"/>
      <c r="E213" s="166"/>
    </row>
    <row r="214" spans="4:5" x14ac:dyDescent="0.15">
      <c r="D214" s="166"/>
      <c r="E214" s="166"/>
    </row>
    <row r="215" spans="4:5" x14ac:dyDescent="0.15">
      <c r="D215" s="166"/>
      <c r="E215" s="166"/>
    </row>
    <row r="216" spans="4:5" x14ac:dyDescent="0.15">
      <c r="D216" s="166"/>
      <c r="E216" s="166"/>
    </row>
    <row r="217" spans="4:5" x14ac:dyDescent="0.15">
      <c r="D217" s="166"/>
      <c r="E217" s="166"/>
    </row>
    <row r="218" spans="4:5" x14ac:dyDescent="0.15">
      <c r="D218" s="166"/>
      <c r="E218" s="166"/>
    </row>
    <row r="219" spans="4:5" x14ac:dyDescent="0.15">
      <c r="D219" s="166"/>
      <c r="E219" s="166"/>
    </row>
    <row r="220" spans="4:5" x14ac:dyDescent="0.15">
      <c r="D220" s="166"/>
      <c r="E220" s="166"/>
    </row>
    <row r="221" spans="4:5" x14ac:dyDescent="0.15">
      <c r="D221" s="166"/>
      <c r="E221" s="166"/>
    </row>
    <row r="222" spans="4:5" x14ac:dyDescent="0.15">
      <c r="D222" s="166"/>
      <c r="E222" s="166"/>
    </row>
    <row r="223" spans="4:5" x14ac:dyDescent="0.15">
      <c r="D223" s="166"/>
      <c r="E223" s="166"/>
    </row>
    <row r="224" spans="4:5" x14ac:dyDescent="0.15">
      <c r="D224" s="166"/>
      <c r="E224" s="166"/>
    </row>
    <row r="225" spans="4:5" x14ac:dyDescent="0.15">
      <c r="D225" s="166"/>
      <c r="E225" s="166"/>
    </row>
    <row r="226" spans="4:5" x14ac:dyDescent="0.15">
      <c r="D226" s="166"/>
      <c r="E226" s="166"/>
    </row>
    <row r="227" spans="4:5" x14ac:dyDescent="0.15">
      <c r="D227" s="166"/>
      <c r="E227" s="166"/>
    </row>
    <row r="228" spans="4:5" x14ac:dyDescent="0.15">
      <c r="D228" s="166"/>
      <c r="E228" s="166"/>
    </row>
    <row r="229" spans="4:5" x14ac:dyDescent="0.15">
      <c r="D229" s="166"/>
      <c r="E229" s="166"/>
    </row>
    <row r="230" spans="4:5" x14ac:dyDescent="0.15">
      <c r="D230" s="166"/>
      <c r="E230" s="166"/>
    </row>
    <row r="231" spans="4:5" x14ac:dyDescent="0.15">
      <c r="D231" s="166"/>
      <c r="E231" s="166"/>
    </row>
    <row r="232" spans="4:5" x14ac:dyDescent="0.15">
      <c r="D232" s="166"/>
      <c r="E232" s="166"/>
    </row>
    <row r="233" spans="4:5" x14ac:dyDescent="0.15">
      <c r="D233" s="166"/>
      <c r="E233" s="166"/>
    </row>
    <row r="234" spans="4:5" x14ac:dyDescent="0.15">
      <c r="D234" s="166"/>
      <c r="E234" s="166"/>
    </row>
    <row r="235" spans="4:5" x14ac:dyDescent="0.15">
      <c r="D235" s="166"/>
      <c r="E235" s="166"/>
    </row>
    <row r="236" spans="4:5" x14ac:dyDescent="0.15">
      <c r="D236" s="166"/>
      <c r="E236" s="166"/>
    </row>
    <row r="237" spans="4:5" x14ac:dyDescent="0.15">
      <c r="D237" s="166"/>
      <c r="E237" s="166"/>
    </row>
    <row r="238" spans="4:5" x14ac:dyDescent="0.15">
      <c r="D238" s="166"/>
      <c r="E238" s="166"/>
    </row>
  </sheetData>
  <phoneticPr fontId="26" type="noConversion"/>
  <dataValidations count="7">
    <dataValidation type="list" allowBlank="1" showInputMessage="1" showErrorMessage="1" sqref="B2:B238" xr:uid="{00000000-0002-0000-0400-000000000000}">
      <formula1>"传统,分红,万能,投连"</formula1>
    </dataValidation>
    <dataValidation type="list" allowBlank="1" showInputMessage="1" showErrorMessage="1" sqref="C2:C238" xr:uid="{00000000-0002-0000-0400-000001000000}">
      <formula1>"优先股"</formula1>
    </dataValidation>
    <dataValidation type="list" allowBlank="1" showInputMessage="1" showErrorMessage="1" promptTitle="提示" prompt="发行方为“其他”的选择不适用" sqref="K2:K238" xr:uid="{00000000-0002-0000-0400-000002000000}">
      <formula1>"是,否,不适用"</formula1>
    </dataValidation>
    <dataValidation type="list" allowBlank="1" showInputMessage="1" showErrorMessage="1" sqref="H2:H238" xr:uid="{00000000-0002-0000-0400-000003000000}">
      <formula1>"政策性银行,国有商业银行,股份制商业银行,邮政储蓄银行,城市商业银行,其他商业银行,保险机构,其他"</formula1>
    </dataValidation>
    <dataValidation type="list" allowBlank="1" showInputMessage="1" showErrorMessage="1" sqref="I2:I238" xr:uid="{00000000-0002-0000-0400-000004000000}">
      <formula1>"上市公司公开发行,上市公司非公开发行,非上市公司非公开发行"</formula1>
    </dataValidation>
    <dataValidation type="list" allowBlank="1" showInputMessage="1" showErrorMessage="1" sqref="L2:L238" xr:uid="{00000000-0002-0000-0400-000005000000}">
      <formula1>"市场价值,历史成本"</formula1>
    </dataValidation>
    <dataValidation type="list" allowBlank="1" showInputMessage="1" showErrorMessage="1" sqref="J2:J238" xr:uid="{00000000-0002-0000-0400-000006000000}">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Q44"/>
  <sheetViews>
    <sheetView zoomScale="90" zoomScaleNormal="90" workbookViewId="0">
      <selection activeCell="I31" sqref="I31"/>
    </sheetView>
  </sheetViews>
  <sheetFormatPr defaultColWidth="8.875" defaultRowHeight="13.5" customHeight="1" x14ac:dyDescent="0.15"/>
  <cols>
    <col min="1" max="1" width="6.875" style="173" customWidth="1"/>
    <col min="2" max="2" width="10.5" style="165" customWidth="1"/>
    <col min="3" max="3" width="22.375" style="165" customWidth="1"/>
    <col min="4" max="4" width="9.625" style="174" customWidth="1"/>
    <col min="5" max="5" width="10.5" style="175" customWidth="1"/>
    <col min="6" max="6" width="28.5" style="175" customWidth="1"/>
    <col min="7" max="7" width="21.75" style="165" customWidth="1"/>
    <col min="8" max="8" width="37.5" style="143" customWidth="1"/>
    <col min="9" max="9" width="19" style="176" customWidth="1"/>
    <col min="10" max="10" width="20.5" style="167" customWidth="1"/>
    <col min="11" max="11" width="19" style="167" customWidth="1"/>
    <col min="12" max="12" width="14.375" style="165" customWidth="1"/>
    <col min="13" max="13" width="8.75" style="175" customWidth="1"/>
    <col min="14" max="14" width="14.375" style="165" customWidth="1"/>
    <col min="15" max="15" width="10.5" style="143" customWidth="1"/>
    <col min="16" max="16" width="10.5" style="165" customWidth="1"/>
    <col min="17" max="17" width="8.5" style="173" customWidth="1"/>
    <col min="18" max="16384" width="8.875" style="165"/>
  </cols>
  <sheetData>
    <row r="1" spans="1:17" s="172" customFormat="1" ht="13.5" customHeight="1" x14ac:dyDescent="0.15">
      <c r="A1" s="145" t="s">
        <v>0</v>
      </c>
      <c r="B1" s="145" t="s">
        <v>4</v>
      </c>
      <c r="C1" s="145" t="s">
        <v>1</v>
      </c>
      <c r="D1" s="145" t="s">
        <v>80</v>
      </c>
      <c r="E1" s="145" t="s">
        <v>81</v>
      </c>
      <c r="F1" s="177" t="s">
        <v>82</v>
      </c>
      <c r="G1" s="145" t="s">
        <v>83</v>
      </c>
      <c r="H1" s="145" t="s">
        <v>72</v>
      </c>
      <c r="I1" s="145" t="s">
        <v>84</v>
      </c>
      <c r="J1" s="145" t="s">
        <v>38</v>
      </c>
      <c r="K1" s="145" t="s">
        <v>18</v>
      </c>
      <c r="L1" s="145" t="s">
        <v>5</v>
      </c>
      <c r="M1" s="145" t="s">
        <v>85</v>
      </c>
      <c r="N1" s="145" t="s">
        <v>8</v>
      </c>
      <c r="O1" s="145" t="s">
        <v>86</v>
      </c>
      <c r="P1" s="145" t="s">
        <v>22</v>
      </c>
      <c r="Q1" s="104" t="s">
        <v>23</v>
      </c>
    </row>
    <row r="2" spans="1:17" s="143" customFormat="1" ht="13.5" customHeight="1" x14ac:dyDescent="0.15">
      <c r="A2" s="45">
        <v>1</v>
      </c>
      <c r="B2" s="45" t="s">
        <v>24</v>
      </c>
      <c r="C2" s="45" t="s">
        <v>87</v>
      </c>
      <c r="D2" s="45" t="s">
        <v>88</v>
      </c>
      <c r="E2" s="178" t="s">
        <v>89</v>
      </c>
      <c r="F2" s="45" t="s">
        <v>90</v>
      </c>
      <c r="G2" s="36" t="s">
        <v>91</v>
      </c>
      <c r="H2" s="45" t="s">
        <v>92</v>
      </c>
      <c r="I2" s="181">
        <v>1493576620.53</v>
      </c>
      <c r="J2" s="182">
        <v>1500000000</v>
      </c>
      <c r="K2" s="182">
        <v>1492979189.8800001</v>
      </c>
      <c r="L2" s="142" t="s">
        <v>12</v>
      </c>
      <c r="M2" s="45" t="s">
        <v>29</v>
      </c>
      <c r="N2" s="45" t="s">
        <v>15</v>
      </c>
      <c r="O2" s="45" t="s">
        <v>55</v>
      </c>
      <c r="P2" s="45"/>
      <c r="Q2" s="31" t="s">
        <v>32</v>
      </c>
    </row>
    <row r="3" spans="1:17" s="143" customFormat="1" ht="13.5" customHeight="1" x14ac:dyDescent="0.15">
      <c r="A3" s="45">
        <v>2</v>
      </c>
      <c r="B3" s="45" t="s">
        <v>24</v>
      </c>
      <c r="C3" s="45" t="s">
        <v>87</v>
      </c>
      <c r="D3" s="45" t="s">
        <v>88</v>
      </c>
      <c r="E3" s="178" t="s">
        <v>93</v>
      </c>
      <c r="F3" s="45" t="s">
        <v>94</v>
      </c>
      <c r="G3" s="36" t="s">
        <v>95</v>
      </c>
      <c r="H3" s="45" t="s">
        <v>96</v>
      </c>
      <c r="I3" s="181">
        <v>394103412.94</v>
      </c>
      <c r="J3" s="182">
        <v>500000000</v>
      </c>
      <c r="K3" s="182">
        <v>537832927.63999999</v>
      </c>
      <c r="L3" s="142" t="s">
        <v>12</v>
      </c>
      <c r="M3" s="45" t="s">
        <v>29</v>
      </c>
      <c r="N3" s="45" t="s">
        <v>15</v>
      </c>
      <c r="O3" s="45" t="s">
        <v>55</v>
      </c>
      <c r="P3" s="45"/>
      <c r="Q3" s="31" t="s">
        <v>32</v>
      </c>
    </row>
    <row r="4" spans="1:17" s="143" customFormat="1" ht="13.5" customHeight="1" x14ac:dyDescent="0.15">
      <c r="A4" s="45">
        <v>3</v>
      </c>
      <c r="B4" s="45" t="s">
        <v>24</v>
      </c>
      <c r="C4" s="45" t="s">
        <v>87</v>
      </c>
      <c r="D4" s="45" t="s">
        <v>88</v>
      </c>
      <c r="E4" s="178" t="s">
        <v>97</v>
      </c>
      <c r="F4" s="45" t="s">
        <v>98</v>
      </c>
      <c r="G4" s="36" t="s">
        <v>99</v>
      </c>
      <c r="H4" s="45" t="s">
        <v>92</v>
      </c>
      <c r="I4" s="181">
        <v>367916850.63</v>
      </c>
      <c r="J4" s="182">
        <v>500000000</v>
      </c>
      <c r="K4" s="182">
        <v>490801078.74000001</v>
      </c>
      <c r="L4" s="142" t="s">
        <v>12</v>
      </c>
      <c r="M4" s="45" t="s">
        <v>29</v>
      </c>
      <c r="N4" s="45" t="s">
        <v>15</v>
      </c>
      <c r="O4" s="45" t="s">
        <v>55</v>
      </c>
      <c r="P4" s="45"/>
      <c r="Q4" s="31" t="s">
        <v>32</v>
      </c>
    </row>
    <row r="5" spans="1:17" s="143" customFormat="1" ht="13.5" customHeight="1" x14ac:dyDescent="0.15">
      <c r="A5" s="45">
        <v>4</v>
      </c>
      <c r="B5" s="45" t="s">
        <v>24</v>
      </c>
      <c r="C5" s="45" t="s">
        <v>87</v>
      </c>
      <c r="D5" s="45" t="s">
        <v>88</v>
      </c>
      <c r="E5" s="178" t="s">
        <v>100</v>
      </c>
      <c r="F5" s="45" t="s">
        <v>101</v>
      </c>
      <c r="G5" s="36" t="s">
        <v>102</v>
      </c>
      <c r="H5" s="45" t="s">
        <v>103</v>
      </c>
      <c r="I5" s="181">
        <v>1235329833.23</v>
      </c>
      <c r="J5" s="182">
        <v>2000000000</v>
      </c>
      <c r="K5" s="182">
        <v>2079060109.3299999</v>
      </c>
      <c r="L5" s="142" t="s">
        <v>12</v>
      </c>
      <c r="M5" s="45" t="s">
        <v>29</v>
      </c>
      <c r="N5" s="45" t="s">
        <v>15</v>
      </c>
      <c r="O5" s="45" t="s">
        <v>55</v>
      </c>
      <c r="P5" s="45"/>
      <c r="Q5" s="31" t="s">
        <v>32</v>
      </c>
    </row>
    <row r="6" spans="1:17" s="143" customFormat="1" ht="13.5" customHeight="1" x14ac:dyDescent="0.15">
      <c r="A6" s="45">
        <v>5</v>
      </c>
      <c r="B6" s="45" t="s">
        <v>24</v>
      </c>
      <c r="C6" s="45" t="s">
        <v>87</v>
      </c>
      <c r="D6" s="45" t="s">
        <v>88</v>
      </c>
      <c r="E6" s="178" t="s">
        <v>104</v>
      </c>
      <c r="F6" s="45" t="s">
        <v>105</v>
      </c>
      <c r="G6" s="36" t="s">
        <v>106</v>
      </c>
      <c r="H6" s="45" t="s">
        <v>92</v>
      </c>
      <c r="I6" s="181">
        <v>59879640.719999999</v>
      </c>
      <c r="J6" s="182">
        <v>100000000</v>
      </c>
      <c r="K6" s="182">
        <v>87184756.890000001</v>
      </c>
      <c r="L6" s="142" t="s">
        <v>12</v>
      </c>
      <c r="M6" s="45" t="s">
        <v>29</v>
      </c>
      <c r="N6" s="45" t="s">
        <v>15</v>
      </c>
      <c r="O6" s="45" t="s">
        <v>55</v>
      </c>
      <c r="P6" s="45"/>
      <c r="Q6" s="31" t="s">
        <v>32</v>
      </c>
    </row>
    <row r="7" spans="1:17" s="143" customFormat="1" ht="13.5" customHeight="1" x14ac:dyDescent="0.15">
      <c r="A7" s="45">
        <v>6</v>
      </c>
      <c r="B7" s="45" t="s">
        <v>24</v>
      </c>
      <c r="C7" s="45" t="s">
        <v>87</v>
      </c>
      <c r="D7" s="45" t="s">
        <v>88</v>
      </c>
      <c r="E7" s="178" t="s">
        <v>107</v>
      </c>
      <c r="F7" s="45" t="s">
        <v>108</v>
      </c>
      <c r="G7" s="36" t="s">
        <v>109</v>
      </c>
      <c r="H7" s="45" t="s">
        <v>110</v>
      </c>
      <c r="I7" s="181">
        <v>656579875.5</v>
      </c>
      <c r="J7" s="182">
        <v>816051344.29999995</v>
      </c>
      <c r="K7" s="182">
        <v>717641803.91999996</v>
      </c>
      <c r="L7" s="142" t="s">
        <v>12</v>
      </c>
      <c r="M7" s="45" t="s">
        <v>29</v>
      </c>
      <c r="N7" s="45" t="s">
        <v>15</v>
      </c>
      <c r="O7" s="45" t="s">
        <v>55</v>
      </c>
      <c r="P7" s="45"/>
      <c r="Q7" s="31" t="s">
        <v>32</v>
      </c>
    </row>
    <row r="8" spans="1:17" s="143" customFormat="1" ht="13.5" customHeight="1" x14ac:dyDescent="0.15">
      <c r="A8" s="45">
        <v>7</v>
      </c>
      <c r="B8" s="45" t="s">
        <v>24</v>
      </c>
      <c r="C8" s="45" t="s">
        <v>87</v>
      </c>
      <c r="D8" s="45" t="s">
        <v>88</v>
      </c>
      <c r="E8" s="178" t="s">
        <v>111</v>
      </c>
      <c r="F8" s="45" t="s">
        <v>112</v>
      </c>
      <c r="G8" s="36" t="s">
        <v>113</v>
      </c>
      <c r="H8" s="45" t="s">
        <v>92</v>
      </c>
      <c r="I8" s="183">
        <v>88547225.5</v>
      </c>
      <c r="J8" s="182">
        <v>150000000</v>
      </c>
      <c r="K8" s="182">
        <v>157348419.71000001</v>
      </c>
      <c r="L8" s="142" t="s">
        <v>12</v>
      </c>
      <c r="M8" s="45" t="s">
        <v>29</v>
      </c>
      <c r="N8" s="45" t="s">
        <v>15</v>
      </c>
      <c r="O8" s="45" t="s">
        <v>55</v>
      </c>
      <c r="P8" s="45"/>
      <c r="Q8" s="31" t="s">
        <v>32</v>
      </c>
    </row>
    <row r="9" spans="1:17" s="143" customFormat="1" ht="13.5" customHeight="1" x14ac:dyDescent="0.15">
      <c r="A9" s="45">
        <v>8</v>
      </c>
      <c r="B9" s="45" t="s">
        <v>24</v>
      </c>
      <c r="C9" s="45" t="s">
        <v>87</v>
      </c>
      <c r="D9" s="45" t="s">
        <v>88</v>
      </c>
      <c r="E9" s="178" t="s">
        <v>114</v>
      </c>
      <c r="F9" s="45" t="s">
        <v>115</v>
      </c>
      <c r="G9" s="36" t="s">
        <v>116</v>
      </c>
      <c r="H9" s="45" t="s">
        <v>92</v>
      </c>
      <c r="I9" s="181">
        <v>121359223.3</v>
      </c>
      <c r="J9" s="182">
        <v>150000000</v>
      </c>
      <c r="K9" s="182">
        <v>153883495.13999999</v>
      </c>
      <c r="L9" s="142" t="s">
        <v>12</v>
      </c>
      <c r="M9" s="45" t="s">
        <v>29</v>
      </c>
      <c r="N9" s="45" t="s">
        <v>15</v>
      </c>
      <c r="O9" s="45" t="s">
        <v>55</v>
      </c>
      <c r="P9" s="45"/>
      <c r="Q9" s="31" t="s">
        <v>32</v>
      </c>
    </row>
    <row r="10" spans="1:17" s="143" customFormat="1" ht="13.5" customHeight="1" x14ac:dyDescent="0.15">
      <c r="A10" s="45">
        <v>9</v>
      </c>
      <c r="B10" s="45" t="s">
        <v>24</v>
      </c>
      <c r="C10" s="45" t="s">
        <v>87</v>
      </c>
      <c r="D10" s="45" t="s">
        <v>88</v>
      </c>
      <c r="E10" s="178" t="s">
        <v>117</v>
      </c>
      <c r="F10" s="45" t="s">
        <v>118</v>
      </c>
      <c r="G10" s="36" t="s">
        <v>119</v>
      </c>
      <c r="H10" s="45" t="s">
        <v>103</v>
      </c>
      <c r="I10" s="181">
        <v>380248317.95999998</v>
      </c>
      <c r="J10" s="182">
        <v>522783031.88</v>
      </c>
      <c r="K10" s="182">
        <v>522080940.56</v>
      </c>
      <c r="L10" s="142" t="s">
        <v>12</v>
      </c>
      <c r="M10" s="45" t="s">
        <v>29</v>
      </c>
      <c r="N10" s="45" t="s">
        <v>15</v>
      </c>
      <c r="O10" s="45" t="s">
        <v>55</v>
      </c>
      <c r="P10" s="45"/>
      <c r="Q10" s="31" t="s">
        <v>32</v>
      </c>
    </row>
    <row r="11" spans="1:17" s="143" customFormat="1" ht="13.5" customHeight="1" x14ac:dyDescent="0.15">
      <c r="A11" s="45">
        <v>10</v>
      </c>
      <c r="B11" s="45" t="s">
        <v>24</v>
      </c>
      <c r="C11" s="45" t="s">
        <v>87</v>
      </c>
      <c r="D11" s="45" t="s">
        <v>88</v>
      </c>
      <c r="E11" s="178" t="s">
        <v>120</v>
      </c>
      <c r="F11" s="45" t="s">
        <v>121</v>
      </c>
      <c r="G11" s="36" t="s">
        <v>122</v>
      </c>
      <c r="H11" s="45" t="s">
        <v>123</v>
      </c>
      <c r="I11" s="181">
        <v>1216076216.45</v>
      </c>
      <c r="J11" s="182">
        <v>2500000000</v>
      </c>
      <c r="K11" s="182">
        <v>2427288128.0300002</v>
      </c>
      <c r="L11" s="142" t="s">
        <v>12</v>
      </c>
      <c r="M11" s="45" t="s">
        <v>29</v>
      </c>
      <c r="N11" s="45" t="s">
        <v>15</v>
      </c>
      <c r="O11" s="45" t="s">
        <v>55</v>
      </c>
      <c r="P11" s="45"/>
      <c r="Q11" s="31" t="s">
        <v>32</v>
      </c>
    </row>
    <row r="12" spans="1:17" s="143" customFormat="1" ht="13.5" customHeight="1" x14ac:dyDescent="0.15">
      <c r="A12" s="45">
        <v>11</v>
      </c>
      <c r="B12" s="45" t="s">
        <v>24</v>
      </c>
      <c r="C12" s="45" t="s">
        <v>87</v>
      </c>
      <c r="D12" s="45" t="s">
        <v>88</v>
      </c>
      <c r="E12" s="178" t="s">
        <v>124</v>
      </c>
      <c r="F12" s="45" t="s">
        <v>125</v>
      </c>
      <c r="G12" s="36" t="s">
        <v>126</v>
      </c>
      <c r="H12" s="45" t="s">
        <v>92</v>
      </c>
      <c r="I12" s="181">
        <v>192060819.46000001</v>
      </c>
      <c r="J12" s="182">
        <v>300000000</v>
      </c>
      <c r="K12" s="182">
        <v>309409980.14999998</v>
      </c>
      <c r="L12" s="142" t="s">
        <v>12</v>
      </c>
      <c r="M12" s="45" t="s">
        <v>29</v>
      </c>
      <c r="N12" s="45" t="s">
        <v>15</v>
      </c>
      <c r="O12" s="45" t="s">
        <v>55</v>
      </c>
      <c r="P12" s="45"/>
      <c r="Q12" s="31" t="s">
        <v>32</v>
      </c>
    </row>
    <row r="13" spans="1:17" s="143" customFormat="1" ht="13.5" customHeight="1" x14ac:dyDescent="0.15">
      <c r="A13" s="45">
        <v>12</v>
      </c>
      <c r="B13" s="45" t="s">
        <v>31</v>
      </c>
      <c r="C13" s="45" t="s">
        <v>87</v>
      </c>
      <c r="D13" s="45" t="s">
        <v>88</v>
      </c>
      <c r="E13" s="178" t="s">
        <v>127</v>
      </c>
      <c r="F13" s="45" t="s">
        <v>128</v>
      </c>
      <c r="G13" s="36" t="s">
        <v>129</v>
      </c>
      <c r="H13" s="45" t="s">
        <v>130</v>
      </c>
      <c r="I13" s="181">
        <v>94908445.980000004</v>
      </c>
      <c r="J13" s="182">
        <v>98999000</v>
      </c>
      <c r="K13" s="182">
        <v>101884216.76000001</v>
      </c>
      <c r="L13" s="142" t="s">
        <v>12</v>
      </c>
      <c r="M13" s="45" t="s">
        <v>29</v>
      </c>
      <c r="N13" s="45" t="s">
        <v>15</v>
      </c>
      <c r="O13" s="45" t="s">
        <v>55</v>
      </c>
      <c r="P13" s="45"/>
      <c r="Q13" s="31" t="s">
        <v>30</v>
      </c>
    </row>
    <row r="14" spans="1:17" s="143" customFormat="1" ht="13.5" customHeight="1" x14ac:dyDescent="0.15">
      <c r="A14" s="45">
        <v>13</v>
      </c>
      <c r="B14" s="45" t="s">
        <v>31</v>
      </c>
      <c r="C14" s="45" t="s">
        <v>87</v>
      </c>
      <c r="D14" s="45" t="s">
        <v>88</v>
      </c>
      <c r="E14" s="178" t="s">
        <v>131</v>
      </c>
      <c r="F14" s="45" t="s">
        <v>132</v>
      </c>
      <c r="G14" s="36" t="s">
        <v>133</v>
      </c>
      <c r="H14" s="45" t="s">
        <v>130</v>
      </c>
      <c r="I14" s="181">
        <v>377534560</v>
      </c>
      <c r="J14" s="182">
        <v>395996000</v>
      </c>
      <c r="K14" s="182">
        <v>452890458.18000001</v>
      </c>
      <c r="L14" s="142" t="s">
        <v>12</v>
      </c>
      <c r="M14" s="45" t="s">
        <v>29</v>
      </c>
      <c r="N14" s="45" t="s">
        <v>15</v>
      </c>
      <c r="O14" s="45" t="s">
        <v>55</v>
      </c>
      <c r="P14" s="45"/>
      <c r="Q14" s="31" t="s">
        <v>30</v>
      </c>
    </row>
    <row r="15" spans="1:17" s="143" customFormat="1" ht="13.5" customHeight="1" x14ac:dyDescent="0.15">
      <c r="A15" s="45">
        <v>14</v>
      </c>
      <c r="B15" s="45" t="s">
        <v>31</v>
      </c>
      <c r="C15" s="45" t="s">
        <v>87</v>
      </c>
      <c r="D15" s="45" t="s">
        <v>88</v>
      </c>
      <c r="E15" s="178" t="s">
        <v>134</v>
      </c>
      <c r="F15" s="45" t="s">
        <v>135</v>
      </c>
      <c r="G15" s="36" t="s">
        <v>136</v>
      </c>
      <c r="H15" s="45" t="s">
        <v>137</v>
      </c>
      <c r="I15" s="181">
        <v>623975508.92999995</v>
      </c>
      <c r="J15" s="182">
        <v>800000000</v>
      </c>
      <c r="K15" s="182">
        <v>738724605.01999998</v>
      </c>
      <c r="L15" s="142" t="s">
        <v>12</v>
      </c>
      <c r="M15" s="45" t="s">
        <v>29</v>
      </c>
      <c r="N15" s="45" t="s">
        <v>15</v>
      </c>
      <c r="O15" s="45" t="s">
        <v>55</v>
      </c>
      <c r="P15" s="45"/>
      <c r="Q15" s="31" t="s">
        <v>32</v>
      </c>
    </row>
    <row r="16" spans="1:17" s="143" customFormat="1" ht="13.5" customHeight="1" x14ac:dyDescent="0.15">
      <c r="A16" s="45">
        <v>15</v>
      </c>
      <c r="B16" s="45" t="s">
        <v>31</v>
      </c>
      <c r="C16" s="45" t="s">
        <v>87</v>
      </c>
      <c r="D16" s="45" t="s">
        <v>88</v>
      </c>
      <c r="E16" s="178" t="s">
        <v>138</v>
      </c>
      <c r="F16" s="45" t="s">
        <v>139</v>
      </c>
      <c r="G16" s="36" t="s">
        <v>140</v>
      </c>
      <c r="H16" s="45" t="s">
        <v>103</v>
      </c>
      <c r="I16" s="181">
        <v>1199071974.55</v>
      </c>
      <c r="J16" s="182">
        <v>2465633148.6500001</v>
      </c>
      <c r="K16" s="182">
        <v>1996454837.6300001</v>
      </c>
      <c r="L16" s="142" t="s">
        <v>12</v>
      </c>
      <c r="M16" s="45" t="s">
        <v>29</v>
      </c>
      <c r="N16" s="45" t="s">
        <v>15</v>
      </c>
      <c r="O16" s="45" t="s">
        <v>55</v>
      </c>
      <c r="P16" s="45"/>
      <c r="Q16" s="31" t="s">
        <v>32</v>
      </c>
    </row>
    <row r="17" spans="1:17" s="143" customFormat="1" ht="13.5" customHeight="1" x14ac:dyDescent="0.15">
      <c r="A17" s="45">
        <v>16</v>
      </c>
      <c r="B17" s="45" t="s">
        <v>31</v>
      </c>
      <c r="C17" s="45" t="s">
        <v>87</v>
      </c>
      <c r="D17" s="45" t="s">
        <v>88</v>
      </c>
      <c r="E17" s="178" t="s">
        <v>141</v>
      </c>
      <c r="F17" s="45" t="s">
        <v>142</v>
      </c>
      <c r="G17" s="36" t="s">
        <v>143</v>
      </c>
      <c r="H17" s="45" t="s">
        <v>144</v>
      </c>
      <c r="I17" s="181">
        <v>133076981.91</v>
      </c>
      <c r="J17" s="182">
        <v>204523815.61000001</v>
      </c>
      <c r="K17" s="182">
        <v>193427393.21000001</v>
      </c>
      <c r="L17" s="142" t="s">
        <v>12</v>
      </c>
      <c r="M17" s="45" t="s">
        <v>29</v>
      </c>
      <c r="N17" s="45" t="s">
        <v>15</v>
      </c>
      <c r="O17" s="45" t="s">
        <v>55</v>
      </c>
      <c r="P17" s="45"/>
      <c r="Q17" s="31" t="s">
        <v>32</v>
      </c>
    </row>
    <row r="18" spans="1:17" s="143" customFormat="1" ht="13.5" customHeight="1" x14ac:dyDescent="0.15">
      <c r="A18" s="45">
        <v>17</v>
      </c>
      <c r="B18" s="45" t="s">
        <v>31</v>
      </c>
      <c r="C18" s="45" t="s">
        <v>87</v>
      </c>
      <c r="D18" s="45" t="s">
        <v>88</v>
      </c>
      <c r="E18" s="178" t="s">
        <v>124</v>
      </c>
      <c r="F18" s="45" t="s">
        <v>125</v>
      </c>
      <c r="G18" s="36" t="s">
        <v>126</v>
      </c>
      <c r="H18" s="45" t="s">
        <v>92</v>
      </c>
      <c r="I18" s="181">
        <v>127958413.31</v>
      </c>
      <c r="J18" s="182">
        <v>200000000</v>
      </c>
      <c r="K18" s="182">
        <v>206141003.84</v>
      </c>
      <c r="L18" s="142" t="s">
        <v>12</v>
      </c>
      <c r="M18" s="45" t="s">
        <v>29</v>
      </c>
      <c r="N18" s="45" t="s">
        <v>15</v>
      </c>
      <c r="O18" s="45" t="s">
        <v>55</v>
      </c>
      <c r="P18" s="45"/>
      <c r="Q18" s="31" t="s">
        <v>32</v>
      </c>
    </row>
    <row r="19" spans="1:17" s="143" customFormat="1" ht="13.5" customHeight="1" x14ac:dyDescent="0.15">
      <c r="A19" s="45">
        <v>18</v>
      </c>
      <c r="B19" s="45" t="s">
        <v>31</v>
      </c>
      <c r="C19" s="45" t="s">
        <v>87</v>
      </c>
      <c r="D19" s="45" t="s">
        <v>88</v>
      </c>
      <c r="E19" s="178" t="s">
        <v>111</v>
      </c>
      <c r="F19" s="45" t="s">
        <v>112</v>
      </c>
      <c r="G19" s="36" t="s">
        <v>113</v>
      </c>
      <c r="H19" s="45" t="s">
        <v>92</v>
      </c>
      <c r="I19" s="181">
        <v>147302331.13</v>
      </c>
      <c r="J19" s="182">
        <v>250000000</v>
      </c>
      <c r="K19" s="182">
        <v>261756242.41999999</v>
      </c>
      <c r="L19" s="142" t="s">
        <v>12</v>
      </c>
      <c r="M19" s="45" t="s">
        <v>29</v>
      </c>
      <c r="N19" s="45" t="s">
        <v>15</v>
      </c>
      <c r="O19" s="45" t="s">
        <v>55</v>
      </c>
      <c r="P19" s="45"/>
      <c r="Q19" s="31" t="s">
        <v>32</v>
      </c>
    </row>
    <row r="20" spans="1:17" s="143" customFormat="1" ht="13.5" customHeight="1" x14ac:dyDescent="0.15">
      <c r="A20" s="45">
        <v>19</v>
      </c>
      <c r="B20" s="45" t="s">
        <v>31</v>
      </c>
      <c r="C20" s="45" t="s">
        <v>87</v>
      </c>
      <c r="D20" s="45" t="s">
        <v>88</v>
      </c>
      <c r="E20" s="178" t="s">
        <v>145</v>
      </c>
      <c r="F20" s="45" t="s">
        <v>146</v>
      </c>
      <c r="G20" s="36" t="s">
        <v>147</v>
      </c>
      <c r="H20" s="45" t="s">
        <v>148</v>
      </c>
      <c r="I20" s="181">
        <v>185643502.47</v>
      </c>
      <c r="J20" s="182">
        <v>300000000</v>
      </c>
      <c r="K20" s="182">
        <v>289603863.85000002</v>
      </c>
      <c r="L20" s="142" t="s">
        <v>12</v>
      </c>
      <c r="M20" s="45" t="s">
        <v>29</v>
      </c>
      <c r="N20" s="45" t="s">
        <v>15</v>
      </c>
      <c r="O20" s="45" t="s">
        <v>55</v>
      </c>
      <c r="P20" s="45"/>
      <c r="Q20" s="31" t="s">
        <v>32</v>
      </c>
    </row>
    <row r="21" spans="1:17" s="143" customFormat="1" ht="13.5" customHeight="1" x14ac:dyDescent="0.15">
      <c r="A21" s="45">
        <v>20</v>
      </c>
      <c r="B21" s="45" t="s">
        <v>31</v>
      </c>
      <c r="C21" s="45" t="s">
        <v>87</v>
      </c>
      <c r="D21" s="45" t="s">
        <v>88</v>
      </c>
      <c r="E21" s="178" t="s">
        <v>104</v>
      </c>
      <c r="F21" s="45" t="s">
        <v>105</v>
      </c>
      <c r="G21" s="36" t="s">
        <v>106</v>
      </c>
      <c r="H21" s="45" t="s">
        <v>92</v>
      </c>
      <c r="I21" s="181">
        <v>237143897.06999999</v>
      </c>
      <c r="J21" s="182">
        <v>400000000</v>
      </c>
      <c r="K21" s="182">
        <v>345281514.13</v>
      </c>
      <c r="L21" s="142" t="s">
        <v>12</v>
      </c>
      <c r="M21" s="45" t="s">
        <v>29</v>
      </c>
      <c r="N21" s="45" t="s">
        <v>15</v>
      </c>
      <c r="O21" s="45" t="s">
        <v>55</v>
      </c>
      <c r="P21" s="45"/>
      <c r="Q21" s="31" t="s">
        <v>32</v>
      </c>
    </row>
    <row r="22" spans="1:17" s="143" customFormat="1" ht="13.5" customHeight="1" x14ac:dyDescent="0.15">
      <c r="A22" s="45">
        <v>21</v>
      </c>
      <c r="B22" s="45" t="s">
        <v>31</v>
      </c>
      <c r="C22" s="45" t="s">
        <v>87</v>
      </c>
      <c r="D22" s="45" t="s">
        <v>88</v>
      </c>
      <c r="E22" s="45" t="s">
        <v>149</v>
      </c>
      <c r="F22" s="45" t="s">
        <v>150</v>
      </c>
      <c r="G22" s="36" t="s">
        <v>151</v>
      </c>
      <c r="H22" s="45" t="s">
        <v>152</v>
      </c>
      <c r="I22" s="181">
        <v>713775160.60000002</v>
      </c>
      <c r="J22" s="182">
        <v>1000000000</v>
      </c>
      <c r="K22" s="182">
        <v>1000712775.16</v>
      </c>
      <c r="L22" s="142" t="s">
        <v>12</v>
      </c>
      <c r="M22" s="45" t="s">
        <v>29</v>
      </c>
      <c r="N22" s="45" t="s">
        <v>15</v>
      </c>
      <c r="O22" s="45" t="s">
        <v>55</v>
      </c>
      <c r="P22" s="45"/>
      <c r="Q22" s="31" t="s">
        <v>32</v>
      </c>
    </row>
    <row r="23" spans="1:17" s="143" customFormat="1" ht="13.5" customHeight="1" x14ac:dyDescent="0.15">
      <c r="A23" s="45">
        <v>22</v>
      </c>
      <c r="B23" s="45" t="s">
        <v>31</v>
      </c>
      <c r="C23" s="45" t="s">
        <v>87</v>
      </c>
      <c r="D23" s="45" t="s">
        <v>88</v>
      </c>
      <c r="E23" s="45" t="s">
        <v>117</v>
      </c>
      <c r="F23" s="45" t="s">
        <v>118</v>
      </c>
      <c r="G23" s="36" t="s">
        <v>119</v>
      </c>
      <c r="H23" s="45" t="s">
        <v>103</v>
      </c>
      <c r="I23" s="181">
        <v>757195671.12</v>
      </c>
      <c r="J23" s="182">
        <v>1045368282.51</v>
      </c>
      <c r="K23" s="182">
        <v>1039629656.45</v>
      </c>
      <c r="L23" s="142" t="s">
        <v>12</v>
      </c>
      <c r="M23" s="45" t="s">
        <v>29</v>
      </c>
      <c r="N23" s="45" t="s">
        <v>15</v>
      </c>
      <c r="O23" s="45" t="s">
        <v>55</v>
      </c>
      <c r="P23" s="45"/>
      <c r="Q23" s="31" t="s">
        <v>32</v>
      </c>
    </row>
    <row r="24" spans="1:17" s="143" customFormat="1" ht="13.5" customHeight="1" x14ac:dyDescent="0.15">
      <c r="A24" s="45">
        <v>23</v>
      </c>
      <c r="B24" s="45" t="s">
        <v>31</v>
      </c>
      <c r="C24" s="45" t="s">
        <v>87</v>
      </c>
      <c r="D24" s="45" t="s">
        <v>88</v>
      </c>
      <c r="E24" s="45" t="s">
        <v>153</v>
      </c>
      <c r="F24" s="45" t="s">
        <v>154</v>
      </c>
      <c r="G24" s="36" t="s">
        <v>155</v>
      </c>
      <c r="H24" s="45" t="s">
        <v>137</v>
      </c>
      <c r="I24" s="181">
        <v>217895845.44</v>
      </c>
      <c r="J24" s="182">
        <v>300000000</v>
      </c>
      <c r="K24" s="182">
        <v>277642886.25999999</v>
      </c>
      <c r="L24" s="142" t="s">
        <v>12</v>
      </c>
      <c r="M24" s="45" t="s">
        <v>29</v>
      </c>
      <c r="N24" s="45" t="s">
        <v>15</v>
      </c>
      <c r="O24" s="45" t="s">
        <v>55</v>
      </c>
      <c r="P24" s="45"/>
      <c r="Q24" s="31" t="s">
        <v>32</v>
      </c>
    </row>
    <row r="25" spans="1:17" s="143" customFormat="1" ht="13.5" customHeight="1" x14ac:dyDescent="0.15">
      <c r="A25" s="45">
        <v>24</v>
      </c>
      <c r="B25" s="45" t="s">
        <v>31</v>
      </c>
      <c r="C25" s="45" t="s">
        <v>87</v>
      </c>
      <c r="D25" s="45" t="s">
        <v>88</v>
      </c>
      <c r="E25" s="45" t="s">
        <v>156</v>
      </c>
      <c r="F25" s="45" t="s">
        <v>157</v>
      </c>
      <c r="G25" s="36" t="s">
        <v>158</v>
      </c>
      <c r="H25" s="45" t="s">
        <v>152</v>
      </c>
      <c r="I25" s="181">
        <v>330032343.23000002</v>
      </c>
      <c r="J25" s="182">
        <v>500000000</v>
      </c>
      <c r="K25" s="182">
        <v>492078223.75999999</v>
      </c>
      <c r="L25" s="142" t="s">
        <v>12</v>
      </c>
      <c r="M25" s="45" t="s">
        <v>29</v>
      </c>
      <c r="N25" s="45" t="s">
        <v>15</v>
      </c>
      <c r="O25" s="45" t="s">
        <v>55</v>
      </c>
      <c r="P25" s="45"/>
      <c r="Q25" s="31" t="s">
        <v>32</v>
      </c>
    </row>
    <row r="26" spans="1:17" s="143" customFormat="1" ht="13.5" customHeight="1" x14ac:dyDescent="0.15">
      <c r="A26" s="45">
        <v>25</v>
      </c>
      <c r="B26" s="45" t="s">
        <v>31</v>
      </c>
      <c r="C26" s="45" t="s">
        <v>87</v>
      </c>
      <c r="D26" s="45" t="s">
        <v>88</v>
      </c>
      <c r="E26" s="45" t="s">
        <v>93</v>
      </c>
      <c r="F26" s="45" t="s">
        <v>94</v>
      </c>
      <c r="G26" s="36" t="s">
        <v>95</v>
      </c>
      <c r="H26" s="45" t="s">
        <v>96</v>
      </c>
      <c r="I26" s="181">
        <v>154344034.56999999</v>
      </c>
      <c r="J26" s="182">
        <v>200000000</v>
      </c>
      <c r="K26" s="182">
        <v>210633303.97999999</v>
      </c>
      <c r="L26" s="142" t="s">
        <v>12</v>
      </c>
      <c r="M26" s="45" t="s">
        <v>29</v>
      </c>
      <c r="N26" s="45" t="s">
        <v>15</v>
      </c>
      <c r="O26" s="45" t="s">
        <v>55</v>
      </c>
      <c r="P26" s="45"/>
      <c r="Q26" s="31" t="s">
        <v>32</v>
      </c>
    </row>
    <row r="27" spans="1:17" s="143" customFormat="1" ht="13.5" customHeight="1" x14ac:dyDescent="0.15">
      <c r="A27" s="45">
        <v>26</v>
      </c>
      <c r="B27" s="45" t="s">
        <v>31</v>
      </c>
      <c r="C27" s="45" t="s">
        <v>87</v>
      </c>
      <c r="D27" s="45" t="s">
        <v>88</v>
      </c>
      <c r="E27" s="45" t="s">
        <v>97</v>
      </c>
      <c r="F27" s="45" t="s">
        <v>98</v>
      </c>
      <c r="G27" s="36" t="s">
        <v>99</v>
      </c>
      <c r="H27" s="45" t="s">
        <v>92</v>
      </c>
      <c r="I27" s="181">
        <v>590295818.57000005</v>
      </c>
      <c r="J27" s="182">
        <v>800000000</v>
      </c>
      <c r="K27" s="182">
        <v>787454621.97000003</v>
      </c>
      <c r="L27" s="142" t="s">
        <v>12</v>
      </c>
      <c r="M27" s="45" t="s">
        <v>29</v>
      </c>
      <c r="N27" s="45" t="s">
        <v>15</v>
      </c>
      <c r="O27" s="45" t="s">
        <v>55</v>
      </c>
      <c r="P27" s="45"/>
      <c r="Q27" s="31" t="s">
        <v>32</v>
      </c>
    </row>
    <row r="28" spans="1:17" s="143" customFormat="1" ht="13.5" customHeight="1" x14ac:dyDescent="0.15">
      <c r="A28" s="45">
        <v>27</v>
      </c>
      <c r="B28" s="45" t="s">
        <v>31</v>
      </c>
      <c r="C28" s="45" t="s">
        <v>87</v>
      </c>
      <c r="D28" s="45" t="s">
        <v>88</v>
      </c>
      <c r="E28" s="45" t="s">
        <v>114</v>
      </c>
      <c r="F28" s="45" t="s">
        <v>115</v>
      </c>
      <c r="G28" s="36" t="s">
        <v>116</v>
      </c>
      <c r="H28" s="45" t="s">
        <v>92</v>
      </c>
      <c r="I28" s="181">
        <v>364145767.93000001</v>
      </c>
      <c r="J28" s="182">
        <v>450000000</v>
      </c>
      <c r="K28" s="182">
        <v>461736833.74000001</v>
      </c>
      <c r="L28" s="142" t="s">
        <v>12</v>
      </c>
      <c r="M28" s="45" t="s">
        <v>29</v>
      </c>
      <c r="N28" s="45" t="s">
        <v>15</v>
      </c>
      <c r="O28" s="45" t="s">
        <v>55</v>
      </c>
      <c r="P28" s="45"/>
      <c r="Q28" s="31" t="s">
        <v>32</v>
      </c>
    </row>
    <row r="29" spans="1:17" s="143" customFormat="1" ht="13.5" customHeight="1" x14ac:dyDescent="0.15">
      <c r="A29" s="31"/>
      <c r="B29" s="45"/>
      <c r="C29" s="45"/>
      <c r="D29" s="43"/>
      <c r="E29" s="45"/>
      <c r="F29" s="45"/>
      <c r="G29" s="179"/>
      <c r="H29" s="45"/>
      <c r="I29" s="184"/>
      <c r="J29" s="184"/>
      <c r="K29" s="184"/>
      <c r="L29" s="142"/>
      <c r="M29" s="45"/>
      <c r="N29" s="45"/>
      <c r="O29" s="45"/>
      <c r="P29" s="45"/>
      <c r="Q29" s="31"/>
    </row>
    <row r="30" spans="1:17" s="143" customFormat="1" ht="13.5" customHeight="1" x14ac:dyDescent="0.15">
      <c r="A30" s="175"/>
      <c r="D30" s="174"/>
      <c r="G30" s="180"/>
      <c r="I30" s="185"/>
      <c r="J30" s="185"/>
      <c r="K30" s="185"/>
      <c r="L30" s="186"/>
      <c r="Q30" s="175"/>
    </row>
    <row r="31" spans="1:17" s="143" customFormat="1" ht="13.5" customHeight="1" x14ac:dyDescent="0.15">
      <c r="A31" s="175"/>
      <c r="D31" s="174"/>
      <c r="I31" s="187">
        <f>SUBTOTAL(9,I2:I30)</f>
        <v>12459978293.029999</v>
      </c>
      <c r="J31" s="187">
        <f>SUBTOTAL(9,J2:J30)</f>
        <v>18449354622.950001</v>
      </c>
      <c r="K31" s="187">
        <f>SUBTOTAL(9,K2:K30)</f>
        <v>17831563266.350002</v>
      </c>
      <c r="L31" s="186"/>
      <c r="M31" s="175"/>
      <c r="Q31" s="175"/>
    </row>
    <row r="32" spans="1:17" s="143" customFormat="1" ht="13.5" customHeight="1" x14ac:dyDescent="0.15">
      <c r="A32" s="175"/>
      <c r="D32" s="174"/>
      <c r="I32" s="188"/>
      <c r="J32" s="188"/>
      <c r="K32" s="188"/>
      <c r="L32" s="186"/>
      <c r="M32" s="175"/>
      <c r="Q32" s="175"/>
    </row>
    <row r="33" spans="1:17" s="143" customFormat="1" ht="13.5" customHeight="1" x14ac:dyDescent="0.15">
      <c r="A33" s="175"/>
      <c r="D33" s="174"/>
      <c r="E33" s="175"/>
      <c r="F33" s="175"/>
      <c r="I33" s="189"/>
      <c r="J33" s="185"/>
      <c r="K33" s="185"/>
      <c r="L33" s="186"/>
      <c r="M33" s="175"/>
      <c r="Q33" s="175"/>
    </row>
    <row r="34" spans="1:17" ht="13.5" customHeight="1" x14ac:dyDescent="0.15">
      <c r="G34" s="143"/>
    </row>
    <row r="35" spans="1:17" ht="13.5" customHeight="1" x14ac:dyDescent="0.15">
      <c r="G35" s="143"/>
    </row>
    <row r="36" spans="1:17" ht="13.5" customHeight="1" x14ac:dyDescent="0.15">
      <c r="G36" s="143"/>
    </row>
    <row r="37" spans="1:17" ht="13.5" customHeight="1" x14ac:dyDescent="0.15">
      <c r="G37" s="143"/>
    </row>
    <row r="38" spans="1:17" ht="13.5" customHeight="1" x14ac:dyDescent="0.15">
      <c r="G38" s="143"/>
    </row>
    <row r="39" spans="1:17" ht="13.5" customHeight="1" x14ac:dyDescent="0.15">
      <c r="G39" s="143"/>
      <c r="I39" s="168"/>
    </row>
    <row r="40" spans="1:17" ht="13.5" customHeight="1" x14ac:dyDescent="0.15">
      <c r="G40" s="143"/>
      <c r="I40" s="168"/>
    </row>
    <row r="41" spans="1:17" ht="13.5" customHeight="1" x14ac:dyDescent="0.15">
      <c r="I41" s="168"/>
    </row>
    <row r="42" spans="1:17" ht="13.5" customHeight="1" x14ac:dyDescent="0.15">
      <c r="I42" s="168"/>
    </row>
    <row r="43" spans="1:17" ht="13.5" customHeight="1" x14ac:dyDescent="0.15">
      <c r="I43" s="168"/>
    </row>
    <row r="44" spans="1:17" ht="13.5" customHeight="1" x14ac:dyDescent="0.15">
      <c r="I44" s="168"/>
    </row>
  </sheetData>
  <phoneticPr fontId="26" type="noConversion"/>
  <dataValidations count="4">
    <dataValidation type="list" allowBlank="1" showInputMessage="1" showErrorMessage="1" sqref="B2:B33" xr:uid="{00000000-0002-0000-0500-000000000000}">
      <formula1>"传统,分红,万能,投连"</formula1>
    </dataValidation>
    <dataValidation type="list" allowBlank="1" showInputMessage="1" showErrorMessage="1" sqref="C2:C33" xr:uid="{00000000-0002-0000-0500-000001000000}">
      <formula1>"证券投资基金(含货币基金)"</formula1>
    </dataValidation>
    <dataValidation type="list" allowBlank="1" showInputMessage="1" showErrorMessage="1" sqref="L2:L33" xr:uid="{00000000-0002-0000-0500-000002000000}">
      <formula1>"公司直接持有,穿透法下还原"</formula1>
    </dataValidation>
    <dataValidation type="list" allowBlank="1" showInputMessage="1" showErrorMessage="1" sqref="N2:N33" xr:uid="{00000000-0002-0000-0500-000003000000}">
      <formula1>"市场价值,历史成本"</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sheetPr>
  <dimension ref="A1:M106"/>
  <sheetViews>
    <sheetView workbookViewId="0">
      <pane ySplit="1" topLeftCell="A2" activePane="bottomLeft" state="frozen"/>
      <selection pane="bottomLeft" activeCell="I42" sqref="I42"/>
    </sheetView>
  </sheetViews>
  <sheetFormatPr defaultColWidth="8.875" defaultRowHeight="13.5" x14ac:dyDescent="0.15"/>
  <cols>
    <col min="1" max="1" width="4.75" customWidth="1"/>
    <col min="2" max="2" width="8" customWidth="1"/>
    <col min="3" max="3" width="6.375" customWidth="1"/>
    <col min="4" max="4" width="8.25" customWidth="1"/>
    <col min="5" max="5" width="8.5" customWidth="1"/>
    <col min="6" max="6" width="14.125" customWidth="1"/>
    <col min="7" max="8" width="16.125" customWidth="1"/>
    <col min="9" max="9" width="13.625" customWidth="1"/>
    <col min="10" max="11" width="11.375" customWidth="1"/>
    <col min="12" max="12" width="8" customWidth="1"/>
    <col min="13" max="13" width="8.5" customWidth="1"/>
  </cols>
  <sheetData>
    <row r="1" spans="1:13" s="160" customFormat="1" x14ac:dyDescent="0.15">
      <c r="A1" s="161" t="s">
        <v>0</v>
      </c>
      <c r="B1" s="161" t="s">
        <v>4</v>
      </c>
      <c r="C1" s="161" t="s">
        <v>1</v>
      </c>
      <c r="D1" s="161" t="s">
        <v>159</v>
      </c>
      <c r="E1" s="161" t="s">
        <v>160</v>
      </c>
      <c r="F1" s="161" t="s">
        <v>161</v>
      </c>
      <c r="G1" s="161" t="s">
        <v>38</v>
      </c>
      <c r="H1" s="161" t="s">
        <v>18</v>
      </c>
      <c r="I1" s="161" t="s">
        <v>19</v>
      </c>
      <c r="J1" s="161" t="s">
        <v>5</v>
      </c>
      <c r="K1" s="161" t="s">
        <v>8</v>
      </c>
      <c r="L1" s="161" t="s">
        <v>22</v>
      </c>
      <c r="M1" s="104" t="s">
        <v>23</v>
      </c>
    </row>
    <row r="2" spans="1:13" x14ac:dyDescent="0.15">
      <c r="A2" s="44"/>
      <c r="B2" s="162"/>
      <c r="C2" s="44"/>
      <c r="D2" s="163"/>
      <c r="E2" s="163"/>
      <c r="F2" s="92"/>
      <c r="G2" s="92"/>
      <c r="H2" s="92"/>
      <c r="I2" s="92"/>
      <c r="J2" s="163"/>
      <c r="K2" s="44"/>
      <c r="L2" s="134"/>
      <c r="M2" s="31"/>
    </row>
    <row r="3" spans="1:13" x14ac:dyDescent="0.15">
      <c r="A3" s="44"/>
      <c r="B3" s="162"/>
      <c r="C3" s="44"/>
      <c r="D3" s="163"/>
      <c r="E3" s="163"/>
      <c r="F3" s="164"/>
      <c r="G3" s="92"/>
      <c r="H3" s="92"/>
      <c r="I3" s="92"/>
      <c r="J3" s="163"/>
      <c r="K3" s="44"/>
      <c r="L3" s="134"/>
      <c r="M3" s="31"/>
    </row>
    <row r="4" spans="1:13" x14ac:dyDescent="0.15">
      <c r="A4" s="44"/>
      <c r="B4" s="44"/>
      <c r="C4" s="44"/>
      <c r="D4" s="163"/>
      <c r="E4" s="163"/>
      <c r="F4" s="94">
        <f>SUM(F2:F3)</f>
        <v>0</v>
      </c>
      <c r="G4" s="94">
        <f>SUM(G2:G3)</f>
        <v>0</v>
      </c>
      <c r="H4" s="94">
        <f>SUM(H2:H3)</f>
        <v>0</v>
      </c>
      <c r="I4" s="94">
        <f>SUM(I2:I3)</f>
        <v>0</v>
      </c>
      <c r="J4" s="94"/>
      <c r="K4" s="94"/>
      <c r="L4" s="133"/>
      <c r="M4" s="44"/>
    </row>
    <row r="5" spans="1:13" x14ac:dyDescent="0.15">
      <c r="A5" s="165"/>
      <c r="B5" s="165"/>
      <c r="C5" s="165"/>
      <c r="D5" s="166"/>
      <c r="E5" s="166"/>
      <c r="F5" s="167"/>
      <c r="G5" s="167"/>
      <c r="H5" s="167"/>
      <c r="I5" s="167"/>
      <c r="J5" s="166"/>
      <c r="K5" s="165"/>
      <c r="M5" s="165"/>
    </row>
    <row r="6" spans="1:13" x14ac:dyDescent="0.15">
      <c r="A6" s="165"/>
      <c r="B6" s="165"/>
      <c r="C6" s="165"/>
      <c r="D6" s="166"/>
      <c r="E6" s="166"/>
      <c r="F6" s="165"/>
      <c r="G6" s="168"/>
      <c r="H6" s="168"/>
      <c r="I6" s="171"/>
      <c r="J6" s="166"/>
      <c r="K6" s="165"/>
      <c r="M6" s="165"/>
    </row>
    <row r="7" spans="1:13" x14ac:dyDescent="0.15">
      <c r="D7" s="169"/>
      <c r="E7" s="169"/>
      <c r="F7" s="169"/>
      <c r="H7" s="170"/>
      <c r="J7" s="169"/>
    </row>
    <row r="8" spans="1:13" x14ac:dyDescent="0.15">
      <c r="D8" s="169"/>
      <c r="E8" s="169"/>
      <c r="F8" s="169"/>
      <c r="J8" s="169"/>
    </row>
    <row r="9" spans="1:13" x14ac:dyDescent="0.15">
      <c r="D9" s="169"/>
      <c r="E9" s="169"/>
      <c r="F9" s="169"/>
      <c r="H9" s="137"/>
      <c r="J9" s="169"/>
    </row>
    <row r="10" spans="1:13" x14ac:dyDescent="0.15">
      <c r="D10" s="169"/>
      <c r="E10" s="169"/>
      <c r="F10" s="169"/>
      <c r="H10" s="170"/>
      <c r="J10" s="169"/>
    </row>
    <row r="11" spans="1:13" x14ac:dyDescent="0.15">
      <c r="D11" s="169"/>
      <c r="E11" s="169"/>
      <c r="F11" s="169"/>
      <c r="J11" s="169"/>
    </row>
    <row r="12" spans="1:13" x14ac:dyDescent="0.15">
      <c r="D12" s="169"/>
      <c r="E12" s="169"/>
      <c r="F12" s="169"/>
      <c r="J12" s="169"/>
    </row>
    <row r="13" spans="1:13" x14ac:dyDescent="0.15">
      <c r="D13" s="169"/>
      <c r="E13" s="169"/>
      <c r="F13" s="169"/>
      <c r="J13" s="169"/>
    </row>
    <row r="14" spans="1:13" x14ac:dyDescent="0.15">
      <c r="D14" s="169"/>
      <c r="E14" s="169"/>
      <c r="F14" s="169"/>
      <c r="J14" s="169"/>
    </row>
    <row r="15" spans="1:13" x14ac:dyDescent="0.15">
      <c r="D15" s="169"/>
      <c r="E15" s="169"/>
      <c r="F15" s="169"/>
      <c r="J15" s="169"/>
    </row>
    <row r="16" spans="1:13" x14ac:dyDescent="0.15">
      <c r="D16" s="169"/>
      <c r="E16" s="169"/>
      <c r="F16" s="169"/>
      <c r="J16" s="169"/>
    </row>
    <row r="17" spans="4:10" x14ac:dyDescent="0.15">
      <c r="D17" s="169"/>
      <c r="E17" s="169"/>
      <c r="F17" s="169"/>
      <c r="J17" s="169"/>
    </row>
    <row r="18" spans="4:10" x14ac:dyDescent="0.15">
      <c r="D18" s="169"/>
      <c r="E18" s="169"/>
      <c r="F18" s="169"/>
      <c r="J18" s="169"/>
    </row>
    <row r="19" spans="4:10" x14ac:dyDescent="0.15">
      <c r="D19" s="169"/>
      <c r="E19" s="169"/>
      <c r="F19" s="169"/>
      <c r="J19" s="169"/>
    </row>
    <row r="20" spans="4:10" x14ac:dyDescent="0.15">
      <c r="D20" s="169"/>
      <c r="E20" s="169"/>
      <c r="F20" s="169"/>
      <c r="J20" s="169"/>
    </row>
    <row r="21" spans="4:10" x14ac:dyDescent="0.15">
      <c r="D21" s="169"/>
      <c r="E21" s="169"/>
      <c r="F21" s="169"/>
      <c r="J21" s="169"/>
    </row>
    <row r="22" spans="4:10" x14ac:dyDescent="0.15">
      <c r="D22" s="169"/>
      <c r="E22" s="169"/>
      <c r="F22" s="169"/>
      <c r="J22" s="169"/>
    </row>
    <row r="23" spans="4:10" x14ac:dyDescent="0.15">
      <c r="D23" s="169"/>
      <c r="E23" s="169"/>
      <c r="F23" s="169"/>
      <c r="J23" s="169"/>
    </row>
    <row r="24" spans="4:10" x14ac:dyDescent="0.15">
      <c r="D24" s="169"/>
      <c r="E24" s="169"/>
      <c r="F24" s="169"/>
      <c r="J24" s="169"/>
    </row>
    <row r="25" spans="4:10" x14ac:dyDescent="0.15">
      <c r="D25" s="169"/>
      <c r="E25" s="169"/>
      <c r="F25" s="169"/>
      <c r="J25" s="169"/>
    </row>
    <row r="26" spans="4:10" x14ac:dyDescent="0.15">
      <c r="D26" s="169"/>
      <c r="E26" s="169"/>
      <c r="F26" s="169"/>
      <c r="J26" s="169"/>
    </row>
    <row r="27" spans="4:10" x14ac:dyDescent="0.15">
      <c r="D27" s="169"/>
      <c r="E27" s="169"/>
      <c r="F27" s="169"/>
      <c r="J27" s="169"/>
    </row>
    <row r="28" spans="4:10" x14ac:dyDescent="0.15">
      <c r="D28" s="169"/>
      <c r="E28" s="169"/>
      <c r="F28" s="169"/>
      <c r="J28" s="169"/>
    </row>
    <row r="29" spans="4:10" x14ac:dyDescent="0.15">
      <c r="D29" s="169"/>
      <c r="E29" s="169"/>
      <c r="F29" s="169"/>
      <c r="J29" s="169"/>
    </row>
    <row r="30" spans="4:10" x14ac:dyDescent="0.15">
      <c r="D30" s="169"/>
      <c r="E30" s="169"/>
      <c r="F30" s="169"/>
      <c r="J30" s="169"/>
    </row>
    <row r="31" spans="4:10" x14ac:dyDescent="0.15">
      <c r="D31" s="169"/>
      <c r="E31" s="169"/>
      <c r="F31" s="169"/>
      <c r="J31" s="169"/>
    </row>
    <row r="32" spans="4:10" x14ac:dyDescent="0.15">
      <c r="D32" s="169"/>
      <c r="E32" s="169"/>
      <c r="F32" s="169"/>
      <c r="J32" s="169"/>
    </row>
    <row r="33" spans="4:10" x14ac:dyDescent="0.15">
      <c r="D33" s="169"/>
      <c r="E33" s="169"/>
      <c r="F33" s="169"/>
      <c r="J33" s="169"/>
    </row>
    <row r="34" spans="4:10" x14ac:dyDescent="0.15">
      <c r="D34" s="169"/>
      <c r="E34" s="169"/>
      <c r="F34" s="169"/>
      <c r="J34" s="169"/>
    </row>
    <row r="35" spans="4:10" x14ac:dyDescent="0.15">
      <c r="D35" s="169"/>
      <c r="E35" s="169"/>
      <c r="F35" s="169"/>
      <c r="J35" s="169"/>
    </row>
    <row r="36" spans="4:10" x14ac:dyDescent="0.15">
      <c r="D36" s="169"/>
      <c r="E36" s="169"/>
      <c r="F36" s="169"/>
      <c r="J36" s="169"/>
    </row>
    <row r="37" spans="4:10" x14ac:dyDescent="0.15">
      <c r="D37" s="169"/>
      <c r="E37" s="169"/>
      <c r="F37" s="169"/>
      <c r="J37" s="169"/>
    </row>
    <row r="38" spans="4:10" x14ac:dyDescent="0.15">
      <c r="D38" s="169"/>
      <c r="E38" s="169"/>
      <c r="F38" s="169"/>
      <c r="J38" s="169"/>
    </row>
    <row r="39" spans="4:10" x14ac:dyDescent="0.15">
      <c r="D39" s="169"/>
      <c r="E39" s="169"/>
      <c r="F39" s="169"/>
      <c r="J39" s="169"/>
    </row>
    <row r="40" spans="4:10" x14ac:dyDescent="0.15">
      <c r="D40" s="169"/>
      <c r="E40" s="169"/>
      <c r="F40" s="169"/>
      <c r="J40" s="169"/>
    </row>
    <row r="41" spans="4:10" x14ac:dyDescent="0.15">
      <c r="D41" s="169"/>
      <c r="E41" s="169"/>
      <c r="F41" s="169"/>
      <c r="J41" s="169"/>
    </row>
    <row r="42" spans="4:10" x14ac:dyDescent="0.15">
      <c r="D42" s="169"/>
      <c r="E42" s="169"/>
      <c r="F42" s="169"/>
      <c r="J42" s="169"/>
    </row>
    <row r="43" spans="4:10" x14ac:dyDescent="0.15">
      <c r="D43" s="169"/>
      <c r="E43" s="169"/>
      <c r="F43" s="169"/>
      <c r="J43" s="169"/>
    </row>
    <row r="44" spans="4:10" x14ac:dyDescent="0.15">
      <c r="D44" s="169"/>
      <c r="E44" s="169"/>
      <c r="F44" s="169"/>
      <c r="J44" s="169"/>
    </row>
    <row r="45" spans="4:10" x14ac:dyDescent="0.15">
      <c r="D45" s="169"/>
      <c r="E45" s="169"/>
      <c r="F45" s="169"/>
      <c r="J45" s="169"/>
    </row>
    <row r="46" spans="4:10" x14ac:dyDescent="0.15">
      <c r="D46" s="169"/>
      <c r="E46" s="169"/>
      <c r="F46" s="169"/>
      <c r="J46" s="169"/>
    </row>
    <row r="47" spans="4:10" x14ac:dyDescent="0.15">
      <c r="D47" s="169"/>
      <c r="E47" s="169"/>
      <c r="F47" s="169"/>
      <c r="J47" s="169"/>
    </row>
    <row r="48" spans="4:10" x14ac:dyDescent="0.15">
      <c r="D48" s="169"/>
      <c r="E48" s="169"/>
      <c r="F48" s="169"/>
      <c r="J48" s="169"/>
    </row>
    <row r="49" spans="4:10" x14ac:dyDescent="0.15">
      <c r="D49" s="169"/>
      <c r="E49" s="169"/>
      <c r="F49" s="169"/>
      <c r="J49" s="169"/>
    </row>
    <row r="50" spans="4:10" x14ac:dyDescent="0.15">
      <c r="D50" s="169"/>
      <c r="E50" s="169"/>
      <c r="F50" s="169"/>
      <c r="J50" s="169"/>
    </row>
    <row r="51" spans="4:10" x14ac:dyDescent="0.15">
      <c r="D51" s="169"/>
      <c r="E51" s="169"/>
      <c r="F51" s="169"/>
      <c r="J51" s="169"/>
    </row>
    <row r="52" spans="4:10" x14ac:dyDescent="0.15">
      <c r="D52" s="169"/>
      <c r="E52" s="169"/>
      <c r="F52" s="169"/>
      <c r="J52" s="169"/>
    </row>
    <row r="53" spans="4:10" x14ac:dyDescent="0.15">
      <c r="D53" s="169"/>
      <c r="E53" s="169"/>
      <c r="F53" s="169"/>
      <c r="J53" s="169"/>
    </row>
    <row r="54" spans="4:10" x14ac:dyDescent="0.15">
      <c r="D54" s="169"/>
      <c r="E54" s="169"/>
      <c r="F54" s="169"/>
      <c r="J54" s="169"/>
    </row>
    <row r="55" spans="4:10" x14ac:dyDescent="0.15">
      <c r="D55" s="169"/>
      <c r="E55" s="169"/>
      <c r="F55" s="169"/>
      <c r="J55" s="169"/>
    </row>
    <row r="56" spans="4:10" x14ac:dyDescent="0.15">
      <c r="D56" s="169"/>
      <c r="E56" s="169"/>
      <c r="F56" s="169"/>
      <c r="J56" s="169"/>
    </row>
    <row r="57" spans="4:10" x14ac:dyDescent="0.15">
      <c r="D57" s="169"/>
      <c r="E57" s="169"/>
      <c r="F57" s="169"/>
      <c r="J57" s="169"/>
    </row>
    <row r="58" spans="4:10" x14ac:dyDescent="0.15">
      <c r="D58" s="169"/>
      <c r="E58" s="169"/>
      <c r="F58" s="169"/>
      <c r="J58" s="169"/>
    </row>
    <row r="59" spans="4:10" x14ac:dyDescent="0.15">
      <c r="D59" s="169"/>
      <c r="E59" s="169"/>
      <c r="F59" s="169"/>
      <c r="J59" s="169"/>
    </row>
    <row r="60" spans="4:10" x14ac:dyDescent="0.15">
      <c r="D60" s="169"/>
      <c r="E60" s="169"/>
      <c r="F60" s="169"/>
      <c r="J60" s="169"/>
    </row>
    <row r="61" spans="4:10" x14ac:dyDescent="0.15">
      <c r="D61" s="169"/>
      <c r="E61" s="169"/>
      <c r="F61" s="169"/>
      <c r="J61" s="169"/>
    </row>
    <row r="62" spans="4:10" x14ac:dyDescent="0.15">
      <c r="D62" s="169"/>
      <c r="E62" s="169"/>
      <c r="F62" s="169"/>
      <c r="J62" s="169"/>
    </row>
    <row r="63" spans="4:10" x14ac:dyDescent="0.15">
      <c r="D63" s="169"/>
      <c r="E63" s="169"/>
      <c r="F63" s="169"/>
      <c r="J63" s="169"/>
    </row>
    <row r="64" spans="4:10" x14ac:dyDescent="0.15">
      <c r="D64" s="169"/>
      <c r="E64" s="169"/>
      <c r="F64" s="169"/>
      <c r="J64" s="169"/>
    </row>
    <row r="65" spans="4:10" x14ac:dyDescent="0.15">
      <c r="D65" s="169"/>
      <c r="E65" s="169"/>
      <c r="F65" s="169"/>
      <c r="J65" s="169"/>
    </row>
    <row r="66" spans="4:10" x14ac:dyDescent="0.15">
      <c r="D66" s="169"/>
      <c r="E66" s="169"/>
      <c r="F66" s="169"/>
      <c r="J66" s="169"/>
    </row>
    <row r="67" spans="4:10" x14ac:dyDescent="0.15">
      <c r="D67" s="169"/>
      <c r="E67" s="169"/>
      <c r="F67" s="169"/>
      <c r="J67" s="169"/>
    </row>
    <row r="68" spans="4:10" x14ac:dyDescent="0.15">
      <c r="D68" s="169"/>
      <c r="E68" s="169"/>
      <c r="F68" s="169"/>
      <c r="J68" s="169"/>
    </row>
    <row r="69" spans="4:10" x14ac:dyDescent="0.15">
      <c r="D69" s="169"/>
      <c r="E69" s="169"/>
      <c r="F69" s="169"/>
      <c r="J69" s="169"/>
    </row>
    <row r="70" spans="4:10" x14ac:dyDescent="0.15">
      <c r="D70" s="169"/>
      <c r="E70" s="169"/>
      <c r="F70" s="169"/>
      <c r="J70" s="169"/>
    </row>
    <row r="71" spans="4:10" x14ac:dyDescent="0.15">
      <c r="D71" s="169"/>
      <c r="E71" s="169"/>
      <c r="F71" s="169"/>
      <c r="J71" s="169"/>
    </row>
    <row r="72" spans="4:10" x14ac:dyDescent="0.15">
      <c r="D72" s="169"/>
      <c r="E72" s="169"/>
      <c r="F72" s="169"/>
      <c r="J72" s="169"/>
    </row>
    <row r="73" spans="4:10" x14ac:dyDescent="0.15">
      <c r="D73" s="169"/>
      <c r="E73" s="169"/>
      <c r="F73" s="169"/>
      <c r="J73" s="169"/>
    </row>
    <row r="74" spans="4:10" x14ac:dyDescent="0.15">
      <c r="D74" s="169"/>
      <c r="E74" s="169"/>
      <c r="F74" s="169"/>
      <c r="J74" s="169"/>
    </row>
    <row r="75" spans="4:10" x14ac:dyDescent="0.15">
      <c r="D75" s="169"/>
      <c r="E75" s="169"/>
      <c r="F75" s="169"/>
      <c r="J75" s="169"/>
    </row>
    <row r="76" spans="4:10" x14ac:dyDescent="0.15">
      <c r="D76" s="169"/>
      <c r="E76" s="169"/>
      <c r="F76" s="169"/>
      <c r="J76" s="169"/>
    </row>
    <row r="77" spans="4:10" x14ac:dyDescent="0.15">
      <c r="D77" s="169"/>
      <c r="E77" s="169"/>
      <c r="F77" s="169"/>
      <c r="J77" s="169"/>
    </row>
    <row r="78" spans="4:10" x14ac:dyDescent="0.15">
      <c r="D78" s="169"/>
      <c r="E78" s="169"/>
      <c r="F78" s="169"/>
      <c r="J78" s="169"/>
    </row>
    <row r="79" spans="4:10" x14ac:dyDescent="0.15">
      <c r="D79" s="169"/>
      <c r="E79" s="169"/>
      <c r="F79" s="169"/>
      <c r="J79" s="169"/>
    </row>
    <row r="80" spans="4:10" x14ac:dyDescent="0.15">
      <c r="D80" s="169"/>
      <c r="E80" s="169"/>
      <c r="F80" s="169"/>
      <c r="J80" s="169"/>
    </row>
    <row r="81" spans="4:10" x14ac:dyDescent="0.15">
      <c r="D81" s="169"/>
      <c r="E81" s="169"/>
      <c r="F81" s="169"/>
      <c r="J81" s="169"/>
    </row>
    <row r="82" spans="4:10" x14ac:dyDescent="0.15">
      <c r="D82" s="169"/>
      <c r="E82" s="169"/>
      <c r="F82" s="169"/>
      <c r="J82" s="169"/>
    </row>
    <row r="83" spans="4:10" x14ac:dyDescent="0.15">
      <c r="D83" s="169"/>
      <c r="E83" s="169"/>
      <c r="F83" s="169"/>
      <c r="J83" s="169"/>
    </row>
    <row r="84" spans="4:10" x14ac:dyDescent="0.15">
      <c r="D84" s="169"/>
      <c r="E84" s="169"/>
      <c r="F84" s="169"/>
      <c r="J84" s="169"/>
    </row>
    <row r="85" spans="4:10" x14ac:dyDescent="0.15">
      <c r="D85" s="169"/>
      <c r="E85" s="169"/>
      <c r="F85" s="169"/>
      <c r="J85" s="169"/>
    </row>
    <row r="86" spans="4:10" x14ac:dyDescent="0.15">
      <c r="D86" s="169"/>
      <c r="E86" s="169"/>
      <c r="F86" s="169"/>
      <c r="J86" s="169"/>
    </row>
    <row r="87" spans="4:10" x14ac:dyDescent="0.15">
      <c r="D87" s="169"/>
      <c r="E87" s="169"/>
      <c r="F87" s="169"/>
      <c r="J87" s="169"/>
    </row>
    <row r="88" spans="4:10" x14ac:dyDescent="0.15">
      <c r="D88" s="169"/>
      <c r="E88" s="169"/>
      <c r="F88" s="169"/>
      <c r="J88" s="169"/>
    </row>
    <row r="89" spans="4:10" x14ac:dyDescent="0.15">
      <c r="D89" s="169"/>
      <c r="E89" s="169"/>
      <c r="F89" s="169"/>
      <c r="J89" s="169"/>
    </row>
    <row r="90" spans="4:10" x14ac:dyDescent="0.15">
      <c r="D90" s="169"/>
      <c r="E90" s="169"/>
      <c r="F90" s="169"/>
      <c r="J90" s="169"/>
    </row>
    <row r="91" spans="4:10" x14ac:dyDescent="0.15">
      <c r="D91" s="169"/>
      <c r="E91" s="169"/>
      <c r="F91" s="169"/>
      <c r="J91" s="169"/>
    </row>
    <row r="92" spans="4:10" x14ac:dyDescent="0.15">
      <c r="D92" s="169"/>
      <c r="E92" s="169"/>
      <c r="F92" s="169"/>
      <c r="J92" s="169"/>
    </row>
    <row r="93" spans="4:10" x14ac:dyDescent="0.15">
      <c r="D93" s="169"/>
      <c r="E93" s="169"/>
      <c r="F93" s="169"/>
      <c r="J93" s="169"/>
    </row>
    <row r="94" spans="4:10" x14ac:dyDescent="0.15">
      <c r="D94" s="169"/>
      <c r="E94" s="169"/>
      <c r="F94" s="169"/>
      <c r="J94" s="169"/>
    </row>
    <row r="95" spans="4:10" x14ac:dyDescent="0.15">
      <c r="D95" s="169"/>
      <c r="E95" s="169"/>
      <c r="F95" s="169"/>
      <c r="J95" s="169"/>
    </row>
    <row r="96" spans="4:10" x14ac:dyDescent="0.15">
      <c r="D96" s="169"/>
      <c r="E96" s="169"/>
      <c r="F96" s="169"/>
      <c r="J96" s="169"/>
    </row>
    <row r="97" spans="4:10" x14ac:dyDescent="0.15">
      <c r="D97" s="169"/>
      <c r="E97" s="169"/>
      <c r="F97" s="169"/>
      <c r="J97" s="169"/>
    </row>
    <row r="98" spans="4:10" x14ac:dyDescent="0.15">
      <c r="D98" s="169"/>
      <c r="E98" s="169"/>
      <c r="F98" s="169"/>
      <c r="J98" s="169"/>
    </row>
    <row r="99" spans="4:10" x14ac:dyDescent="0.15">
      <c r="D99" s="169"/>
      <c r="E99" s="169"/>
      <c r="F99" s="169"/>
      <c r="J99" s="169"/>
    </row>
    <row r="100" spans="4:10" x14ac:dyDescent="0.15">
      <c r="D100" s="169"/>
      <c r="E100" s="169"/>
      <c r="F100" s="169"/>
      <c r="J100" s="169"/>
    </row>
    <row r="101" spans="4:10" x14ac:dyDescent="0.15">
      <c r="D101" s="169"/>
      <c r="E101" s="169"/>
      <c r="F101" s="169"/>
      <c r="J101" s="169"/>
    </row>
    <row r="102" spans="4:10" x14ac:dyDescent="0.15">
      <c r="D102" s="169"/>
      <c r="E102" s="169"/>
      <c r="F102" s="169"/>
      <c r="J102" s="169"/>
    </row>
    <row r="103" spans="4:10" x14ac:dyDescent="0.15">
      <c r="D103" s="169"/>
      <c r="E103" s="169"/>
      <c r="F103" s="169"/>
      <c r="J103" s="169"/>
    </row>
    <row r="104" spans="4:10" x14ac:dyDescent="0.15">
      <c r="D104" s="169"/>
      <c r="E104" s="169"/>
      <c r="F104" s="169"/>
      <c r="J104" s="169"/>
    </row>
    <row r="105" spans="4:10" x14ac:dyDescent="0.15">
      <c r="D105" s="169"/>
      <c r="E105" s="169"/>
      <c r="F105" s="169"/>
      <c r="J105" s="169"/>
    </row>
    <row r="106" spans="4:10" x14ac:dyDescent="0.15">
      <c r="D106" s="169"/>
      <c r="E106" s="169"/>
      <c r="F106" s="169"/>
      <c r="J106" s="169"/>
    </row>
  </sheetData>
  <phoneticPr fontId="26" type="noConversion"/>
  <dataValidations count="4">
    <dataValidation type="list" allowBlank="1" showInputMessage="1" showErrorMessage="1" sqref="B4:B106" xr:uid="{00000000-0002-0000-0600-000000000000}">
      <formula1>"传统,分红,万能,投连"</formula1>
    </dataValidation>
    <dataValidation type="list" allowBlank="1" showInputMessage="1" showErrorMessage="1" sqref="C2:C106" xr:uid="{00000000-0002-0000-0600-000001000000}">
      <formula1>"可转债"</formula1>
    </dataValidation>
    <dataValidation type="list" allowBlank="1" showInputMessage="1" showErrorMessage="1" sqref="J2:J3 J5:J106" xr:uid="{00000000-0002-0000-0600-000002000000}">
      <formula1>"公司直接持有,穿透法下还原"</formula1>
    </dataValidation>
    <dataValidation type="list" allowBlank="1" showInputMessage="1" showErrorMessage="1" sqref="K2:K3 K5:K106" xr:uid="{00000000-0002-0000-0600-000003000000}">
      <formula1>"市场价值,历史成本"</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sheetPr>
  <dimension ref="A1:R146"/>
  <sheetViews>
    <sheetView workbookViewId="0">
      <pane xSplit="6" ySplit="1" topLeftCell="G91" activePane="bottomRight" state="frozen"/>
      <selection pane="topRight"/>
      <selection pane="bottomLeft"/>
      <selection pane="bottomRight" activeCell="K128" sqref="K128"/>
    </sheetView>
  </sheetViews>
  <sheetFormatPr defaultColWidth="9" defaultRowHeight="12" x14ac:dyDescent="0.15"/>
  <cols>
    <col min="1" max="1" width="5" style="89" customWidth="1"/>
    <col min="2" max="3" width="8.5" style="89" customWidth="1"/>
    <col min="4" max="4" width="20.5" style="89" customWidth="1"/>
    <col min="5" max="5" width="31.375" style="89" customWidth="1"/>
    <col min="6" max="6" width="9.5" style="89" customWidth="1"/>
    <col min="7" max="9" width="22.625" style="95" customWidth="1"/>
    <col min="10" max="10" width="14.125" style="95" customWidth="1"/>
    <col min="11" max="11" width="9.75" style="89" customWidth="1"/>
    <col min="12" max="12" width="40.25" style="95" customWidth="1"/>
    <col min="13" max="13" width="11.375" style="89" customWidth="1"/>
    <col min="14" max="14" width="10.25" style="95" customWidth="1"/>
    <col min="15" max="15" width="12.25" style="89" customWidth="1"/>
    <col min="16" max="16" width="11.125" style="89" customWidth="1"/>
    <col min="17" max="17" width="8.5" style="89" customWidth="1"/>
    <col min="18" max="16384" width="9" style="89"/>
  </cols>
  <sheetData>
    <row r="1" spans="1:18" s="88" customFormat="1" x14ac:dyDescent="0.15">
      <c r="A1" s="144" t="s">
        <v>0</v>
      </c>
      <c r="B1" s="144" t="s">
        <v>23</v>
      </c>
      <c r="C1" s="144" t="s">
        <v>4</v>
      </c>
      <c r="D1" s="144" t="s">
        <v>1</v>
      </c>
      <c r="E1" s="144" t="s">
        <v>162</v>
      </c>
      <c r="F1" s="144" t="s">
        <v>160</v>
      </c>
      <c r="G1" s="145" t="s">
        <v>37</v>
      </c>
      <c r="H1" s="145" t="s">
        <v>9</v>
      </c>
      <c r="I1" s="145" t="s">
        <v>18</v>
      </c>
      <c r="J1" s="145" t="s">
        <v>163</v>
      </c>
      <c r="K1" s="144" t="s">
        <v>164</v>
      </c>
      <c r="L1" s="145" t="s">
        <v>165</v>
      </c>
      <c r="M1" s="144" t="s">
        <v>166</v>
      </c>
      <c r="N1" s="145" t="s">
        <v>167</v>
      </c>
      <c r="O1" s="144" t="s">
        <v>8</v>
      </c>
      <c r="P1" s="144" t="s">
        <v>168</v>
      </c>
      <c r="Q1" s="144" t="s">
        <v>22</v>
      </c>
    </row>
    <row r="2" spans="1:18" s="15" customFormat="1" x14ac:dyDescent="0.15">
      <c r="A2" s="45">
        <v>1</v>
      </c>
      <c r="B2" s="45" t="s">
        <v>30</v>
      </c>
      <c r="C2" s="4" t="s">
        <v>24</v>
      </c>
      <c r="D2" s="45" t="s">
        <v>169</v>
      </c>
      <c r="E2" s="4" t="s">
        <v>170</v>
      </c>
      <c r="F2" s="146" t="s">
        <v>171</v>
      </c>
      <c r="G2" s="147">
        <v>1198801.99</v>
      </c>
      <c r="H2" s="140">
        <v>1186664.51</v>
      </c>
      <c r="I2" s="140">
        <v>1144736.02</v>
      </c>
      <c r="J2" s="140"/>
      <c r="K2" s="142"/>
      <c r="L2" s="36" t="s">
        <v>172</v>
      </c>
      <c r="M2" s="142"/>
      <c r="N2" s="36" t="s">
        <v>173</v>
      </c>
      <c r="O2" s="142" t="s">
        <v>15</v>
      </c>
      <c r="P2" s="45" t="s">
        <v>174</v>
      </c>
      <c r="Q2" s="142" t="s">
        <v>47</v>
      </c>
      <c r="R2" s="151"/>
    </row>
    <row r="3" spans="1:18" s="15" customFormat="1" x14ac:dyDescent="0.15">
      <c r="A3" s="45">
        <v>2</v>
      </c>
      <c r="B3" s="45" t="s">
        <v>30</v>
      </c>
      <c r="C3" s="4" t="s">
        <v>24</v>
      </c>
      <c r="D3" s="45" t="s">
        <v>169</v>
      </c>
      <c r="E3" s="4" t="s">
        <v>175</v>
      </c>
      <c r="F3" s="146" t="s">
        <v>176</v>
      </c>
      <c r="G3" s="147">
        <v>1190958.21</v>
      </c>
      <c r="H3" s="140">
        <v>1205411.5900000001</v>
      </c>
      <c r="I3" s="140">
        <v>1147607.33</v>
      </c>
      <c r="J3" s="140"/>
      <c r="K3" s="142"/>
      <c r="L3" s="36" t="s">
        <v>172</v>
      </c>
      <c r="M3" s="142"/>
      <c r="N3" s="36" t="s">
        <v>173</v>
      </c>
      <c r="O3" s="142" t="s">
        <v>15</v>
      </c>
      <c r="P3" s="45" t="s">
        <v>174</v>
      </c>
      <c r="Q3" s="142" t="s">
        <v>47</v>
      </c>
      <c r="R3" s="151"/>
    </row>
    <row r="4" spans="1:18" s="15" customFormat="1" x14ac:dyDescent="0.15">
      <c r="A4" s="45">
        <v>3</v>
      </c>
      <c r="B4" s="45" t="s">
        <v>30</v>
      </c>
      <c r="C4" s="4" t="s">
        <v>24</v>
      </c>
      <c r="D4" s="45" t="s">
        <v>169</v>
      </c>
      <c r="E4" s="4" t="s">
        <v>177</v>
      </c>
      <c r="F4" s="146" t="s">
        <v>178</v>
      </c>
      <c r="G4" s="147">
        <v>1204521.3899999999</v>
      </c>
      <c r="H4" s="140">
        <v>1193906.31</v>
      </c>
      <c r="I4" s="140">
        <v>1149354.31</v>
      </c>
      <c r="J4" s="140"/>
      <c r="K4" s="142"/>
      <c r="L4" s="36" t="s">
        <v>172</v>
      </c>
      <c r="M4" s="142"/>
      <c r="N4" s="36" t="s">
        <v>173</v>
      </c>
      <c r="O4" s="142" t="s">
        <v>15</v>
      </c>
      <c r="P4" s="45" t="s">
        <v>174</v>
      </c>
      <c r="Q4" s="142" t="s">
        <v>47</v>
      </c>
      <c r="R4" s="151"/>
    </row>
    <row r="5" spans="1:18" s="15" customFormat="1" x14ac:dyDescent="0.15">
      <c r="A5" s="45">
        <v>4</v>
      </c>
      <c r="B5" s="45" t="s">
        <v>30</v>
      </c>
      <c r="C5" s="4" t="s">
        <v>24</v>
      </c>
      <c r="D5" s="45" t="s">
        <v>169</v>
      </c>
      <c r="E5" s="4" t="s">
        <v>179</v>
      </c>
      <c r="F5" s="146" t="s">
        <v>180</v>
      </c>
      <c r="G5" s="147">
        <v>1197491.3600000001</v>
      </c>
      <c r="H5" s="140">
        <v>1220424.1100000001</v>
      </c>
      <c r="I5" s="140">
        <v>1159770.3799999999</v>
      </c>
      <c r="J5" s="140"/>
      <c r="K5" s="142"/>
      <c r="L5" s="36" t="s">
        <v>172</v>
      </c>
      <c r="M5" s="142"/>
      <c r="N5" s="36" t="s">
        <v>173</v>
      </c>
      <c r="O5" s="142" t="s">
        <v>15</v>
      </c>
      <c r="P5" s="45" t="s">
        <v>174</v>
      </c>
      <c r="Q5" s="142" t="s">
        <v>47</v>
      </c>
      <c r="R5" s="151"/>
    </row>
    <row r="6" spans="1:18" s="15" customFormat="1" x14ac:dyDescent="0.15">
      <c r="A6" s="45">
        <v>5</v>
      </c>
      <c r="B6" s="45" t="s">
        <v>30</v>
      </c>
      <c r="C6" s="4" t="s">
        <v>24</v>
      </c>
      <c r="D6" s="45" t="s">
        <v>169</v>
      </c>
      <c r="E6" s="4" t="s">
        <v>181</v>
      </c>
      <c r="F6" s="146" t="s">
        <v>182</v>
      </c>
      <c r="G6" s="147">
        <v>1189198.68</v>
      </c>
      <c r="H6" s="140">
        <v>1234052.79</v>
      </c>
      <c r="I6" s="140">
        <v>1173382.3400000001</v>
      </c>
      <c r="J6" s="140"/>
      <c r="K6" s="142"/>
      <c r="L6" s="36" t="s">
        <v>172</v>
      </c>
      <c r="M6" s="142"/>
      <c r="N6" s="36" t="s">
        <v>173</v>
      </c>
      <c r="O6" s="142" t="s">
        <v>15</v>
      </c>
      <c r="P6" s="45" t="s">
        <v>174</v>
      </c>
      <c r="Q6" s="142" t="s">
        <v>47</v>
      </c>
      <c r="R6" s="151"/>
    </row>
    <row r="7" spans="1:18" s="15" customFormat="1" x14ac:dyDescent="0.15">
      <c r="A7" s="45">
        <v>6</v>
      </c>
      <c r="B7" s="45" t="s">
        <v>30</v>
      </c>
      <c r="C7" s="4" t="s">
        <v>24</v>
      </c>
      <c r="D7" s="45" t="s">
        <v>169</v>
      </c>
      <c r="E7" s="4" t="s">
        <v>183</v>
      </c>
      <c r="F7" s="146" t="s">
        <v>184</v>
      </c>
      <c r="G7" s="147">
        <v>1207077.2</v>
      </c>
      <c r="H7" s="140">
        <v>1237146.18</v>
      </c>
      <c r="I7" s="140">
        <v>1175451.78</v>
      </c>
      <c r="J7" s="140"/>
      <c r="K7" s="142"/>
      <c r="L7" s="36" t="s">
        <v>172</v>
      </c>
      <c r="M7" s="142"/>
      <c r="N7" s="36" t="s">
        <v>173</v>
      </c>
      <c r="O7" s="142" t="s">
        <v>15</v>
      </c>
      <c r="P7" s="45" t="s">
        <v>174</v>
      </c>
      <c r="Q7" s="142" t="s">
        <v>47</v>
      </c>
      <c r="R7" s="151"/>
    </row>
    <row r="8" spans="1:18" s="15" customFormat="1" x14ac:dyDescent="0.15">
      <c r="A8" s="45">
        <v>7</v>
      </c>
      <c r="B8" s="45" t="s">
        <v>30</v>
      </c>
      <c r="C8" s="4" t="s">
        <v>24</v>
      </c>
      <c r="D8" s="45" t="s">
        <v>169</v>
      </c>
      <c r="E8" s="4" t="s">
        <v>185</v>
      </c>
      <c r="F8" s="146" t="s">
        <v>186</v>
      </c>
      <c r="G8" s="147">
        <v>1187895.24</v>
      </c>
      <c r="H8" s="140">
        <v>1234151.77</v>
      </c>
      <c r="I8" s="140">
        <v>1174590.81</v>
      </c>
      <c r="J8" s="140"/>
      <c r="K8" s="142"/>
      <c r="L8" s="36" t="s">
        <v>172</v>
      </c>
      <c r="M8" s="142"/>
      <c r="N8" s="36" t="s">
        <v>173</v>
      </c>
      <c r="O8" s="142" t="s">
        <v>15</v>
      </c>
      <c r="P8" s="45" t="s">
        <v>174</v>
      </c>
      <c r="Q8" s="142" t="s">
        <v>47</v>
      </c>
      <c r="R8" s="151"/>
    </row>
    <row r="9" spans="1:18" s="15" customFormat="1" x14ac:dyDescent="0.15">
      <c r="A9" s="45">
        <v>8</v>
      </c>
      <c r="B9" s="45" t="s">
        <v>30</v>
      </c>
      <c r="C9" s="4" t="s">
        <v>24</v>
      </c>
      <c r="D9" s="45" t="s">
        <v>169</v>
      </c>
      <c r="E9" s="4" t="s">
        <v>187</v>
      </c>
      <c r="F9" s="146" t="s">
        <v>188</v>
      </c>
      <c r="G9" s="147">
        <v>1188907.01</v>
      </c>
      <c r="H9" s="140">
        <v>1234146.82</v>
      </c>
      <c r="I9" s="140">
        <v>1173926.78</v>
      </c>
      <c r="J9" s="140"/>
      <c r="K9" s="142"/>
      <c r="L9" s="36" t="s">
        <v>172</v>
      </c>
      <c r="M9" s="142"/>
      <c r="N9" s="36" t="s">
        <v>173</v>
      </c>
      <c r="O9" s="142" t="s">
        <v>15</v>
      </c>
      <c r="P9" s="45" t="s">
        <v>174</v>
      </c>
      <c r="Q9" s="142" t="s">
        <v>47</v>
      </c>
      <c r="R9" s="151"/>
    </row>
    <row r="10" spans="1:18" s="15" customFormat="1" x14ac:dyDescent="0.15">
      <c r="A10" s="45">
        <v>9</v>
      </c>
      <c r="B10" s="45" t="s">
        <v>30</v>
      </c>
      <c r="C10" s="4" t="s">
        <v>24</v>
      </c>
      <c r="D10" s="45" t="s">
        <v>169</v>
      </c>
      <c r="E10" s="4" t="s">
        <v>189</v>
      </c>
      <c r="F10" s="146" t="s">
        <v>190</v>
      </c>
      <c r="G10" s="147">
        <v>1191901.95</v>
      </c>
      <c r="H10" s="140">
        <v>1237114.0900000001</v>
      </c>
      <c r="I10" s="140">
        <v>1176645.6100000001</v>
      </c>
      <c r="J10" s="140"/>
      <c r="K10" s="142"/>
      <c r="L10" s="36" t="s">
        <v>172</v>
      </c>
      <c r="M10" s="142"/>
      <c r="N10" s="36" t="s">
        <v>173</v>
      </c>
      <c r="O10" s="142" t="s">
        <v>15</v>
      </c>
      <c r="P10" s="45" t="s">
        <v>174</v>
      </c>
      <c r="Q10" s="142" t="s">
        <v>47</v>
      </c>
      <c r="R10" s="151"/>
    </row>
    <row r="11" spans="1:18" s="15" customFormat="1" x14ac:dyDescent="0.15">
      <c r="A11" s="45">
        <v>10</v>
      </c>
      <c r="B11" s="45" t="s">
        <v>30</v>
      </c>
      <c r="C11" s="4" t="s">
        <v>24</v>
      </c>
      <c r="D11" s="45" t="s">
        <v>169</v>
      </c>
      <c r="E11" s="4" t="s">
        <v>191</v>
      </c>
      <c r="F11" s="146" t="s">
        <v>192</v>
      </c>
      <c r="G11" s="147">
        <v>1215639.1499999999</v>
      </c>
      <c r="H11" s="140">
        <v>1236267.1599999999</v>
      </c>
      <c r="I11" s="140">
        <v>1173942.73</v>
      </c>
      <c r="J11" s="140"/>
      <c r="K11" s="142"/>
      <c r="L11" s="36" t="s">
        <v>172</v>
      </c>
      <c r="M11" s="142"/>
      <c r="N11" s="36" t="s">
        <v>173</v>
      </c>
      <c r="O11" s="142" t="s">
        <v>15</v>
      </c>
      <c r="P11" s="45" t="s">
        <v>174</v>
      </c>
      <c r="Q11" s="142" t="s">
        <v>47</v>
      </c>
      <c r="R11" s="151"/>
    </row>
    <row r="12" spans="1:18" s="15" customFormat="1" x14ac:dyDescent="0.15">
      <c r="A12" s="45">
        <v>11</v>
      </c>
      <c r="B12" s="45" t="s">
        <v>30</v>
      </c>
      <c r="C12" s="4" t="s">
        <v>24</v>
      </c>
      <c r="D12" s="45" t="s">
        <v>169</v>
      </c>
      <c r="E12" s="4" t="s">
        <v>193</v>
      </c>
      <c r="F12" s="146" t="s">
        <v>194</v>
      </c>
      <c r="G12" s="147">
        <v>1211886.6399999999</v>
      </c>
      <c r="H12" s="140">
        <v>1235528.9099999999</v>
      </c>
      <c r="I12" s="140">
        <v>1170803.68</v>
      </c>
      <c r="J12" s="140"/>
      <c r="K12" s="142"/>
      <c r="L12" s="36" t="s">
        <v>172</v>
      </c>
      <c r="M12" s="142"/>
      <c r="N12" s="36" t="s">
        <v>173</v>
      </c>
      <c r="O12" s="142" t="s">
        <v>15</v>
      </c>
      <c r="P12" s="45" t="s">
        <v>174</v>
      </c>
      <c r="Q12" s="142" t="s">
        <v>47</v>
      </c>
      <c r="R12" s="151"/>
    </row>
    <row r="13" spans="1:18" s="15" customFormat="1" x14ac:dyDescent="0.15">
      <c r="A13" s="45">
        <v>12</v>
      </c>
      <c r="B13" s="45" t="s">
        <v>30</v>
      </c>
      <c r="C13" s="4" t="s">
        <v>24</v>
      </c>
      <c r="D13" s="45" t="s">
        <v>169</v>
      </c>
      <c r="E13" s="4" t="s">
        <v>195</v>
      </c>
      <c r="F13" s="146" t="s">
        <v>196</v>
      </c>
      <c r="G13" s="147">
        <v>1212072.1200000001</v>
      </c>
      <c r="H13" s="140">
        <v>1235109.24</v>
      </c>
      <c r="I13" s="140">
        <v>1169770.8</v>
      </c>
      <c r="J13" s="140"/>
      <c r="K13" s="142"/>
      <c r="L13" s="36" t="s">
        <v>172</v>
      </c>
      <c r="M13" s="142"/>
      <c r="N13" s="36" t="s">
        <v>173</v>
      </c>
      <c r="O13" s="142" t="s">
        <v>15</v>
      </c>
      <c r="P13" s="45" t="s">
        <v>174</v>
      </c>
      <c r="Q13" s="142" t="s">
        <v>47</v>
      </c>
      <c r="R13" s="151"/>
    </row>
    <row r="14" spans="1:18" s="15" customFormat="1" x14ac:dyDescent="0.15">
      <c r="A14" s="45">
        <v>13</v>
      </c>
      <c r="B14" s="45" t="s">
        <v>30</v>
      </c>
      <c r="C14" s="4" t="s">
        <v>24</v>
      </c>
      <c r="D14" s="45" t="s">
        <v>169</v>
      </c>
      <c r="E14" s="4" t="s">
        <v>197</v>
      </c>
      <c r="F14" s="146" t="s">
        <v>198</v>
      </c>
      <c r="G14" s="147">
        <v>1212907.25</v>
      </c>
      <c r="H14" s="140">
        <v>1235517.3500000001</v>
      </c>
      <c r="I14" s="140">
        <v>1170455.5</v>
      </c>
      <c r="J14" s="140"/>
      <c r="K14" s="142"/>
      <c r="L14" s="36" t="s">
        <v>172</v>
      </c>
      <c r="M14" s="142"/>
      <c r="N14" s="36" t="s">
        <v>173</v>
      </c>
      <c r="O14" s="142" t="s">
        <v>15</v>
      </c>
      <c r="P14" s="45" t="s">
        <v>174</v>
      </c>
      <c r="Q14" s="142" t="s">
        <v>47</v>
      </c>
      <c r="R14" s="151"/>
    </row>
    <row r="15" spans="1:18" s="15" customFormat="1" x14ac:dyDescent="0.15">
      <c r="A15" s="45">
        <v>14</v>
      </c>
      <c r="B15" s="45" t="s">
        <v>30</v>
      </c>
      <c r="C15" s="4" t="s">
        <v>24</v>
      </c>
      <c r="D15" s="45" t="s">
        <v>169</v>
      </c>
      <c r="E15" s="4" t="s">
        <v>199</v>
      </c>
      <c r="F15" s="146" t="s">
        <v>200</v>
      </c>
      <c r="G15" s="147">
        <v>1210862.06</v>
      </c>
      <c r="H15" s="140">
        <v>1232887.24</v>
      </c>
      <c r="I15" s="140">
        <v>1169329.49</v>
      </c>
      <c r="J15" s="140"/>
      <c r="K15" s="142"/>
      <c r="L15" s="36" t="s">
        <v>172</v>
      </c>
      <c r="M15" s="142"/>
      <c r="N15" s="36" t="s">
        <v>173</v>
      </c>
      <c r="O15" s="142" t="s">
        <v>15</v>
      </c>
      <c r="P15" s="45" t="s">
        <v>174</v>
      </c>
      <c r="Q15" s="142" t="s">
        <v>47</v>
      </c>
      <c r="R15" s="151"/>
    </row>
    <row r="16" spans="1:18" s="15" customFormat="1" x14ac:dyDescent="0.15">
      <c r="A16" s="45">
        <v>15</v>
      </c>
      <c r="B16" s="45" t="s">
        <v>30</v>
      </c>
      <c r="C16" s="4" t="s">
        <v>24</v>
      </c>
      <c r="D16" s="45" t="s">
        <v>169</v>
      </c>
      <c r="E16" s="4" t="s">
        <v>201</v>
      </c>
      <c r="F16" s="146" t="s">
        <v>202</v>
      </c>
      <c r="G16" s="147">
        <v>1213627.48</v>
      </c>
      <c r="H16" s="140">
        <v>1235002.2</v>
      </c>
      <c r="I16" s="140">
        <v>1169451.44</v>
      </c>
      <c r="J16" s="140"/>
      <c r="K16" s="142"/>
      <c r="L16" s="36" t="s">
        <v>172</v>
      </c>
      <c r="M16" s="142"/>
      <c r="N16" s="36" t="s">
        <v>173</v>
      </c>
      <c r="O16" s="142" t="s">
        <v>15</v>
      </c>
      <c r="P16" s="45" t="s">
        <v>174</v>
      </c>
      <c r="Q16" s="142" t="s">
        <v>47</v>
      </c>
      <c r="R16" s="151"/>
    </row>
    <row r="17" spans="1:18" s="15" customFormat="1" x14ac:dyDescent="0.15">
      <c r="A17" s="45">
        <v>16</v>
      </c>
      <c r="B17" s="45" t="s">
        <v>30</v>
      </c>
      <c r="C17" s="4" t="s">
        <v>24</v>
      </c>
      <c r="D17" s="45" t="s">
        <v>169</v>
      </c>
      <c r="E17" s="4" t="s">
        <v>203</v>
      </c>
      <c r="F17" s="146" t="s">
        <v>204</v>
      </c>
      <c r="G17" s="147">
        <v>1211943.51</v>
      </c>
      <c r="H17" s="140">
        <v>1234537.45</v>
      </c>
      <c r="I17" s="140">
        <v>1168071.1499999999</v>
      </c>
      <c r="J17" s="140"/>
      <c r="K17" s="142"/>
      <c r="L17" s="36" t="s">
        <v>172</v>
      </c>
      <c r="M17" s="142"/>
      <c r="N17" s="36" t="s">
        <v>173</v>
      </c>
      <c r="O17" s="142" t="s">
        <v>15</v>
      </c>
      <c r="P17" s="45" t="s">
        <v>174</v>
      </c>
      <c r="Q17" s="142" t="s">
        <v>47</v>
      </c>
      <c r="R17" s="151"/>
    </row>
    <row r="18" spans="1:18" s="15" customFormat="1" x14ac:dyDescent="0.15">
      <c r="A18" s="45">
        <v>17</v>
      </c>
      <c r="B18" s="45" t="s">
        <v>30</v>
      </c>
      <c r="C18" s="4" t="s">
        <v>24</v>
      </c>
      <c r="D18" s="45" t="s">
        <v>169</v>
      </c>
      <c r="E18" s="4" t="s">
        <v>205</v>
      </c>
      <c r="F18" s="146" t="s">
        <v>206</v>
      </c>
      <c r="G18" s="147">
        <v>1200208.6399999999</v>
      </c>
      <c r="H18" s="140">
        <v>1221252.99</v>
      </c>
      <c r="I18" s="140">
        <v>1157001.1299999999</v>
      </c>
      <c r="J18" s="140"/>
      <c r="K18" s="142"/>
      <c r="L18" s="36" t="s">
        <v>172</v>
      </c>
      <c r="M18" s="142"/>
      <c r="N18" s="36" t="s">
        <v>173</v>
      </c>
      <c r="O18" s="142" t="s">
        <v>15</v>
      </c>
      <c r="P18" s="45" t="s">
        <v>174</v>
      </c>
      <c r="Q18" s="142" t="s">
        <v>47</v>
      </c>
      <c r="R18" s="151"/>
    </row>
    <row r="19" spans="1:18" s="15" customFormat="1" x14ac:dyDescent="0.15">
      <c r="A19" s="45">
        <v>18</v>
      </c>
      <c r="B19" s="45" t="s">
        <v>30</v>
      </c>
      <c r="C19" s="4" t="s">
        <v>24</v>
      </c>
      <c r="D19" s="45" t="s">
        <v>169</v>
      </c>
      <c r="E19" s="4" t="s">
        <v>207</v>
      </c>
      <c r="F19" s="146" t="s">
        <v>208</v>
      </c>
      <c r="G19" s="147">
        <v>1198018.8999999999</v>
      </c>
      <c r="H19" s="140">
        <v>1218887.4099999999</v>
      </c>
      <c r="I19" s="140">
        <v>1154530.81</v>
      </c>
      <c r="J19" s="140"/>
      <c r="K19" s="142"/>
      <c r="L19" s="36" t="s">
        <v>172</v>
      </c>
      <c r="M19" s="142"/>
      <c r="N19" s="36" t="s">
        <v>173</v>
      </c>
      <c r="O19" s="142" t="s">
        <v>15</v>
      </c>
      <c r="P19" s="45" t="s">
        <v>174</v>
      </c>
      <c r="Q19" s="142" t="s">
        <v>47</v>
      </c>
      <c r="R19" s="151"/>
    </row>
    <row r="20" spans="1:18" s="15" customFormat="1" x14ac:dyDescent="0.15">
      <c r="A20" s="45">
        <v>19</v>
      </c>
      <c r="B20" s="45" t="s">
        <v>30</v>
      </c>
      <c r="C20" s="4" t="s">
        <v>24</v>
      </c>
      <c r="D20" s="45" t="s">
        <v>169</v>
      </c>
      <c r="E20" s="4" t="s">
        <v>209</v>
      </c>
      <c r="F20" s="146" t="s">
        <v>210</v>
      </c>
      <c r="G20" s="147">
        <v>1214836.1399999999</v>
      </c>
      <c r="H20" s="140">
        <v>1218933.28</v>
      </c>
      <c r="I20" s="140">
        <v>1156159.55</v>
      </c>
      <c r="J20" s="140"/>
      <c r="K20" s="142"/>
      <c r="L20" s="36" t="s">
        <v>172</v>
      </c>
      <c r="M20" s="142"/>
      <c r="N20" s="36" t="s">
        <v>173</v>
      </c>
      <c r="O20" s="142" t="s">
        <v>15</v>
      </c>
      <c r="P20" s="45" t="s">
        <v>174</v>
      </c>
      <c r="Q20" s="142" t="s">
        <v>47</v>
      </c>
      <c r="R20" s="151"/>
    </row>
    <row r="21" spans="1:18" s="15" customFormat="1" x14ac:dyDescent="0.15">
      <c r="A21" s="45">
        <v>20</v>
      </c>
      <c r="B21" s="45" t="s">
        <v>30</v>
      </c>
      <c r="C21" s="4" t="s">
        <v>24</v>
      </c>
      <c r="D21" s="45" t="s">
        <v>169</v>
      </c>
      <c r="E21" s="4" t="s">
        <v>211</v>
      </c>
      <c r="F21" s="146" t="s">
        <v>212</v>
      </c>
      <c r="G21" s="147">
        <v>1200445.3500000001</v>
      </c>
      <c r="H21" s="140">
        <v>1221734.6299999999</v>
      </c>
      <c r="I21" s="140">
        <v>1157829.54</v>
      </c>
      <c r="J21" s="140"/>
      <c r="K21" s="142"/>
      <c r="L21" s="36" t="s">
        <v>172</v>
      </c>
      <c r="M21" s="142"/>
      <c r="N21" s="36" t="s">
        <v>173</v>
      </c>
      <c r="O21" s="142" t="s">
        <v>15</v>
      </c>
      <c r="P21" s="45" t="s">
        <v>174</v>
      </c>
      <c r="Q21" s="142" t="s">
        <v>47</v>
      </c>
      <c r="R21" s="151"/>
    </row>
    <row r="22" spans="1:18" s="15" customFormat="1" x14ac:dyDescent="0.15">
      <c r="A22" s="45">
        <v>21</v>
      </c>
      <c r="B22" s="45" t="s">
        <v>30</v>
      </c>
      <c r="C22" s="4" t="s">
        <v>24</v>
      </c>
      <c r="D22" s="45" t="s">
        <v>169</v>
      </c>
      <c r="E22" s="4" t="s">
        <v>213</v>
      </c>
      <c r="F22" s="146" t="s">
        <v>214</v>
      </c>
      <c r="G22" s="147">
        <v>1198727.33</v>
      </c>
      <c r="H22" s="140">
        <v>1220927.99</v>
      </c>
      <c r="I22" s="140">
        <v>1157730.8600000001</v>
      </c>
      <c r="J22" s="140"/>
      <c r="K22" s="142"/>
      <c r="L22" s="36" t="s">
        <v>172</v>
      </c>
      <c r="M22" s="142"/>
      <c r="N22" s="36" t="s">
        <v>173</v>
      </c>
      <c r="O22" s="142" t="s">
        <v>15</v>
      </c>
      <c r="P22" s="45" t="s">
        <v>174</v>
      </c>
      <c r="Q22" s="142" t="s">
        <v>47</v>
      </c>
      <c r="R22" s="151"/>
    </row>
    <row r="23" spans="1:18" s="15" customFormat="1" x14ac:dyDescent="0.15">
      <c r="A23" s="45">
        <v>22</v>
      </c>
      <c r="B23" s="45" t="s">
        <v>30</v>
      </c>
      <c r="C23" s="4" t="s">
        <v>24</v>
      </c>
      <c r="D23" s="45" t="s">
        <v>169</v>
      </c>
      <c r="E23" s="4" t="s">
        <v>215</v>
      </c>
      <c r="F23" s="146" t="s">
        <v>216</v>
      </c>
      <c r="G23" s="147">
        <v>1199924.6399999999</v>
      </c>
      <c r="H23" s="140">
        <v>1223482.8899999999</v>
      </c>
      <c r="I23" s="140">
        <v>1163686.92</v>
      </c>
      <c r="J23" s="140"/>
      <c r="K23" s="142"/>
      <c r="L23" s="36" t="s">
        <v>172</v>
      </c>
      <c r="M23" s="142"/>
      <c r="N23" s="36" t="s">
        <v>173</v>
      </c>
      <c r="O23" s="142" t="s">
        <v>15</v>
      </c>
      <c r="P23" s="45" t="s">
        <v>174</v>
      </c>
      <c r="Q23" s="142" t="s">
        <v>47</v>
      </c>
      <c r="R23" s="151"/>
    </row>
    <row r="24" spans="1:18" s="15" customFormat="1" x14ac:dyDescent="0.15">
      <c r="A24" s="45">
        <v>23</v>
      </c>
      <c r="B24" s="45" t="s">
        <v>30</v>
      </c>
      <c r="C24" s="4" t="s">
        <v>24</v>
      </c>
      <c r="D24" s="45" t="s">
        <v>169</v>
      </c>
      <c r="E24" s="4" t="s">
        <v>217</v>
      </c>
      <c r="F24" s="146" t="s">
        <v>218</v>
      </c>
      <c r="G24" s="147">
        <v>1196738.54</v>
      </c>
      <c r="H24" s="140">
        <v>1203338.99</v>
      </c>
      <c r="I24" s="140">
        <v>1145637.8</v>
      </c>
      <c r="J24" s="140"/>
      <c r="K24" s="142"/>
      <c r="L24" s="36" t="s">
        <v>172</v>
      </c>
      <c r="M24" s="142"/>
      <c r="N24" s="36" t="s">
        <v>173</v>
      </c>
      <c r="O24" s="142" t="s">
        <v>15</v>
      </c>
      <c r="P24" s="45" t="s">
        <v>174</v>
      </c>
      <c r="Q24" s="142" t="s">
        <v>47</v>
      </c>
      <c r="R24" s="151"/>
    </row>
    <row r="25" spans="1:18" s="15" customFormat="1" x14ac:dyDescent="0.15">
      <c r="A25" s="45">
        <v>24</v>
      </c>
      <c r="B25" s="45" t="s">
        <v>32</v>
      </c>
      <c r="C25" s="4" t="s">
        <v>24</v>
      </c>
      <c r="D25" s="45" t="s">
        <v>169</v>
      </c>
      <c r="E25" s="146" t="s">
        <v>219</v>
      </c>
      <c r="F25" s="146" t="s">
        <v>220</v>
      </c>
      <c r="G25" s="147">
        <v>400000</v>
      </c>
      <c r="H25" s="140">
        <v>400000</v>
      </c>
      <c r="I25" s="140">
        <v>401360</v>
      </c>
      <c r="J25" s="140"/>
      <c r="K25" s="142"/>
      <c r="L25" s="36" t="s">
        <v>221</v>
      </c>
      <c r="M25" s="142"/>
      <c r="N25" s="36" t="s">
        <v>173</v>
      </c>
      <c r="O25" s="142" t="s">
        <v>15</v>
      </c>
      <c r="P25" s="45" t="s">
        <v>66</v>
      </c>
      <c r="Q25" s="142" t="s">
        <v>47</v>
      </c>
      <c r="R25" s="151"/>
    </row>
    <row r="26" spans="1:18" s="15" customFormat="1" x14ac:dyDescent="0.15">
      <c r="A26" s="45">
        <v>25</v>
      </c>
      <c r="B26" s="45" t="s">
        <v>32</v>
      </c>
      <c r="C26" s="4" t="s">
        <v>24</v>
      </c>
      <c r="D26" s="45" t="s">
        <v>169</v>
      </c>
      <c r="E26" s="146" t="s">
        <v>222</v>
      </c>
      <c r="F26" s="146" t="s">
        <v>223</v>
      </c>
      <c r="G26" s="147">
        <v>11738602.43</v>
      </c>
      <c r="H26" s="140">
        <v>12371313.1</v>
      </c>
      <c r="I26" s="140">
        <v>13505262.1</v>
      </c>
      <c r="J26" s="140"/>
      <c r="K26" s="142"/>
      <c r="L26" s="36" t="s">
        <v>224</v>
      </c>
      <c r="M26" s="142"/>
      <c r="N26" s="36" t="s">
        <v>225</v>
      </c>
      <c r="O26" s="142" t="s">
        <v>15</v>
      </c>
      <c r="P26" s="45" t="s">
        <v>174</v>
      </c>
      <c r="Q26" s="142" t="s">
        <v>47</v>
      </c>
      <c r="R26" s="151"/>
    </row>
    <row r="27" spans="1:18" s="15" customFormat="1" x14ac:dyDescent="0.15">
      <c r="A27" s="45">
        <v>26</v>
      </c>
      <c r="B27" s="45" t="s">
        <v>32</v>
      </c>
      <c r="C27" s="4" t="s">
        <v>24</v>
      </c>
      <c r="D27" s="45" t="s">
        <v>169</v>
      </c>
      <c r="E27" s="146" t="s">
        <v>226</v>
      </c>
      <c r="F27" s="146" t="s">
        <v>227</v>
      </c>
      <c r="G27" s="147">
        <v>14012478.57</v>
      </c>
      <c r="H27" s="140">
        <v>14623422.640000001</v>
      </c>
      <c r="I27" s="140">
        <v>15965818.08</v>
      </c>
      <c r="J27" s="140"/>
      <c r="K27" s="142"/>
      <c r="L27" s="36" t="s">
        <v>224</v>
      </c>
      <c r="M27" s="142"/>
      <c r="N27" s="36" t="s">
        <v>225</v>
      </c>
      <c r="O27" s="142" t="s">
        <v>15</v>
      </c>
      <c r="P27" s="45" t="s">
        <v>174</v>
      </c>
      <c r="Q27" s="142" t="s">
        <v>47</v>
      </c>
      <c r="R27" s="151"/>
    </row>
    <row r="28" spans="1:18" s="15" customFormat="1" x14ac:dyDescent="0.15">
      <c r="A28" s="45">
        <v>27</v>
      </c>
      <c r="B28" s="45" t="s">
        <v>32</v>
      </c>
      <c r="C28" s="4" t="s">
        <v>24</v>
      </c>
      <c r="D28" s="45" t="s">
        <v>169</v>
      </c>
      <c r="E28" s="146" t="s">
        <v>228</v>
      </c>
      <c r="F28" s="146" t="s">
        <v>229</v>
      </c>
      <c r="G28" s="147">
        <v>695310453.98000002</v>
      </c>
      <c r="H28" s="140">
        <v>719501154.15999997</v>
      </c>
      <c r="I28" s="140">
        <v>687801101.08000004</v>
      </c>
      <c r="J28" s="140"/>
      <c r="K28" s="142"/>
      <c r="L28" s="36" t="s">
        <v>230</v>
      </c>
      <c r="M28" s="142"/>
      <c r="N28" s="36" t="s">
        <v>225</v>
      </c>
      <c r="O28" s="142" t="s">
        <v>15</v>
      </c>
      <c r="P28" s="45" t="s">
        <v>174</v>
      </c>
      <c r="Q28" s="142" t="s">
        <v>47</v>
      </c>
      <c r="R28" s="151"/>
    </row>
    <row r="29" spans="1:18" s="15" customFormat="1" x14ac:dyDescent="0.15">
      <c r="A29" s="45">
        <v>28</v>
      </c>
      <c r="B29" s="45" t="s">
        <v>32</v>
      </c>
      <c r="C29" s="4" t="s">
        <v>24</v>
      </c>
      <c r="D29" s="45" t="s">
        <v>169</v>
      </c>
      <c r="E29" s="146" t="s">
        <v>231</v>
      </c>
      <c r="F29" s="146" t="s">
        <v>232</v>
      </c>
      <c r="G29" s="147">
        <v>693529830.45000005</v>
      </c>
      <c r="H29" s="140">
        <v>696692654.34000003</v>
      </c>
      <c r="I29" s="140">
        <v>685207472.48000002</v>
      </c>
      <c r="J29" s="140"/>
      <c r="K29" s="142"/>
      <c r="L29" s="36" t="s">
        <v>230</v>
      </c>
      <c r="M29" s="142"/>
      <c r="N29" s="36" t="s">
        <v>225</v>
      </c>
      <c r="O29" s="142" t="s">
        <v>15</v>
      </c>
      <c r="P29" s="45" t="s">
        <v>174</v>
      </c>
      <c r="Q29" s="142" t="s">
        <v>47</v>
      </c>
      <c r="R29" s="151"/>
    </row>
    <row r="30" spans="1:18" s="15" customFormat="1" x14ac:dyDescent="0.15">
      <c r="A30" s="45">
        <v>29</v>
      </c>
      <c r="B30" s="45" t="s">
        <v>32</v>
      </c>
      <c r="C30" s="4" t="s">
        <v>24</v>
      </c>
      <c r="D30" s="45" t="s">
        <v>169</v>
      </c>
      <c r="E30" s="146" t="s">
        <v>233</v>
      </c>
      <c r="F30" s="146" t="s">
        <v>234</v>
      </c>
      <c r="G30" s="147">
        <v>0</v>
      </c>
      <c r="H30" s="140">
        <v>0</v>
      </c>
      <c r="I30" s="140">
        <v>0</v>
      </c>
      <c r="J30" s="140"/>
      <c r="K30" s="142"/>
      <c r="L30" s="36" t="s">
        <v>235</v>
      </c>
      <c r="M30" s="142"/>
      <c r="N30" s="36" t="s">
        <v>225</v>
      </c>
      <c r="O30" s="142" t="s">
        <v>15</v>
      </c>
      <c r="P30" s="45" t="s">
        <v>174</v>
      </c>
      <c r="Q30" s="142" t="s">
        <v>47</v>
      </c>
      <c r="R30" s="151"/>
    </row>
    <row r="31" spans="1:18" s="15" customFormat="1" x14ac:dyDescent="0.15">
      <c r="A31" s="45">
        <v>30</v>
      </c>
      <c r="B31" s="45" t="s">
        <v>32</v>
      </c>
      <c r="C31" s="4" t="s">
        <v>24</v>
      </c>
      <c r="D31" s="45" t="s">
        <v>169</v>
      </c>
      <c r="E31" s="146" t="s">
        <v>236</v>
      </c>
      <c r="F31" s="146" t="s">
        <v>237</v>
      </c>
      <c r="G31" s="147">
        <v>0</v>
      </c>
      <c r="H31" s="140">
        <v>0</v>
      </c>
      <c r="I31" s="140">
        <v>0</v>
      </c>
      <c r="J31" s="140"/>
      <c r="K31" s="142"/>
      <c r="L31" s="36" t="s">
        <v>235</v>
      </c>
      <c r="M31" s="142"/>
      <c r="N31" s="36" t="s">
        <v>225</v>
      </c>
      <c r="O31" s="142" t="s">
        <v>15</v>
      </c>
      <c r="P31" s="45" t="s">
        <v>174</v>
      </c>
      <c r="Q31" s="142" t="s">
        <v>47</v>
      </c>
      <c r="R31" s="151"/>
    </row>
    <row r="32" spans="1:18" s="15" customFormat="1" x14ac:dyDescent="0.15">
      <c r="A32" s="45">
        <v>31</v>
      </c>
      <c r="B32" s="45" t="s">
        <v>32</v>
      </c>
      <c r="C32" s="4" t="s">
        <v>24</v>
      </c>
      <c r="D32" s="45" t="s">
        <v>169</v>
      </c>
      <c r="E32" s="146" t="s">
        <v>238</v>
      </c>
      <c r="F32" s="146" t="s">
        <v>239</v>
      </c>
      <c r="G32" s="147">
        <v>0</v>
      </c>
      <c r="H32" s="140">
        <v>0</v>
      </c>
      <c r="I32" s="140">
        <v>0</v>
      </c>
      <c r="J32" s="140"/>
      <c r="K32" s="142"/>
      <c r="L32" s="36" t="s">
        <v>235</v>
      </c>
      <c r="M32" s="142"/>
      <c r="N32" s="36" t="s">
        <v>225</v>
      </c>
      <c r="O32" s="142" t="s">
        <v>15</v>
      </c>
      <c r="P32" s="45" t="s">
        <v>174</v>
      </c>
      <c r="Q32" s="142" t="s">
        <v>47</v>
      </c>
      <c r="R32" s="151"/>
    </row>
    <row r="33" spans="1:18" s="15" customFormat="1" x14ac:dyDescent="0.15">
      <c r="A33" s="45">
        <v>32</v>
      </c>
      <c r="B33" s="45" t="s">
        <v>32</v>
      </c>
      <c r="C33" s="4" t="s">
        <v>24</v>
      </c>
      <c r="D33" s="45" t="s">
        <v>169</v>
      </c>
      <c r="E33" s="146" t="s">
        <v>240</v>
      </c>
      <c r="F33" s="146" t="s">
        <v>241</v>
      </c>
      <c r="G33" s="147">
        <v>0</v>
      </c>
      <c r="H33" s="140">
        <v>0</v>
      </c>
      <c r="I33" s="140">
        <v>0</v>
      </c>
      <c r="J33" s="140"/>
      <c r="K33" s="142"/>
      <c r="L33" s="36" t="s">
        <v>235</v>
      </c>
      <c r="M33" s="142"/>
      <c r="N33" s="36" t="s">
        <v>225</v>
      </c>
      <c r="O33" s="142" t="s">
        <v>15</v>
      </c>
      <c r="P33" s="45" t="s">
        <v>174</v>
      </c>
      <c r="Q33" s="142" t="s">
        <v>47</v>
      </c>
      <c r="R33" s="151"/>
    </row>
    <row r="34" spans="1:18" s="15" customFormat="1" x14ac:dyDescent="0.15">
      <c r="A34" s="45">
        <v>33</v>
      </c>
      <c r="B34" s="45" t="s">
        <v>32</v>
      </c>
      <c r="C34" s="4" t="s">
        <v>24</v>
      </c>
      <c r="D34" s="45" t="s">
        <v>169</v>
      </c>
      <c r="E34" s="146" t="s">
        <v>242</v>
      </c>
      <c r="F34" s="146" t="s">
        <v>243</v>
      </c>
      <c r="G34" s="147">
        <v>12955160.26</v>
      </c>
      <c r="H34" s="140">
        <v>12955160.26</v>
      </c>
      <c r="I34" s="140">
        <v>12583347.16</v>
      </c>
      <c r="J34" s="140"/>
      <c r="K34" s="142"/>
      <c r="L34" s="36" t="s">
        <v>244</v>
      </c>
      <c r="M34" s="142"/>
      <c r="N34" s="36" t="s">
        <v>225</v>
      </c>
      <c r="O34" s="142" t="s">
        <v>15</v>
      </c>
      <c r="P34" s="45" t="s">
        <v>174</v>
      </c>
      <c r="Q34" s="142" t="s">
        <v>47</v>
      </c>
      <c r="R34" s="151"/>
    </row>
    <row r="35" spans="1:18" s="15" customFormat="1" x14ac:dyDescent="0.15">
      <c r="A35" s="45">
        <v>34</v>
      </c>
      <c r="B35" s="45" t="s">
        <v>32</v>
      </c>
      <c r="C35" s="4" t="s">
        <v>24</v>
      </c>
      <c r="D35" s="45" t="s">
        <v>169</v>
      </c>
      <c r="E35" s="146" t="s">
        <v>245</v>
      </c>
      <c r="F35" s="146" t="s">
        <v>246</v>
      </c>
      <c r="G35" s="147">
        <v>12947073.390000001</v>
      </c>
      <c r="H35" s="140">
        <v>12947073.390000001</v>
      </c>
      <c r="I35" s="140">
        <v>12581965.92</v>
      </c>
      <c r="J35" s="140"/>
      <c r="K35" s="142"/>
      <c r="L35" s="36" t="s">
        <v>244</v>
      </c>
      <c r="M35" s="142"/>
      <c r="N35" s="36" t="s">
        <v>225</v>
      </c>
      <c r="O35" s="142" t="s">
        <v>15</v>
      </c>
      <c r="P35" s="45" t="s">
        <v>174</v>
      </c>
      <c r="Q35" s="142" t="s">
        <v>47</v>
      </c>
      <c r="R35" s="151"/>
    </row>
    <row r="36" spans="1:18" s="15" customFormat="1" x14ac:dyDescent="0.15">
      <c r="A36" s="45">
        <v>35</v>
      </c>
      <c r="B36" s="45" t="s">
        <v>32</v>
      </c>
      <c r="C36" s="4" t="s">
        <v>24</v>
      </c>
      <c r="D36" s="45" t="s">
        <v>169</v>
      </c>
      <c r="E36" s="146" t="s">
        <v>247</v>
      </c>
      <c r="F36" s="146" t="s">
        <v>248</v>
      </c>
      <c r="G36" s="147">
        <v>11814170.84</v>
      </c>
      <c r="H36" s="140">
        <v>11814170.84</v>
      </c>
      <c r="I36" s="140">
        <v>11470378.470000001</v>
      </c>
      <c r="J36" s="140"/>
      <c r="K36" s="142"/>
      <c r="L36" s="36" t="s">
        <v>244</v>
      </c>
      <c r="M36" s="142"/>
      <c r="N36" s="36" t="s">
        <v>225</v>
      </c>
      <c r="O36" s="142" t="s">
        <v>15</v>
      </c>
      <c r="P36" s="45" t="s">
        <v>174</v>
      </c>
      <c r="Q36" s="142" t="s">
        <v>47</v>
      </c>
      <c r="R36" s="151"/>
    </row>
    <row r="37" spans="1:18" s="15" customFormat="1" x14ac:dyDescent="0.15">
      <c r="A37" s="45">
        <v>36</v>
      </c>
      <c r="B37" s="45" t="s">
        <v>32</v>
      </c>
      <c r="C37" s="4" t="s">
        <v>24</v>
      </c>
      <c r="D37" s="45" t="s">
        <v>169</v>
      </c>
      <c r="E37" s="146" t="s">
        <v>249</v>
      </c>
      <c r="F37" s="146" t="s">
        <v>250</v>
      </c>
      <c r="G37" s="147">
        <v>11819876.970000001</v>
      </c>
      <c r="H37" s="140">
        <v>11819876.970000001</v>
      </c>
      <c r="I37" s="140">
        <v>11479464.51</v>
      </c>
      <c r="J37" s="140"/>
      <c r="K37" s="142"/>
      <c r="L37" s="36" t="s">
        <v>244</v>
      </c>
      <c r="M37" s="142"/>
      <c r="N37" s="36" t="s">
        <v>225</v>
      </c>
      <c r="O37" s="142" t="s">
        <v>15</v>
      </c>
      <c r="P37" s="45" t="s">
        <v>174</v>
      </c>
      <c r="Q37" s="142" t="s">
        <v>47</v>
      </c>
      <c r="R37" s="151"/>
    </row>
    <row r="38" spans="1:18" s="15" customFormat="1" x14ac:dyDescent="0.15">
      <c r="A38" s="45">
        <v>37</v>
      </c>
      <c r="B38" s="45" t="s">
        <v>32</v>
      </c>
      <c r="C38" s="4" t="s">
        <v>24</v>
      </c>
      <c r="D38" s="45" t="s">
        <v>169</v>
      </c>
      <c r="E38" s="146" t="s">
        <v>251</v>
      </c>
      <c r="F38" s="146" t="s">
        <v>252</v>
      </c>
      <c r="G38" s="147">
        <v>500000000</v>
      </c>
      <c r="H38" s="140">
        <v>500000000</v>
      </c>
      <c r="I38" s="140">
        <v>396450000</v>
      </c>
      <c r="J38" s="140"/>
      <c r="K38" s="142"/>
      <c r="L38" s="36" t="s">
        <v>123</v>
      </c>
      <c r="M38" s="142"/>
      <c r="N38" s="36" t="s">
        <v>225</v>
      </c>
      <c r="O38" s="142" t="s">
        <v>15</v>
      </c>
      <c r="P38" s="45" t="s">
        <v>66</v>
      </c>
      <c r="Q38" s="142" t="s">
        <v>47</v>
      </c>
      <c r="R38" s="151"/>
    </row>
    <row r="39" spans="1:18" s="15" customFormat="1" x14ac:dyDescent="0.15">
      <c r="A39" s="45">
        <v>38</v>
      </c>
      <c r="B39" s="45" t="s">
        <v>32</v>
      </c>
      <c r="C39" s="4" t="s">
        <v>24</v>
      </c>
      <c r="D39" s="45" t="s">
        <v>169</v>
      </c>
      <c r="E39" s="146" t="s">
        <v>253</v>
      </c>
      <c r="F39" s="146" t="s">
        <v>254</v>
      </c>
      <c r="G39" s="147">
        <v>499853044.08670002</v>
      </c>
      <c r="H39" s="140">
        <v>500000000</v>
      </c>
      <c r="I39" s="140">
        <v>537941846.04999995</v>
      </c>
      <c r="J39" s="140"/>
      <c r="K39" s="142"/>
      <c r="L39" s="36" t="s">
        <v>123</v>
      </c>
      <c r="M39" s="142"/>
      <c r="N39" s="36" t="s">
        <v>225</v>
      </c>
      <c r="O39" s="142" t="s">
        <v>15</v>
      </c>
      <c r="P39" s="45" t="s">
        <v>174</v>
      </c>
      <c r="Q39" s="142" t="s">
        <v>47</v>
      </c>
      <c r="R39" s="151"/>
    </row>
    <row r="40" spans="1:18" s="15" customFormat="1" x14ac:dyDescent="0.15">
      <c r="A40" s="45">
        <v>39</v>
      </c>
      <c r="B40" s="45" t="s">
        <v>32</v>
      </c>
      <c r="C40" s="4" t="s">
        <v>24</v>
      </c>
      <c r="D40" s="45" t="s">
        <v>169</v>
      </c>
      <c r="E40" s="146" t="s">
        <v>255</v>
      </c>
      <c r="F40" s="146" t="s">
        <v>256</v>
      </c>
      <c r="G40" s="147">
        <v>722714880</v>
      </c>
      <c r="H40" s="140">
        <v>722714880</v>
      </c>
      <c r="I40" s="140">
        <v>705369722.88</v>
      </c>
      <c r="J40" s="140"/>
      <c r="K40" s="142"/>
      <c r="L40" s="36" t="s">
        <v>257</v>
      </c>
      <c r="M40" s="142"/>
      <c r="N40" s="36" t="s">
        <v>225</v>
      </c>
      <c r="O40" s="142" t="s">
        <v>15</v>
      </c>
      <c r="P40" s="45" t="s">
        <v>174</v>
      </c>
      <c r="Q40" s="142" t="s">
        <v>47</v>
      </c>
      <c r="R40" s="151"/>
    </row>
    <row r="41" spans="1:18" s="15" customFormat="1" x14ac:dyDescent="0.15">
      <c r="A41" s="45">
        <v>40</v>
      </c>
      <c r="B41" s="45" t="s">
        <v>32</v>
      </c>
      <c r="C41" s="4" t="s">
        <v>24</v>
      </c>
      <c r="D41" s="45" t="s">
        <v>169</v>
      </c>
      <c r="E41" s="146" t="s">
        <v>258</v>
      </c>
      <c r="F41" s="146" t="s">
        <v>259</v>
      </c>
      <c r="G41" s="147">
        <v>706254600</v>
      </c>
      <c r="H41" s="140">
        <v>706254600</v>
      </c>
      <c r="I41" s="140">
        <v>694460148.17999995</v>
      </c>
      <c r="J41" s="140"/>
      <c r="K41" s="142"/>
      <c r="L41" s="36" t="s">
        <v>257</v>
      </c>
      <c r="M41" s="142"/>
      <c r="N41" s="36" t="s">
        <v>225</v>
      </c>
      <c r="O41" s="142" t="s">
        <v>15</v>
      </c>
      <c r="P41" s="45" t="s">
        <v>174</v>
      </c>
      <c r="Q41" s="142" t="s">
        <v>47</v>
      </c>
      <c r="R41" s="151"/>
    </row>
    <row r="42" spans="1:18" s="15" customFormat="1" x14ac:dyDescent="0.15">
      <c r="A42" s="45">
        <v>41</v>
      </c>
      <c r="B42" s="45" t="s">
        <v>32</v>
      </c>
      <c r="C42" s="4" t="s">
        <v>24</v>
      </c>
      <c r="D42" s="45" t="s">
        <v>169</v>
      </c>
      <c r="E42" s="146" t="s">
        <v>260</v>
      </c>
      <c r="F42" s="146" t="s">
        <v>261</v>
      </c>
      <c r="G42" s="147">
        <v>686810880</v>
      </c>
      <c r="H42" s="140">
        <v>686810880</v>
      </c>
      <c r="I42" s="140">
        <v>675890587.00999999</v>
      </c>
      <c r="J42" s="140"/>
      <c r="K42" s="142"/>
      <c r="L42" s="36" t="s">
        <v>257</v>
      </c>
      <c r="M42" s="142"/>
      <c r="N42" s="36" t="s">
        <v>225</v>
      </c>
      <c r="O42" s="142" t="s">
        <v>15</v>
      </c>
      <c r="P42" s="45" t="s">
        <v>174</v>
      </c>
      <c r="Q42" s="142" t="s">
        <v>47</v>
      </c>
      <c r="R42" s="151"/>
    </row>
    <row r="43" spans="1:18" s="15" customFormat="1" x14ac:dyDescent="0.15">
      <c r="A43" s="45">
        <v>42</v>
      </c>
      <c r="B43" s="45" t="s">
        <v>32</v>
      </c>
      <c r="C43" s="4" t="s">
        <v>24</v>
      </c>
      <c r="D43" s="45" t="s">
        <v>169</v>
      </c>
      <c r="E43" s="146" t="s">
        <v>262</v>
      </c>
      <c r="F43" s="146" t="s">
        <v>263</v>
      </c>
      <c r="G43" s="147">
        <v>720157000</v>
      </c>
      <c r="H43" s="140">
        <v>720157000</v>
      </c>
      <c r="I43" s="140">
        <v>702153075</v>
      </c>
      <c r="J43" s="140"/>
      <c r="K43" s="142"/>
      <c r="L43" s="36" t="s">
        <v>257</v>
      </c>
      <c r="M43" s="142"/>
      <c r="N43" s="36" t="s">
        <v>225</v>
      </c>
      <c r="O43" s="142" t="s">
        <v>15</v>
      </c>
      <c r="P43" s="45" t="s">
        <v>174</v>
      </c>
      <c r="Q43" s="142" t="s">
        <v>47</v>
      </c>
      <c r="R43" s="151"/>
    </row>
    <row r="44" spans="1:18" s="15" customFormat="1" x14ac:dyDescent="0.15">
      <c r="A44" s="45">
        <v>43</v>
      </c>
      <c r="B44" s="45" t="s">
        <v>32</v>
      </c>
      <c r="C44" s="4" t="s">
        <v>24</v>
      </c>
      <c r="D44" s="45" t="s">
        <v>169</v>
      </c>
      <c r="E44" s="146" t="s">
        <v>264</v>
      </c>
      <c r="F44" s="146" t="s">
        <v>265</v>
      </c>
      <c r="G44" s="147">
        <v>8055753627.7700005</v>
      </c>
      <c r="H44" s="140">
        <v>8293307429.4799995</v>
      </c>
      <c r="I44" s="140">
        <v>8245063838.0200005</v>
      </c>
      <c r="J44" s="140"/>
      <c r="K44" s="142"/>
      <c r="L44" s="36" t="s">
        <v>266</v>
      </c>
      <c r="M44" s="142"/>
      <c r="N44" s="36" t="s">
        <v>225</v>
      </c>
      <c r="O44" s="142" t="s">
        <v>15</v>
      </c>
      <c r="P44" s="45" t="s">
        <v>174</v>
      </c>
      <c r="Q44" s="142" t="s">
        <v>47</v>
      </c>
      <c r="R44" s="151"/>
    </row>
    <row r="45" spans="1:18" s="15" customFormat="1" x14ac:dyDescent="0.15">
      <c r="A45" s="45">
        <v>44</v>
      </c>
      <c r="B45" s="45" t="s">
        <v>32</v>
      </c>
      <c r="C45" s="4" t="s">
        <v>24</v>
      </c>
      <c r="D45" s="45" t="s">
        <v>169</v>
      </c>
      <c r="E45" s="146" t="s">
        <v>267</v>
      </c>
      <c r="F45" s="146" t="s">
        <v>268</v>
      </c>
      <c r="G45" s="147">
        <v>1900565082.9305</v>
      </c>
      <c r="H45" s="140">
        <v>1943068576.8299999</v>
      </c>
      <c r="I45" s="140">
        <v>2097463625.52</v>
      </c>
      <c r="J45" s="140"/>
      <c r="K45" s="142"/>
      <c r="L45" s="36" t="s">
        <v>221</v>
      </c>
      <c r="M45" s="142"/>
      <c r="N45" s="36" t="s">
        <v>225</v>
      </c>
      <c r="O45" s="142" t="s">
        <v>15</v>
      </c>
      <c r="P45" s="45" t="s">
        <v>174</v>
      </c>
      <c r="Q45" s="142" t="s">
        <v>47</v>
      </c>
      <c r="R45" s="151"/>
    </row>
    <row r="46" spans="1:18" s="15" customFormat="1" x14ac:dyDescent="0.15">
      <c r="A46" s="45">
        <v>45</v>
      </c>
      <c r="B46" s="45" t="s">
        <v>32</v>
      </c>
      <c r="C46" s="4" t="s">
        <v>24</v>
      </c>
      <c r="D46" s="45" t="s">
        <v>169</v>
      </c>
      <c r="E46" s="146" t="s">
        <v>269</v>
      </c>
      <c r="F46" s="146" t="s">
        <v>270</v>
      </c>
      <c r="G46" s="147">
        <v>16899238.25</v>
      </c>
      <c r="H46" s="140">
        <v>16978296.379999999</v>
      </c>
      <c r="I46" s="140">
        <v>16578152.720000001</v>
      </c>
      <c r="J46" s="140"/>
      <c r="K46" s="142"/>
      <c r="L46" s="36" t="s">
        <v>271</v>
      </c>
      <c r="M46" s="142"/>
      <c r="N46" s="36" t="s">
        <v>225</v>
      </c>
      <c r="O46" s="142" t="s">
        <v>15</v>
      </c>
      <c r="P46" s="45" t="s">
        <v>174</v>
      </c>
      <c r="Q46" s="142" t="s">
        <v>47</v>
      </c>
      <c r="R46" s="151"/>
    </row>
    <row r="47" spans="1:18" s="15" customFormat="1" x14ac:dyDescent="0.15">
      <c r="A47" s="45">
        <v>46</v>
      </c>
      <c r="B47" s="45" t="s">
        <v>32</v>
      </c>
      <c r="C47" s="4" t="s">
        <v>24</v>
      </c>
      <c r="D47" s="45" t="s">
        <v>169</v>
      </c>
      <c r="E47" s="146" t="s">
        <v>272</v>
      </c>
      <c r="F47" s="146" t="s">
        <v>273</v>
      </c>
      <c r="G47" s="147">
        <v>938166.15</v>
      </c>
      <c r="H47" s="140">
        <v>942810.71</v>
      </c>
      <c r="I47" s="140">
        <v>923999.84</v>
      </c>
      <c r="J47" s="140"/>
      <c r="K47" s="142"/>
      <c r="L47" s="36" t="s">
        <v>271</v>
      </c>
      <c r="M47" s="142"/>
      <c r="N47" s="36" t="s">
        <v>225</v>
      </c>
      <c r="O47" s="142" t="s">
        <v>15</v>
      </c>
      <c r="P47" s="45" t="s">
        <v>174</v>
      </c>
      <c r="Q47" s="142" t="s">
        <v>47</v>
      </c>
      <c r="R47" s="151"/>
    </row>
    <row r="48" spans="1:18" s="15" customFormat="1" x14ac:dyDescent="0.15">
      <c r="A48" s="45">
        <v>47</v>
      </c>
      <c r="B48" s="45" t="s">
        <v>32</v>
      </c>
      <c r="C48" s="4" t="s">
        <v>24</v>
      </c>
      <c r="D48" s="45" t="s">
        <v>169</v>
      </c>
      <c r="E48" s="146" t="s">
        <v>274</v>
      </c>
      <c r="F48" s="146" t="s">
        <v>275</v>
      </c>
      <c r="G48" s="147">
        <v>838463.06</v>
      </c>
      <c r="H48" s="140">
        <v>842703.95</v>
      </c>
      <c r="I48" s="140">
        <v>826053.81</v>
      </c>
      <c r="J48" s="140"/>
      <c r="K48" s="142"/>
      <c r="L48" s="36" t="s">
        <v>271</v>
      </c>
      <c r="M48" s="142"/>
      <c r="N48" s="36" t="s">
        <v>225</v>
      </c>
      <c r="O48" s="142" t="s">
        <v>15</v>
      </c>
      <c r="P48" s="45" t="s">
        <v>174</v>
      </c>
      <c r="Q48" s="142" t="s">
        <v>47</v>
      </c>
      <c r="R48" s="151"/>
    </row>
    <row r="49" spans="1:18" s="15" customFormat="1" x14ac:dyDescent="0.15">
      <c r="A49" s="45">
        <v>48</v>
      </c>
      <c r="B49" s="45" t="s">
        <v>32</v>
      </c>
      <c r="C49" s="4" t="s">
        <v>24</v>
      </c>
      <c r="D49" s="45" t="s">
        <v>169</v>
      </c>
      <c r="E49" s="146" t="s">
        <v>276</v>
      </c>
      <c r="F49" s="146" t="s">
        <v>277</v>
      </c>
      <c r="G49" s="147">
        <v>738352.07</v>
      </c>
      <c r="H49" s="140">
        <v>742076.69</v>
      </c>
      <c r="I49" s="140">
        <v>727350.62</v>
      </c>
      <c r="J49" s="140"/>
      <c r="K49" s="142"/>
      <c r="L49" s="36" t="s">
        <v>271</v>
      </c>
      <c r="M49" s="142"/>
      <c r="N49" s="36" t="s">
        <v>225</v>
      </c>
      <c r="O49" s="142" t="s">
        <v>15</v>
      </c>
      <c r="P49" s="45" t="s">
        <v>174</v>
      </c>
      <c r="Q49" s="142" t="s">
        <v>47</v>
      </c>
      <c r="R49" s="151"/>
    </row>
    <row r="50" spans="1:18" s="15" customFormat="1" x14ac:dyDescent="0.15">
      <c r="A50" s="45">
        <v>49</v>
      </c>
      <c r="B50" s="45" t="s">
        <v>32</v>
      </c>
      <c r="C50" s="4" t="s">
        <v>24</v>
      </c>
      <c r="D50" s="45" t="s">
        <v>169</v>
      </c>
      <c r="E50" s="146" t="s">
        <v>278</v>
      </c>
      <c r="F50" s="146" t="s">
        <v>279</v>
      </c>
      <c r="G50" s="147">
        <v>1888444.07</v>
      </c>
      <c r="H50" s="140">
        <v>1895487.39</v>
      </c>
      <c r="I50" s="140">
        <v>1857095.9</v>
      </c>
      <c r="J50" s="140"/>
      <c r="K50" s="142"/>
      <c r="L50" s="36" t="s">
        <v>271</v>
      </c>
      <c r="M50" s="142"/>
      <c r="N50" s="36" t="s">
        <v>225</v>
      </c>
      <c r="O50" s="142" t="s">
        <v>15</v>
      </c>
      <c r="P50" s="45" t="s">
        <v>174</v>
      </c>
      <c r="Q50" s="142" t="s">
        <v>47</v>
      </c>
      <c r="R50" s="151"/>
    </row>
    <row r="51" spans="1:18" s="15" customFormat="1" x14ac:dyDescent="0.15">
      <c r="A51" s="45">
        <v>50</v>
      </c>
      <c r="B51" s="45" t="s">
        <v>32</v>
      </c>
      <c r="C51" s="4" t="s">
        <v>24</v>
      </c>
      <c r="D51" s="45" t="s">
        <v>169</v>
      </c>
      <c r="E51" s="146" t="s">
        <v>280</v>
      </c>
      <c r="F51" s="146" t="s">
        <v>281</v>
      </c>
      <c r="G51" s="147">
        <v>1992555.18</v>
      </c>
      <c r="H51" s="140">
        <v>1999843.41</v>
      </c>
      <c r="I51" s="140">
        <v>1956489.93</v>
      </c>
      <c r="J51" s="140"/>
      <c r="K51" s="142"/>
      <c r="L51" s="36" t="s">
        <v>271</v>
      </c>
      <c r="M51" s="142"/>
      <c r="N51" s="36" t="s">
        <v>225</v>
      </c>
      <c r="O51" s="142" t="s">
        <v>15</v>
      </c>
      <c r="P51" s="45" t="s">
        <v>174</v>
      </c>
      <c r="Q51" s="142" t="s">
        <v>47</v>
      </c>
      <c r="R51" s="151"/>
    </row>
    <row r="52" spans="1:18" s="15" customFormat="1" x14ac:dyDescent="0.15">
      <c r="A52" s="45">
        <v>51</v>
      </c>
      <c r="B52" s="45" t="s">
        <v>32</v>
      </c>
      <c r="C52" s="4" t="s">
        <v>24</v>
      </c>
      <c r="D52" s="45" t="s">
        <v>169</v>
      </c>
      <c r="E52" s="146" t="s">
        <v>282</v>
      </c>
      <c r="F52" s="146" t="s">
        <v>283</v>
      </c>
      <c r="G52" s="147">
        <v>1887539.68</v>
      </c>
      <c r="H52" s="140">
        <v>1894863.66</v>
      </c>
      <c r="I52" s="140">
        <v>1854130.23</v>
      </c>
      <c r="J52" s="140"/>
      <c r="K52" s="142"/>
      <c r="L52" s="36" t="s">
        <v>271</v>
      </c>
      <c r="M52" s="142"/>
      <c r="N52" s="36" t="s">
        <v>225</v>
      </c>
      <c r="O52" s="142" t="s">
        <v>15</v>
      </c>
      <c r="P52" s="45" t="s">
        <v>174</v>
      </c>
      <c r="Q52" s="142" t="s">
        <v>47</v>
      </c>
      <c r="R52" s="151"/>
    </row>
    <row r="53" spans="1:18" s="15" customFormat="1" x14ac:dyDescent="0.15">
      <c r="A53" s="45">
        <v>52</v>
      </c>
      <c r="B53" s="45" t="s">
        <v>32</v>
      </c>
      <c r="C53" s="4" t="s">
        <v>24</v>
      </c>
      <c r="D53" s="45" t="s">
        <v>169</v>
      </c>
      <c r="E53" s="146" t="s">
        <v>284</v>
      </c>
      <c r="F53" s="146" t="s">
        <v>285</v>
      </c>
      <c r="G53" s="147">
        <v>16882631.609999999</v>
      </c>
      <c r="H53" s="140">
        <v>16940666.82</v>
      </c>
      <c r="I53" s="140">
        <v>16531472.869999999</v>
      </c>
      <c r="J53" s="140"/>
      <c r="K53" s="142"/>
      <c r="L53" s="36" t="s">
        <v>271</v>
      </c>
      <c r="M53" s="142"/>
      <c r="N53" s="36" t="s">
        <v>225</v>
      </c>
      <c r="O53" s="142" t="s">
        <v>15</v>
      </c>
      <c r="P53" s="45" t="s">
        <v>174</v>
      </c>
      <c r="Q53" s="142" t="s">
        <v>47</v>
      </c>
      <c r="R53" s="151"/>
    </row>
    <row r="54" spans="1:18" s="15" customFormat="1" x14ac:dyDescent="0.15">
      <c r="A54" s="45">
        <v>53</v>
      </c>
      <c r="B54" s="45" t="s">
        <v>32</v>
      </c>
      <c r="C54" s="45" t="s">
        <v>24</v>
      </c>
      <c r="D54" s="45" t="s">
        <v>169</v>
      </c>
      <c r="E54" s="142" t="s">
        <v>286</v>
      </c>
      <c r="F54" s="142" t="s">
        <v>287</v>
      </c>
      <c r="G54" s="147">
        <v>500000000</v>
      </c>
      <c r="H54" s="140">
        <v>500000000</v>
      </c>
      <c r="I54" s="140">
        <v>34800000</v>
      </c>
      <c r="J54" s="36"/>
      <c r="K54" s="36"/>
      <c r="L54" s="36" t="s">
        <v>96</v>
      </c>
      <c r="M54" s="142"/>
      <c r="N54" s="36" t="s">
        <v>225</v>
      </c>
      <c r="O54" s="142" t="s">
        <v>15</v>
      </c>
      <c r="P54" s="45" t="s">
        <v>288</v>
      </c>
      <c r="Q54" s="142" t="s">
        <v>47</v>
      </c>
      <c r="R54" s="151"/>
    </row>
    <row r="55" spans="1:18" s="15" customFormat="1" x14ac:dyDescent="0.15">
      <c r="A55" s="45">
        <v>54</v>
      </c>
      <c r="B55" s="45" t="s">
        <v>32</v>
      </c>
      <c r="C55" s="45" t="s">
        <v>24</v>
      </c>
      <c r="D55" s="45" t="s">
        <v>169</v>
      </c>
      <c r="E55" s="142" t="s">
        <v>289</v>
      </c>
      <c r="F55" s="142" t="s">
        <v>290</v>
      </c>
      <c r="G55" s="147">
        <v>50000</v>
      </c>
      <c r="H55" s="140">
        <v>50000</v>
      </c>
      <c r="I55" s="140">
        <v>49830</v>
      </c>
      <c r="J55" s="36"/>
      <c r="K55" s="36"/>
      <c r="L55" s="36" t="s">
        <v>144</v>
      </c>
      <c r="M55" s="142"/>
      <c r="N55" s="36" t="s">
        <v>225</v>
      </c>
      <c r="O55" s="142" t="s">
        <v>15</v>
      </c>
      <c r="P55" s="45" t="s">
        <v>66</v>
      </c>
      <c r="Q55" s="142" t="s">
        <v>47</v>
      </c>
      <c r="R55" s="151"/>
    </row>
    <row r="56" spans="1:18" s="15" customFormat="1" x14ac:dyDescent="0.15">
      <c r="A56" s="45">
        <v>55</v>
      </c>
      <c r="B56" s="45" t="s">
        <v>32</v>
      </c>
      <c r="C56" s="45" t="s">
        <v>24</v>
      </c>
      <c r="D56" s="45" t="s">
        <v>169</v>
      </c>
      <c r="E56" s="142" t="s">
        <v>291</v>
      </c>
      <c r="F56" s="142" t="s">
        <v>292</v>
      </c>
      <c r="G56" s="147">
        <v>50000</v>
      </c>
      <c r="H56" s="140">
        <v>50000</v>
      </c>
      <c r="I56" s="140">
        <v>37835</v>
      </c>
      <c r="J56" s="36"/>
      <c r="K56" s="36"/>
      <c r="L56" s="36" t="s">
        <v>144</v>
      </c>
      <c r="M56" s="142"/>
      <c r="N56" s="36" t="s">
        <v>225</v>
      </c>
      <c r="O56" s="142" t="s">
        <v>15</v>
      </c>
      <c r="P56" s="45" t="s">
        <v>174</v>
      </c>
      <c r="Q56" s="142" t="s">
        <v>47</v>
      </c>
      <c r="R56" s="151"/>
    </row>
    <row r="57" spans="1:18" s="15" customFormat="1" x14ac:dyDescent="0.15">
      <c r="A57" s="45">
        <v>56</v>
      </c>
      <c r="B57" s="45" t="s">
        <v>32</v>
      </c>
      <c r="C57" s="45" t="s">
        <v>24</v>
      </c>
      <c r="D57" s="45" t="s">
        <v>169</v>
      </c>
      <c r="E57" s="60" t="s">
        <v>293</v>
      </c>
      <c r="F57" s="142" t="s">
        <v>294</v>
      </c>
      <c r="G57" s="147">
        <v>0</v>
      </c>
      <c r="H57" s="140">
        <v>4500</v>
      </c>
      <c r="I57" s="149">
        <v>4500</v>
      </c>
      <c r="J57" s="36"/>
      <c r="K57" s="36"/>
      <c r="L57" s="36" t="s">
        <v>295</v>
      </c>
      <c r="M57" s="142"/>
      <c r="N57" s="36" t="s">
        <v>225</v>
      </c>
      <c r="O57" s="142" t="s">
        <v>15</v>
      </c>
      <c r="P57" s="45" t="s">
        <v>174</v>
      </c>
      <c r="Q57" s="45" t="s">
        <v>47</v>
      </c>
      <c r="R57" s="151"/>
    </row>
    <row r="58" spans="1:18" s="15" customFormat="1" x14ac:dyDescent="0.15">
      <c r="A58" s="45">
        <v>57</v>
      </c>
      <c r="B58" s="45" t="s">
        <v>32</v>
      </c>
      <c r="C58" s="45" t="s">
        <v>24</v>
      </c>
      <c r="D58" s="45" t="s">
        <v>296</v>
      </c>
      <c r="E58" s="148" t="s">
        <v>297</v>
      </c>
      <c r="F58" s="142" t="s">
        <v>298</v>
      </c>
      <c r="G58" s="147">
        <v>893665226.29999995</v>
      </c>
      <c r="H58" s="140">
        <v>893665226.29999995</v>
      </c>
      <c r="I58" s="140">
        <v>893665226.29999995</v>
      </c>
      <c r="J58" s="36"/>
      <c r="K58" s="36"/>
      <c r="L58" s="36" t="s">
        <v>299</v>
      </c>
      <c r="M58" s="34"/>
      <c r="N58" s="36" t="s">
        <v>225</v>
      </c>
      <c r="O58" s="142" t="s">
        <v>15</v>
      </c>
      <c r="P58" s="45" t="s">
        <v>66</v>
      </c>
      <c r="Q58" s="142" t="s">
        <v>47</v>
      </c>
      <c r="R58" s="151"/>
    </row>
    <row r="59" spans="1:18" s="15" customFormat="1" x14ac:dyDescent="0.15">
      <c r="A59" s="45">
        <v>58</v>
      </c>
      <c r="B59" s="45" t="s">
        <v>30</v>
      </c>
      <c r="C59" s="45" t="s">
        <v>24</v>
      </c>
      <c r="D59" s="45" t="s">
        <v>296</v>
      </c>
      <c r="E59" s="148" t="s">
        <v>297</v>
      </c>
      <c r="F59" s="142" t="s">
        <v>298</v>
      </c>
      <c r="G59" s="147">
        <v>1424457105.51</v>
      </c>
      <c r="H59" s="147">
        <v>1424457105.51</v>
      </c>
      <c r="I59" s="147">
        <v>1424457105.51</v>
      </c>
      <c r="J59" s="36"/>
      <c r="K59" s="36"/>
      <c r="L59" s="36" t="s">
        <v>299</v>
      </c>
      <c r="M59" s="34"/>
      <c r="N59" s="36" t="s">
        <v>225</v>
      </c>
      <c r="O59" s="142" t="s">
        <v>15</v>
      </c>
      <c r="P59" s="45" t="s">
        <v>66</v>
      </c>
      <c r="Q59" s="142" t="s">
        <v>47</v>
      </c>
      <c r="R59" s="151"/>
    </row>
    <row r="60" spans="1:18" s="15" customFormat="1" x14ac:dyDescent="0.15">
      <c r="A60" s="45">
        <v>59</v>
      </c>
      <c r="B60" s="45" t="s">
        <v>30</v>
      </c>
      <c r="C60" s="45" t="s">
        <v>24</v>
      </c>
      <c r="D60" s="45" t="s">
        <v>296</v>
      </c>
      <c r="E60" s="148" t="s">
        <v>300</v>
      </c>
      <c r="F60" s="142" t="s">
        <v>301</v>
      </c>
      <c r="G60" s="147">
        <v>4008955821.9200001</v>
      </c>
      <c r="H60" s="147">
        <v>4008955821.9200001</v>
      </c>
      <c r="I60" s="150">
        <v>4008955821.9200001</v>
      </c>
      <c r="J60" s="36"/>
      <c r="K60" s="36"/>
      <c r="L60" s="36" t="s">
        <v>300</v>
      </c>
      <c r="M60" s="34"/>
      <c r="N60" s="36" t="s">
        <v>225</v>
      </c>
      <c r="O60" s="142" t="s">
        <v>15</v>
      </c>
      <c r="P60" s="45" t="s">
        <v>66</v>
      </c>
      <c r="Q60" s="142" t="s">
        <v>47</v>
      </c>
      <c r="R60" s="151"/>
    </row>
    <row r="61" spans="1:18" s="15" customFormat="1" x14ac:dyDescent="0.15">
      <c r="A61" s="45">
        <v>60</v>
      </c>
      <c r="B61" s="45" t="s">
        <v>30</v>
      </c>
      <c r="C61" s="45" t="s">
        <v>24</v>
      </c>
      <c r="D61" s="45" t="s">
        <v>296</v>
      </c>
      <c r="E61" s="148" t="s">
        <v>302</v>
      </c>
      <c r="F61" s="142" t="s">
        <v>303</v>
      </c>
      <c r="G61" s="147">
        <v>1000000000</v>
      </c>
      <c r="H61" s="147">
        <v>1000000000</v>
      </c>
      <c r="I61" s="150">
        <v>1000000000</v>
      </c>
      <c r="J61" s="36"/>
      <c r="K61" s="36"/>
      <c r="L61" s="142" t="s">
        <v>302</v>
      </c>
      <c r="M61" s="34"/>
      <c r="N61" s="36" t="s">
        <v>225</v>
      </c>
      <c r="O61" s="142" t="s">
        <v>15</v>
      </c>
      <c r="P61" s="45" t="s">
        <v>66</v>
      </c>
      <c r="Q61" s="142" t="s">
        <v>47</v>
      </c>
      <c r="R61" s="151"/>
    </row>
    <row r="62" spans="1:18" s="15" customFormat="1" x14ac:dyDescent="0.15">
      <c r="A62" s="45">
        <v>61</v>
      </c>
      <c r="B62" s="45" t="s">
        <v>30</v>
      </c>
      <c r="C62" s="45" t="s">
        <v>24</v>
      </c>
      <c r="D62" s="45" t="s">
        <v>296</v>
      </c>
      <c r="E62" s="148" t="s">
        <v>304</v>
      </c>
      <c r="F62" s="142" t="s">
        <v>305</v>
      </c>
      <c r="G62" s="147">
        <v>476400000</v>
      </c>
      <c r="H62" s="147">
        <v>476400000</v>
      </c>
      <c r="I62" s="147">
        <v>476400000</v>
      </c>
      <c r="J62" s="36"/>
      <c r="K62" s="36"/>
      <c r="L62" s="142" t="s">
        <v>304</v>
      </c>
      <c r="M62" s="34"/>
      <c r="N62" s="36" t="s">
        <v>225</v>
      </c>
      <c r="O62" s="142" t="s">
        <v>15</v>
      </c>
      <c r="P62" s="45" t="s">
        <v>66</v>
      </c>
      <c r="Q62" s="142" t="s">
        <v>47</v>
      </c>
      <c r="R62" s="151"/>
    </row>
    <row r="63" spans="1:18" s="15" customFormat="1" x14ac:dyDescent="0.15">
      <c r="A63" s="45">
        <v>62</v>
      </c>
      <c r="B63" s="45" t="s">
        <v>30</v>
      </c>
      <c r="C63" s="45" t="s">
        <v>24</v>
      </c>
      <c r="D63" s="45" t="s">
        <v>296</v>
      </c>
      <c r="E63" s="148" t="s">
        <v>306</v>
      </c>
      <c r="F63" s="142" t="s">
        <v>307</v>
      </c>
      <c r="G63" s="147">
        <v>1500000000</v>
      </c>
      <c r="H63" s="147">
        <v>1500000000</v>
      </c>
      <c r="I63" s="147">
        <v>1500000000</v>
      </c>
      <c r="J63" s="36"/>
      <c r="K63" s="36"/>
      <c r="L63" s="142" t="s">
        <v>306</v>
      </c>
      <c r="M63" s="34"/>
      <c r="N63" s="36" t="s">
        <v>225</v>
      </c>
      <c r="O63" s="142" t="s">
        <v>15</v>
      </c>
      <c r="P63" s="45" t="s">
        <v>66</v>
      </c>
      <c r="Q63" s="142" t="s">
        <v>47</v>
      </c>
      <c r="R63" s="151"/>
    </row>
    <row r="64" spans="1:18" s="15" customFormat="1" x14ac:dyDescent="0.15">
      <c r="A64" s="45">
        <v>63</v>
      </c>
      <c r="B64" s="45" t="s">
        <v>30</v>
      </c>
      <c r="C64" s="45" t="s">
        <v>24</v>
      </c>
      <c r="D64" s="45" t="s">
        <v>296</v>
      </c>
      <c r="E64" s="148" t="s">
        <v>308</v>
      </c>
      <c r="F64" s="142" t="s">
        <v>309</v>
      </c>
      <c r="G64" s="147">
        <v>2000000000</v>
      </c>
      <c r="H64" s="147">
        <v>2000000000</v>
      </c>
      <c r="I64" s="147">
        <v>2000000000</v>
      </c>
      <c r="J64" s="36"/>
      <c r="K64" s="36"/>
      <c r="L64" s="142" t="s">
        <v>308</v>
      </c>
      <c r="M64" s="34"/>
      <c r="N64" s="36" t="s">
        <v>225</v>
      </c>
      <c r="O64" s="142" t="s">
        <v>15</v>
      </c>
      <c r="P64" s="45" t="s">
        <v>66</v>
      </c>
      <c r="Q64" s="142" t="s">
        <v>47</v>
      </c>
      <c r="R64" s="151"/>
    </row>
    <row r="65" spans="1:18" s="15" customFormat="1" x14ac:dyDescent="0.15">
      <c r="A65" s="45">
        <v>110</v>
      </c>
      <c r="B65" s="45" t="s">
        <v>32</v>
      </c>
      <c r="C65" s="45" t="s">
        <v>31</v>
      </c>
      <c r="D65" s="45" t="s">
        <v>296</v>
      </c>
      <c r="E65" s="152" t="s">
        <v>297</v>
      </c>
      <c r="F65" s="146" t="s">
        <v>298</v>
      </c>
      <c r="G65" s="147">
        <v>2100000000</v>
      </c>
      <c r="H65" s="147">
        <v>2100000000</v>
      </c>
      <c r="I65" s="147">
        <v>2100000000</v>
      </c>
      <c r="J65" s="36"/>
      <c r="K65" s="142"/>
      <c r="L65" s="36" t="s">
        <v>299</v>
      </c>
      <c r="M65" s="142"/>
      <c r="N65" s="36" t="s">
        <v>225</v>
      </c>
      <c r="O65" s="142" t="s">
        <v>15</v>
      </c>
      <c r="P65" s="45" t="s">
        <v>66</v>
      </c>
      <c r="Q65" s="45" t="s">
        <v>47</v>
      </c>
      <c r="R65" s="151"/>
    </row>
    <row r="66" spans="1:18" s="15" customFormat="1" x14ac:dyDescent="0.15">
      <c r="A66" s="45">
        <v>64</v>
      </c>
      <c r="B66" s="45" t="s">
        <v>30</v>
      </c>
      <c r="C66" s="4" t="s">
        <v>31</v>
      </c>
      <c r="D66" s="45" t="s">
        <v>169</v>
      </c>
      <c r="E66" s="146" t="s">
        <v>310</v>
      </c>
      <c r="F66" s="146" t="s">
        <v>311</v>
      </c>
      <c r="G66" s="147">
        <v>781484169.49000001</v>
      </c>
      <c r="H66" s="140">
        <v>1300000000</v>
      </c>
      <c r="I66" s="140">
        <v>1219896788.5699999</v>
      </c>
      <c r="J66" s="140"/>
      <c r="K66" s="142"/>
      <c r="L66" s="36" t="s">
        <v>312</v>
      </c>
      <c r="M66" s="142"/>
      <c r="N66" s="36" t="s">
        <v>173</v>
      </c>
      <c r="O66" s="142" t="s">
        <v>15</v>
      </c>
      <c r="P66" s="45" t="s">
        <v>174</v>
      </c>
      <c r="Q66" s="142" t="s">
        <v>47</v>
      </c>
      <c r="R66" s="151"/>
    </row>
    <row r="67" spans="1:18" s="15" customFormat="1" x14ac:dyDescent="0.15">
      <c r="A67" s="45">
        <v>65</v>
      </c>
      <c r="B67" s="45" t="s">
        <v>30</v>
      </c>
      <c r="C67" s="4" t="s">
        <v>31</v>
      </c>
      <c r="D67" s="45" t="s">
        <v>169</v>
      </c>
      <c r="E67" s="146" t="s">
        <v>313</v>
      </c>
      <c r="F67" s="146" t="s">
        <v>314</v>
      </c>
      <c r="G67" s="147">
        <v>528036386.13</v>
      </c>
      <c r="H67" s="140">
        <v>578482402.05999994</v>
      </c>
      <c r="I67" s="140">
        <v>537277022.88999999</v>
      </c>
      <c r="J67" s="140"/>
      <c r="K67" s="142"/>
      <c r="L67" s="36" t="s">
        <v>224</v>
      </c>
      <c r="M67" s="142"/>
      <c r="N67" s="36" t="s">
        <v>173</v>
      </c>
      <c r="O67" s="142" t="s">
        <v>15</v>
      </c>
      <c r="P67" s="45" t="s">
        <v>174</v>
      </c>
      <c r="Q67" s="142" t="s">
        <v>47</v>
      </c>
      <c r="R67" s="151"/>
    </row>
    <row r="68" spans="1:18" s="15" customFormat="1" ht="12" customHeight="1" x14ac:dyDescent="0.15">
      <c r="A68" s="45">
        <v>66</v>
      </c>
      <c r="B68" s="45" t="s">
        <v>30</v>
      </c>
      <c r="C68" s="4" t="s">
        <v>31</v>
      </c>
      <c r="D68" s="45" t="s">
        <v>169</v>
      </c>
      <c r="E68" s="146" t="s">
        <v>315</v>
      </c>
      <c r="F68" s="146" t="s">
        <v>316</v>
      </c>
      <c r="G68" s="147">
        <v>1051124558.98</v>
      </c>
      <c r="H68" s="140">
        <v>1161675188.5999999</v>
      </c>
      <c r="I68" s="140">
        <v>1068257889.29</v>
      </c>
      <c r="J68" s="140"/>
      <c r="K68" s="142"/>
      <c r="L68" s="36" t="s">
        <v>271</v>
      </c>
      <c r="M68" s="142"/>
      <c r="N68" s="36" t="s">
        <v>173</v>
      </c>
      <c r="O68" s="142" t="s">
        <v>15</v>
      </c>
      <c r="P68" s="45" t="s">
        <v>174</v>
      </c>
      <c r="Q68" s="142" t="s">
        <v>47</v>
      </c>
      <c r="R68" s="151"/>
    </row>
    <row r="69" spans="1:18" s="15" customFormat="1" x14ac:dyDescent="0.15">
      <c r="A69" s="45">
        <v>67</v>
      </c>
      <c r="B69" s="45" t="s">
        <v>30</v>
      </c>
      <c r="C69" s="4" t="s">
        <v>31</v>
      </c>
      <c r="D69" s="45" t="s">
        <v>169</v>
      </c>
      <c r="E69" s="146" t="s">
        <v>317</v>
      </c>
      <c r="F69" s="146" t="s">
        <v>318</v>
      </c>
      <c r="G69" s="147">
        <v>953499911.00999999</v>
      </c>
      <c r="H69" s="140">
        <v>1118572679.51</v>
      </c>
      <c r="I69" s="140">
        <v>1026633354.1799999</v>
      </c>
      <c r="J69" s="140"/>
      <c r="K69" s="142"/>
      <c r="L69" s="36" t="s">
        <v>271</v>
      </c>
      <c r="M69" s="142"/>
      <c r="N69" s="36" t="s">
        <v>173</v>
      </c>
      <c r="O69" s="142" t="s">
        <v>15</v>
      </c>
      <c r="P69" s="45" t="s">
        <v>174</v>
      </c>
      <c r="Q69" s="142" t="s">
        <v>47</v>
      </c>
      <c r="R69" s="151"/>
    </row>
    <row r="70" spans="1:18" s="15" customFormat="1" x14ac:dyDescent="0.15">
      <c r="A70" s="45">
        <v>68</v>
      </c>
      <c r="B70" s="45" t="s">
        <v>30</v>
      </c>
      <c r="C70" s="4" t="s">
        <v>31</v>
      </c>
      <c r="D70" s="45" t="s">
        <v>169</v>
      </c>
      <c r="E70" s="146" t="s">
        <v>319</v>
      </c>
      <c r="F70" s="146" t="s">
        <v>320</v>
      </c>
      <c r="G70" s="147">
        <v>554630445.20000005</v>
      </c>
      <c r="H70" s="140">
        <v>600000000</v>
      </c>
      <c r="I70" s="140">
        <v>574763530.36000001</v>
      </c>
      <c r="J70" s="140"/>
      <c r="K70" s="142"/>
      <c r="L70" s="36" t="s">
        <v>312</v>
      </c>
      <c r="M70" s="142"/>
      <c r="N70" s="36" t="s">
        <v>173</v>
      </c>
      <c r="O70" s="142" t="s">
        <v>15</v>
      </c>
      <c r="P70" s="45" t="s">
        <v>174</v>
      </c>
      <c r="Q70" s="142" t="s">
        <v>47</v>
      </c>
      <c r="R70" s="151"/>
    </row>
    <row r="71" spans="1:18" s="15" customFormat="1" x14ac:dyDescent="0.15">
      <c r="A71" s="45"/>
      <c r="B71" s="45" t="s">
        <v>30</v>
      </c>
      <c r="C71" s="45" t="s">
        <v>31</v>
      </c>
      <c r="D71" s="45" t="s">
        <v>169</v>
      </c>
      <c r="E71" s="60" t="s">
        <v>321</v>
      </c>
      <c r="F71" s="146" t="s">
        <v>322</v>
      </c>
      <c r="G71" s="147">
        <v>28619.13</v>
      </c>
      <c r="H71" s="140">
        <v>6000</v>
      </c>
      <c r="I71" s="140">
        <v>3351.3</v>
      </c>
      <c r="J71" s="140"/>
      <c r="K71" s="142"/>
      <c r="L71" s="36" t="s">
        <v>323</v>
      </c>
      <c r="M71" s="142"/>
      <c r="N71" s="36" t="s">
        <v>225</v>
      </c>
      <c r="O71" s="142" t="s">
        <v>15</v>
      </c>
      <c r="P71" s="45" t="s">
        <v>174</v>
      </c>
      <c r="Q71" s="45" t="s">
        <v>47</v>
      </c>
      <c r="R71" s="151"/>
    </row>
    <row r="72" spans="1:18" s="15" customFormat="1" x14ac:dyDescent="0.15">
      <c r="A72" s="45">
        <v>69</v>
      </c>
      <c r="B72" s="45" t="s">
        <v>32</v>
      </c>
      <c r="C72" s="45" t="s">
        <v>31</v>
      </c>
      <c r="D72" s="45" t="s">
        <v>169</v>
      </c>
      <c r="E72" s="146" t="s">
        <v>276</v>
      </c>
      <c r="F72" s="146" t="s">
        <v>277</v>
      </c>
      <c r="G72" s="147">
        <v>741315773.46000004</v>
      </c>
      <c r="H72" s="140">
        <v>741971023.45000005</v>
      </c>
      <c r="I72" s="140">
        <v>730270168.44000006</v>
      </c>
      <c r="J72" s="36"/>
      <c r="K72" s="142"/>
      <c r="L72" s="36" t="s">
        <v>271</v>
      </c>
      <c r="M72" s="142"/>
      <c r="N72" s="36" t="s">
        <v>225</v>
      </c>
      <c r="O72" s="142" t="s">
        <v>15</v>
      </c>
      <c r="P72" s="45" t="s">
        <v>174</v>
      </c>
      <c r="Q72" s="45" t="s">
        <v>47</v>
      </c>
      <c r="R72" s="151"/>
    </row>
    <row r="73" spans="1:18" s="15" customFormat="1" x14ac:dyDescent="0.15">
      <c r="A73" s="45">
        <v>70</v>
      </c>
      <c r="B73" s="45" t="s">
        <v>32</v>
      </c>
      <c r="C73" s="45" t="s">
        <v>31</v>
      </c>
      <c r="D73" s="45" t="s">
        <v>169</v>
      </c>
      <c r="E73" s="146" t="s">
        <v>274</v>
      </c>
      <c r="F73" s="146" t="s">
        <v>275</v>
      </c>
      <c r="G73" s="147">
        <v>742009950.63999999</v>
      </c>
      <c r="H73" s="140">
        <v>742678659.52999997</v>
      </c>
      <c r="I73" s="140">
        <v>731028203.37</v>
      </c>
      <c r="J73" s="36"/>
      <c r="K73" s="142"/>
      <c r="L73" s="36" t="s">
        <v>271</v>
      </c>
      <c r="M73" s="142"/>
      <c r="N73" s="36" t="s">
        <v>225</v>
      </c>
      <c r="O73" s="142" t="s">
        <v>15</v>
      </c>
      <c r="P73" s="45" t="s">
        <v>174</v>
      </c>
      <c r="Q73" s="45" t="s">
        <v>47</v>
      </c>
      <c r="R73" s="151"/>
    </row>
    <row r="74" spans="1:18" s="15" customFormat="1" x14ac:dyDescent="0.15">
      <c r="A74" s="45">
        <v>71</v>
      </c>
      <c r="B74" s="45" t="s">
        <v>32</v>
      </c>
      <c r="C74" s="45" t="s">
        <v>31</v>
      </c>
      <c r="D74" s="45" t="s">
        <v>169</v>
      </c>
      <c r="E74" s="146" t="s">
        <v>272</v>
      </c>
      <c r="F74" s="146" t="s">
        <v>273</v>
      </c>
      <c r="G74" s="147">
        <v>742019715.92999995</v>
      </c>
      <c r="H74" s="140">
        <v>742678992.15999997</v>
      </c>
      <c r="I74" s="140">
        <v>730815218.22000003</v>
      </c>
      <c r="J74" s="36"/>
      <c r="K74" s="142"/>
      <c r="L74" s="36" t="s">
        <v>271</v>
      </c>
      <c r="M74" s="142"/>
      <c r="N74" s="36" t="s">
        <v>225</v>
      </c>
      <c r="O74" s="142" t="s">
        <v>15</v>
      </c>
      <c r="P74" s="45" t="s">
        <v>174</v>
      </c>
      <c r="Q74" s="45" t="s">
        <v>47</v>
      </c>
      <c r="R74" s="151"/>
    </row>
    <row r="75" spans="1:18" s="15" customFormat="1" x14ac:dyDescent="0.15">
      <c r="A75" s="45">
        <v>72</v>
      </c>
      <c r="B75" s="45" t="s">
        <v>32</v>
      </c>
      <c r="C75" s="45" t="s">
        <v>31</v>
      </c>
      <c r="D75" s="45" t="s">
        <v>169</v>
      </c>
      <c r="E75" s="146" t="s">
        <v>269</v>
      </c>
      <c r="F75" s="146" t="s">
        <v>270</v>
      </c>
      <c r="G75" s="147">
        <v>741442405.83000004</v>
      </c>
      <c r="H75" s="140">
        <v>741896998.09000003</v>
      </c>
      <c r="I75" s="140">
        <v>727355000.12</v>
      </c>
      <c r="J75" s="36"/>
      <c r="K75" s="142"/>
      <c r="L75" s="36" t="s">
        <v>271</v>
      </c>
      <c r="M75" s="142"/>
      <c r="N75" s="36" t="s">
        <v>225</v>
      </c>
      <c r="O75" s="142" t="s">
        <v>15</v>
      </c>
      <c r="P75" s="45" t="s">
        <v>174</v>
      </c>
      <c r="Q75" s="45" t="s">
        <v>47</v>
      </c>
      <c r="R75" s="151"/>
    </row>
    <row r="76" spans="1:18" s="15" customFormat="1" x14ac:dyDescent="0.15">
      <c r="A76" s="45">
        <v>73</v>
      </c>
      <c r="B76" s="45" t="s">
        <v>32</v>
      </c>
      <c r="C76" s="45" t="s">
        <v>31</v>
      </c>
      <c r="D76" s="45" t="s">
        <v>169</v>
      </c>
      <c r="E76" s="146" t="s">
        <v>324</v>
      </c>
      <c r="F76" s="146" t="s">
        <v>325</v>
      </c>
      <c r="G76" s="147">
        <v>491186203.47000003</v>
      </c>
      <c r="H76" s="140">
        <v>706940890.17999995</v>
      </c>
      <c r="I76" s="140">
        <v>688986887.61000001</v>
      </c>
      <c r="J76" s="36"/>
      <c r="K76" s="142"/>
      <c r="L76" s="36" t="s">
        <v>326</v>
      </c>
      <c r="M76" s="142"/>
      <c r="N76" s="36" t="s">
        <v>225</v>
      </c>
      <c r="O76" s="142" t="s">
        <v>15</v>
      </c>
      <c r="P76" s="45" t="s">
        <v>174</v>
      </c>
      <c r="Q76" s="45" t="s">
        <v>47</v>
      </c>
      <c r="R76" s="151"/>
    </row>
    <row r="77" spans="1:18" s="15" customFormat="1" x14ac:dyDescent="0.15">
      <c r="A77" s="45">
        <v>74</v>
      </c>
      <c r="B77" s="45" t="s">
        <v>32</v>
      </c>
      <c r="C77" s="45" t="s">
        <v>31</v>
      </c>
      <c r="D77" s="45" t="s">
        <v>169</v>
      </c>
      <c r="E77" s="146" t="s">
        <v>327</v>
      </c>
      <c r="F77" s="146" t="s">
        <v>328</v>
      </c>
      <c r="G77" s="147">
        <v>491080117.20999998</v>
      </c>
      <c r="H77" s="140">
        <v>706795395.11000001</v>
      </c>
      <c r="I77" s="140">
        <v>687855920.17999995</v>
      </c>
      <c r="J77" s="36"/>
      <c r="K77" s="142"/>
      <c r="L77" s="36" t="s">
        <v>326</v>
      </c>
      <c r="M77" s="142"/>
      <c r="N77" s="36" t="s">
        <v>225</v>
      </c>
      <c r="O77" s="142" t="s">
        <v>15</v>
      </c>
      <c r="P77" s="45" t="s">
        <v>174</v>
      </c>
      <c r="Q77" s="45" t="s">
        <v>47</v>
      </c>
      <c r="R77" s="151"/>
    </row>
    <row r="78" spans="1:18" s="15" customFormat="1" x14ac:dyDescent="0.15">
      <c r="A78" s="45">
        <v>75</v>
      </c>
      <c r="B78" s="45" t="s">
        <v>32</v>
      </c>
      <c r="C78" s="45" t="s">
        <v>31</v>
      </c>
      <c r="D78" s="45" t="s">
        <v>169</v>
      </c>
      <c r="E78" s="146" t="s">
        <v>329</v>
      </c>
      <c r="F78" s="146" t="s">
        <v>330</v>
      </c>
      <c r="G78" s="147">
        <v>499657239.93199998</v>
      </c>
      <c r="H78" s="140">
        <v>500000000</v>
      </c>
      <c r="I78" s="140">
        <v>543727008.49000001</v>
      </c>
      <c r="J78" s="36"/>
      <c r="K78" s="142"/>
      <c r="L78" s="36" t="s">
        <v>92</v>
      </c>
      <c r="M78" s="142"/>
      <c r="N78" s="36" t="s">
        <v>225</v>
      </c>
      <c r="O78" s="142" t="s">
        <v>15</v>
      </c>
      <c r="P78" s="45" t="s">
        <v>174</v>
      </c>
      <c r="Q78" s="45" t="s">
        <v>47</v>
      </c>
      <c r="R78" s="151"/>
    </row>
    <row r="79" spans="1:18" s="15" customFormat="1" x14ac:dyDescent="0.15">
      <c r="A79" s="45">
        <v>76</v>
      </c>
      <c r="B79" s="45" t="s">
        <v>32</v>
      </c>
      <c r="C79" s="45" t="s">
        <v>31</v>
      </c>
      <c r="D79" s="45" t="s">
        <v>169</v>
      </c>
      <c r="E79" s="146" t="s">
        <v>331</v>
      </c>
      <c r="F79" s="146" t="s">
        <v>332</v>
      </c>
      <c r="G79" s="147">
        <v>499853044.08679998</v>
      </c>
      <c r="H79" s="140">
        <v>500000000</v>
      </c>
      <c r="I79" s="140">
        <v>375139709.58999997</v>
      </c>
      <c r="J79" s="36"/>
      <c r="K79" s="142"/>
      <c r="L79" s="36" t="s">
        <v>92</v>
      </c>
      <c r="M79" s="142"/>
      <c r="N79" s="36" t="s">
        <v>225</v>
      </c>
      <c r="O79" s="142" t="s">
        <v>15</v>
      </c>
      <c r="P79" s="45" t="s">
        <v>66</v>
      </c>
      <c r="Q79" s="45" t="s">
        <v>47</v>
      </c>
      <c r="R79" s="151"/>
    </row>
    <row r="80" spans="1:18" s="15" customFormat="1" x14ac:dyDescent="0.15">
      <c r="A80" s="45">
        <v>77</v>
      </c>
      <c r="B80" s="45" t="s">
        <v>32</v>
      </c>
      <c r="C80" s="45" t="s">
        <v>31</v>
      </c>
      <c r="D80" s="45" t="s">
        <v>169</v>
      </c>
      <c r="E80" s="146" t="s">
        <v>333</v>
      </c>
      <c r="F80" s="146" t="s">
        <v>334</v>
      </c>
      <c r="G80" s="147">
        <v>19053670380.510601</v>
      </c>
      <c r="H80" s="140">
        <v>19670871815.849998</v>
      </c>
      <c r="I80" s="140">
        <v>20522708366.849998</v>
      </c>
      <c r="J80" s="36"/>
      <c r="K80" s="142"/>
      <c r="L80" s="36" t="s">
        <v>295</v>
      </c>
      <c r="M80" s="142"/>
      <c r="N80" s="36" t="s">
        <v>225</v>
      </c>
      <c r="O80" s="142" t="s">
        <v>15</v>
      </c>
      <c r="P80" s="45" t="s">
        <v>174</v>
      </c>
      <c r="Q80" s="45" t="s">
        <v>47</v>
      </c>
      <c r="R80" s="151"/>
    </row>
    <row r="81" spans="1:18" s="15" customFormat="1" x14ac:dyDescent="0.15">
      <c r="A81" s="45">
        <v>78</v>
      </c>
      <c r="B81" s="45" t="s">
        <v>32</v>
      </c>
      <c r="C81" s="45" t="s">
        <v>31</v>
      </c>
      <c r="D81" s="45" t="s">
        <v>169</v>
      </c>
      <c r="E81" s="146" t="s">
        <v>335</v>
      </c>
      <c r="F81" s="146" t="s">
        <v>336</v>
      </c>
      <c r="G81" s="147">
        <v>1000000000</v>
      </c>
      <c r="H81" s="140">
        <v>1000000000</v>
      </c>
      <c r="I81" s="140">
        <v>1038000000</v>
      </c>
      <c r="J81" s="36"/>
      <c r="K81" s="142"/>
      <c r="L81" s="36" t="s">
        <v>152</v>
      </c>
      <c r="M81" s="142"/>
      <c r="N81" s="36" t="s">
        <v>225</v>
      </c>
      <c r="O81" s="142" t="s">
        <v>15</v>
      </c>
      <c r="P81" s="45" t="s">
        <v>174</v>
      </c>
      <c r="Q81" s="45" t="s">
        <v>47</v>
      </c>
      <c r="R81" s="151"/>
    </row>
    <row r="82" spans="1:18" s="15" customFormat="1" x14ac:dyDescent="0.15">
      <c r="A82" s="45">
        <v>79</v>
      </c>
      <c r="B82" s="45" t="s">
        <v>32</v>
      </c>
      <c r="C82" s="45" t="s">
        <v>31</v>
      </c>
      <c r="D82" s="45" t="s">
        <v>169</v>
      </c>
      <c r="E82" s="146" t="s">
        <v>337</v>
      </c>
      <c r="F82" s="146" t="s">
        <v>338</v>
      </c>
      <c r="G82" s="147">
        <v>1000000000</v>
      </c>
      <c r="H82" s="140">
        <v>1000000000</v>
      </c>
      <c r="I82" s="140">
        <v>927000000</v>
      </c>
      <c r="J82" s="36"/>
      <c r="K82" s="142"/>
      <c r="L82" s="36" t="s">
        <v>152</v>
      </c>
      <c r="M82" s="142"/>
      <c r="N82" s="36" t="s">
        <v>225</v>
      </c>
      <c r="O82" s="142" t="s">
        <v>15</v>
      </c>
      <c r="P82" s="45" t="s">
        <v>66</v>
      </c>
      <c r="Q82" s="45" t="s">
        <v>47</v>
      </c>
      <c r="R82" s="151"/>
    </row>
    <row r="83" spans="1:18" s="15" customFormat="1" x14ac:dyDescent="0.15">
      <c r="A83" s="45">
        <v>80</v>
      </c>
      <c r="B83" s="45" t="s">
        <v>32</v>
      </c>
      <c r="C83" s="45" t="s">
        <v>31</v>
      </c>
      <c r="D83" s="45" t="s">
        <v>169</v>
      </c>
      <c r="E83" s="146" t="s">
        <v>339</v>
      </c>
      <c r="F83" s="146" t="s">
        <v>340</v>
      </c>
      <c r="G83" s="147">
        <v>499706176.2942</v>
      </c>
      <c r="H83" s="140">
        <v>500000000</v>
      </c>
      <c r="I83" s="140">
        <v>507201768.94</v>
      </c>
      <c r="J83" s="36"/>
      <c r="K83" s="142"/>
      <c r="L83" s="36" t="s">
        <v>148</v>
      </c>
      <c r="M83" s="142"/>
      <c r="N83" s="36" t="s">
        <v>225</v>
      </c>
      <c r="O83" s="142" t="s">
        <v>15</v>
      </c>
      <c r="P83" s="45" t="s">
        <v>288</v>
      </c>
      <c r="Q83" s="45" t="s">
        <v>47</v>
      </c>
      <c r="R83" s="151"/>
    </row>
    <row r="84" spans="1:18" s="15" customFormat="1" x14ac:dyDescent="0.15">
      <c r="A84" s="45">
        <v>81</v>
      </c>
      <c r="B84" s="45" t="s">
        <v>32</v>
      </c>
      <c r="C84" s="45" t="s">
        <v>31</v>
      </c>
      <c r="D84" s="45" t="s">
        <v>169</v>
      </c>
      <c r="E84" s="146" t="s">
        <v>341</v>
      </c>
      <c r="F84" s="146" t="s">
        <v>342</v>
      </c>
      <c r="G84" s="147">
        <v>499853044.08679998</v>
      </c>
      <c r="H84" s="140">
        <v>500000000</v>
      </c>
      <c r="I84" s="140">
        <v>530943903.43000001</v>
      </c>
      <c r="J84" s="36"/>
      <c r="K84" s="142"/>
      <c r="L84" s="36" t="s">
        <v>148</v>
      </c>
      <c r="M84" s="142"/>
      <c r="N84" s="36" t="s">
        <v>225</v>
      </c>
      <c r="O84" s="142" t="s">
        <v>15</v>
      </c>
      <c r="P84" s="45" t="s">
        <v>174</v>
      </c>
      <c r="Q84" s="45" t="s">
        <v>47</v>
      </c>
      <c r="R84" s="151"/>
    </row>
    <row r="85" spans="1:18" s="15" customFormat="1" x14ac:dyDescent="0.15">
      <c r="A85" s="45">
        <v>82</v>
      </c>
      <c r="B85" s="45" t="s">
        <v>32</v>
      </c>
      <c r="C85" s="45" t="s">
        <v>31</v>
      </c>
      <c r="D85" s="45" t="s">
        <v>169</v>
      </c>
      <c r="E85" s="146" t="s">
        <v>343</v>
      </c>
      <c r="F85" s="146" t="s">
        <v>344</v>
      </c>
      <c r="G85" s="147">
        <v>500098019.60390002</v>
      </c>
      <c r="H85" s="140">
        <v>500000000</v>
      </c>
      <c r="I85" s="140">
        <v>536605175.02999997</v>
      </c>
      <c r="J85" s="36"/>
      <c r="K85" s="142"/>
      <c r="L85" s="36" t="s">
        <v>110</v>
      </c>
      <c r="M85" s="142"/>
      <c r="N85" s="36" t="s">
        <v>225</v>
      </c>
      <c r="O85" s="142" t="s">
        <v>15</v>
      </c>
      <c r="P85" s="45" t="s">
        <v>174</v>
      </c>
      <c r="Q85" s="45" t="s">
        <v>47</v>
      </c>
      <c r="R85" s="151"/>
    </row>
    <row r="86" spans="1:18" s="15" customFormat="1" x14ac:dyDescent="0.15">
      <c r="A86" s="45">
        <v>83</v>
      </c>
      <c r="B86" s="45" t="s">
        <v>32</v>
      </c>
      <c r="C86" s="45" t="s">
        <v>31</v>
      </c>
      <c r="D86" s="45" t="s">
        <v>169</v>
      </c>
      <c r="E86" s="146" t="s">
        <v>345</v>
      </c>
      <c r="F86" s="146" t="s">
        <v>346</v>
      </c>
      <c r="G86" s="147">
        <v>499902019.59609997</v>
      </c>
      <c r="H86" s="140">
        <v>500000000</v>
      </c>
      <c r="I86" s="140">
        <v>492503469.70999998</v>
      </c>
      <c r="J86" s="36"/>
      <c r="K86" s="142"/>
      <c r="L86" s="36" t="s">
        <v>110</v>
      </c>
      <c r="M86" s="142"/>
      <c r="N86" s="36" t="s">
        <v>225</v>
      </c>
      <c r="O86" s="142" t="s">
        <v>15</v>
      </c>
      <c r="P86" s="45" t="s">
        <v>288</v>
      </c>
      <c r="Q86" s="45" t="s">
        <v>47</v>
      </c>
      <c r="R86" s="151"/>
    </row>
    <row r="87" spans="1:18" s="15" customFormat="1" x14ac:dyDescent="0.15">
      <c r="A87" s="45">
        <v>84</v>
      </c>
      <c r="B87" s="45" t="s">
        <v>32</v>
      </c>
      <c r="C87" s="45" t="s">
        <v>31</v>
      </c>
      <c r="D87" s="45" t="s">
        <v>169</v>
      </c>
      <c r="E87" s="146" t="s">
        <v>347</v>
      </c>
      <c r="F87" s="146" t="s">
        <v>348</v>
      </c>
      <c r="G87" s="147">
        <v>7781108536.2130003</v>
      </c>
      <c r="H87" s="140">
        <v>6550420660.9200001</v>
      </c>
      <c r="I87" s="140">
        <v>5477122298.6400003</v>
      </c>
      <c r="J87" s="36"/>
      <c r="K87" s="142"/>
      <c r="L87" s="36" t="s">
        <v>295</v>
      </c>
      <c r="M87" s="142"/>
      <c r="N87" s="36" t="s">
        <v>225</v>
      </c>
      <c r="O87" s="142" t="s">
        <v>15</v>
      </c>
      <c r="P87" s="45" t="s">
        <v>66</v>
      </c>
      <c r="Q87" s="45" t="s">
        <v>47</v>
      </c>
      <c r="R87" s="151"/>
    </row>
    <row r="88" spans="1:18" s="15" customFormat="1" x14ac:dyDescent="0.15">
      <c r="A88" s="45">
        <v>85</v>
      </c>
      <c r="B88" s="45" t="s">
        <v>32</v>
      </c>
      <c r="C88" s="45" t="s">
        <v>31</v>
      </c>
      <c r="D88" s="45" t="s">
        <v>169</v>
      </c>
      <c r="E88" s="146" t="s">
        <v>264</v>
      </c>
      <c r="F88" s="146" t="s">
        <v>265</v>
      </c>
      <c r="G88" s="147">
        <v>716953203.74000001</v>
      </c>
      <c r="H88" s="140">
        <v>735570662.42999995</v>
      </c>
      <c r="I88" s="140">
        <v>733801604.02999997</v>
      </c>
      <c r="J88" s="36"/>
      <c r="K88" s="142"/>
      <c r="L88" s="36" t="s">
        <v>266</v>
      </c>
      <c r="M88" s="142"/>
      <c r="N88" s="36" t="s">
        <v>225</v>
      </c>
      <c r="O88" s="142" t="s">
        <v>15</v>
      </c>
      <c r="P88" s="45" t="s">
        <v>174</v>
      </c>
      <c r="Q88" s="45" t="s">
        <v>47</v>
      </c>
      <c r="R88" s="151"/>
    </row>
    <row r="89" spans="1:18" s="15" customFormat="1" x14ac:dyDescent="0.15">
      <c r="A89" s="45">
        <v>86</v>
      </c>
      <c r="B89" s="45" t="s">
        <v>32</v>
      </c>
      <c r="C89" s="45" t="s">
        <v>31</v>
      </c>
      <c r="D89" s="45" t="s">
        <v>169</v>
      </c>
      <c r="E89" s="146" t="s">
        <v>349</v>
      </c>
      <c r="F89" s="146" t="s">
        <v>350</v>
      </c>
      <c r="G89" s="147">
        <v>658434075.27999997</v>
      </c>
      <c r="H89" s="140">
        <v>682965606.83000004</v>
      </c>
      <c r="I89" s="140">
        <v>648096660.29999995</v>
      </c>
      <c r="J89" s="36"/>
      <c r="K89" s="142"/>
      <c r="L89" s="36" t="s">
        <v>326</v>
      </c>
      <c r="M89" s="142"/>
      <c r="N89" s="36" t="s">
        <v>225</v>
      </c>
      <c r="O89" s="142" t="s">
        <v>15</v>
      </c>
      <c r="P89" s="45" t="s">
        <v>174</v>
      </c>
      <c r="Q89" s="45" t="s">
        <v>47</v>
      </c>
      <c r="R89" s="151"/>
    </row>
    <row r="90" spans="1:18" s="15" customFormat="1" x14ac:dyDescent="0.15">
      <c r="A90" s="45">
        <v>87</v>
      </c>
      <c r="B90" s="45" t="s">
        <v>32</v>
      </c>
      <c r="C90" s="45" t="s">
        <v>31</v>
      </c>
      <c r="D90" s="45" t="s">
        <v>169</v>
      </c>
      <c r="E90" s="146" t="s">
        <v>351</v>
      </c>
      <c r="F90" s="146" t="s">
        <v>352</v>
      </c>
      <c r="G90" s="147">
        <v>657090690.10000002</v>
      </c>
      <c r="H90" s="140">
        <v>685537913.51999998</v>
      </c>
      <c r="I90" s="140">
        <v>648877056.47000003</v>
      </c>
      <c r="J90" s="36"/>
      <c r="K90" s="45"/>
      <c r="L90" s="36" t="s">
        <v>326</v>
      </c>
      <c r="M90" s="45"/>
      <c r="N90" s="36" t="s">
        <v>225</v>
      </c>
      <c r="O90" s="142" t="s">
        <v>15</v>
      </c>
      <c r="P90" s="45" t="s">
        <v>174</v>
      </c>
      <c r="Q90" s="45" t="s">
        <v>47</v>
      </c>
      <c r="R90" s="151"/>
    </row>
    <row r="91" spans="1:18" s="15" customFormat="1" x14ac:dyDescent="0.15">
      <c r="A91" s="45">
        <v>88</v>
      </c>
      <c r="B91" s="45" t="s">
        <v>32</v>
      </c>
      <c r="C91" s="45" t="s">
        <v>31</v>
      </c>
      <c r="D91" s="45" t="s">
        <v>169</v>
      </c>
      <c r="E91" s="146" t="s">
        <v>353</v>
      </c>
      <c r="F91" s="146" t="s">
        <v>354</v>
      </c>
      <c r="G91" s="147">
        <v>655619124.88999999</v>
      </c>
      <c r="H91" s="140">
        <v>685730162.85000002</v>
      </c>
      <c r="I91" s="140">
        <v>654897943.85000002</v>
      </c>
      <c r="J91" s="140"/>
      <c r="K91" s="142"/>
      <c r="L91" s="36" t="s">
        <v>326</v>
      </c>
      <c r="M91" s="142"/>
      <c r="N91" s="36" t="s">
        <v>225</v>
      </c>
      <c r="O91" s="142" t="s">
        <v>15</v>
      </c>
      <c r="P91" s="45" t="s">
        <v>174</v>
      </c>
      <c r="Q91" s="142" t="s">
        <v>47</v>
      </c>
      <c r="R91" s="151"/>
    </row>
    <row r="92" spans="1:18" s="143" customFormat="1" x14ac:dyDescent="0.15">
      <c r="A92" s="45">
        <v>89</v>
      </c>
      <c r="B92" s="45" t="s">
        <v>32</v>
      </c>
      <c r="C92" s="45" t="s">
        <v>31</v>
      </c>
      <c r="D92" s="45" t="s">
        <v>169</v>
      </c>
      <c r="E92" s="146" t="s">
        <v>355</v>
      </c>
      <c r="F92" s="146" t="s">
        <v>356</v>
      </c>
      <c r="G92" s="147">
        <v>660846958.44000006</v>
      </c>
      <c r="H92" s="140">
        <v>662141151.33000004</v>
      </c>
      <c r="I92" s="140">
        <v>655560182.76999998</v>
      </c>
      <c r="J92" s="140"/>
      <c r="K92" s="142"/>
      <c r="L92" s="36" t="s">
        <v>326</v>
      </c>
      <c r="M92" s="142"/>
      <c r="N92" s="36" t="s">
        <v>225</v>
      </c>
      <c r="O92" s="142" t="s">
        <v>15</v>
      </c>
      <c r="P92" s="45" t="s">
        <v>174</v>
      </c>
      <c r="Q92" s="142" t="s">
        <v>47</v>
      </c>
      <c r="R92" s="151"/>
    </row>
    <row r="93" spans="1:18" s="143" customFormat="1" x14ac:dyDescent="0.15">
      <c r="A93" s="45">
        <v>90</v>
      </c>
      <c r="B93" s="45" t="s">
        <v>32</v>
      </c>
      <c r="C93" s="45" t="s">
        <v>31</v>
      </c>
      <c r="D93" s="45" t="s">
        <v>169</v>
      </c>
      <c r="E93" s="146" t="s">
        <v>357</v>
      </c>
      <c r="F93" s="146" t="s">
        <v>358</v>
      </c>
      <c r="G93" s="147">
        <v>669211130.5</v>
      </c>
      <c r="H93" s="140">
        <v>670366630.14999998</v>
      </c>
      <c r="I93" s="140">
        <v>662385176.97000003</v>
      </c>
      <c r="J93" s="140"/>
      <c r="K93" s="142"/>
      <c r="L93" s="36" t="s">
        <v>326</v>
      </c>
      <c r="M93" s="142"/>
      <c r="N93" s="36" t="s">
        <v>225</v>
      </c>
      <c r="O93" s="142" t="s">
        <v>15</v>
      </c>
      <c r="P93" s="45" t="s">
        <v>174</v>
      </c>
      <c r="Q93" s="142" t="s">
        <v>47</v>
      </c>
      <c r="R93" s="151"/>
    </row>
    <row r="94" spans="1:18" s="143" customFormat="1" x14ac:dyDescent="0.15">
      <c r="A94" s="45">
        <v>91</v>
      </c>
      <c r="B94" s="45" t="s">
        <v>32</v>
      </c>
      <c r="C94" s="45" t="s">
        <v>31</v>
      </c>
      <c r="D94" s="45" t="s">
        <v>169</v>
      </c>
      <c r="E94" s="146" t="s">
        <v>359</v>
      </c>
      <c r="F94" s="146" t="s">
        <v>360</v>
      </c>
      <c r="G94" s="147">
        <v>669148904.87</v>
      </c>
      <c r="H94" s="140">
        <v>670317985.97000003</v>
      </c>
      <c r="I94" s="140">
        <v>659379330.86000001</v>
      </c>
      <c r="J94" s="140"/>
      <c r="K94" s="142"/>
      <c r="L94" s="36" t="s">
        <v>326</v>
      </c>
      <c r="M94" s="142"/>
      <c r="N94" s="36" t="s">
        <v>225</v>
      </c>
      <c r="O94" s="142" t="s">
        <v>15</v>
      </c>
      <c r="P94" s="45" t="s">
        <v>174</v>
      </c>
      <c r="Q94" s="142" t="s">
        <v>47</v>
      </c>
      <c r="R94" s="151"/>
    </row>
    <row r="95" spans="1:18" s="15" customFormat="1" x14ac:dyDescent="0.15">
      <c r="A95" s="45">
        <v>92</v>
      </c>
      <c r="B95" s="45" t="s">
        <v>32</v>
      </c>
      <c r="C95" s="45" t="s">
        <v>31</v>
      </c>
      <c r="D95" s="45" t="s">
        <v>169</v>
      </c>
      <c r="E95" s="146" t="s">
        <v>361</v>
      </c>
      <c r="F95" s="146" t="s">
        <v>362</v>
      </c>
      <c r="G95" s="147">
        <v>655214915.69000006</v>
      </c>
      <c r="H95" s="140">
        <v>686833096.14999998</v>
      </c>
      <c r="I95" s="140">
        <v>655739087.62</v>
      </c>
      <c r="J95" s="36"/>
      <c r="K95" s="142"/>
      <c r="L95" s="36" t="s">
        <v>326</v>
      </c>
      <c r="M95" s="142"/>
      <c r="N95" s="36" t="s">
        <v>225</v>
      </c>
      <c r="O95" s="142" t="s">
        <v>15</v>
      </c>
      <c r="P95" s="45" t="s">
        <v>174</v>
      </c>
      <c r="Q95" s="45" t="s">
        <v>47</v>
      </c>
      <c r="R95" s="151"/>
    </row>
    <row r="96" spans="1:18" s="15" customFormat="1" x14ac:dyDescent="0.15">
      <c r="A96" s="45">
        <v>93</v>
      </c>
      <c r="B96" s="45" t="s">
        <v>32</v>
      </c>
      <c r="C96" s="45" t="s">
        <v>31</v>
      </c>
      <c r="D96" s="45" t="s">
        <v>169</v>
      </c>
      <c r="E96" s="146" t="s">
        <v>280</v>
      </c>
      <c r="F96" s="146" t="s">
        <v>281</v>
      </c>
      <c r="G96" s="147">
        <v>711866665.53999996</v>
      </c>
      <c r="H96" s="140">
        <v>713289753.70000005</v>
      </c>
      <c r="I96" s="140">
        <v>698981878.88999999</v>
      </c>
      <c r="J96" s="36"/>
      <c r="K96" s="142"/>
      <c r="L96" s="36" t="s">
        <v>271</v>
      </c>
      <c r="M96" s="142"/>
      <c r="N96" s="36" t="s">
        <v>225</v>
      </c>
      <c r="O96" s="142" t="s">
        <v>15</v>
      </c>
      <c r="P96" s="45" t="s">
        <v>174</v>
      </c>
      <c r="Q96" s="45" t="s">
        <v>47</v>
      </c>
      <c r="R96" s="151"/>
    </row>
    <row r="97" spans="1:18" s="15" customFormat="1" x14ac:dyDescent="0.15">
      <c r="A97" s="45">
        <v>94</v>
      </c>
      <c r="B97" s="45" t="s">
        <v>32</v>
      </c>
      <c r="C97" s="45" t="s">
        <v>31</v>
      </c>
      <c r="D97" s="45" t="s">
        <v>169</v>
      </c>
      <c r="E97" s="146" t="s">
        <v>282</v>
      </c>
      <c r="F97" s="146" t="s">
        <v>283</v>
      </c>
      <c r="G97" s="147">
        <v>711182927.20000005</v>
      </c>
      <c r="H97" s="140">
        <v>712630520.38999999</v>
      </c>
      <c r="I97" s="140">
        <v>698594989.38999999</v>
      </c>
      <c r="J97" s="36"/>
      <c r="K97" s="142"/>
      <c r="L97" s="36" t="s">
        <v>271</v>
      </c>
      <c r="M97" s="142"/>
      <c r="N97" s="36" t="s">
        <v>225</v>
      </c>
      <c r="O97" s="142" t="s">
        <v>15</v>
      </c>
      <c r="P97" s="45" t="s">
        <v>174</v>
      </c>
      <c r="Q97" s="45" t="s">
        <v>47</v>
      </c>
      <c r="R97" s="151"/>
    </row>
    <row r="98" spans="1:18" s="15" customFormat="1" x14ac:dyDescent="0.15">
      <c r="A98" s="45">
        <v>95</v>
      </c>
      <c r="B98" s="45" t="s">
        <v>32</v>
      </c>
      <c r="C98" s="45" t="s">
        <v>31</v>
      </c>
      <c r="D98" s="45" t="s">
        <v>169</v>
      </c>
      <c r="E98" s="146" t="s">
        <v>284</v>
      </c>
      <c r="F98" s="146" t="s">
        <v>285</v>
      </c>
      <c r="G98" s="147">
        <v>711434571.88999999</v>
      </c>
      <c r="H98" s="140">
        <v>712633851.49000001</v>
      </c>
      <c r="I98" s="140">
        <v>696636732.78999996</v>
      </c>
      <c r="J98" s="36"/>
      <c r="K98" s="142"/>
      <c r="L98" s="36" t="s">
        <v>271</v>
      </c>
      <c r="M98" s="142"/>
      <c r="N98" s="36" t="s">
        <v>225</v>
      </c>
      <c r="O98" s="142" t="s">
        <v>15</v>
      </c>
      <c r="P98" s="45" t="s">
        <v>174</v>
      </c>
      <c r="Q98" s="45" t="s">
        <v>47</v>
      </c>
      <c r="R98" s="151"/>
    </row>
    <row r="99" spans="1:18" s="15" customFormat="1" x14ac:dyDescent="0.15">
      <c r="A99" s="45">
        <v>96</v>
      </c>
      <c r="B99" s="45" t="s">
        <v>32</v>
      </c>
      <c r="C99" s="45" t="s">
        <v>31</v>
      </c>
      <c r="D99" s="45" t="s">
        <v>169</v>
      </c>
      <c r="E99" s="146" t="s">
        <v>363</v>
      </c>
      <c r="F99" s="146" t="s">
        <v>364</v>
      </c>
      <c r="G99" s="147">
        <v>695592127.08000004</v>
      </c>
      <c r="H99" s="140">
        <v>700135247.91999996</v>
      </c>
      <c r="I99" s="140">
        <v>678063205.48000002</v>
      </c>
      <c r="J99" s="36"/>
      <c r="K99" s="142"/>
      <c r="L99" s="36" t="s">
        <v>271</v>
      </c>
      <c r="M99" s="142"/>
      <c r="N99" s="36" t="s">
        <v>225</v>
      </c>
      <c r="O99" s="142" t="s">
        <v>15</v>
      </c>
      <c r="P99" s="45" t="s">
        <v>174</v>
      </c>
      <c r="Q99" s="45" t="s">
        <v>47</v>
      </c>
      <c r="R99" s="151"/>
    </row>
    <row r="100" spans="1:18" s="15" customFormat="1" x14ac:dyDescent="0.15">
      <c r="A100" s="45">
        <v>97</v>
      </c>
      <c r="B100" s="45" t="s">
        <v>32</v>
      </c>
      <c r="C100" s="45" t="s">
        <v>31</v>
      </c>
      <c r="D100" s="45" t="s">
        <v>169</v>
      </c>
      <c r="E100" s="146" t="s">
        <v>365</v>
      </c>
      <c r="F100" s="146" t="s">
        <v>366</v>
      </c>
      <c r="G100" s="147">
        <v>713847503.87</v>
      </c>
      <c r="H100" s="140">
        <v>725439822.37</v>
      </c>
      <c r="I100" s="140">
        <v>699856092.78999996</v>
      </c>
      <c r="J100" s="36"/>
      <c r="K100" s="142"/>
      <c r="L100" s="36" t="s">
        <v>271</v>
      </c>
      <c r="M100" s="142"/>
      <c r="N100" s="36" t="s">
        <v>225</v>
      </c>
      <c r="O100" s="142" t="s">
        <v>15</v>
      </c>
      <c r="P100" s="45" t="s">
        <v>174</v>
      </c>
      <c r="Q100" s="45" t="s">
        <v>47</v>
      </c>
      <c r="R100" s="151"/>
    </row>
    <row r="101" spans="1:18" s="15" customFormat="1" x14ac:dyDescent="0.15">
      <c r="A101" s="45">
        <v>98</v>
      </c>
      <c r="B101" s="45" t="s">
        <v>32</v>
      </c>
      <c r="C101" s="45" t="s">
        <v>31</v>
      </c>
      <c r="D101" s="45" t="s">
        <v>169</v>
      </c>
      <c r="E101" s="146" t="s">
        <v>367</v>
      </c>
      <c r="F101" s="146" t="s">
        <v>368</v>
      </c>
      <c r="G101" s="147">
        <v>683213450.58000004</v>
      </c>
      <c r="H101" s="140">
        <v>683234250</v>
      </c>
      <c r="I101" s="140">
        <v>673170212.86000001</v>
      </c>
      <c r="J101" s="36"/>
      <c r="K101" s="142"/>
      <c r="L101" s="36" t="s">
        <v>266</v>
      </c>
      <c r="M101" s="142"/>
      <c r="N101" s="36" t="s">
        <v>225</v>
      </c>
      <c r="O101" s="142" t="s">
        <v>15</v>
      </c>
      <c r="P101" s="45" t="s">
        <v>174</v>
      </c>
      <c r="Q101" s="45" t="s">
        <v>47</v>
      </c>
      <c r="R101" s="151"/>
    </row>
    <row r="102" spans="1:18" s="15" customFormat="1" x14ac:dyDescent="0.15">
      <c r="A102" s="45">
        <v>99</v>
      </c>
      <c r="B102" s="45" t="s">
        <v>32</v>
      </c>
      <c r="C102" s="45" t="s">
        <v>31</v>
      </c>
      <c r="D102" s="45" t="s">
        <v>169</v>
      </c>
      <c r="E102" s="146" t="s">
        <v>369</v>
      </c>
      <c r="F102" s="146" t="s">
        <v>370</v>
      </c>
      <c r="G102" s="147">
        <v>691063268.36000001</v>
      </c>
      <c r="H102" s="140">
        <v>691081800</v>
      </c>
      <c r="I102" s="140">
        <v>681803020.55999994</v>
      </c>
      <c r="J102" s="36"/>
      <c r="K102" s="142"/>
      <c r="L102" s="36" t="s">
        <v>266</v>
      </c>
      <c r="M102" s="142"/>
      <c r="N102" s="36" t="s">
        <v>225</v>
      </c>
      <c r="O102" s="142" t="s">
        <v>15</v>
      </c>
      <c r="P102" s="45" t="s">
        <v>174</v>
      </c>
      <c r="Q102" s="45" t="s">
        <v>47</v>
      </c>
      <c r="R102" s="151"/>
    </row>
    <row r="103" spans="1:18" s="15" customFormat="1" x14ac:dyDescent="0.15">
      <c r="A103" s="45">
        <v>100</v>
      </c>
      <c r="B103" s="45" t="s">
        <v>32</v>
      </c>
      <c r="C103" s="45" t="s">
        <v>31</v>
      </c>
      <c r="D103" s="45" t="s">
        <v>169</v>
      </c>
      <c r="E103" s="146" t="s">
        <v>371</v>
      </c>
      <c r="F103" s="146" t="s">
        <v>372</v>
      </c>
      <c r="G103" s="147">
        <v>685094645.88</v>
      </c>
      <c r="H103" s="140">
        <v>685129400</v>
      </c>
      <c r="I103" s="140">
        <v>675229282.98000002</v>
      </c>
      <c r="J103" s="36"/>
      <c r="K103" s="142"/>
      <c r="L103" s="36" t="s">
        <v>266</v>
      </c>
      <c r="M103" s="142"/>
      <c r="N103" s="36" t="s">
        <v>225</v>
      </c>
      <c r="O103" s="142" t="s">
        <v>15</v>
      </c>
      <c r="P103" s="45" t="s">
        <v>174</v>
      </c>
      <c r="Q103" s="45" t="s">
        <v>47</v>
      </c>
      <c r="R103" s="151"/>
    </row>
    <row r="104" spans="1:18" s="15" customFormat="1" x14ac:dyDescent="0.15">
      <c r="A104" s="45">
        <v>101</v>
      </c>
      <c r="B104" s="45" t="s">
        <v>32</v>
      </c>
      <c r="C104" s="45" t="s">
        <v>31</v>
      </c>
      <c r="D104" s="45" t="s">
        <v>169</v>
      </c>
      <c r="E104" s="146" t="s">
        <v>373</v>
      </c>
      <c r="F104" s="146" t="s">
        <v>374</v>
      </c>
      <c r="G104" s="147">
        <v>696857713.82000005</v>
      </c>
      <c r="H104" s="140">
        <v>696892400</v>
      </c>
      <c r="I104" s="140">
        <v>685917047.71000004</v>
      </c>
      <c r="J104" s="36"/>
      <c r="K104" s="142"/>
      <c r="L104" s="36" t="s">
        <v>266</v>
      </c>
      <c r="M104" s="142"/>
      <c r="N104" s="36" t="s">
        <v>225</v>
      </c>
      <c r="O104" s="142" t="s">
        <v>15</v>
      </c>
      <c r="P104" s="45" t="s">
        <v>174</v>
      </c>
      <c r="Q104" s="45" t="s">
        <v>47</v>
      </c>
      <c r="R104" s="151"/>
    </row>
    <row r="105" spans="1:18" s="15" customFormat="1" x14ac:dyDescent="0.15">
      <c r="A105" s="45">
        <v>102</v>
      </c>
      <c r="B105" s="45" t="s">
        <v>32</v>
      </c>
      <c r="C105" s="45" t="s">
        <v>31</v>
      </c>
      <c r="D105" s="45" t="s">
        <v>169</v>
      </c>
      <c r="E105" s="146" t="s">
        <v>375</v>
      </c>
      <c r="F105" s="146" t="s">
        <v>376</v>
      </c>
      <c r="G105" s="147">
        <v>701619642.32000005</v>
      </c>
      <c r="H105" s="140">
        <v>701662950</v>
      </c>
      <c r="I105" s="140">
        <v>690604213.94000006</v>
      </c>
      <c r="J105" s="36"/>
      <c r="K105" s="142"/>
      <c r="L105" s="36" t="s">
        <v>266</v>
      </c>
      <c r="M105" s="142"/>
      <c r="N105" s="36" t="s">
        <v>225</v>
      </c>
      <c r="O105" s="142" t="s">
        <v>15</v>
      </c>
      <c r="P105" s="45" t="s">
        <v>174</v>
      </c>
      <c r="Q105" s="45" t="s">
        <v>47</v>
      </c>
      <c r="R105" s="151"/>
    </row>
    <row r="106" spans="1:18" s="15" customFormat="1" x14ac:dyDescent="0.15">
      <c r="A106" s="45">
        <v>103</v>
      </c>
      <c r="B106" s="45" t="s">
        <v>32</v>
      </c>
      <c r="C106" s="45" t="s">
        <v>31</v>
      </c>
      <c r="D106" s="45" t="s">
        <v>169</v>
      </c>
      <c r="E106" s="146" t="s">
        <v>377</v>
      </c>
      <c r="F106" s="146" t="s">
        <v>378</v>
      </c>
      <c r="G106" s="147">
        <v>701950939.24000001</v>
      </c>
      <c r="H106" s="140">
        <v>701989700</v>
      </c>
      <c r="I106" s="140">
        <v>692685186.84000003</v>
      </c>
      <c r="J106" s="36"/>
      <c r="K106" s="142"/>
      <c r="L106" s="36" t="s">
        <v>266</v>
      </c>
      <c r="M106" s="142"/>
      <c r="N106" s="36" t="s">
        <v>225</v>
      </c>
      <c r="O106" s="142" t="s">
        <v>15</v>
      </c>
      <c r="P106" s="45" t="s">
        <v>174</v>
      </c>
      <c r="Q106" s="45" t="s">
        <v>47</v>
      </c>
      <c r="R106" s="151"/>
    </row>
    <row r="107" spans="1:18" s="15" customFormat="1" x14ac:dyDescent="0.15">
      <c r="A107" s="45">
        <v>104</v>
      </c>
      <c r="B107" s="45" t="s">
        <v>32</v>
      </c>
      <c r="C107" s="45" t="s">
        <v>31</v>
      </c>
      <c r="D107" s="45" t="s">
        <v>169</v>
      </c>
      <c r="E107" s="146" t="s">
        <v>379</v>
      </c>
      <c r="F107" s="146" t="s">
        <v>380</v>
      </c>
      <c r="G107" s="147">
        <v>700840877.28999996</v>
      </c>
      <c r="H107" s="140">
        <v>700878750</v>
      </c>
      <c r="I107" s="140">
        <v>689767591.42999995</v>
      </c>
      <c r="J107" s="36"/>
      <c r="K107" s="142"/>
      <c r="L107" s="36" t="s">
        <v>266</v>
      </c>
      <c r="M107" s="142"/>
      <c r="N107" s="36" t="s">
        <v>225</v>
      </c>
      <c r="O107" s="142" t="s">
        <v>15</v>
      </c>
      <c r="P107" s="45" t="s">
        <v>174</v>
      </c>
      <c r="Q107" s="45" t="s">
        <v>47</v>
      </c>
      <c r="R107" s="151"/>
    </row>
    <row r="108" spans="1:18" s="15" customFormat="1" x14ac:dyDescent="0.15">
      <c r="A108" s="45">
        <v>105</v>
      </c>
      <c r="B108" s="45" t="s">
        <v>32</v>
      </c>
      <c r="C108" s="45" t="s">
        <v>31</v>
      </c>
      <c r="D108" s="45" t="s">
        <v>169</v>
      </c>
      <c r="E108" s="146" t="s">
        <v>381</v>
      </c>
      <c r="F108" s="146" t="s">
        <v>382</v>
      </c>
      <c r="G108" s="147">
        <v>699534922.05999994</v>
      </c>
      <c r="H108" s="140">
        <v>699571750</v>
      </c>
      <c r="I108" s="140">
        <v>688412316.79999995</v>
      </c>
      <c r="J108" s="36"/>
      <c r="K108" s="142"/>
      <c r="L108" s="36" t="s">
        <v>266</v>
      </c>
      <c r="M108" s="142"/>
      <c r="N108" s="36" t="s">
        <v>225</v>
      </c>
      <c r="O108" s="142" t="s">
        <v>15</v>
      </c>
      <c r="P108" s="45" t="s">
        <v>174</v>
      </c>
      <c r="Q108" s="45" t="s">
        <v>47</v>
      </c>
      <c r="R108" s="151"/>
    </row>
    <row r="109" spans="1:18" s="15" customFormat="1" x14ac:dyDescent="0.15">
      <c r="A109" s="45">
        <v>106</v>
      </c>
      <c r="B109" s="45" t="s">
        <v>32</v>
      </c>
      <c r="C109" s="45" t="s">
        <v>31</v>
      </c>
      <c r="D109" s="45" t="s">
        <v>169</v>
      </c>
      <c r="E109" s="146" t="s">
        <v>278</v>
      </c>
      <c r="F109" s="146" t="s">
        <v>279</v>
      </c>
      <c r="G109" s="147">
        <v>711159135.82000005</v>
      </c>
      <c r="H109" s="140">
        <v>712630815.29999995</v>
      </c>
      <c r="I109" s="140">
        <v>699353894.16999996</v>
      </c>
      <c r="J109" s="36"/>
      <c r="K109" s="142"/>
      <c r="L109" s="36" t="s">
        <v>271</v>
      </c>
      <c r="M109" s="142"/>
      <c r="N109" s="36" t="s">
        <v>225</v>
      </c>
      <c r="O109" s="142" t="s">
        <v>15</v>
      </c>
      <c r="P109" s="45" t="s">
        <v>174</v>
      </c>
      <c r="Q109" s="45" t="s">
        <v>47</v>
      </c>
      <c r="R109" s="151"/>
    </row>
    <row r="110" spans="1:18" s="15" customFormat="1" x14ac:dyDescent="0.15">
      <c r="A110" s="45">
        <v>107</v>
      </c>
      <c r="B110" s="45" t="s">
        <v>32</v>
      </c>
      <c r="C110" s="45" t="s">
        <v>31</v>
      </c>
      <c r="D110" s="45" t="s">
        <v>169</v>
      </c>
      <c r="E110" s="146" t="s">
        <v>383</v>
      </c>
      <c r="F110" s="146" t="s">
        <v>384</v>
      </c>
      <c r="G110" s="147">
        <v>6542706824.9245996</v>
      </c>
      <c r="H110" s="140">
        <v>6716872992.6099997</v>
      </c>
      <c r="I110" s="140">
        <v>7212025733.1099997</v>
      </c>
      <c r="J110" s="36"/>
      <c r="K110" s="142"/>
      <c r="L110" s="36" t="s">
        <v>385</v>
      </c>
      <c r="M110" s="142"/>
      <c r="N110" s="36" t="s">
        <v>225</v>
      </c>
      <c r="O110" s="142" t="s">
        <v>15</v>
      </c>
      <c r="P110" s="45" t="s">
        <v>174</v>
      </c>
      <c r="Q110" s="45" t="s">
        <v>47</v>
      </c>
      <c r="R110" s="151"/>
    </row>
    <row r="111" spans="1:18" s="15" customFormat="1" x14ac:dyDescent="0.15">
      <c r="A111" s="45">
        <v>108</v>
      </c>
      <c r="B111" s="45" t="s">
        <v>32</v>
      </c>
      <c r="C111" s="45" t="s">
        <v>24</v>
      </c>
      <c r="D111" s="45" t="s">
        <v>169</v>
      </c>
      <c r="E111" s="146" t="s">
        <v>386</v>
      </c>
      <c r="F111" s="146" t="s">
        <v>387</v>
      </c>
      <c r="G111" s="147">
        <v>370333299.97000003</v>
      </c>
      <c r="H111" s="140">
        <v>370000000</v>
      </c>
      <c r="I111" s="140">
        <v>374332899.61000001</v>
      </c>
      <c r="J111" s="36"/>
      <c r="K111" s="142"/>
      <c r="L111" s="36" t="s">
        <v>224</v>
      </c>
      <c r="M111" s="142"/>
      <c r="N111" s="36" t="s">
        <v>225</v>
      </c>
      <c r="O111" s="142" t="s">
        <v>15</v>
      </c>
      <c r="P111" s="45" t="s">
        <v>174</v>
      </c>
      <c r="Q111" s="142" t="s">
        <v>47</v>
      </c>
      <c r="R111" s="151"/>
    </row>
    <row r="112" spans="1:18" s="15" customFormat="1" x14ac:dyDescent="0.15">
      <c r="A112" s="45">
        <v>109</v>
      </c>
      <c r="B112" s="45" t="s">
        <v>32</v>
      </c>
      <c r="C112" s="45" t="s">
        <v>31</v>
      </c>
      <c r="D112" s="45" t="s">
        <v>169</v>
      </c>
      <c r="E112" s="146" t="s">
        <v>386</v>
      </c>
      <c r="F112" s="146" t="s">
        <v>387</v>
      </c>
      <c r="G112" s="147">
        <v>370333299.97000003</v>
      </c>
      <c r="H112" s="140">
        <v>370000000</v>
      </c>
      <c r="I112" s="140">
        <v>374332899.61000001</v>
      </c>
      <c r="J112" s="36"/>
      <c r="K112" s="142"/>
      <c r="L112" s="36" t="s">
        <v>224</v>
      </c>
      <c r="M112" s="142"/>
      <c r="N112" s="36" t="s">
        <v>225</v>
      </c>
      <c r="O112" s="142" t="s">
        <v>15</v>
      </c>
      <c r="P112" s="45" t="s">
        <v>174</v>
      </c>
      <c r="Q112" s="142" t="s">
        <v>47</v>
      </c>
      <c r="R112" s="151"/>
    </row>
    <row r="113" spans="1:18" s="15" customFormat="1" x14ac:dyDescent="0.15">
      <c r="A113" s="45">
        <v>111</v>
      </c>
      <c r="B113" s="45" t="s">
        <v>32</v>
      </c>
      <c r="C113" s="45" t="s">
        <v>31</v>
      </c>
      <c r="D113" s="45" t="s">
        <v>169</v>
      </c>
      <c r="E113" s="146" t="s">
        <v>388</v>
      </c>
      <c r="F113" s="4" t="s">
        <v>389</v>
      </c>
      <c r="G113" s="147">
        <v>750600480.38</v>
      </c>
      <c r="H113" s="140">
        <v>750000000</v>
      </c>
      <c r="I113" s="140">
        <v>748648919.13</v>
      </c>
      <c r="J113" s="36"/>
      <c r="K113" s="142"/>
      <c r="L113" s="36" t="s">
        <v>224</v>
      </c>
      <c r="M113" s="142"/>
      <c r="N113" s="36" t="s">
        <v>225</v>
      </c>
      <c r="O113" s="142" t="s">
        <v>15</v>
      </c>
      <c r="P113" s="45" t="s">
        <v>174</v>
      </c>
      <c r="Q113" s="142" t="s">
        <v>47</v>
      </c>
      <c r="R113" s="151"/>
    </row>
    <row r="114" spans="1:18" s="15" customFormat="1" x14ac:dyDescent="0.15">
      <c r="A114" s="45">
        <v>112</v>
      </c>
      <c r="B114" s="45" t="s">
        <v>32</v>
      </c>
      <c r="C114" s="45" t="s">
        <v>31</v>
      </c>
      <c r="D114" s="45" t="s">
        <v>169</v>
      </c>
      <c r="E114" s="4" t="s">
        <v>390</v>
      </c>
      <c r="F114" s="4" t="s">
        <v>391</v>
      </c>
      <c r="G114" s="147">
        <v>14500</v>
      </c>
      <c r="H114" s="140">
        <v>14500</v>
      </c>
      <c r="I114" s="140">
        <v>-697.45</v>
      </c>
      <c r="J114" s="36"/>
      <c r="K114" s="142"/>
      <c r="L114" s="36" t="s">
        <v>385</v>
      </c>
      <c r="M114" s="142"/>
      <c r="N114" s="36" t="s">
        <v>225</v>
      </c>
      <c r="O114" s="142" t="s">
        <v>15</v>
      </c>
      <c r="P114" s="45" t="s">
        <v>174</v>
      </c>
      <c r="Q114" s="45" t="s">
        <v>47</v>
      </c>
      <c r="R114" s="151"/>
    </row>
    <row r="115" spans="1:18" s="15" customFormat="1" x14ac:dyDescent="0.15">
      <c r="A115" s="45">
        <v>113</v>
      </c>
      <c r="B115" s="45" t="s">
        <v>32</v>
      </c>
      <c r="C115" s="45" t="s">
        <v>31</v>
      </c>
      <c r="D115" s="45" t="s">
        <v>169</v>
      </c>
      <c r="E115" s="153" t="s">
        <v>392</v>
      </c>
      <c r="F115" s="4" t="s">
        <v>393</v>
      </c>
      <c r="G115" s="147">
        <v>714350000</v>
      </c>
      <c r="H115" s="140">
        <v>714350000</v>
      </c>
      <c r="I115" s="140">
        <v>693776720</v>
      </c>
      <c r="J115" s="36"/>
      <c r="K115" s="142"/>
      <c r="L115" s="36" t="s">
        <v>244</v>
      </c>
      <c r="M115" s="142"/>
      <c r="N115" s="36" t="s">
        <v>225</v>
      </c>
      <c r="O115" s="142" t="s">
        <v>15</v>
      </c>
      <c r="P115" s="45" t="s">
        <v>174</v>
      </c>
      <c r="Q115" s="45" t="s">
        <v>47</v>
      </c>
      <c r="R115" s="151"/>
    </row>
    <row r="116" spans="1:18" s="15" customFormat="1" x14ac:dyDescent="0.15">
      <c r="A116" s="45">
        <v>114</v>
      </c>
      <c r="B116" s="45" t="s">
        <v>32</v>
      </c>
      <c r="C116" s="45" t="s">
        <v>31</v>
      </c>
      <c r="D116" s="45" t="s">
        <v>169</v>
      </c>
      <c r="E116" s="153" t="s">
        <v>394</v>
      </c>
      <c r="F116" s="4" t="s">
        <v>395</v>
      </c>
      <c r="G116" s="147">
        <v>712040000</v>
      </c>
      <c r="H116" s="140">
        <v>712040000</v>
      </c>
      <c r="I116" s="140">
        <v>691889268</v>
      </c>
      <c r="J116" s="36"/>
      <c r="K116" s="142"/>
      <c r="L116" s="36" t="s">
        <v>244</v>
      </c>
      <c r="M116" s="142"/>
      <c r="N116" s="36" t="s">
        <v>225</v>
      </c>
      <c r="O116" s="142" t="s">
        <v>15</v>
      </c>
      <c r="P116" s="45" t="s">
        <v>174</v>
      </c>
      <c r="Q116" s="45" t="s">
        <v>47</v>
      </c>
      <c r="R116" s="151"/>
    </row>
    <row r="117" spans="1:18" s="15" customFormat="1" x14ac:dyDescent="0.15">
      <c r="A117" s="45">
        <v>115</v>
      </c>
      <c r="B117" s="45" t="s">
        <v>32</v>
      </c>
      <c r="C117" s="45" t="s">
        <v>31</v>
      </c>
      <c r="D117" s="45" t="s">
        <v>169</v>
      </c>
      <c r="E117" s="153" t="s">
        <v>396</v>
      </c>
      <c r="F117" s="4" t="s">
        <v>397</v>
      </c>
      <c r="G117" s="147">
        <v>709030000</v>
      </c>
      <c r="H117" s="140">
        <v>709030000</v>
      </c>
      <c r="I117" s="140">
        <v>688326324</v>
      </c>
      <c r="J117" s="36"/>
      <c r="K117" s="142"/>
      <c r="L117" s="36" t="s">
        <v>244</v>
      </c>
      <c r="M117" s="142"/>
      <c r="N117" s="36" t="s">
        <v>225</v>
      </c>
      <c r="O117" s="142" t="s">
        <v>15</v>
      </c>
      <c r="P117" s="45" t="s">
        <v>174</v>
      </c>
      <c r="Q117" s="45" t="s">
        <v>47</v>
      </c>
      <c r="R117" s="151"/>
    </row>
    <row r="118" spans="1:18" s="15" customFormat="1" x14ac:dyDescent="0.15">
      <c r="A118" s="45">
        <v>116</v>
      </c>
      <c r="B118" s="45" t="s">
        <v>32</v>
      </c>
      <c r="C118" s="45" t="s">
        <v>31</v>
      </c>
      <c r="D118" s="45" t="s">
        <v>169</v>
      </c>
      <c r="E118" s="153" t="s">
        <v>398</v>
      </c>
      <c r="F118" s="4" t="s">
        <v>399</v>
      </c>
      <c r="G118" s="147">
        <v>706440000</v>
      </c>
      <c r="H118" s="140">
        <v>706440000</v>
      </c>
      <c r="I118" s="140">
        <v>686023884</v>
      </c>
      <c r="J118" s="36"/>
      <c r="K118" s="142"/>
      <c r="L118" s="36" t="s">
        <v>244</v>
      </c>
      <c r="M118" s="142"/>
      <c r="N118" s="36" t="s">
        <v>225</v>
      </c>
      <c r="O118" s="142" t="s">
        <v>15</v>
      </c>
      <c r="P118" s="45" t="s">
        <v>174</v>
      </c>
      <c r="Q118" s="45" t="s">
        <v>47</v>
      </c>
      <c r="R118" s="151"/>
    </row>
    <row r="119" spans="1:18" s="15" customFormat="1" x14ac:dyDescent="0.15">
      <c r="A119" s="45">
        <v>117</v>
      </c>
      <c r="B119" s="45" t="s">
        <v>32</v>
      </c>
      <c r="C119" s="4" t="s">
        <v>31</v>
      </c>
      <c r="D119" s="45" t="s">
        <v>169</v>
      </c>
      <c r="E119" s="4" t="s">
        <v>400</v>
      </c>
      <c r="F119" s="146" t="s">
        <v>401</v>
      </c>
      <c r="G119" s="147">
        <v>13554034746.67</v>
      </c>
      <c r="H119" s="140">
        <v>16867538196.9</v>
      </c>
      <c r="I119" s="140">
        <v>14729169559.209999</v>
      </c>
      <c r="J119" s="140"/>
      <c r="K119" s="142"/>
      <c r="L119" s="36" t="s">
        <v>172</v>
      </c>
      <c r="M119" s="142"/>
      <c r="N119" s="36" t="s">
        <v>225</v>
      </c>
      <c r="O119" s="142" t="s">
        <v>15</v>
      </c>
      <c r="P119" s="45" t="s">
        <v>174</v>
      </c>
      <c r="Q119" s="142" t="s">
        <v>47</v>
      </c>
      <c r="R119" s="151"/>
    </row>
    <row r="120" spans="1:18" s="15" customFormat="1" x14ac:dyDescent="0.15">
      <c r="C120" s="154"/>
      <c r="E120" s="154"/>
      <c r="F120" s="155"/>
      <c r="G120" s="156"/>
      <c r="H120" s="157"/>
      <c r="I120" s="159">
        <f>SUBTOTAL(9,I2:I119)</f>
        <v>109852607197.79999</v>
      </c>
      <c r="J120" s="157"/>
      <c r="K120" s="151"/>
      <c r="L120" s="103"/>
      <c r="M120" s="151"/>
      <c r="N120" s="103"/>
      <c r="O120" s="151"/>
      <c r="Q120" s="151"/>
      <c r="R120" s="151"/>
    </row>
    <row r="121" spans="1:18" s="15" customFormat="1" x14ac:dyDescent="0.15">
      <c r="C121" s="154"/>
      <c r="E121" s="154"/>
      <c r="F121" s="155"/>
      <c r="G121" s="156"/>
      <c r="H121" s="157"/>
      <c r="I121" s="157"/>
      <c r="J121" s="157"/>
      <c r="K121" s="151"/>
      <c r="L121" s="103"/>
      <c r="M121" s="151"/>
      <c r="N121" s="103"/>
      <c r="O121" s="151"/>
      <c r="Q121" s="151"/>
      <c r="R121" s="151"/>
    </row>
    <row r="122" spans="1:18" s="15" customFormat="1" x14ac:dyDescent="0.15">
      <c r="C122" s="154"/>
      <c r="E122" s="154"/>
      <c r="F122" s="155"/>
      <c r="G122" s="156"/>
      <c r="H122" s="157"/>
      <c r="I122" s="157"/>
      <c r="J122" s="157"/>
      <c r="K122" s="151"/>
      <c r="L122" s="103"/>
      <c r="M122" s="151"/>
      <c r="N122" s="103"/>
      <c r="O122" s="151"/>
      <c r="Q122" s="151"/>
      <c r="R122" s="151"/>
    </row>
    <row r="123" spans="1:18" s="15" customFormat="1" x14ac:dyDescent="0.15">
      <c r="C123" s="154"/>
      <c r="E123" s="154"/>
      <c r="F123" s="155"/>
      <c r="G123" s="156"/>
      <c r="H123" s="157">
        <f>H58+H59+H65</f>
        <v>4418122331.8099995</v>
      </c>
      <c r="I123" s="157"/>
      <c r="J123" s="157"/>
      <c r="K123" s="151"/>
      <c r="L123" s="103"/>
      <c r="M123" s="151"/>
      <c r="N123" s="103"/>
      <c r="O123" s="151"/>
      <c r="Q123" s="151"/>
      <c r="R123" s="151"/>
    </row>
    <row r="124" spans="1:18" s="15" customFormat="1" x14ac:dyDescent="0.15">
      <c r="C124" s="154"/>
      <c r="E124" s="154"/>
      <c r="F124" s="155"/>
      <c r="G124" s="156"/>
      <c r="H124" s="157"/>
      <c r="I124" s="157"/>
      <c r="J124" s="157"/>
      <c r="K124" s="151"/>
      <c r="L124" s="103"/>
      <c r="M124" s="151"/>
      <c r="N124" s="103"/>
      <c r="O124" s="151"/>
      <c r="Q124" s="151"/>
      <c r="R124" s="151"/>
    </row>
    <row r="125" spans="1:18" s="15" customFormat="1" x14ac:dyDescent="0.15">
      <c r="C125" s="154"/>
      <c r="E125" s="154"/>
      <c r="F125" s="155"/>
      <c r="G125" s="156"/>
      <c r="H125" s="157"/>
      <c r="I125" s="157"/>
      <c r="J125" s="157"/>
      <c r="K125" s="151"/>
      <c r="L125" s="103"/>
      <c r="M125" s="151"/>
      <c r="N125" s="103"/>
      <c r="O125" s="151"/>
      <c r="Q125" s="151"/>
      <c r="R125" s="151"/>
    </row>
    <row r="126" spans="1:18" x14ac:dyDescent="0.15">
      <c r="E126" s="158"/>
      <c r="F126" s="158"/>
      <c r="K126" s="158"/>
      <c r="M126" s="158"/>
    </row>
    <row r="127" spans="1:18" x14ac:dyDescent="0.15">
      <c r="E127" s="158"/>
      <c r="F127" s="158"/>
      <c r="G127" s="95">
        <f>SUBTOTAL(9,G2:G126)</f>
        <v>108469302159.43523</v>
      </c>
      <c r="H127" s="95">
        <f>SUBTOTAL(9,H2:H126)</f>
        <v>117553476967.82997</v>
      </c>
      <c r="I127" s="95">
        <f>SUBTOTAL(9,I2:I126)</f>
        <v>109852607197.79999</v>
      </c>
      <c r="K127" s="158"/>
      <c r="M127" s="158"/>
    </row>
    <row r="128" spans="1:18" x14ac:dyDescent="0.15">
      <c r="E128" s="158"/>
      <c r="F128" s="158"/>
      <c r="K128" s="158"/>
      <c r="M128" s="158"/>
    </row>
    <row r="129" spans="5:13" x14ac:dyDescent="0.15">
      <c r="E129" s="158"/>
      <c r="F129" s="158"/>
      <c r="K129" s="158"/>
      <c r="M129" s="158"/>
    </row>
    <row r="130" spans="5:13" x14ac:dyDescent="0.15">
      <c r="E130" s="158"/>
      <c r="F130" s="158"/>
      <c r="K130" s="158"/>
      <c r="M130" s="158"/>
    </row>
    <row r="131" spans="5:13" x14ac:dyDescent="0.15">
      <c r="E131" s="158"/>
      <c r="F131" s="158"/>
      <c r="K131" s="158"/>
      <c r="M131" s="158"/>
    </row>
    <row r="132" spans="5:13" x14ac:dyDescent="0.15">
      <c r="E132" s="158"/>
      <c r="F132" s="158"/>
      <c r="K132" s="158"/>
      <c r="M132" s="158"/>
    </row>
    <row r="133" spans="5:13" x14ac:dyDescent="0.15">
      <c r="E133" s="158"/>
      <c r="F133" s="158"/>
      <c r="K133" s="158"/>
      <c r="M133" s="158"/>
    </row>
    <row r="134" spans="5:13" x14ac:dyDescent="0.15">
      <c r="E134" s="158"/>
      <c r="F134" s="158"/>
      <c r="K134" s="158"/>
      <c r="M134" s="158"/>
    </row>
    <row r="135" spans="5:13" x14ac:dyDescent="0.15">
      <c r="E135" s="158"/>
      <c r="F135" s="158"/>
      <c r="K135" s="158"/>
      <c r="M135" s="158"/>
    </row>
    <row r="136" spans="5:13" x14ac:dyDescent="0.15">
      <c r="E136" s="158"/>
      <c r="F136" s="158"/>
      <c r="K136" s="158"/>
      <c r="M136" s="158"/>
    </row>
    <row r="137" spans="5:13" x14ac:dyDescent="0.15">
      <c r="E137" s="158"/>
      <c r="F137" s="158"/>
      <c r="K137" s="158"/>
      <c r="M137" s="158"/>
    </row>
    <row r="138" spans="5:13" x14ac:dyDescent="0.15">
      <c r="E138" s="158"/>
      <c r="F138" s="158"/>
      <c r="K138" s="158"/>
      <c r="M138" s="158"/>
    </row>
    <row r="139" spans="5:13" x14ac:dyDescent="0.15">
      <c r="E139" s="158"/>
      <c r="F139" s="158"/>
      <c r="K139" s="158"/>
      <c r="M139" s="158"/>
    </row>
    <row r="140" spans="5:13" x14ac:dyDescent="0.15">
      <c r="E140" s="158"/>
      <c r="F140" s="158"/>
      <c r="K140" s="158"/>
      <c r="M140" s="158"/>
    </row>
    <row r="141" spans="5:13" x14ac:dyDescent="0.15">
      <c r="E141" s="158"/>
      <c r="F141" s="158"/>
      <c r="K141" s="158"/>
      <c r="M141" s="158"/>
    </row>
    <row r="142" spans="5:13" x14ac:dyDescent="0.15">
      <c r="E142" s="158"/>
      <c r="F142" s="158"/>
      <c r="K142" s="158"/>
      <c r="M142" s="158"/>
    </row>
    <row r="143" spans="5:13" x14ac:dyDescent="0.15">
      <c r="E143" s="158"/>
      <c r="F143" s="158"/>
      <c r="K143" s="158"/>
      <c r="M143" s="158"/>
    </row>
    <row r="144" spans="5:13" x14ac:dyDescent="0.15">
      <c r="E144" s="158"/>
      <c r="F144" s="158"/>
      <c r="K144" s="158"/>
      <c r="M144" s="158"/>
    </row>
    <row r="145" spans="5:13" x14ac:dyDescent="0.15">
      <c r="E145" s="158"/>
      <c r="F145" s="158"/>
      <c r="K145" s="158"/>
      <c r="M145" s="158"/>
    </row>
    <row r="146" spans="5:13" x14ac:dyDescent="0.15">
      <c r="E146" s="158"/>
      <c r="F146" s="158"/>
      <c r="K146" s="158"/>
      <c r="M146" s="158"/>
    </row>
  </sheetData>
  <autoFilter ref="A1:R119" xr:uid="{00000000-0009-0000-0000-000007000000}"/>
  <phoneticPr fontId="26" type="noConversion"/>
  <conditionalFormatting sqref="E1:E1048576">
    <cfRule type="duplicateValues" dxfId="2" priority="1"/>
  </conditionalFormatting>
  <conditionalFormatting sqref="R1:R1048576">
    <cfRule type="duplicateValues" dxfId="1" priority="2"/>
  </conditionalFormatting>
  <dataValidations count="4">
    <dataValidation allowBlank="1" showInputMessage="1" showErrorMessage="1" promptTitle="提示" prompt="非资产管理产品此列为空即可" sqref="J46 J52 H59:I59 H60 H61 G65:I65 J65 K65:L65 H127:I127 G2:G64 G66:G146 J54:J57 K2:K57 K66:K89 K91:K112 L2:L60 L66:L112 M2:M89 M91:M112 J58:K64 K113:M146 H62:I64" xr:uid="{00000000-0002-0000-0700-000000000000}"/>
    <dataValidation type="list" allowBlank="1" showInputMessage="1" showErrorMessage="1" sqref="C2:C89 C101:C146" xr:uid="{00000000-0002-0000-0700-000001000000}">
      <formula1>"传统,分红,万能,投连"</formula1>
    </dataValidation>
    <dataValidation type="list" allowBlank="1" showInputMessage="1" showErrorMessage="1" sqref="D2:D146" xr:uid="{00000000-0002-0000-0700-000002000000}">
      <formula1>"资产管理产品,未上市股权投资计划,权益类信托计划"</formula1>
    </dataValidation>
    <dataValidation type="list" allowBlank="1" showInputMessage="1" showErrorMessage="1" sqref="O2:O146" xr:uid="{00000000-0002-0000-0700-000003000000}">
      <formula1>"市场价值,历史成本"</formula1>
    </dataValidation>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A1:P128"/>
  <sheetViews>
    <sheetView workbookViewId="0">
      <selection activeCell="H14" sqref="H14"/>
    </sheetView>
  </sheetViews>
  <sheetFormatPr defaultColWidth="8.875" defaultRowHeight="12" x14ac:dyDescent="0.15"/>
  <cols>
    <col min="1" max="1" width="5" style="89" customWidth="1"/>
    <col min="2" max="2" width="8.5" style="89" customWidth="1"/>
    <col min="3" max="3" width="20.5" style="89" customWidth="1"/>
    <col min="4" max="4" width="5" style="89" customWidth="1"/>
    <col min="5" max="7" width="20.5" style="89" customWidth="1"/>
    <col min="8" max="8" width="16.125" style="89" customWidth="1"/>
    <col min="9" max="9" width="13.875" style="89" customWidth="1"/>
    <col min="10" max="10" width="5.5" style="89" customWidth="1"/>
    <col min="11" max="12" width="9.5" style="89" customWidth="1"/>
    <col min="13" max="14" width="11.625" style="89" customWidth="1"/>
    <col min="15" max="15" width="9.5" style="89" customWidth="1"/>
    <col min="16" max="16" width="8.5" style="89" customWidth="1"/>
    <col min="17" max="16384" width="8.875" style="89"/>
  </cols>
  <sheetData>
    <row r="1" spans="1:16" s="88" customFormat="1" x14ac:dyDescent="0.15">
      <c r="A1" s="91" t="s">
        <v>0</v>
      </c>
      <c r="B1" s="91" t="s">
        <v>4</v>
      </c>
      <c r="C1" s="91" t="s">
        <v>162</v>
      </c>
      <c r="D1" s="91" t="s">
        <v>402</v>
      </c>
      <c r="E1" s="91" t="s">
        <v>37</v>
      </c>
      <c r="F1" s="91" t="s">
        <v>9</v>
      </c>
      <c r="G1" s="91" t="s">
        <v>18</v>
      </c>
      <c r="H1" s="91" t="s">
        <v>19</v>
      </c>
      <c r="I1" s="91" t="s">
        <v>8</v>
      </c>
      <c r="J1" s="91" t="s">
        <v>403</v>
      </c>
      <c r="K1" s="91" t="s">
        <v>404</v>
      </c>
      <c r="L1" s="91" t="s">
        <v>405</v>
      </c>
      <c r="M1" s="91" t="s">
        <v>406</v>
      </c>
      <c r="N1" s="91" t="s">
        <v>407</v>
      </c>
      <c r="O1" s="91" t="s">
        <v>22</v>
      </c>
      <c r="P1" s="104" t="s">
        <v>23</v>
      </c>
    </row>
    <row r="2" spans="1:16" x14ac:dyDescent="0.15">
      <c r="A2" s="44">
        <v>1</v>
      </c>
      <c r="B2" s="4" t="s">
        <v>31</v>
      </c>
      <c r="C2" s="4" t="s">
        <v>408</v>
      </c>
      <c r="D2" s="44"/>
      <c r="E2" s="140">
        <v>2900000000</v>
      </c>
      <c r="F2" s="140">
        <v>2900000000</v>
      </c>
      <c r="G2" s="140">
        <v>2900000000</v>
      </c>
      <c r="H2" s="92">
        <v>46399999.68</v>
      </c>
      <c r="I2" s="44" t="s">
        <v>15</v>
      </c>
      <c r="J2" s="44"/>
      <c r="K2" s="44">
        <v>8</v>
      </c>
      <c r="L2" s="44" t="s">
        <v>409</v>
      </c>
      <c r="M2" s="99">
        <v>44157</v>
      </c>
      <c r="N2" s="99">
        <v>45252</v>
      </c>
      <c r="O2" s="142" t="s">
        <v>47</v>
      </c>
      <c r="P2" s="31" t="s">
        <v>30</v>
      </c>
    </row>
    <row r="3" spans="1:16" x14ac:dyDescent="0.15">
      <c r="A3" s="44"/>
      <c r="B3" s="44"/>
      <c r="C3" s="44"/>
      <c r="D3" s="44"/>
      <c r="E3" s="44"/>
      <c r="F3" s="92">
        <f>SUM(F2:F2)</f>
        <v>2900000000</v>
      </c>
      <c r="G3" s="92">
        <f>SUM(G2:G2)</f>
        <v>2900000000</v>
      </c>
      <c r="H3" s="92">
        <f>SUM(H2:H2)</f>
        <v>46399999.68</v>
      </c>
      <c r="I3" s="44"/>
      <c r="J3" s="44"/>
      <c r="K3" s="100"/>
      <c r="L3" s="44"/>
      <c r="M3" s="99"/>
      <c r="N3" s="99"/>
      <c r="O3" s="44"/>
      <c r="P3" s="44"/>
    </row>
    <row r="4" spans="1:16" x14ac:dyDescent="0.15">
      <c r="K4" s="101"/>
      <c r="M4" s="102"/>
      <c r="N4" s="102"/>
    </row>
    <row r="5" spans="1:16" x14ac:dyDescent="0.15">
      <c r="G5" s="90"/>
      <c r="K5" s="101"/>
      <c r="M5" s="102"/>
      <c r="N5" s="102"/>
    </row>
    <row r="6" spans="1:16" x14ac:dyDescent="0.15">
      <c r="H6" s="141"/>
      <c r="K6" s="101"/>
      <c r="M6" s="102"/>
      <c r="N6" s="102"/>
    </row>
    <row r="7" spans="1:16" x14ac:dyDescent="0.15">
      <c r="G7" s="103"/>
      <c r="H7" s="103"/>
      <c r="K7" s="101"/>
      <c r="M7" s="102"/>
      <c r="N7" s="102"/>
    </row>
    <row r="8" spans="1:16" x14ac:dyDescent="0.15">
      <c r="K8" s="101"/>
      <c r="M8" s="102"/>
      <c r="N8" s="102"/>
    </row>
    <row r="9" spans="1:16" x14ac:dyDescent="0.15">
      <c r="K9" s="101"/>
      <c r="M9" s="102"/>
      <c r="N9" s="102"/>
    </row>
    <row r="10" spans="1:16" x14ac:dyDescent="0.15">
      <c r="H10" s="90"/>
      <c r="K10" s="101"/>
      <c r="M10" s="102"/>
      <c r="N10" s="102"/>
    </row>
    <row r="11" spans="1:16" x14ac:dyDescent="0.15">
      <c r="K11" s="101"/>
      <c r="M11" s="102"/>
      <c r="N11" s="102"/>
    </row>
    <row r="12" spans="1:16" x14ac:dyDescent="0.15">
      <c r="K12" s="101"/>
      <c r="M12" s="102"/>
      <c r="N12" s="102"/>
    </row>
    <row r="13" spans="1:16" x14ac:dyDescent="0.15">
      <c r="K13" s="101"/>
      <c r="M13" s="102"/>
      <c r="N13" s="102"/>
    </row>
    <row r="14" spans="1:16" x14ac:dyDescent="0.15">
      <c r="K14" s="101"/>
      <c r="M14" s="102"/>
      <c r="N14" s="102"/>
    </row>
    <row r="15" spans="1:16" x14ac:dyDescent="0.15">
      <c r="K15" s="101"/>
      <c r="M15" s="102"/>
      <c r="N15" s="102"/>
    </row>
    <row r="16" spans="1:16" x14ac:dyDescent="0.15">
      <c r="K16" s="101"/>
      <c r="M16" s="102"/>
      <c r="N16" s="102"/>
    </row>
    <row r="17" spans="11:14" x14ac:dyDescent="0.15">
      <c r="K17" s="101"/>
      <c r="M17" s="102"/>
      <c r="N17" s="102"/>
    </row>
    <row r="18" spans="11:14" x14ac:dyDescent="0.15">
      <c r="K18" s="101"/>
      <c r="M18" s="102"/>
      <c r="N18" s="102"/>
    </row>
    <row r="19" spans="11:14" x14ac:dyDescent="0.15">
      <c r="K19" s="101"/>
      <c r="M19" s="102"/>
      <c r="N19" s="102"/>
    </row>
    <row r="20" spans="11:14" x14ac:dyDescent="0.15">
      <c r="K20" s="101"/>
      <c r="M20" s="102"/>
      <c r="N20" s="102"/>
    </row>
    <row r="21" spans="11:14" x14ac:dyDescent="0.15">
      <c r="K21" s="101"/>
      <c r="M21" s="102"/>
      <c r="N21" s="102"/>
    </row>
    <row r="22" spans="11:14" x14ac:dyDescent="0.15">
      <c r="K22" s="101"/>
      <c r="M22" s="102"/>
      <c r="N22" s="102"/>
    </row>
    <row r="23" spans="11:14" x14ac:dyDescent="0.15">
      <c r="K23" s="101"/>
      <c r="M23" s="102"/>
      <c r="N23" s="102"/>
    </row>
    <row r="24" spans="11:14" x14ac:dyDescent="0.15">
      <c r="K24" s="101"/>
      <c r="M24" s="102"/>
      <c r="N24" s="102"/>
    </row>
    <row r="25" spans="11:14" x14ac:dyDescent="0.15">
      <c r="K25" s="101"/>
      <c r="M25" s="102"/>
      <c r="N25" s="102"/>
    </row>
    <row r="26" spans="11:14" x14ac:dyDescent="0.15">
      <c r="K26" s="101"/>
      <c r="M26" s="102"/>
      <c r="N26" s="102"/>
    </row>
    <row r="27" spans="11:14" x14ac:dyDescent="0.15">
      <c r="K27" s="101"/>
      <c r="M27" s="102"/>
      <c r="N27" s="102"/>
    </row>
    <row r="28" spans="11:14" x14ac:dyDescent="0.15">
      <c r="K28" s="101"/>
      <c r="M28" s="102"/>
      <c r="N28" s="102"/>
    </row>
    <row r="29" spans="11:14" x14ac:dyDescent="0.15">
      <c r="K29" s="101"/>
      <c r="M29" s="102"/>
      <c r="N29" s="102"/>
    </row>
    <row r="30" spans="11:14" x14ac:dyDescent="0.15">
      <c r="K30" s="101"/>
      <c r="M30" s="102"/>
      <c r="N30" s="102"/>
    </row>
    <row r="31" spans="11:14" x14ac:dyDescent="0.15">
      <c r="K31" s="101"/>
      <c r="M31" s="102"/>
      <c r="N31" s="102"/>
    </row>
    <row r="32" spans="11:14" x14ac:dyDescent="0.15">
      <c r="K32" s="101"/>
      <c r="M32" s="102"/>
      <c r="N32" s="102"/>
    </row>
    <row r="33" spans="11:14" x14ac:dyDescent="0.15">
      <c r="K33" s="101"/>
      <c r="M33" s="102"/>
      <c r="N33" s="102"/>
    </row>
    <row r="34" spans="11:14" x14ac:dyDescent="0.15">
      <c r="K34" s="101"/>
      <c r="M34" s="102"/>
      <c r="N34" s="102"/>
    </row>
    <row r="35" spans="11:14" x14ac:dyDescent="0.15">
      <c r="K35" s="101"/>
      <c r="M35" s="102"/>
      <c r="N35" s="102"/>
    </row>
    <row r="36" spans="11:14" x14ac:dyDescent="0.15">
      <c r="K36" s="101"/>
      <c r="M36" s="102"/>
      <c r="N36" s="102"/>
    </row>
    <row r="37" spans="11:14" x14ac:dyDescent="0.15">
      <c r="K37" s="101"/>
      <c r="M37" s="102"/>
      <c r="N37" s="102"/>
    </row>
    <row r="38" spans="11:14" x14ac:dyDescent="0.15">
      <c r="K38" s="101"/>
      <c r="M38" s="102"/>
      <c r="N38" s="102"/>
    </row>
    <row r="39" spans="11:14" x14ac:dyDescent="0.15">
      <c r="K39" s="101"/>
      <c r="M39" s="102"/>
      <c r="N39" s="102"/>
    </row>
    <row r="40" spans="11:14" x14ac:dyDescent="0.15">
      <c r="K40" s="101"/>
      <c r="M40" s="102"/>
      <c r="N40" s="102"/>
    </row>
    <row r="41" spans="11:14" x14ac:dyDescent="0.15">
      <c r="K41" s="101"/>
      <c r="M41" s="102"/>
      <c r="N41" s="102"/>
    </row>
    <row r="42" spans="11:14" x14ac:dyDescent="0.15">
      <c r="K42" s="101"/>
      <c r="M42" s="102"/>
      <c r="N42" s="102"/>
    </row>
    <row r="43" spans="11:14" x14ac:dyDescent="0.15">
      <c r="K43" s="101"/>
      <c r="M43" s="102"/>
      <c r="N43" s="102"/>
    </row>
    <row r="44" spans="11:14" x14ac:dyDescent="0.15">
      <c r="K44" s="101"/>
      <c r="M44" s="102"/>
      <c r="N44" s="102"/>
    </row>
    <row r="45" spans="11:14" x14ac:dyDescent="0.15">
      <c r="K45" s="101"/>
      <c r="M45" s="102"/>
      <c r="N45" s="102"/>
    </row>
    <row r="46" spans="11:14" x14ac:dyDescent="0.15">
      <c r="K46" s="101"/>
      <c r="M46" s="102"/>
      <c r="N46" s="102"/>
    </row>
    <row r="47" spans="11:14" x14ac:dyDescent="0.15">
      <c r="K47" s="101"/>
      <c r="M47" s="102"/>
      <c r="N47" s="102"/>
    </row>
    <row r="48" spans="11:14" x14ac:dyDescent="0.15">
      <c r="K48" s="101"/>
      <c r="M48" s="102"/>
      <c r="N48" s="102"/>
    </row>
    <row r="49" spans="11:14" x14ac:dyDescent="0.15">
      <c r="K49" s="101"/>
      <c r="M49" s="102"/>
      <c r="N49" s="102"/>
    </row>
    <row r="50" spans="11:14" x14ac:dyDescent="0.15">
      <c r="K50" s="101"/>
      <c r="M50" s="102"/>
      <c r="N50" s="102"/>
    </row>
    <row r="51" spans="11:14" x14ac:dyDescent="0.15">
      <c r="K51" s="101"/>
      <c r="M51" s="102"/>
      <c r="N51" s="102"/>
    </row>
    <row r="52" spans="11:14" x14ac:dyDescent="0.15">
      <c r="K52" s="101"/>
      <c r="M52" s="102"/>
      <c r="N52" s="102"/>
    </row>
    <row r="53" spans="11:14" x14ac:dyDescent="0.15">
      <c r="K53" s="101"/>
      <c r="M53" s="102"/>
      <c r="N53" s="102"/>
    </row>
    <row r="54" spans="11:14" x14ac:dyDescent="0.15">
      <c r="K54" s="101"/>
      <c r="M54" s="102"/>
      <c r="N54" s="102"/>
    </row>
    <row r="55" spans="11:14" x14ac:dyDescent="0.15">
      <c r="K55" s="101"/>
      <c r="M55" s="102"/>
      <c r="N55" s="102"/>
    </row>
    <row r="56" spans="11:14" x14ac:dyDescent="0.15">
      <c r="K56" s="101"/>
      <c r="M56" s="102"/>
      <c r="N56" s="102"/>
    </row>
    <row r="57" spans="11:14" x14ac:dyDescent="0.15">
      <c r="K57" s="101"/>
      <c r="M57" s="102"/>
      <c r="N57" s="102"/>
    </row>
    <row r="58" spans="11:14" x14ac:dyDescent="0.15">
      <c r="K58" s="101"/>
      <c r="M58" s="102"/>
      <c r="N58" s="102"/>
    </row>
    <row r="59" spans="11:14" x14ac:dyDescent="0.15">
      <c r="K59" s="101"/>
      <c r="M59" s="102"/>
      <c r="N59" s="102"/>
    </row>
    <row r="60" spans="11:14" x14ac:dyDescent="0.15">
      <c r="K60" s="101"/>
      <c r="M60" s="102"/>
      <c r="N60" s="102"/>
    </row>
    <row r="61" spans="11:14" x14ac:dyDescent="0.15">
      <c r="K61" s="101"/>
      <c r="M61" s="102"/>
      <c r="N61" s="102"/>
    </row>
    <row r="62" spans="11:14" x14ac:dyDescent="0.15">
      <c r="K62" s="101"/>
      <c r="M62" s="102"/>
      <c r="N62" s="102"/>
    </row>
    <row r="63" spans="11:14" x14ac:dyDescent="0.15">
      <c r="K63" s="101"/>
      <c r="M63" s="102"/>
      <c r="N63" s="102"/>
    </row>
    <row r="64" spans="11:14" x14ac:dyDescent="0.15">
      <c r="K64" s="101"/>
      <c r="M64" s="102"/>
      <c r="N64" s="102"/>
    </row>
    <row r="65" spans="11:14" x14ac:dyDescent="0.15">
      <c r="K65" s="101"/>
      <c r="M65" s="102"/>
      <c r="N65" s="102"/>
    </row>
    <row r="66" spans="11:14" x14ac:dyDescent="0.15">
      <c r="K66" s="101"/>
      <c r="M66" s="102"/>
      <c r="N66" s="102"/>
    </row>
    <row r="67" spans="11:14" x14ac:dyDescent="0.15">
      <c r="K67" s="101"/>
      <c r="M67" s="102"/>
      <c r="N67" s="102"/>
    </row>
    <row r="68" spans="11:14" x14ac:dyDescent="0.15">
      <c r="K68" s="101"/>
      <c r="M68" s="102"/>
      <c r="N68" s="102"/>
    </row>
    <row r="69" spans="11:14" x14ac:dyDescent="0.15">
      <c r="K69" s="101"/>
      <c r="M69" s="102"/>
      <c r="N69" s="102"/>
    </row>
    <row r="70" spans="11:14" x14ac:dyDescent="0.15">
      <c r="K70" s="101"/>
      <c r="M70" s="102"/>
      <c r="N70" s="102"/>
    </row>
    <row r="71" spans="11:14" x14ac:dyDescent="0.15">
      <c r="K71" s="101"/>
      <c r="M71" s="102"/>
      <c r="N71" s="102"/>
    </row>
    <row r="72" spans="11:14" x14ac:dyDescent="0.15">
      <c r="K72" s="101"/>
      <c r="M72" s="102"/>
      <c r="N72" s="102"/>
    </row>
    <row r="73" spans="11:14" x14ac:dyDescent="0.15">
      <c r="K73" s="101"/>
      <c r="M73" s="102"/>
      <c r="N73" s="102"/>
    </row>
    <row r="74" spans="11:14" x14ac:dyDescent="0.15">
      <c r="K74" s="101"/>
      <c r="M74" s="102"/>
      <c r="N74" s="102"/>
    </row>
    <row r="75" spans="11:14" x14ac:dyDescent="0.15">
      <c r="K75" s="101"/>
      <c r="M75" s="102"/>
      <c r="N75" s="102"/>
    </row>
    <row r="76" spans="11:14" x14ac:dyDescent="0.15">
      <c r="K76" s="101"/>
      <c r="M76" s="102"/>
      <c r="N76" s="102"/>
    </row>
    <row r="77" spans="11:14" x14ac:dyDescent="0.15">
      <c r="K77" s="101"/>
      <c r="M77" s="102"/>
      <c r="N77" s="102"/>
    </row>
    <row r="78" spans="11:14" x14ac:dyDescent="0.15">
      <c r="K78" s="101"/>
      <c r="M78" s="102"/>
      <c r="N78" s="102"/>
    </row>
    <row r="79" spans="11:14" x14ac:dyDescent="0.15">
      <c r="K79" s="101"/>
      <c r="M79" s="102"/>
      <c r="N79" s="102"/>
    </row>
    <row r="80" spans="11:14" x14ac:dyDescent="0.15">
      <c r="K80" s="101"/>
      <c r="M80" s="102"/>
      <c r="N80" s="102"/>
    </row>
    <row r="81" spans="11:14" x14ac:dyDescent="0.15">
      <c r="K81" s="101"/>
      <c r="M81" s="102"/>
      <c r="N81" s="102"/>
    </row>
    <row r="82" spans="11:14" x14ac:dyDescent="0.15">
      <c r="K82" s="101"/>
      <c r="M82" s="102"/>
      <c r="N82" s="102"/>
    </row>
    <row r="83" spans="11:14" x14ac:dyDescent="0.15">
      <c r="K83" s="101"/>
      <c r="M83" s="102"/>
      <c r="N83" s="102"/>
    </row>
    <row r="84" spans="11:14" x14ac:dyDescent="0.15">
      <c r="K84" s="101"/>
      <c r="M84" s="102"/>
      <c r="N84" s="102"/>
    </row>
    <row r="85" spans="11:14" x14ac:dyDescent="0.15">
      <c r="K85" s="101"/>
      <c r="M85" s="102"/>
      <c r="N85" s="102"/>
    </row>
    <row r="86" spans="11:14" x14ac:dyDescent="0.15">
      <c r="K86" s="101"/>
      <c r="M86" s="102"/>
      <c r="N86" s="102"/>
    </row>
    <row r="87" spans="11:14" x14ac:dyDescent="0.15">
      <c r="K87" s="101"/>
      <c r="M87" s="102"/>
      <c r="N87" s="102"/>
    </row>
    <row r="88" spans="11:14" x14ac:dyDescent="0.15">
      <c r="K88" s="101"/>
      <c r="M88" s="102"/>
      <c r="N88" s="102"/>
    </row>
    <row r="89" spans="11:14" x14ac:dyDescent="0.15">
      <c r="K89" s="101"/>
      <c r="M89" s="102"/>
      <c r="N89" s="102"/>
    </row>
    <row r="90" spans="11:14" x14ac:dyDescent="0.15">
      <c r="K90" s="101"/>
      <c r="M90" s="102"/>
      <c r="N90" s="102"/>
    </row>
    <row r="91" spans="11:14" x14ac:dyDescent="0.15">
      <c r="K91" s="101"/>
      <c r="M91" s="102"/>
      <c r="N91" s="102"/>
    </row>
    <row r="92" spans="11:14" x14ac:dyDescent="0.15">
      <c r="K92" s="101"/>
      <c r="M92" s="102"/>
      <c r="N92" s="102"/>
    </row>
    <row r="93" spans="11:14" x14ac:dyDescent="0.15">
      <c r="K93" s="101"/>
      <c r="M93" s="102"/>
      <c r="N93" s="102"/>
    </row>
    <row r="94" spans="11:14" x14ac:dyDescent="0.15">
      <c r="K94" s="101"/>
      <c r="M94" s="102"/>
      <c r="N94" s="102"/>
    </row>
    <row r="95" spans="11:14" x14ac:dyDescent="0.15">
      <c r="K95" s="101"/>
      <c r="M95" s="102"/>
      <c r="N95" s="102"/>
    </row>
    <row r="96" spans="11:14" x14ac:dyDescent="0.15">
      <c r="K96" s="101"/>
      <c r="M96" s="102"/>
      <c r="N96" s="102"/>
    </row>
    <row r="97" spans="11:14" x14ac:dyDescent="0.15">
      <c r="K97" s="101"/>
      <c r="M97" s="102"/>
      <c r="N97" s="102"/>
    </row>
    <row r="98" spans="11:14" x14ac:dyDescent="0.15">
      <c r="K98" s="101"/>
      <c r="M98" s="102"/>
      <c r="N98" s="102"/>
    </row>
    <row r="99" spans="11:14" x14ac:dyDescent="0.15">
      <c r="K99" s="101"/>
      <c r="M99" s="102"/>
      <c r="N99" s="102"/>
    </row>
    <row r="100" spans="11:14" x14ac:dyDescent="0.15">
      <c r="K100" s="101"/>
      <c r="M100" s="102"/>
      <c r="N100" s="102"/>
    </row>
    <row r="101" spans="11:14" x14ac:dyDescent="0.15">
      <c r="K101" s="101"/>
      <c r="M101" s="102"/>
      <c r="N101" s="102"/>
    </row>
    <row r="102" spans="11:14" x14ac:dyDescent="0.15">
      <c r="K102" s="101"/>
      <c r="M102" s="102"/>
      <c r="N102" s="102"/>
    </row>
    <row r="103" spans="11:14" x14ac:dyDescent="0.15">
      <c r="K103" s="101"/>
      <c r="M103" s="102"/>
      <c r="N103" s="102"/>
    </row>
    <row r="104" spans="11:14" x14ac:dyDescent="0.15">
      <c r="K104" s="101"/>
      <c r="M104" s="102"/>
      <c r="N104" s="102"/>
    </row>
    <row r="105" spans="11:14" x14ac:dyDescent="0.15">
      <c r="K105" s="101"/>
      <c r="M105" s="102"/>
      <c r="N105" s="102"/>
    </row>
    <row r="106" spans="11:14" x14ac:dyDescent="0.15">
      <c r="K106" s="101"/>
      <c r="M106" s="102"/>
      <c r="N106" s="102"/>
    </row>
    <row r="107" spans="11:14" x14ac:dyDescent="0.15">
      <c r="K107" s="101"/>
      <c r="M107" s="102"/>
      <c r="N107" s="102"/>
    </row>
    <row r="108" spans="11:14" x14ac:dyDescent="0.15">
      <c r="K108" s="101"/>
      <c r="M108" s="102"/>
      <c r="N108" s="102"/>
    </row>
    <row r="109" spans="11:14" x14ac:dyDescent="0.15">
      <c r="K109" s="101"/>
      <c r="M109" s="102"/>
      <c r="N109" s="102"/>
    </row>
    <row r="110" spans="11:14" x14ac:dyDescent="0.15">
      <c r="K110" s="101"/>
      <c r="M110" s="102"/>
      <c r="N110" s="102"/>
    </row>
    <row r="111" spans="11:14" x14ac:dyDescent="0.15">
      <c r="K111" s="101"/>
      <c r="M111" s="102"/>
      <c r="N111" s="102"/>
    </row>
    <row r="112" spans="11:14" x14ac:dyDescent="0.15">
      <c r="K112" s="101"/>
      <c r="M112" s="102"/>
      <c r="N112" s="102"/>
    </row>
    <row r="113" spans="11:14" x14ac:dyDescent="0.15">
      <c r="K113" s="101"/>
      <c r="M113" s="102"/>
      <c r="N113" s="102"/>
    </row>
    <row r="114" spans="11:14" x14ac:dyDescent="0.15">
      <c r="K114" s="101"/>
      <c r="M114" s="102"/>
      <c r="N114" s="102"/>
    </row>
    <row r="115" spans="11:14" x14ac:dyDescent="0.15">
      <c r="K115" s="101"/>
      <c r="M115" s="102"/>
      <c r="N115" s="102"/>
    </row>
    <row r="116" spans="11:14" x14ac:dyDescent="0.15">
      <c r="K116" s="101"/>
      <c r="M116" s="102"/>
      <c r="N116" s="102"/>
    </row>
    <row r="117" spans="11:14" x14ac:dyDescent="0.15">
      <c r="K117" s="101"/>
      <c r="M117" s="102"/>
      <c r="N117" s="102"/>
    </row>
    <row r="118" spans="11:14" x14ac:dyDescent="0.15">
      <c r="K118" s="101"/>
      <c r="M118" s="102"/>
      <c r="N118" s="102"/>
    </row>
    <row r="119" spans="11:14" x14ac:dyDescent="0.15">
      <c r="K119" s="101"/>
      <c r="M119" s="102"/>
      <c r="N119" s="102"/>
    </row>
    <row r="120" spans="11:14" x14ac:dyDescent="0.15">
      <c r="K120" s="101"/>
      <c r="M120" s="102"/>
      <c r="N120" s="102"/>
    </row>
    <row r="121" spans="11:14" x14ac:dyDescent="0.15">
      <c r="K121" s="101"/>
      <c r="M121" s="102"/>
      <c r="N121" s="102"/>
    </row>
    <row r="122" spans="11:14" x14ac:dyDescent="0.15">
      <c r="K122" s="101"/>
      <c r="M122" s="102"/>
      <c r="N122" s="102"/>
    </row>
    <row r="123" spans="11:14" x14ac:dyDescent="0.15">
      <c r="K123" s="101"/>
      <c r="M123" s="102"/>
      <c r="N123" s="102"/>
    </row>
    <row r="124" spans="11:14" x14ac:dyDescent="0.15">
      <c r="K124" s="101"/>
      <c r="M124" s="102"/>
      <c r="N124" s="102"/>
    </row>
    <row r="125" spans="11:14" x14ac:dyDescent="0.15">
      <c r="K125" s="101"/>
      <c r="M125" s="102"/>
      <c r="N125" s="102"/>
    </row>
    <row r="126" spans="11:14" x14ac:dyDescent="0.15">
      <c r="K126" s="101"/>
      <c r="M126" s="102"/>
      <c r="N126" s="102"/>
    </row>
    <row r="127" spans="11:14" x14ac:dyDescent="0.15">
      <c r="K127" s="101"/>
      <c r="M127" s="102"/>
      <c r="N127" s="102"/>
    </row>
    <row r="128" spans="11:14" x14ac:dyDescent="0.15">
      <c r="K128" s="101"/>
      <c r="M128" s="102"/>
      <c r="N128" s="102"/>
    </row>
  </sheetData>
  <phoneticPr fontId="26" type="noConversion"/>
  <dataValidations count="6">
    <dataValidation type="list" allowBlank="1" showInputMessage="1" showErrorMessage="1" sqref="L2:L11 L12:L115" xr:uid="{00000000-0002-0000-0800-000000000000}">
      <formula1>"月付,季付,半年付,年付,无息"</formula1>
    </dataValidation>
    <dataValidation type="list" allowBlank="1" showInputMessage="1" showErrorMessage="1" sqref="D2:D11 E3:E11 D12:E128" xr:uid="{00000000-0002-0000-0800-000001000000}">
      <formula1>"AAA,AA+,AA,AA-,A,BBB+,BBB,BBB-,无"</formula1>
    </dataValidation>
    <dataValidation allowBlank="1" showInputMessage="1" showErrorMessage="1" promptTitle="提示" prompt="非资产管理产品此列为空即可" sqref="E2" xr:uid="{00000000-0002-0000-0800-000002000000}"/>
    <dataValidation type="list" allowBlank="1" showInputMessage="1" showErrorMessage="1" sqref="B2:B128" xr:uid="{00000000-0002-0000-0800-000003000000}">
      <formula1>"传统,分红,万能,投连"</formula1>
    </dataValidation>
    <dataValidation type="list" allowBlank="1" showInputMessage="1" showErrorMessage="1" sqref="I2:I11 I12:I128" xr:uid="{00000000-0002-0000-0800-000004000000}">
      <formula1>"市场价值,历史成本"</formula1>
    </dataValidation>
    <dataValidation type="list" allowBlank="1" showInputMessage="1" showErrorMessage="1" sqref="L116:L128" xr:uid="{00000000-0002-0000-0800-000005000000}">
      <formula1>"季付,半年付,年付,无息"</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股票（无套保或条件不符套保）</vt:lpstr>
      <vt:lpstr>现金及流动性管理工具</vt:lpstr>
      <vt:lpstr>股票</vt:lpstr>
      <vt:lpstr>海外</vt:lpstr>
      <vt:lpstr>优先股</vt:lpstr>
      <vt:lpstr>证券投资基金</vt:lpstr>
      <vt:lpstr>可转债</vt:lpstr>
      <vt:lpstr>资产管理产品、未上市股权投资计划</vt:lpstr>
      <vt:lpstr>资产支持证券、信托计划</vt:lpstr>
      <vt:lpstr>长期股权投资</vt:lpstr>
      <vt:lpstr>存款银行理财产品及应收利息 </vt:lpstr>
      <vt:lpstr>基础设施、不动产债券投资计划</vt:lpstr>
      <vt:lpstr>债券类</vt:lpstr>
      <vt:lpstr>Sheet1</vt:lpstr>
      <vt:lpstr>资产管理产品、未上市股权投资计划!_MailAutoSig</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鞠想</dc:creator>
  <cp:lastModifiedBy>庞鸿宇</cp:lastModifiedBy>
  <cp:lastPrinted>2016-05-10T01:50:00Z</cp:lastPrinted>
  <dcterms:created xsi:type="dcterms:W3CDTF">2015-03-12T00:56:00Z</dcterms:created>
  <dcterms:modified xsi:type="dcterms:W3CDTF">2022-06-10T11:00:26Z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y fmtid="{D5CDD505-2E9C-101B-9397-08002B2CF9AE}" pid="3" name="ICV">
    <vt:lpwstr>8BB5F027A5704E7C94C6CF66B9B3272F</vt:lpwstr>
  </property>
</Properties>
</file>