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samples/"/>
    </mc:Choice>
  </mc:AlternateContent>
  <xr:revisionPtr revIDLastSave="0" documentId="13_ncr:1_{C43BFCAE-1716-6B46-BDBE-939C081525A8}" xr6:coauthVersionLast="47" xr6:coauthVersionMax="47" xr10:uidLastSave="{00000000-0000-0000-0000-000000000000}"/>
  <bookViews>
    <workbookView xWindow="-34120" yWindow="-7160" windowWidth="28800" windowHeight="17500" tabRatio="834" activeTab="1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22" r:id="rId6"/>
    <sheet name="Prop Fund Stmt of Net Position" sheetId="11" state="hidden" r:id="rId7"/>
    <sheet name="Prop Fund Stmt of Rev Exp Bal" sheetId="12" state="hidden" r:id="rId8"/>
  </sheets>
  <externalReferences>
    <externalReference r:id="rId9"/>
    <externalReference r:id="rId10"/>
  </externalReferences>
  <definedNames>
    <definedName name="_xlnm._FilterDatabase" localSheetId="5" hidden="1">'GovFund Stmt of Rev Exp and Chg'!$B$25:$B$35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22" l="1"/>
  <c r="G69" i="22"/>
  <c r="F69" i="22"/>
  <c r="E69" i="22"/>
  <c r="D69" i="22"/>
  <c r="C69" i="22"/>
  <c r="I68" i="22"/>
  <c r="A68" i="22"/>
  <c r="I67" i="22"/>
  <c r="A67" i="22"/>
  <c r="I66" i="22"/>
  <c r="A66" i="22"/>
  <c r="I65" i="22"/>
  <c r="A65" i="22"/>
  <c r="I64" i="22"/>
  <c r="A64" i="22"/>
  <c r="I63" i="22"/>
  <c r="I62" i="22"/>
  <c r="H59" i="22"/>
  <c r="G59" i="22"/>
  <c r="F59" i="22"/>
  <c r="E59" i="22"/>
  <c r="D59" i="22"/>
  <c r="C59" i="22"/>
  <c r="I58" i="22"/>
  <c r="A58" i="22"/>
  <c r="I57" i="22"/>
  <c r="A57" i="22"/>
  <c r="I56" i="22"/>
  <c r="A56" i="22"/>
  <c r="I55" i="22"/>
  <c r="A55" i="22"/>
  <c r="I54" i="22"/>
  <c r="A54" i="22"/>
  <c r="I53" i="22"/>
  <c r="A53" i="22"/>
  <c r="I52" i="22"/>
  <c r="A52" i="22"/>
  <c r="I51" i="22"/>
  <c r="A51" i="22"/>
  <c r="I50" i="22"/>
  <c r="A50" i="22"/>
  <c r="I49" i="22"/>
  <c r="A49" i="22"/>
  <c r="I48" i="22"/>
  <c r="A48" i="22"/>
  <c r="I47" i="22"/>
  <c r="A47" i="22"/>
  <c r="I46" i="22"/>
  <c r="A46" i="22"/>
  <c r="I45" i="22"/>
  <c r="A45" i="22"/>
  <c r="I44" i="22"/>
  <c r="A44" i="22"/>
  <c r="I43" i="22"/>
  <c r="A43" i="22"/>
  <c r="I42" i="22"/>
  <c r="A42" i="22"/>
  <c r="I41" i="22"/>
  <c r="I40" i="22"/>
  <c r="I39" i="22"/>
  <c r="H35" i="22"/>
  <c r="G35" i="22"/>
  <c r="F35" i="22"/>
  <c r="E35" i="22"/>
  <c r="D35" i="22"/>
  <c r="C35" i="22"/>
  <c r="I34" i="22"/>
  <c r="A34" i="22"/>
  <c r="I33" i="22"/>
  <c r="A33" i="22"/>
  <c r="I32" i="22"/>
  <c r="A32" i="22"/>
  <c r="I31" i="22"/>
  <c r="I30" i="22"/>
  <c r="I29" i="22"/>
  <c r="I28" i="22"/>
  <c r="I27" i="22"/>
  <c r="I26" i="22"/>
  <c r="H23" i="22"/>
  <c r="G23" i="22"/>
  <c r="F23" i="22"/>
  <c r="E23" i="22"/>
  <c r="E36" i="22" s="1"/>
  <c r="D23" i="22"/>
  <c r="C23" i="22"/>
  <c r="I22" i="22"/>
  <c r="A22" i="22"/>
  <c r="I21" i="22"/>
  <c r="A21" i="22"/>
  <c r="I20" i="22"/>
  <c r="A20" i="22"/>
  <c r="I19" i="22"/>
  <c r="A19" i="22"/>
  <c r="I18" i="22"/>
  <c r="A18" i="22"/>
  <c r="I17" i="22"/>
  <c r="A17" i="22"/>
  <c r="I16" i="22"/>
  <c r="I15" i="22"/>
  <c r="I14" i="22"/>
  <c r="I13" i="22"/>
  <c r="I12" i="22"/>
  <c r="I11" i="22"/>
  <c r="I10" i="22"/>
  <c r="I9" i="22"/>
  <c r="B4" i="22"/>
  <c r="I66" i="19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I59" i="22" l="1"/>
  <c r="F36" i="22"/>
  <c r="I69" i="22"/>
  <c r="C36" i="22"/>
  <c r="I36" i="22" s="1"/>
  <c r="H36" i="22"/>
  <c r="I35" i="22"/>
  <c r="D36" i="22"/>
  <c r="I23" i="22"/>
  <c r="G36" i="22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A55" i="19"/>
  <c r="A56" i="19"/>
  <c r="A57" i="19"/>
  <c r="A58" i="19"/>
  <c r="A59" i="19"/>
  <c r="A60" i="19"/>
  <c r="A61" i="19"/>
  <c r="A62" i="19"/>
  <c r="A54" i="19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J11" i="19" l="1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66" i="19"/>
  <c r="A67" i="19"/>
  <c r="A68" i="19"/>
  <c r="A69" i="19"/>
  <c r="A65" i="19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50" i="12" a="1"/>
  <c r="C76" i="12" a="1"/>
  <c r="E102" i="11" a="1"/>
  <c r="D102" i="11" a="1"/>
  <c r="D101" i="12" a="1"/>
  <c r="D24" i="11" a="1"/>
  <c r="C51" i="11" a="1"/>
  <c r="C38" i="11" a="1"/>
  <c r="D90" i="11" a="1"/>
  <c r="D66" i="11" a="1"/>
  <c r="C102" i="11" a="1"/>
  <c r="C101" i="12" a="1"/>
  <c r="C89" i="12" a="1"/>
  <c r="C24" i="11" a="1"/>
  <c r="C77" i="11" a="1"/>
  <c r="C66" i="11" a="1"/>
  <c r="D89" i="12" a="1"/>
  <c r="C65" i="12" a="1"/>
  <c r="D76" i="12" a="1"/>
  <c r="C90" i="11" a="1"/>
  <c r="D65" i="12" a="1"/>
  <c r="D38" i="11" a="1"/>
  <c r="D51" i="11" a="1"/>
  <c r="D77" i="11" a="1"/>
  <c r="E101" i="12" a="1"/>
  <c r="C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C37" i="12" l="1"/>
  <c r="C37" i="12" a="1"/>
  <c r="E37" i="12"/>
  <c r="D23" i="12"/>
  <c r="D23" i="12" a="1"/>
  <c r="D37" i="12"/>
  <c r="D37" i="12" a="1"/>
  <c r="E23" i="12"/>
  <c r="C23" i="12"/>
  <c r="C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<sst xmlns="http://schemas.openxmlformats.org/spreadsheetml/2006/main" count="2734" uniqueCount="1788">
  <si>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</si>
  <si>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</si>
  <si>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</si>
  <si>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</si>
  <si>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</si>
  <si>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</si>
  <si>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</si>
  <si>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</si>
  <si>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</si>
  <si>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</si>
  <si>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</si>
  <si>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</si>
  <si>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</si>
  <si>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</si>
  <si>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</si>
  <si>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</si>
  <si>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</si>
  <si>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</si>
  <si>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</si>
  <si>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</si>
  <si>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</si>
  <si>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</si>
  <si>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</si>
  <si>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</si>
  <si>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</si>
  <si>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</si>
  <si>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</si>
  <si>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</si>
  <si>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</si>
  <si>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</si>
  <si>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</si>
  <si>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</si>
  <si>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</si>
  <si>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</si>
  <si>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</si>
  <si>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</si>
  <si>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</si>
  <si>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</si>
  <si>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</si>
  <si>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</si>
  <si>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</si>
  <si>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</si>
  <si>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</si>
  <si>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</si>
  <si>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</si>
  <si>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</si>
  <si>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</si>
  <si>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</si>
  <si>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</si>
  <si>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</si>
  <si>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</si>
  <si>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</si>
  <si>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</si>
  <si>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</si>
  <si>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</si>
  <si>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</si>
  <si>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</si>
  <si>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</si>
  <si>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</si>
  <si>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</si>
  <si>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</si>
  <si>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</si>
  <si>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</si>
  <si>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</si>
  <si>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</si>
  <si>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</si>
  <si>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</si>
  <si>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</si>
  <si>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</si>
  <si>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</si>
  <si>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</si>
  <si>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</si>
  <si>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</si>
  <si>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</si>
  <si>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</si>
  <si>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</si>
  <si>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</si>
  <si>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</si>
  <si>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</si>
  <si>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</si>
  <si>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</si>
  <si>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</si>
  <si>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</si>
  <si>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</si>
  <si>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</si>
  <si>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</si>
  <si>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</si>
  <si>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</si>
  <si>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</si>
  <si>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</si>
  <si>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</si>
  <si>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</si>
  <si>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</si>
  <si>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</si>
  <si>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</si>
  <si>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</si>
  <si>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</si>
  <si>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</si>
  <si>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</si>
  <si>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</si>
  <si>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</si>
  <si>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</si>
  <si>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</si>
  <si>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</si>
  <si>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</si>
  <si>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</si>
  <si>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</si>
  <si>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</si>
  <si>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</si>
  <si>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</si>
  <si>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</si>
  <si>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</si>
  <si>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</si>
  <si>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</si>
  <si>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</si>
  <si>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</si>
  <si>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</si>
  <si>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</si>
  <si>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</si>
  <si>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</si>
  <si>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</si>
  <si>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</si>
  <si>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</si>
  <si>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</si>
  <si>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</si>
  <si>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</si>
  <si>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</si>
  <si>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</si>
  <si>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</si>
  <si>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</si>
  <si>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</si>
  <si>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</si>
  <si>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</si>
  <si>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</si>
  <si>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</si>
  <si>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</si>
  <si>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</si>
  <si>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</si>
  <si>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</si>
  <si>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</si>
  <si>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</si>
  <si>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</si>
  <si>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</si>
  <si>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</si>
  <si>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</si>
  <si>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</si>
  <si>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</si>
  <si>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</si>
  <si>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</si>
  <si>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</si>
  <si>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</si>
  <si>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</si>
  <si>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</si>
  <si>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</si>
  <si>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</si>
  <si>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</si>
  <si>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</si>
  <si>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</si>
  <si>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</si>
  <si>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</si>
  <si>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</si>
  <si>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</si>
  <si>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</si>
  <si>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</si>
  <si>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</si>
  <si>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</si>
  <si>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</si>
  <si>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</si>
  <si>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</si>
  <si>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</si>
  <si>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</si>
  <si>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</si>
  <si>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</si>
  <si>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</si>
  <si>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</si>
  <si>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</si>
  <si>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</si>
  <si>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</si>
  <si>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</si>
  <si>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</si>
  <si>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</si>
  <si>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</si>
  <si>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</si>
  <si>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</si>
  <si>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</si>
  <si>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</si>
  <si>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</si>
  <si>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</si>
  <si>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</si>
  <si>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</si>
  <si>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</si>
  <si>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</si>
  <si>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</si>
  <si>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</si>
  <si>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</si>
  <si>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</si>
  <si>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</si>
  <si>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</si>
  <si>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</si>
  <si>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</si>
  <si>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</si>
  <si>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</si>
  <si>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</si>
  <si>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</si>
  <si>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</si>
  <si>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</si>
  <si>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</si>
  <si>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</si>
  <si>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</si>
  <si>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</si>
  <si>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</si>
  <si>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</si>
  <si>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</si>
  <si>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</si>
  <si>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</si>
  <si>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</si>
  <si>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</si>
  <si>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</si>
  <si>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</si>
  <si>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</si>
  <si>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</si>
  <si>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</si>
  <si>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</si>
  <si>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</si>
  <si>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</si>
  <si>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</si>
  <si>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</si>
  <si>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</si>
  <si>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</si>
  <si>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</si>
  <si>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</si>
  <si>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</si>
  <si>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</si>
  <si>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</si>
  <si>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</si>
  <si>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</si>
  <si>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</si>
  <si>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</si>
  <si>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</si>
  <si>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</si>
  <si>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</si>
  <si>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</si>
  <si>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</si>
  <si>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</si>
  <si>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</si>
  <si>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</si>
  <si>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</si>
  <si>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</si>
  <si>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</si>
  <si>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</si>
  <si>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</si>
  <si>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</si>
  <si>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</si>
  <si>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</si>
  <si>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</si>
  <si>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</si>
  <si>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</si>
  <si>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</si>
  <si>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</si>
  <si>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</si>
  <si>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</si>
  <si>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</si>
  <si>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</si>
  <si>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</si>
  <si>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</si>
  <si>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</si>
  <si>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</si>
  <si>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</si>
  <si>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</si>
  <si>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</si>
  <si>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</si>
  <si>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</si>
  <si>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</si>
  <si>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</si>
  <si>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</si>
  <si>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</si>
  <si>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</si>
  <si>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</si>
  <si>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</si>
  <si>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</si>
  <si>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</si>
  <si>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</si>
  <si>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</si>
  <si>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</si>
  <si>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</si>
  <si>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</si>
  <si>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</si>
  <si>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</si>
  <si>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</si>
  <si>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</si>
  <si>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</si>
  <si>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</si>
  <si>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</si>
  <si>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</si>
  <si>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</si>
  <si>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</si>
  <si>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</si>
  <si>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</si>
  <si>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</si>
  <si>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</si>
  <si>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</si>
  <si>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</si>
  <si>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</si>
  <si>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</si>
  <si>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</si>
  <si>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</si>
  <si>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</si>
  <si>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</si>
  <si>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</si>
  <si>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</si>
  <si>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</si>
  <si>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</si>
  <si>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</si>
  <si>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</si>
  <si>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</si>
  <si>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</si>
  <si>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</si>
  <si>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</si>
  <si>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</si>
  <si>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</si>
  <si>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</si>
  <si>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</si>
  <si>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</si>
  <si>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</si>
  <si>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</si>
  <si>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</si>
  <si>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</si>
  <si>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</si>
  <si>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</si>
  <si>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</si>
  <si>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</si>
  <si>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</si>
  <si>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</si>
  <si>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</si>
  <si>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</si>
  <si>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</si>
  <si>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</si>
  <si>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</si>
  <si>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</si>
  <si>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</si>
  <si>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</si>
  <si>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</si>
  <si>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</si>
  <si>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</si>
  <si>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</si>
  <si>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</si>
  <si>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</si>
  <si>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</si>
  <si>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</si>
  <si>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</si>
  <si>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</si>
  <si>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</si>
  <si>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</si>
  <si>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</si>
  <si>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</si>
  <si>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</si>
  <si>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</si>
  <si>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</si>
  <si>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</si>
  <si>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</si>
  <si>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</si>
  <si>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</si>
  <si>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</si>
  <si>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</si>
  <si>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</si>
  <si>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</si>
  <si>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</si>
  <si>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</si>
  <si>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</si>
  <si>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</si>
  <si>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</si>
  <si>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</si>
  <si>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</si>
  <si>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</si>
  <si>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</si>
  <si>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</si>
  <si>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</si>
  <si>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</si>
  <si>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</si>
  <si>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</si>
  <si>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</si>
  <si>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</si>
  <si>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</si>
  <si>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</si>
  <si>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</si>
  <si>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</si>
  <si>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</si>
  <si>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</si>
  <si>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</si>
  <si>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</si>
  <si>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</si>
  <si>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</si>
  <si>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</si>
  <si>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</si>
  <si>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</si>
  <si>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</si>
  <si>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</si>
  <si>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</si>
  <si>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</si>
  <si>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</si>
  <si>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</si>
  <si>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</si>
  <si>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</si>
  <si>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</si>
  <si>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</si>
  <si>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</si>
  <si>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</si>
  <si>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</si>
  <si>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</si>
  <si>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</si>
  <si>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</si>
  <si>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</si>
  <si>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</si>
  <si>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</si>
  <si>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</si>
  <si>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</si>
  <si>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</si>
  <si>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</si>
  <si>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</si>
  <si>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</si>
  <si>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</si>
  <si>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</si>
  <si>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</si>
  <si>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</si>
  <si>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</si>
  <si>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</si>
  <si>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</si>
  <si>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</si>
  <si>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</si>
  <si>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</si>
  <si>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</si>
  <si>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</si>
  <si>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</si>
  <si>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</si>
  <si>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</si>
  <si>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</si>
  <si>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</si>
  <si>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</si>
  <si>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</si>
  <si>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</si>
  <si>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</si>
  <si>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</si>
  <si>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</si>
  <si>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</si>
  <si>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</si>
  <si>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</si>
  <si>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</si>
  <si>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</si>
  <si>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</si>
  <si>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</si>
  <si>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</si>
  <si>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</si>
  <si>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</si>
  <si>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</si>
  <si>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</si>
  <si>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</si>
  <si>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</si>
  <si>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</si>
  <si>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</si>
  <si>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</si>
  <si>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</si>
  <si>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</si>
  <si>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</si>
  <si>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</si>
  <si>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</si>
  <si>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</si>
  <si>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</si>
  <si>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</si>
  <si>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</si>
  <si>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</si>
  <si>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</si>
  <si>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</si>
  <si>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</si>
  <si>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</si>
  <si>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</si>
  <si>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</si>
  <si>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</si>
  <si>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</si>
  <si>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</si>
  <si>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</si>
  <si>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</si>
  <si>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</si>
  <si>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</si>
  <si>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</si>
  <si>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</si>
  <si>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</si>
  <si>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</si>
  <si>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</si>
  <si>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</si>
  <si>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</si>
  <si>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</si>
  <si>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</si>
  <si>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</si>
  <si>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</si>
  <si>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</si>
  <si>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</si>
  <si>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</si>
  <si>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</si>
  <si>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</si>
  <si>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</si>
  <si>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</si>
  <si>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</si>
  <si>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</si>
  <si>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</si>
  <si>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</si>
  <si>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</si>
  <si>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</si>
  <si>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</si>
  <si>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</si>
  <si>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</si>
  <si>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</si>
  <si>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</si>
  <si>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</si>
  <si>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</si>
  <si>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</si>
  <si>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</si>
  <si>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</si>
  <si>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</si>
  <si>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</si>
  <si>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</si>
  <si>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</si>
  <si>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</si>
  <si>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</si>
  <si>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</si>
  <si>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</si>
  <si>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</si>
  <si>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</si>
  <si>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</si>
  <si>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</si>
  <si>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</si>
  <si>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</si>
  <si>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</si>
  <si>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</si>
  <si>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</si>
  <si>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</si>
  <si>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</si>
  <si>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</si>
  <si>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</si>
  <si>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</si>
  <si>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</si>
  <si>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</si>
  <si>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</si>
  <si>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</si>
  <si>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</si>
  <si>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</si>
  <si>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</si>
  <si>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</si>
  <si>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</si>
  <si>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</si>
  <si>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</si>
  <si>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</si>
  <si>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</si>
  <si>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</si>
  <si>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</si>
  <si>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</si>
  <si>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</si>
  <si>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</si>
  <si>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</si>
  <si>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</si>
  <si>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</si>
  <si>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</si>
  <si>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</si>
  <si>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</si>
  <si>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</si>
  <si>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</si>
  <si>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</si>
  <si>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</si>
  <si>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</si>
  <si>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</si>
  <si>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</si>
  <si>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</si>
  <si>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</si>
  <si>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</si>
  <si>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</si>
  <si>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</si>
  <si>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</si>
  <si>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</si>
  <si>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</si>
  <si>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</si>
  <si>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</si>
  <si>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</si>
  <si>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</si>
  <si>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</si>
  <si>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</si>
  <si>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</si>
  <si>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</si>
  <si>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</si>
  <si>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</si>
  <si>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</si>
  <si>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</si>
  <si>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</si>
  <si>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</si>
  <si>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</si>
  <si>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</si>
  <si>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</si>
  <si>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</si>
  <si>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</si>
  <si>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</si>
  <si>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</si>
  <si>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</si>
  <si>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</si>
  <si>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</si>
  <si>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</si>
  <si>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</si>
  <si>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</si>
  <si>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</si>
  <si>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</si>
  <si>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</si>
  <si>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</si>
  <si>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</si>
  <si>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</si>
  <si>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</si>
  <si>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</si>
  <si>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</si>
  <si>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</si>
  <si>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</si>
  <si>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</si>
  <si>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</si>
  <si>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</si>
  <si>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</si>
  <si>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</si>
  <si>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</si>
  <si>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</si>
  <si>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</si>
  <si>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</si>
  <si>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</si>
  <si>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</si>
  <si>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</si>
  <si>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</si>
  <si>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</si>
  <si>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</si>
  <si>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</si>
  <si>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</si>
  <si>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</si>
  <si>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</si>
  <si>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</si>
  <si>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</si>
  <si>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</si>
  <si>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</si>
  <si>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</si>
  <si>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</si>
  <si>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</si>
  <si>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</si>
  <si>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</si>
  <si>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</si>
  <si>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</si>
  <si>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</si>
  <si>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</si>
  <si>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</si>
  <si>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</si>
  <si>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</si>
  <si>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</si>
  <si>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</si>
  <si>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</si>
  <si>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</si>
  <si>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</si>
  <si>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</si>
  <si>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</si>
  <si>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</si>
  <si>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</si>
  <si>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</si>
  <si>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</si>
  <si>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</si>
  <si>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</si>
  <si>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</si>
  <si>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</si>
  <si>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</si>
  <si>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</si>
  <si>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</si>
  <si>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</si>
  <si>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</si>
  <si>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</si>
  <si>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</si>
  <si>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</si>
  <si>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</si>
  <si>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</si>
  <si>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</si>
  <si>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</si>
  <si>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</si>
  <si>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</si>
  <si>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</si>
  <si>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</si>
  <si>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</si>
  <si>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</si>
  <si>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</si>
  <si>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</si>
  <si>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</si>
  <si>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</si>
  <si>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</si>
  <si>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</si>
  <si>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</si>
  <si>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</si>
  <si>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</si>
  <si>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</si>
  <si>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</si>
  <si>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</si>
  <si>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</si>
  <si>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</si>
  <si>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</si>
  <si>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</si>
  <si>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</si>
  <si>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</si>
  <si>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</si>
  <si>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</si>
  <si>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</si>
  <si>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</si>
  <si>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</si>
  <si>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</si>
  <si>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</si>
  <si>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</si>
  <si>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</si>
  <si>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</si>
  <si>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</si>
  <si>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</si>
  <si>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</si>
  <si>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</si>
  <si>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</si>
  <si>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</si>
  <si>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</si>
  <si>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</si>
  <si>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</si>
  <si>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</si>
  <si>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</si>
  <si>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</si>
  <si>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</si>
  <si>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</si>
  <si>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</si>
  <si>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</si>
  <si>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</si>
  <si>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</si>
  <si>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</si>
  <si>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</si>
  <si>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</si>
  <si>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</si>
  <si>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</si>
  <si>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</si>
  <si>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</si>
  <si>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</si>
  <si>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</si>
  <si>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</si>
  <si>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</si>
  <si>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</si>
  <si>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</si>
  <si>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</si>
  <si>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</si>
  <si>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</si>
  <si>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</si>
  <si>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</si>
  <si>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</si>
  <si>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</si>
  <si>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</si>
  <si>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</si>
  <si>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</si>
  <si>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</si>
  <si>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</si>
  <si>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</si>
  <si>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</si>
  <si>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</si>
  <si>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</si>
  <si>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</si>
  <si>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</si>
  <si>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</si>
  <si>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</si>
  <si>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</si>
  <si>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</si>
  <si>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</si>
  <si>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</si>
  <si>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</si>
  <si>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</si>
  <si>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</si>
  <si>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</si>
  <si>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</si>
  <si>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</si>
  <si>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</si>
  <si>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</si>
  <si>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</si>
  <si>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</si>
  <si>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</si>
  <si>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</si>
  <si>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</si>
  <si>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</si>
  <si>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</si>
  <si>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</si>
  <si>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</si>
  <si>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</si>
  <si>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</si>
  <si>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</si>
  <si>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</si>
  <si>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</si>
  <si>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</si>
  <si>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</si>
  <si>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</si>
  <si>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</si>
  <si>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</si>
  <si>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</si>
  <si>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</si>
  <si>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</si>
  <si>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</si>
  <si>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</si>
  <si>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</si>
  <si>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</si>
  <si>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</si>
  <si>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</si>
  <si>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</si>
  <si>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</si>
  <si>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</si>
  <si>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</si>
  <si>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</si>
  <si>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</si>
  <si>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</si>
  <si>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</si>
  <si>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</si>
  <si>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</si>
  <si>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</si>
  <si>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</si>
  <si>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</si>
  <si>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</si>
  <si>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</si>
  <si>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</si>
  <si>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</si>
  <si>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</si>
  <si>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</si>
  <si>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</si>
  <si>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</si>
  <si>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</si>
  <si>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</si>
  <si>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</si>
  <si>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</si>
  <si>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</si>
  <si>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</si>
  <si>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</si>
  <si>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</si>
  <si>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</si>
  <si>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</si>
  <si>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</si>
  <si>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</si>
  <si>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</si>
  <si>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</si>
  <si>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</si>
  <si>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</si>
  <si>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</si>
  <si>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</si>
  <si>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</si>
  <si>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</si>
  <si>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</si>
  <si>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</si>
  <si>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</si>
  <si>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</si>
  <si>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</si>
  <si>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</si>
  <si>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</si>
  <si>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</si>
  <si>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</si>
  <si>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</si>
  <si>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</si>
  <si>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</si>
  <si>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</si>
  <si>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</si>
  <si>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</si>
  <si>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</si>
  <si>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</si>
  <si>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</si>
  <si>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</si>
  <si>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</si>
  <si>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</si>
  <si>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</si>
  <si>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</si>
  <si>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</si>
  <si>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</si>
  <si>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</si>
  <si>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</si>
  <si>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</si>
  <si>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</si>
  <si>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</si>
  <si>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</si>
  <si>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</si>
  <si>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</si>
  <si>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</si>
  <si>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</si>
  <si>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</si>
  <si>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</si>
  <si>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</si>
  <si>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</si>
  <si>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</si>
  <si>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</si>
  <si>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</si>
  <si>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</si>
  <si>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</si>
  <si>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</si>
  <si>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</si>
  <si>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</si>
  <si>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</si>
  <si>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</si>
  <si>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</si>
  <si>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</si>
  <si>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</si>
  <si>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</si>
  <si>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</si>
  <si>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</si>
  <si>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</si>
  <si>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</si>
  <si>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</si>
  <si>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</si>
  <si>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</si>
  <si>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</si>
  <si>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</si>
  <si>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</si>
  <si>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</si>
  <si>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</si>
  <si>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</si>
  <si>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</si>
  <si>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</si>
  <si>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</si>
  <si>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</si>
  <si>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</si>
  <si>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</si>
  <si>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</si>
  <si>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</si>
  <si>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</si>
  <si>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</si>
  <si>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</si>
  <si>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</si>
  <si>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</si>
  <si>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</si>
  <si>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</si>
  <si>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</si>
  <si>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</si>
  <si>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</si>
  <si>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</si>
  <si>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</si>
  <si>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</si>
  <si>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</si>
  <si>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</si>
  <si>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</si>
  <si>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</si>
  <si>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</si>
  <si>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</si>
  <si>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</si>
  <si>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</si>
  <si>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</si>
  <si>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</si>
  <si>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</si>
  <si>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</si>
  <si>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</si>
  <si>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</si>
  <si>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</si>
  <si>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</si>
  <si>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</si>
  <si>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</si>
  <si>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</si>
  <si>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</si>
  <si>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</si>
  <si>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</si>
  <si>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</si>
  <si>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</si>
  <si>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</si>
  <si>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</si>
  <si>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</si>
  <si>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</si>
  <si>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</si>
  <si>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</si>
  <si>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</si>
  <si>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</si>
  <si>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</si>
  <si>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</si>
  <si>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</si>
  <si>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</si>
  <si>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</si>
  <si>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</si>
  <si>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</si>
  <si>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</si>
  <si>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</si>
  <si>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</si>
  <si>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</si>
  <si>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</si>
  <si>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</si>
  <si>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</si>
  <si>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</si>
  <si>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</si>
  <si>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</si>
  <si>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</si>
  <si>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</si>
  <si>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</si>
  <si>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</si>
  <si>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</si>
  <si>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</si>
  <si>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</si>
  <si>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</si>
  <si>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</si>
  <si>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</si>
  <si>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</si>
  <si>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</si>
  <si>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</si>
  <si>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</si>
  <si>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</si>
  <si>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</si>
  <si>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</si>
  <si>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</si>
  <si>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</si>
  <si>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</si>
  <si>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</si>
  <si>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</si>
  <si>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</si>
  <si>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</si>
  <si>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</si>
  <si>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</si>
  <si>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</si>
  <si>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</si>
  <si>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</si>
  <si>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</si>
  <si>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</si>
  <si>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</si>
  <si>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</si>
  <si>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</si>
  <si>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</si>
  <si>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</si>
  <si>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</si>
  <si>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</si>
  <si>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</si>
  <si>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</si>
  <si>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</si>
  <si>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</si>
  <si>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</si>
  <si>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</si>
  <si>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</si>
  <si>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</si>
  <si>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</si>
  <si>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</si>
  <si>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</si>
  <si>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</si>
  <si>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</si>
  <si>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</si>
  <si>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</si>
  <si>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</si>
  <si>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</si>
  <si>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</si>
  <si>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</si>
  <si>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</si>
  <si>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</si>
  <si>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</si>
  <si>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</si>
  <si>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</si>
  <si>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</si>
  <si>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</si>
  <si>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</si>
  <si>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</si>
  <si>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</si>
  <si>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</si>
  <si>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</si>
  <si>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</si>
  <si>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</si>
  <si>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</si>
  <si>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</si>
  <si>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</si>
  <si>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</si>
  <si>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</si>
  <si>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</si>
  <si>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</si>
  <si>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</si>
  <si>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</si>
  <si>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</si>
  <si>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</si>
  <si>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</si>
  <si>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</si>
  <si>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</si>
  <si>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</si>
  <si>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</si>
  <si>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</si>
  <si>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</si>
  <si>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</si>
  <si>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</si>
  <si>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</si>
  <si>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</si>
  <si>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</si>
  <si>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</si>
  <si>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</si>
  <si>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</si>
  <si>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</si>
  <si>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</si>
  <si>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</si>
  <si>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</si>
  <si>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</si>
  <si>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</si>
  <si>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</si>
  <si>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</si>
  <si>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</si>
  <si>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</si>
  <si>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</si>
  <si>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</si>
  <si>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</si>
  <si>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</si>
  <si>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</si>
  <si>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</si>
  <si>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</si>
  <si>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</si>
  <si>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</si>
  <si>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</si>
  <si>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</si>
  <si>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</si>
  <si>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</si>
  <si>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</si>
  <si>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</si>
  <si>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</si>
  <si>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</si>
  <si>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</si>
  <si>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</si>
  <si>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</si>
  <si>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</si>
  <si>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</si>
  <si>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</si>
  <si>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</si>
  <si>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</si>
  <si>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</si>
  <si>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</si>
  <si>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</si>
  <si>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</si>
  <si>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</si>
  <si>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</si>
  <si>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</si>
  <si>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</si>
  <si>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</si>
  <si>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</si>
  <si>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</si>
  <si>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</si>
  <si>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</si>
  <si>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</si>
  <si>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</si>
  <si>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</si>
  <si>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</si>
  <si>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</si>
  <si>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</si>
  <si>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</si>
  <si>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</si>
  <si>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</si>
  <si>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</si>
  <si>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</si>
  <si>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</si>
  <si>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</si>
  <si>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</si>
  <si>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</si>
  <si>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</si>
  <si>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</si>
  <si>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</si>
  <si>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</si>
  <si>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</si>
  <si>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</si>
  <si>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</si>
  <si>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</si>
  <si>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</si>
  <si>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</si>
  <si>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</si>
  <si>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</si>
  <si>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</si>
  <si>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</si>
  <si>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</si>
  <si>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</si>
  <si>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</si>
  <si>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</si>
  <si>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</si>
  <si>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</si>
  <si>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</si>
  <si>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</si>
  <si>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</si>
  <si>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</si>
  <si>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</si>
  <si>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</si>
  <si>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</si>
  <si>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</si>
  <si>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</si>
  <si>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</si>
  <si>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</si>
  <si>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</si>
  <si>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</si>
  <si>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</si>
  <si>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</si>
  <si>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</si>
  <si>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</si>
  <si>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</si>
  <si>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</si>
  <si>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</si>
  <si>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</si>
  <si>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</si>
  <si>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</si>
  <si>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</si>
  <si>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</si>
  <si>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</si>
  <si>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</si>
  <si>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</si>
  <si>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</si>
  <si>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</si>
  <si>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</si>
  <si>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</si>
  <si>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</si>
  <si>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</si>
  <si>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</si>
  <si>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</si>
  <si>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</si>
  <si>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</si>
  <si>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</si>
  <si>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</si>
  <si>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</si>
  <si>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</si>
  <si>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</si>
  <si>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</si>
  <si>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</si>
  <si>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</si>
  <si>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</si>
  <si>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</si>
  <si>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</si>
  <si>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</si>
  <si>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</si>
  <si>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</si>
  <si>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</si>
  <si>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</si>
  <si>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</si>
  <si>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</si>
  <si>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</si>
  <si>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</si>
  <si>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</si>
  <si>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</si>
  <si>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</si>
  <si>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</si>
  <si>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</si>
  <si>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</si>
  <si>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</si>
  <si>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</si>
  <si>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</si>
  <si>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</si>
  <si>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</si>
  <si>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</si>
  <si>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</si>
  <si>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</si>
  <si>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</si>
  <si>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</si>
  <si>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</si>
  <si>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</si>
  <si>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</si>
  <si>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</si>
  <si>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</si>
  <si>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</si>
  <si>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</si>
  <si>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</si>
  <si>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</si>
  <si>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</si>
  <si>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</si>
  <si>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</si>
  <si>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</si>
  <si>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</si>
  <si>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</si>
  <si>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</si>
  <si>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</si>
  <si>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</si>
  <si>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</si>
  <si>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</si>
  <si>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</si>
  <si>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</si>
  <si>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</si>
  <si>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</si>
  <si>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</si>
  <si>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</si>
  <si>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</si>
  <si>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</si>
  <si>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</si>
  <si>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</si>
  <si>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</si>
  <si>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</si>
  <si>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</si>
  <si>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</si>
  <si>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</si>
  <si>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</si>
  <si>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</si>
  <si>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</si>
  <si>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</si>
  <si>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</si>
  <si>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</si>
  <si>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</si>
  <si>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</si>
  <si>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</si>
  <si>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</si>
  <si>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</si>
  <si>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</si>
  <si>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</si>
  <si>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</si>
  <si>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</si>
  <si>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</si>
  <si>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</si>
  <si>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</si>
  <si>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</si>
  <si>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</si>
  <si>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</si>
  <si>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</si>
  <si>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</si>
  <si>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</si>
  <si>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</si>
  <si>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</si>
  <si>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</si>
  <si>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</si>
  <si>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</si>
  <si>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</si>
  <si>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</si>
  <si>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</si>
  <si>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</si>
  <si>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</si>
  <si>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</si>
  <si>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</si>
  <si>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</si>
  <si>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</si>
  <si>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</si>
  <si>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</si>
  <si>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</si>
  <si>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</si>
  <si>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</si>
  <si>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</si>
  <si>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</si>
  <si>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</si>
  <si>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</si>
  <si>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</si>
  <si>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</si>
  <si>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</si>
  <si>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</si>
  <si>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</si>
  <si>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</si>
  <si>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</si>
  <si>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</si>
  <si>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</si>
  <si>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</si>
  <si>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</si>
  <si>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</si>
  <si>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</si>
  <si>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</si>
  <si>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</si>
  <si>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</si>
  <si>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</si>
  <si>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</si>
  <si>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</si>
  <si>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</si>
  <si>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</si>
  <si>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</si>
  <si>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</si>
  <si>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</si>
  <si>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</si>
  <si>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</si>
  <si>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</si>
  <si>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</si>
  <si>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acfr:NetExpenseRevenueForLegislativeAndExecutive</t>
  </si>
  <si>
    <t>acfr:NetExpenseRevenueForJudicial</t>
  </si>
  <si>
    <t>acfr:NetExpenseRevenueForGovernmentAdministration</t>
  </si>
  <si>
    <t>acfr:NetExpenseRevenueGeneralGovernmentServicesOther</t>
  </si>
  <si>
    <t>acfr:NetExpenseRevenueGeneralGovernmentServices</t>
  </si>
  <si>
    <t>acfr:NetExpenseRevenueForSecurityOfPersonsAndPropertyServices</t>
  </si>
  <si>
    <t>acfr:NetExpenseRevenueCourtOfEquity</t>
  </si>
  <si>
    <t>acfr:NetExpenseRevenueDrugCaseInformationManagement</t>
  </si>
  <si>
    <t>acfr:NetExpenseRevenueForDrunkDrivingCaseFlowAssistance</t>
  </si>
  <si>
    <t>acfr:NetExpenseRevenueCrimeVictimsRights</t>
  </si>
  <si>
    <t>acfr:NetExpenseRevenueIndigentDefense</t>
  </si>
  <si>
    <t>acfr:NetExpenseRevenueForPublicSafetyServices</t>
  </si>
  <si>
    <t>acfr:NetExpenseRevenueForHighwaysAndStreets</t>
  </si>
  <si>
    <t>acfr:NetExpenseRevenueForPublicHealthAndSanitationServices</t>
  </si>
  <si>
    <t>acfr:NetExpenseRevenueForMedicalCareFacility</t>
  </si>
  <si>
    <t>acfr:NetExpenseRevenueForAmbulance</t>
  </si>
  <si>
    <t>acfr:NetExpenseRevenueHealth</t>
  </si>
  <si>
    <t>acfr:NetExpenseRevenueStateHealthBenefitPlan</t>
  </si>
  <si>
    <t>acfr:NetExpenseRevenueForWelfare</t>
  </si>
  <si>
    <t>acfr:NetExpenseRevenueHealthAndWelfare</t>
  </si>
  <si>
    <t>acfr:NetExpenseRevenueForElectricityAndPowerServices</t>
  </si>
  <si>
    <t>acfr:NetExpenseRevenuePublicUtilities</t>
  </si>
  <si>
    <t>acfr:NetExpenseRevenueForCommunityServices</t>
  </si>
  <si>
    <t>acfr:NetExpenseRevenueForCommunityDevelopment</t>
  </si>
  <si>
    <t>acfr:NetExpenseRevenueForEconomicDevelopmentServices</t>
  </si>
  <si>
    <t>acfr:NetExpenseRevenueForOtherDevelopmentServices</t>
  </si>
  <si>
    <t>acfr:NetExpenseRevenueForCommunityDevelopmentBlockGrants</t>
  </si>
  <si>
    <t>acfr:NetExpenseRevenueForLocalCommunityStabilizationShare</t>
  </si>
  <si>
    <t>acfr:NetExpenseRevenueCommunityAndEconomicDevelopmentServices</t>
  </si>
  <si>
    <t>acfr:NetExpenseRevenueForLibrary</t>
  </si>
  <si>
    <t>acfr:NetExpenseRevenueForGolf</t>
  </si>
  <si>
    <t>acfr:NetExpenseRevenueForHarborServices</t>
  </si>
  <si>
    <t>acfr:NetExpenseRevenueForConventionCenterServices</t>
  </si>
  <si>
    <t>acfr:NetExpenseRevenueForCulturalActivities</t>
  </si>
  <si>
    <t>acfr:NetExpenseRevenueForParksAndRecreation</t>
  </si>
  <si>
    <t>acfr:NetExpenseRevenueForRecreationAndCulture</t>
  </si>
  <si>
    <t>acfr:NetExpenseRevenueForConservationServices</t>
  </si>
  <si>
    <t>acfr:NetExpenseRevenueForAirportsServices</t>
  </si>
  <si>
    <t>acfr:NetExpenseRevenueForTransportationServices</t>
  </si>
  <si>
    <t>acfr:NetExpenseRevenueForSanitarySewerServices</t>
  </si>
  <si>
    <t>acfr:NetExpenseRevenueForWaterSupplyServices</t>
  </si>
  <si>
    <t>acfr:NetExpenseRevenueForStormSewerServices</t>
  </si>
  <si>
    <t>acfr:NetExpenseRevenueForSanitation</t>
  </si>
  <si>
    <t>acfr:NetExpenseRevenueForPublicWorksServices</t>
  </si>
  <si>
    <t>acfr:NetExpenseRevenueCourtRelatedCharges</t>
  </si>
  <si>
    <t>acfr:NetExpenseRevenueFees</t>
  </si>
  <si>
    <t>acfr:NetExpenseRevenueCourtFilingFees</t>
  </si>
  <si>
    <t>acfr:NetExpenseRevenueJuryDemandFees</t>
  </si>
  <si>
    <t>acfr:NetExpenseRevenueWritOfGarnishmentRestitutionAttachmentOrExecution</t>
  </si>
  <si>
    <t>acfr:NetExpenseRevenueAttorneyFeeReimbursement</t>
  </si>
  <si>
    <t>acfr:NetExpenseRevenueGuardianAdLitemReimbursement</t>
  </si>
  <si>
    <t>acfr:NetExpenseRevenueProbationOversightFee</t>
  </si>
  <si>
    <t>acfr:NetExpenseRevenueEstateInventoryFee</t>
  </si>
  <si>
    <t>acfr:NetExpenseRevenueFriendOfTheCourtStatutoryHandlingFee</t>
  </si>
  <si>
    <t>acfr:NetExpenseRevenueFriendOfTheCourtServiceFee</t>
  </si>
  <si>
    <t>acfr:NetExpenseRevenueMiscellaneousCourtCostsAndFees</t>
  </si>
  <si>
    <t>acfr:NetExpenseRevenueServicesRendered</t>
  </si>
  <si>
    <t>acfr:NetExpenseRevenueBuildingInspectionFees</t>
  </si>
  <si>
    <t>acfr:NetExpenseRevenueAmbulanceTransportFees</t>
  </si>
  <si>
    <t>acfr:NetExpenseRevenueTitleSearchFee</t>
  </si>
  <si>
    <t>acfr:NetExpenseRevenuePreForfeitureMailingNoticeCost</t>
  </si>
  <si>
    <t>acfr:NetExpenseRevenueSales</t>
  </si>
  <si>
    <t>acfr:NetExpenseRevenueUseAndAdmissionFees</t>
  </si>
  <si>
    <t>acfr:NetExpenseRevenueChargesForServicesRevenueFromParkingFacilities</t>
  </si>
  <si>
    <t>acfr:NetExpenseRevenueChargesForServices</t>
  </si>
  <si>
    <t>acfr:NetExpenseRevenueTrafficViolations</t>
  </si>
  <si>
    <t>acfr:NetExpenseRevenueOrdinanceFinesAndCosts</t>
  </si>
  <si>
    <t>acfr:NetExpenseRevenueStatuteCosts</t>
  </si>
  <si>
    <t>acfr:NetExpenseRevenueBondForfeituresAndBondCosts</t>
  </si>
  <si>
    <t>acfr:NetExpenseRevenueFinesAndForfeituresAndPenalties</t>
  </si>
  <si>
    <t>acfr:NetExpenseRevenueChargesForServicesBusinessLicensesAndPermits</t>
  </si>
  <si>
    <t>acfr:NetExpenseRevenueChargesForServicesCableTVFranchiseFees</t>
  </si>
  <si>
    <t>acfr:NetExpenseRevenueChargesForServicesNonBusinessLicensesAndPermits</t>
  </si>
  <si>
    <t>acfr:NetExpenseRevenueChargesForServicesLicensesAndPermitsAndFranchiseFees</t>
  </si>
  <si>
    <t>acfr:NetExpenseRevenueForPublicSchoolsServices</t>
  </si>
  <si>
    <t>acfr:NetExpenseRevenueForPublicWaysAndFacilitiesServices</t>
  </si>
  <si>
    <t>acfr:NetExpenseRevenueForPublicAssistanceServices</t>
  </si>
  <si>
    <t>acfr:NetExpenseRevenueForSpecialElectionReimbursement</t>
  </si>
  <si>
    <t>acfr:NetExpenseRevenueForElections</t>
  </si>
  <si>
    <t>acfr:NetExpenseRevenueForSurveyAndRemonumentation</t>
  </si>
  <si>
    <t>acfr:NetExpenseRevenueForPlanningAndZoning</t>
  </si>
  <si>
    <t>acfr:NetExpenseRevenueForCemetery</t>
  </si>
  <si>
    <t>acfr:NetExpenseRevenueForEquipmentAndEquipmentRental</t>
  </si>
  <si>
    <t>acfr:NetExpenseRevenueForPropertyMaintenance</t>
  </si>
  <si>
    <t>acfr:NetExpenseRevenueForHomestead</t>
  </si>
  <si>
    <t>acfr:NetExpenseRevenueForBuildingAuthority</t>
  </si>
  <si>
    <t>acfr:NetExpenseRevenueForTelecommunications</t>
  </si>
  <si>
    <t>acfr:NetExpenseRevenueForFacilitiesMaintenance</t>
  </si>
  <si>
    <t>acfr:NetExpenseRevenueForTownshipProperties</t>
  </si>
  <si>
    <t>acfr:NetExpenseRevenueForEducationServices</t>
  </si>
  <si>
    <t>acfr:NetExpenseRevenueForHigherEducation</t>
  </si>
  <si>
    <t>acfr:NetExpenseRevenueForUnemploymentCompensation</t>
  </si>
  <si>
    <t>acfr:NetExpenseRevenueForGaragesServices</t>
  </si>
  <si>
    <t>acfr:NetExpenseRevenueForJailStoresCommissaryServices</t>
  </si>
  <si>
    <t>acfr:NetExpenseRevenueForContingencyServices</t>
  </si>
  <si>
    <t>acfr:NetExpenseRevenueForOtherPublicServices</t>
  </si>
  <si>
    <t>acfr:NetExpenseRevenueForRevenueSharing</t>
  </si>
  <si>
    <t>acfr:OtherNetExpenseRevenue</t>
  </si>
  <si>
    <t>acfr:NetExpenseRevenue</t>
  </si>
  <si>
    <t>acfr:NetExpenseRevenueForHousingAndCommunityDevelopmentServices</t>
  </si>
  <si>
    <t>acfr:NetExpenseRevenueLotteryPrizes</t>
  </si>
  <si>
    <t>acfr:NetExpenseRevenueForCapitalOutlay</t>
  </si>
  <si>
    <t>acfr:NetExpenseRevenueForDebtServicePrincipalRepayment</t>
  </si>
  <si>
    <t>acfr:NetExpenseRevenueForDebtServiceInterestAndFiscalCharges</t>
  </si>
  <si>
    <t>acfr:NetExpenseRevenueDebtService</t>
  </si>
  <si>
    <t>acfr:NetExpenseRevenueForDepreciationUnallocated</t>
  </si>
  <si>
    <t>acfr:NetExpenseRevenueForCostOfIssueOfBondsAndSecurities</t>
  </si>
  <si>
    <t>acfr:NetExpenseRevenuePublicSafetyProtectiveServices</t>
  </si>
  <si>
    <t>acfr:TransfersIn</t>
  </si>
  <si>
    <t>acfr:TransfersOut</t>
  </si>
  <si>
    <t>acfr:ProgramRevenues,acfr:Expenses,acfr:NetExpenseRevenue</t>
  </si>
  <si>
    <t>June 30, 2022</t>
  </si>
  <si>
    <t>City of Clayton, California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</si>
  <si>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</si>
  <si>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</si>
  <si>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</si>
  <si>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</si>
  <si>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</si>
  <si>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</si>
  <si>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</si>
  <si>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</si>
  <si>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</si>
  <si>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</si>
  <si>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</si>
  <si>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</si>
  <si>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</si>
  <si>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</si>
  <si>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FUND BALANCES</t>
  </si>
  <si>
    <t>acfr:FundBalance</t>
  </si>
  <si>
    <t>Beginning of year, restated</t>
  </si>
  <si>
    <t>End of fiscal year</t>
  </si>
  <si>
    <t>acfr:NetChangeInFundBalance</t>
  </si>
  <si>
    <t>Net Change in Fund Balances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</si>
  <si>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</si>
  <si>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</si>
  <si>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</si>
  <si>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</si>
  <si>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</si>
  <si>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</si>
  <si>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</si>
  <si>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</si>
  <si>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</si>
  <si>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</si>
  <si>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</si>
  <si>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</si>
  <si>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</si>
  <si>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</si>
  <si>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</si>
  <si>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</si>
  <si>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Special Revenue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</si>
  <si>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</si>
  <si>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</si>
  <si>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</si>
  <si>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</si>
  <si>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</si>
  <si>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</si>
  <si>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</si>
  <si>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</si>
  <si>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</si>
  <si>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</si>
  <si>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</si>
  <si>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</si>
  <si>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</si>
  <si>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</si>
  <si>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</si>
  <si>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</si>
  <si>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</si>
  <si>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acfr:InvestmentGainsLossesModifiedAccrual</t>
  </si>
  <si>
    <t>Unrealized gains (losses)</t>
  </si>
  <si>
    <t>Transfers in</t>
  </si>
  <si>
    <t>Transfers out</t>
  </si>
  <si>
    <t>Capital Project</t>
  </si>
  <si>
    <t>Other</t>
  </si>
  <si>
    <t>Total Governmental Funds</t>
  </si>
  <si>
    <t>ExpensesForGeneralGovernmentServicesLegislativeAndExecutive</t>
  </si>
  <si>
    <t>RevenueUsedForGeneralGovernmentServicesLegislativeAndExecutive</t>
  </si>
  <si>
    <t>ExpensesForGeneralGovernmentServicesJudicial</t>
  </si>
  <si>
    <t>RevenueUsedForGeneralGovernmentServicesJudicial</t>
  </si>
  <si>
    <t>ExpensesForGeneralGovernmentServicesAdministration</t>
  </si>
  <si>
    <t>RevenueUsedForGeneralGovernmentServicesAdministration</t>
  </si>
  <si>
    <t>ExpensesForGeneralGovernmentServicesOther</t>
  </si>
  <si>
    <t>RevenueUsedForGeneralGovernmentServicesOther</t>
  </si>
  <si>
    <t>ExpensesForGeneralGovernmentServices</t>
  </si>
  <si>
    <t>RevenueForGeneralGovernment</t>
  </si>
  <si>
    <t>ExpensesForSecurityOfPersonsAndPropertyServices</t>
  </si>
  <si>
    <t>RevenueUsedForSecurityOfPersonsAndPropertyServices</t>
  </si>
  <si>
    <t>ExpensesForCourtOfEquity</t>
  </si>
  <si>
    <t>RevenueForCourtEquity</t>
  </si>
  <si>
    <t>ExpensesForDrugCaseInformationManagement</t>
  </si>
  <si>
    <t>RevenueForDrugCaseInformationManagement</t>
  </si>
  <si>
    <t>ExpensesForDrunkDrivingCaseFlowAssistance</t>
  </si>
  <si>
    <t>RevenueForDrunkDrivingCaseFlowAssistance</t>
  </si>
  <si>
    <t>ExpensesForCrimeVictimsRights</t>
  </si>
  <si>
    <t>RevenueForCrimeVictimsRights</t>
  </si>
  <si>
    <t>ExpensesForIndigentDefense</t>
  </si>
  <si>
    <t>RevenueForIndigentDefense</t>
  </si>
  <si>
    <t>ExpensesForPublicSafetyServices</t>
  </si>
  <si>
    <t>RevenueForPublicSafetyServices</t>
  </si>
  <si>
    <t>ExpensesForStreetsAndHighways</t>
  </si>
  <si>
    <t>RevenueUsedForHighwaysAndStreets</t>
  </si>
  <si>
    <t>ExpensesForPublicHealthAndSanitationServices</t>
  </si>
  <si>
    <t>RevenueUsedForPublicHealthAndSanitationServices</t>
  </si>
  <si>
    <t>ExpensesForMedicalCareFacility</t>
  </si>
  <si>
    <t>RevenueUsedForMedicalCareFacility</t>
  </si>
  <si>
    <t>ExpensesForAmbulance</t>
  </si>
  <si>
    <t>RevenueUsedForAmbulance</t>
  </si>
  <si>
    <t>ExpensesForStateHealthBenefitPlan</t>
  </si>
  <si>
    <t>RevenueUsedForStateHealthBenefit</t>
  </si>
  <si>
    <t>ExpensesForWelfare</t>
  </si>
  <si>
    <t>RevenueForHealth</t>
  </si>
  <si>
    <t>ExpensesForHealth</t>
  </si>
  <si>
    <t>RevenueForWelfare</t>
  </si>
  <si>
    <t>ExpensesForHealthAndWelfare</t>
  </si>
  <si>
    <t>RevenueForHealthAndWelfare</t>
  </si>
  <si>
    <t>ExpensesForElectricityAndPowerServices</t>
  </si>
  <si>
    <t>RevenueUsedForElectricityAndPowerServices</t>
  </si>
  <si>
    <t>ExpensesForPublicUtilities</t>
  </si>
  <si>
    <t>RevenueUsedForPublicUtilities</t>
  </si>
  <si>
    <t>ExpensesForCommunityServices</t>
  </si>
  <si>
    <t>RevenueUsedForCommunityServices</t>
  </si>
  <si>
    <t>ExpensesForCommunityDevelopment</t>
  </si>
  <si>
    <t>RevenueUsedForCommunityDevelopment</t>
  </si>
  <si>
    <t>ExpensesForEconomicDevelopmentServices</t>
  </si>
  <si>
    <t>RevenueUsedForEconomicDevelopmentServices</t>
  </si>
  <si>
    <t>ExpensesForOtherDevelopmentServices</t>
  </si>
  <si>
    <t>RevenueUsedForOtherDevelopmentServices</t>
  </si>
  <si>
    <t>ExpensesForCommunityDevelopmentBlockGrants</t>
  </si>
  <si>
    <t>RevenueForCommunityDevelopmentBlockGrants</t>
  </si>
  <si>
    <t>ExpensesForLocalCommunityStabilizationShare</t>
  </si>
  <si>
    <t>RevenueForLocalCommunityStabilizationShare</t>
  </si>
  <si>
    <t>ExpensesForCommunityAndEconomicDevelopmentServices</t>
  </si>
  <si>
    <t>RevenueForCommunityAndEconomicDevelopmentServices</t>
  </si>
  <si>
    <t>ExpensesForLibrary</t>
  </si>
  <si>
    <t>RevenueUsedForLibrary</t>
  </si>
  <si>
    <t>ExpensesForGolf</t>
  </si>
  <si>
    <t>RevenueUsedForGolf</t>
  </si>
  <si>
    <t>ExpensesForHarborServices</t>
  </si>
  <si>
    <t>RevenueUsedForHarborServices</t>
  </si>
  <si>
    <t>ExpensesForConventionCenterServices</t>
  </si>
  <si>
    <t>RevenueUsedForConventionCenterServices</t>
  </si>
  <si>
    <t>ExpensesForParksAndRecreation</t>
  </si>
  <si>
    <t>RevenueForParksAndRecreation</t>
  </si>
  <si>
    <t>ExpensesForCulturalActivities</t>
  </si>
  <si>
    <t>RevenuesForCulturalActivities</t>
  </si>
  <si>
    <t>ExpensesForRecreationAndCulture</t>
  </si>
  <si>
    <t>RevenueForCultureAndRecreation</t>
  </si>
  <si>
    <t>ExpensesForConservationServices</t>
  </si>
  <si>
    <t>RevenueUsedForConservationServices</t>
  </si>
  <si>
    <t>ExpensesForAirportsServices</t>
  </si>
  <si>
    <t>RevenueUsedForAirportServices</t>
  </si>
  <si>
    <t>ExpensesForTransportationServices</t>
  </si>
  <si>
    <t>RevenueForTransitServices</t>
  </si>
  <si>
    <t>ExpensesForSanitarySewerServices</t>
  </si>
  <si>
    <t>RevenueUsedForSanitarySewerServices</t>
  </si>
  <si>
    <t>ExpensesForWaterSupplyServices</t>
  </si>
  <si>
    <t>RevenueUsedForWaterSupplyServices</t>
  </si>
  <si>
    <t>ExpensesForStormSewerServices</t>
  </si>
  <si>
    <t>RevenueUsedForStormSewerServices</t>
  </si>
  <si>
    <t>ExpensesForSanitation</t>
  </si>
  <si>
    <t>RevenueForSanitation</t>
  </si>
  <si>
    <t>ExpensesForPublicWorksServices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</si>
  <si>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</si>
  <si>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</si>
  <si>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</si>
  <si>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</si>
  <si>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</si>
  <si>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</si>
  <si>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</si>
  <si>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</si>
  <si>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</si>
  <si>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</si>
  <si>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</si>
  <si>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</si>
  <si>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</si>
  <si>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</si>
  <si>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</si>
  <si>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</si>
  <si>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</si>
  <si>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</si>
  <si>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</si>
  <si>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</si>
  <si>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</si>
  <si>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</si>
  <si>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</si>
  <si>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</si>
  <si>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</si>
  <si>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</si>
  <si>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</si>
  <si>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</si>
  <si>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</si>
  <si>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</si>
  <si>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</si>
  <si>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ExpensesForPublicSchoolsServices</t>
  </si>
  <si>
    <t>RevenueUsedForPublicSchoolsServices</t>
  </si>
  <si>
    <t>ExpensesForPublicWaysAndFacilitiesServices</t>
  </si>
  <si>
    <t>RevenueUsedForPublicWaysAndFacilitiesServices</t>
  </si>
  <si>
    <t>ExpensesForPublicAssistanceServices</t>
  </si>
  <si>
    <t>RevenueUsedForPublicAssistanceServices</t>
  </si>
  <si>
    <t>ExpensesForSpecialElectionReimbursement</t>
  </si>
  <si>
    <t>RevenueForSpecialElectionReimbursement</t>
  </si>
  <si>
    <t>ExpensesForElections</t>
  </si>
  <si>
    <t>RevenueUsedForElections</t>
  </si>
  <si>
    <t>ExpensesForSurveyAndRemonumentation</t>
  </si>
  <si>
    <t>RevenueForSurveyAndRemonumentation</t>
  </si>
  <si>
    <t>ExpensesForPlanningAndZoning</t>
  </si>
  <si>
    <t>RevenueUsedForPlanningAndZoning</t>
  </si>
  <si>
    <t>ExpensesForCemetery</t>
  </si>
  <si>
    <t>RevenueUsedForCemetery</t>
  </si>
  <si>
    <t>ExpensesForEquipmentAndEquipmentRental</t>
  </si>
  <si>
    <t>RevenueUsedForEquipmentAndEquipmentRental</t>
  </si>
  <si>
    <t>ExpensesForPropertyMaintenance</t>
  </si>
  <si>
    <t>RevenueUsedForPropertyMaintenance</t>
  </si>
  <si>
    <t>ExpensesForHomestead</t>
  </si>
  <si>
    <t>RevenueUsedForHomestead</t>
  </si>
  <si>
    <t>ExpensesForBuildingAuthority</t>
  </si>
  <si>
    <t>RevenueUsedForBuildingAuthority</t>
  </si>
  <si>
    <t>ExpensesForTelecommunications</t>
  </si>
  <si>
    <t>RevenueUsedForTelecommunications</t>
  </si>
  <si>
    <t>ExpensesForFacilitiesMaintenance</t>
  </si>
  <si>
    <t>RevenueForFacilitiesMaintenance</t>
  </si>
  <si>
    <t>ExpensesForTownshipProperties</t>
  </si>
  <si>
    <t>RevenueUsedForTownshipProperties</t>
  </si>
  <si>
    <t>ExpensesForEducationServices</t>
  </si>
  <si>
    <t>RevenueUsedForEducationServices</t>
  </si>
  <si>
    <t>ExpensesForHigherEducation</t>
  </si>
  <si>
    <t>RevenueUsedForHigherEducation</t>
  </si>
  <si>
    <t>ExpensesForUnemploymentCompensation</t>
  </si>
  <si>
    <t>RevenueUsedForUnemploymentCompensation</t>
  </si>
  <si>
    <t>ExpensesForGaragesServices</t>
  </si>
  <si>
    <t>RevenueUsedForGarageServices</t>
  </si>
  <si>
    <t>ExpensesForJailStoresCommissaryServices</t>
  </si>
  <si>
    <t>RevenueUsedForJailStoresCommissaryServices</t>
  </si>
  <si>
    <t>ExpensesForContingencyServices</t>
  </si>
  <si>
    <t>RevenueUsedForContingencyServices</t>
  </si>
  <si>
    <t>ExpensesForOtherPublicServices</t>
  </si>
  <si>
    <t>RevenueUsedForOtherPublicServices</t>
  </si>
  <si>
    <t>RevenueSharing</t>
  </si>
  <si>
    <t>OtherExpenses</t>
  </si>
  <si>
    <t>RevenueUsedForOtherPrograms</t>
  </si>
  <si>
    <t>ProgramRevenues</t>
  </si>
  <si>
    <t>ExpensesForFinancialAndTaxAdministrationInformationTechnology</t>
  </si>
  <si>
    <t>ExpensesForHousingAndCommunityDevelopment</t>
  </si>
  <si>
    <t>ExpensesForLotteryPrizeAwards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</si>
  <si>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</si>
  <si>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</si>
  <si>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</si>
  <si>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</si>
  <si>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</si>
  <si>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</si>
  <si>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</si>
  <si>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</si>
  <si>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</si>
  <si>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</si>
  <si>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</si>
  <si>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</si>
  <si>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</si>
  <si>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</si>
  <si>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</si>
  <si>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</si>
  <si>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</si>
  <si>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</si>
  <si>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</si>
  <si>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</si>
  <si>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</si>
  <si>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</si>
  <si>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</si>
  <si>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</si>
  <si>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</si>
  <si>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</si>
  <si>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</si>
  <si>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</si>
  <si>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</si>
  <si>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</si>
  <si>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</si>
  <si>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</si>
  <si>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</si>
  <si>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</si>
  <si>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</si>
  <si>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</si>
  <si>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</si>
  <si>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</si>
  <si>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</si>
  <si>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</si>
  <si>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</si>
  <si>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</si>
  <si>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AllowanceForChargebacks</t>
  </si>
  <si>
    <t>AllowanceForRefunds</t>
  </si>
  <si>
    <t>RevenueFromCollectionFees</t>
  </si>
  <si>
    <t>RevenueFromInterestAndPenaltiesOnTaxes</t>
  </si>
  <si>
    <t>RevenueFromCommunityWideSpecialAssessments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</si>
  <si>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</si>
  <si>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</si>
  <si>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</si>
  <si>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</si>
  <si>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</si>
  <si>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PaymentInLieuOfTaxes</t>
  </si>
  <si>
    <t>RevenueFromPropertyTaxAdministrationFee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</si>
  <si>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</si>
  <si>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</si>
  <si>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</si>
  <si>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</si>
  <si>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</si>
  <si>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</si>
  <si>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InvestmentGainsLosses</t>
  </si>
  <si>
    <t>InvestmentIncome</t>
  </si>
  <si>
    <t>RevenueFromInterestAndRent</t>
  </si>
  <si>
    <t>LeaseInvestmentIncome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</si>
  <si>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</si>
  <si>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</si>
  <si>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</si>
  <si>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</si>
  <si>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</si>
  <si>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</si>
  <si>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</si>
  <si>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</si>
  <si>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</si>
  <si>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</si>
  <si>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</si>
  <si>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</si>
  <si>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GrantsContributionsAndDonationsFromFederalGovernmentalEntities</t>
  </si>
  <si>
    <t>GrantsContributionsAndDonationsFromStateGovernmentalEntities</t>
  </si>
  <si>
    <t>GrantsContributionsAndDonationsFromLocalUnits</t>
  </si>
  <si>
    <t>GrantsContributionsAndDonationsFromOthers</t>
  </si>
  <si>
    <t>PublicAndPrivateContributions</t>
  </si>
  <si>
    <t>ProceedsFromBondAndNoteIssuance</t>
  </si>
  <si>
    <t>PrivateContributionsAndDonations</t>
  </si>
  <si>
    <t>CashOverOrShort</t>
  </si>
  <si>
    <t>GainLossOnSaleOfCapitalAssets</t>
  </si>
  <si>
    <t>RecoveryOfCostIncurred</t>
  </si>
  <si>
    <t>OtherGeneralRevenues</t>
  </si>
  <si>
    <t>GeneralRevenuesNet</t>
  </si>
  <si>
    <t>TransfersNet</t>
  </si>
  <si>
    <t>TransfersIn</t>
  </si>
  <si>
    <t>TransfersOut</t>
  </si>
  <si>
    <t>InternalTransfers</t>
  </si>
  <si>
    <t>TransferToEscrowForBondRefunding</t>
  </si>
  <si>
    <t>OtherFinancingSourcesLeaseFinancing</t>
  </si>
  <si>
    <t>DiscountsOnBondsOrNotes</t>
  </si>
  <si>
    <t>PremiumOnBondsOrNotes</t>
  </si>
  <si>
    <t>BondOrInsuranceRecoveries</t>
  </si>
  <si>
    <t>SpecialItems</t>
  </si>
  <si>
    <t>ExtraordinaryItems</t>
  </si>
  <si>
    <t>AdjustmentsForTransferOfRevenuesWithinActivities</t>
  </si>
  <si>
    <t>GeneralRevenuesAndTransfers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</si>
</sst>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11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7" fillId="0" borderId="0" xfId="0" applyFont="1" applyAlignment="1">
      <alignment vertical="top"/>
    </xf>
    <xf numFmtId="0" fontId="6" fillId="13" borderId="0" xfId="0" applyFont="1" applyFill="1"/>
    <xf numFmtId="0" fontId="17" fillId="13" borderId="0" xfId="0" applyFont="1" applyFill="1" applyAlignment="1">
      <alignment vertical="top"/>
    </xf>
    <xf numFmtId="0" fontId="17" fillId="0" borderId="0" xfId="0" applyFont="1" applyAlignment="1">
      <alignment horizontal="left" vertical="top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8" fillId="14" borderId="14" xfId="0" applyFont="1" applyFill="1" applyBorder="1"/>
    <xf numFmtId="0" fontId="3" fillId="4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9" fillId="4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3" borderId="1" xfId="2" applyFont="1" applyFill="1" applyBorder="1" applyAlignment="1" applyProtection="1">
      <alignment horizontal="right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2" applyFont="1" applyFill="1" applyBorder="1" applyAlignment="1" applyProtection="1">
      <alignment horizontal="right"/>
    </xf>
    <xf numFmtId="0" fontId="20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13" fillId="0" borderId="0" xfId="0" applyFont="1"/>
    <xf numFmtId="0" fontId="1" fillId="0" borderId="0" xfId="0" applyFont="1" applyAlignment="1">
      <alignment vertical="top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_template.xlsx" TargetMode="External"/><Relationship Id="rId1" Type="http://schemas.openxmlformats.org/officeDocument/2006/relationships/externalLinkPath" Target="/Users/katrinawheelan/Desktop/Code/CLOSUP/process_xbrl/process-xbrl/static/input_files/ACF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4">
          <cell r="C4">
            <v>44742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abSelected="1" topLeftCell="B1" zoomScale="120" zoomScaleNormal="120" workbookViewId="0">
      <selection activeCell="D9" sqref="D9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109" t="s">
        <v>1133</v>
      </c>
      <c r="D1" s="109" t="s">
        <v>1132</v>
      </c>
      <c r="E1" s="69" t="s">
        <v>1141</v>
      </c>
    </row>
    <row r="2" spans="1:10" ht="15">
      <c r="A2" s="2" t="s">
        <v>1239</v>
      </c>
      <c r="B2" s="86" t="s">
        <v>1142</v>
      </c>
      <c r="C2" s="110" t="s">
        <v>1518</v>
      </c>
      <c r="D2" s="110" t="s">
        <v>1519</v>
      </c>
      <c r="E2" s="87" t="s">
        <v>1344</v>
      </c>
      <c r="H2" s="70"/>
      <c r="I2" s="70"/>
      <c r="J2" s="70"/>
    </row>
    <row r="3" spans="1:10" ht="15">
      <c r="A3" s="2" t="s">
        <v>1239</v>
      </c>
      <c r="B3" s="86" t="s">
        <v>1143</v>
      </c>
      <c r="C3" s="110" t="s">
        <v>1520</v>
      </c>
      <c r="D3" s="110" t="s">
        <v>1521</v>
      </c>
      <c r="E3" s="87" t="s">
        <v>1345</v>
      </c>
      <c r="H3" s="70"/>
      <c r="I3" s="70"/>
      <c r="J3" s="70"/>
    </row>
    <row r="4" spans="1:10" ht="15">
      <c r="A4" s="2" t="s">
        <v>1239</v>
      </c>
      <c r="B4" s="86" t="s">
        <v>1144</v>
      </c>
      <c r="C4" s="110" t="s">
        <v>1522</v>
      </c>
      <c r="D4" s="110" t="s">
        <v>1523</v>
      </c>
      <c r="E4" s="87" t="s">
        <v>1346</v>
      </c>
      <c r="H4" s="70"/>
      <c r="I4" s="70"/>
      <c r="J4" s="70"/>
    </row>
    <row r="5" spans="1:10" ht="15">
      <c r="A5" s="2" t="s">
        <v>1239</v>
      </c>
      <c r="B5" s="86" t="s">
        <v>1145</v>
      </c>
      <c r="C5" s="110" t="s">
        <v>1524</v>
      </c>
      <c r="D5" s="110" t="s">
        <v>1525</v>
      </c>
      <c r="E5" s="87" t="s">
        <v>1347</v>
      </c>
      <c r="H5" s="70"/>
      <c r="I5" s="70"/>
      <c r="J5" s="70"/>
    </row>
    <row r="6" spans="1:10" ht="15">
      <c r="A6" s="2" t="s">
        <v>1239</v>
      </c>
      <c r="B6" s="86" t="s">
        <v>1146</v>
      </c>
      <c r="C6" s="110" t="s">
        <v>1526</v>
      </c>
      <c r="D6" s="110" t="s">
        <v>1527</v>
      </c>
      <c r="E6" s="87" t="s">
        <v>1348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110" t="s">
        <v>1528</v>
      </c>
      <c r="D7" s="110" t="s">
        <v>1529</v>
      </c>
      <c r="E7" s="87" t="s">
        <v>1349</v>
      </c>
      <c r="H7" s="70"/>
      <c r="I7" s="70"/>
      <c r="J7" s="70"/>
    </row>
    <row r="8" spans="1:10" ht="15">
      <c r="A8" s="2" t="s">
        <v>1239</v>
      </c>
      <c r="B8" s="86" t="s">
        <v>1148</v>
      </c>
      <c r="C8" s="110" t="s">
        <v>1530</v>
      </c>
      <c r="D8" s="110" t="s">
        <v>1531</v>
      </c>
      <c r="E8" s="87" t="s">
        <v>1350</v>
      </c>
      <c r="H8" s="70"/>
      <c r="I8" s="70"/>
      <c r="J8" s="70"/>
    </row>
    <row r="9" spans="1:10" ht="15">
      <c r="A9" s="2" t="s">
        <v>1239</v>
      </c>
      <c r="B9" s="86" t="s">
        <v>1149</v>
      </c>
      <c r="C9" s="110" t="s">
        <v>1532</v>
      </c>
      <c r="D9" s="110" t="s">
        <v>1533</v>
      </c>
      <c r="E9" s="87" t="s">
        <v>1351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110" t="s">
        <v>1534</v>
      </c>
      <c r="D10" s="110" t="s">
        <v>1535</v>
      </c>
      <c r="E10" s="87" t="s">
        <v>1352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110" t="s">
        <v>1536</v>
      </c>
      <c r="D11" s="110" t="s">
        <v>1537</v>
      </c>
      <c r="E11" s="87" t="s">
        <v>1353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110" t="s">
        <v>1538</v>
      </c>
      <c r="D12" s="110" t="s">
        <v>1539</v>
      </c>
      <c r="E12" s="87" t="s">
        <v>1354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110" t="s">
        <v>1540</v>
      </c>
      <c r="D13" s="110" t="s">
        <v>1541</v>
      </c>
      <c r="E13" s="87" t="s">
        <v>1355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110" t="s">
        <v>1542</v>
      </c>
      <c r="D14" s="110" t="s">
        <v>1543</v>
      </c>
      <c r="E14" s="87" t="s">
        <v>1356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110" t="s">
        <v>1544</v>
      </c>
      <c r="D15" s="110" t="s">
        <v>1545</v>
      </c>
      <c r="E15" s="87" t="s">
        <v>1357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110" t="s">
        <v>1546</v>
      </c>
      <c r="D16" s="110" t="s">
        <v>1547</v>
      </c>
      <c r="E16" s="87" t="s">
        <v>1358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110" t="s">
        <v>1548</v>
      </c>
      <c r="D17" s="110" t="s">
        <v>1549</v>
      </c>
      <c r="E17" s="87" t="s">
        <v>1359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110" t="s">
        <v>1550</v>
      </c>
      <c r="D18" s="110" t="s">
        <v>1551</v>
      </c>
      <c r="E18" s="87" t="s">
        <v>1360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110" t="s">
        <v>1552</v>
      </c>
      <c r="D19" s="110" t="s">
        <v>1553</v>
      </c>
      <c r="E19" s="87" t="s">
        <v>1361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110" t="s">
        <v>1554</v>
      </c>
      <c r="D20" s="110" t="s">
        <v>1555</v>
      </c>
      <c r="E20" s="87" t="s">
        <v>1362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110" t="s">
        <v>1556</v>
      </c>
      <c r="D21" s="110" t="s">
        <v>1557</v>
      </c>
      <c r="E21" s="87" t="s">
        <v>1363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110" t="s">
        <v>1558</v>
      </c>
      <c r="D22" s="110" t="s">
        <v>1559</v>
      </c>
      <c r="E22" s="87" t="s">
        <v>1364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110" t="s">
        <v>1560</v>
      </c>
      <c r="D23" s="110" t="s">
        <v>1561</v>
      </c>
      <c r="E23" s="87" t="s">
        <v>1365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110" t="s">
        <v>1562</v>
      </c>
      <c r="D24" s="110" t="s">
        <v>1563</v>
      </c>
      <c r="E24" s="87" t="s">
        <v>1366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110" t="s">
        <v>1564</v>
      </c>
      <c r="D25" s="110" t="s">
        <v>1565</v>
      </c>
      <c r="E25" s="87" t="s">
        <v>1367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110" t="s">
        <v>1566</v>
      </c>
      <c r="D26" s="110" t="s">
        <v>1567</v>
      </c>
      <c r="E26" s="87" t="s">
        <v>1368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110" t="s">
        <v>1568</v>
      </c>
      <c r="D27" s="110" t="s">
        <v>1569</v>
      </c>
      <c r="E27" s="87" t="s">
        <v>1369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110" t="s">
        <v>1570</v>
      </c>
      <c r="D28" s="110" t="s">
        <v>1571</v>
      </c>
      <c r="E28" s="87" t="s">
        <v>1370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110" t="s">
        <v>1572</v>
      </c>
      <c r="D29" s="110" t="s">
        <v>1573</v>
      </c>
      <c r="E29" s="87" t="s">
        <v>1371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110" t="s">
        <v>1574</v>
      </c>
      <c r="D30" s="110" t="s">
        <v>1575</v>
      </c>
      <c r="E30" s="87" t="s">
        <v>1372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110" t="s">
        <v>1576</v>
      </c>
      <c r="D31" s="110" t="s">
        <v>1577</v>
      </c>
      <c r="E31" s="87" t="s">
        <v>1373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110" t="s">
        <v>1578</v>
      </c>
      <c r="D32" s="110" t="s">
        <v>1579</v>
      </c>
      <c r="E32" s="87" t="s">
        <v>1374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110" t="s">
        <v>1580</v>
      </c>
      <c r="D33" s="110" t="s">
        <v>1581</v>
      </c>
      <c r="E33" s="87" t="s">
        <v>1375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110" t="s">
        <v>1582</v>
      </c>
      <c r="D34" s="110" t="s">
        <v>1583</v>
      </c>
      <c r="E34" s="87" t="s">
        <v>1376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110" t="s">
        <v>1584</v>
      </c>
      <c r="D35" s="110" t="s">
        <v>1585</v>
      </c>
      <c r="E35" s="87" t="s">
        <v>1377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110" t="s">
        <v>1586</v>
      </c>
      <c r="D36" s="110" t="s">
        <v>1587</v>
      </c>
      <c r="E36" s="87" t="s">
        <v>1378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110" t="s">
        <v>1588</v>
      </c>
      <c r="D37" s="110" t="s">
        <v>1589</v>
      </c>
      <c r="E37" s="87" t="s">
        <v>1379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110" t="s">
        <v>1590</v>
      </c>
      <c r="D38" s="110" t="s">
        <v>1591</v>
      </c>
      <c r="E38" s="87" t="s">
        <v>1380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110" t="s">
        <v>1592</v>
      </c>
      <c r="D39" s="110" t="s">
        <v>1593</v>
      </c>
      <c r="E39" s="87" t="s">
        <v>1381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110" t="s">
        <v>1594</v>
      </c>
      <c r="D40" s="110" t="s">
        <v>1595</v>
      </c>
      <c r="E40" s="87" t="s">
        <v>1382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110" t="s">
        <v>1596</v>
      </c>
      <c r="D41" s="110" t="s">
        <v>1597</v>
      </c>
      <c r="E41" s="87" t="s">
        <v>1383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110" t="s">
        <v>1598</v>
      </c>
      <c r="D42" s="110" t="s">
        <v>1599</v>
      </c>
      <c r="E42" s="87" t="s">
        <v>1384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110" t="s">
        <v>1600</v>
      </c>
      <c r="D43" s="110" t="s">
        <v>1601</v>
      </c>
      <c r="E43" s="87" t="s">
        <v>1385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110" t="s">
        <v>1602</v>
      </c>
      <c r="D44" s="110" t="s">
        <v>1603</v>
      </c>
      <c r="E44" s="87" t="s">
        <v>1386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110" t="s">
        <v>1604</v>
      </c>
      <c r="D45" s="110" t="s">
        <v>1605</v>
      </c>
      <c r="E45" s="87" t="s">
        <v>1387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36"/>
      <c r="D46" s="110" t="s">
        <v>1606</v>
      </c>
      <c r="E46" s="87" t="s">
        <v>1388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36"/>
      <c r="D47" s="110" t="s">
        <v>1607</v>
      </c>
      <c r="E47" s="87" t="s">
        <v>1389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36"/>
      <c r="D48" s="110" t="s">
        <v>1608</v>
      </c>
      <c r="E48" s="87" t="s">
        <v>1390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36"/>
      <c r="D49" s="110" t="s">
        <v>1609</v>
      </c>
      <c r="E49" s="87" t="s">
        <v>1391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36"/>
      <c r="D50" s="110" t="s">
        <v>1610</v>
      </c>
      <c r="E50" s="87" t="s">
        <v>1392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36"/>
      <c r="D51" s="110" t="s">
        <v>1611</v>
      </c>
      <c r="E51" s="87" t="s">
        <v>1393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36"/>
      <c r="D52" s="110" t="s">
        <v>1612</v>
      </c>
      <c r="E52" s="87" t="s">
        <v>1394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36"/>
      <c r="D53" s="110" t="s">
        <v>1613</v>
      </c>
      <c r="E53" s="87" t="s">
        <v>1395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36"/>
      <c r="D54" s="110" t="s">
        <v>1614</v>
      </c>
      <c r="E54" s="87" t="s">
        <v>1396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36"/>
      <c r="D55" s="110" t="s">
        <v>1615</v>
      </c>
      <c r="E55" s="87" t="s">
        <v>1397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36"/>
      <c r="D56" s="110" t="s">
        <v>1616</v>
      </c>
      <c r="E56" s="87" t="s">
        <v>1398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36"/>
      <c r="D57" s="110" t="s">
        <v>1617</v>
      </c>
      <c r="E57" s="87" t="s">
        <v>1399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36"/>
      <c r="D58" s="110" t="s">
        <v>1618</v>
      </c>
      <c r="E58" s="87" t="s">
        <v>1400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36"/>
      <c r="D59" s="110" t="s">
        <v>1619</v>
      </c>
      <c r="E59" s="87" t="s">
        <v>1401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36"/>
      <c r="D60" s="110" t="s">
        <v>1620</v>
      </c>
      <c r="E60" s="87" t="s">
        <v>1402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36"/>
      <c r="D61" s="110" t="s">
        <v>1621</v>
      </c>
      <c r="E61" s="87" t="s">
        <v>1403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36"/>
      <c r="D62" s="110" t="s">
        <v>1622</v>
      </c>
      <c r="E62" s="87" t="s">
        <v>1404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36"/>
      <c r="D63" s="110" t="s">
        <v>1623</v>
      </c>
      <c r="E63" s="87" t="s">
        <v>1405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36"/>
      <c r="D64" s="110" t="s">
        <v>1624</v>
      </c>
      <c r="E64" s="87" t="s">
        <v>1406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36"/>
      <c r="D65" s="110" t="s">
        <v>1625</v>
      </c>
      <c r="E65" s="87" t="s">
        <v>1407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36"/>
      <c r="D66" s="110" t="s">
        <v>1626</v>
      </c>
      <c r="E66" s="87" t="s">
        <v>1408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36"/>
      <c r="D67" s="110" t="s">
        <v>1627</v>
      </c>
      <c r="E67" s="87" t="s">
        <v>1409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36"/>
      <c r="D68" s="110" t="s">
        <v>1628</v>
      </c>
      <c r="E68" s="87" t="s">
        <v>1410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36"/>
      <c r="D69" s="110" t="s">
        <v>1629</v>
      </c>
      <c r="E69" s="87" t="s">
        <v>1411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36"/>
      <c r="D70" s="110" t="s">
        <v>1630</v>
      </c>
      <c r="E70" s="87" t="s">
        <v>1412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36"/>
      <c r="D71" s="110" t="s">
        <v>1631</v>
      </c>
      <c r="E71" s="87" t="s">
        <v>1413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36"/>
      <c r="D72" s="110" t="s">
        <v>1632</v>
      </c>
      <c r="E72" s="87" t="s">
        <v>1414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36"/>
      <c r="D73" s="110" t="s">
        <v>1633</v>
      </c>
      <c r="E73" s="87" t="s">
        <v>1415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36"/>
      <c r="D74" s="110" t="s">
        <v>1634</v>
      </c>
      <c r="E74" s="87" t="s">
        <v>1416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36"/>
      <c r="D75" s="110" t="s">
        <v>1635</v>
      </c>
      <c r="E75" s="87" t="s">
        <v>1417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110" t="s">
        <v>1636</v>
      </c>
      <c r="D76" s="110" t="s">
        <v>1637</v>
      </c>
      <c r="E76" s="87" t="s">
        <v>1418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110" t="s">
        <v>1638</v>
      </c>
      <c r="D77" s="110" t="s">
        <v>1639</v>
      </c>
      <c r="E77" s="87" t="s">
        <v>1419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110" t="s">
        <v>1640</v>
      </c>
      <c r="D78" s="110" t="s">
        <v>1641</v>
      </c>
      <c r="E78" s="87" t="s">
        <v>1420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110" t="s">
        <v>1642</v>
      </c>
      <c r="D79" s="110" t="s">
        <v>1643</v>
      </c>
      <c r="E79" s="87" t="s">
        <v>1421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110" t="s">
        <v>1644</v>
      </c>
      <c r="D80" s="110" t="s">
        <v>1645</v>
      </c>
      <c r="E80" s="87" t="s">
        <v>1422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110" t="s">
        <v>1646</v>
      </c>
      <c r="D81" s="110" t="s">
        <v>1647</v>
      </c>
      <c r="E81" s="87" t="s">
        <v>1423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110" t="s">
        <v>1648</v>
      </c>
      <c r="D82" s="110" t="s">
        <v>1649</v>
      </c>
      <c r="E82" s="87" t="s">
        <v>1424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110" t="s">
        <v>1650</v>
      </c>
      <c r="D83" s="110" t="s">
        <v>1651</v>
      </c>
      <c r="E83" s="87" t="s">
        <v>1425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110" t="s">
        <v>1652</v>
      </c>
      <c r="D84" s="110" t="s">
        <v>1653</v>
      </c>
      <c r="E84" s="87" t="s">
        <v>1426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110" t="s">
        <v>1654</v>
      </c>
      <c r="D85" s="110" t="s">
        <v>1655</v>
      </c>
      <c r="E85" s="87" t="s">
        <v>1427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110" t="s">
        <v>1656</v>
      </c>
      <c r="D86" s="110" t="s">
        <v>1657</v>
      </c>
      <c r="E86" s="87" t="s">
        <v>1428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110" t="s">
        <v>1658</v>
      </c>
      <c r="D87" s="110" t="s">
        <v>1659</v>
      </c>
      <c r="E87" s="87" t="s">
        <v>1429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110" t="s">
        <v>1660</v>
      </c>
      <c r="D88" s="110" t="s">
        <v>1661</v>
      </c>
      <c r="E88" s="87" t="s">
        <v>1430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110" t="s">
        <v>1662</v>
      </c>
      <c r="D89" s="110" t="s">
        <v>1663</v>
      </c>
      <c r="E89" s="87" t="s">
        <v>1431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110" t="s">
        <v>1664</v>
      </c>
      <c r="D90" s="110" t="s">
        <v>1665</v>
      </c>
      <c r="E90" s="87" t="s">
        <v>1432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110" t="s">
        <v>1666</v>
      </c>
      <c r="D91" s="110" t="s">
        <v>1667</v>
      </c>
      <c r="E91" s="87" t="s">
        <v>1433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110" t="s">
        <v>1668</v>
      </c>
      <c r="D92" s="110" t="s">
        <v>1669</v>
      </c>
      <c r="E92" s="87" t="s">
        <v>1434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110" t="s">
        <v>1670</v>
      </c>
      <c r="D93" s="110" t="s">
        <v>1671</v>
      </c>
      <c r="E93" s="87" t="s">
        <v>1435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110" t="s">
        <v>1672</v>
      </c>
      <c r="D94" s="110" t="s">
        <v>1673</v>
      </c>
      <c r="E94" s="87" t="s">
        <v>1436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110" t="s">
        <v>1674</v>
      </c>
      <c r="D95" s="110" t="s">
        <v>1675</v>
      </c>
      <c r="E95" s="87" t="s">
        <v>1437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110" t="s">
        <v>1676</v>
      </c>
      <c r="D96" s="110" t="s">
        <v>1677</v>
      </c>
      <c r="E96" s="87" t="s">
        <v>1438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110" t="s">
        <v>1678</v>
      </c>
      <c r="D97" s="110" t="s">
        <v>1679</v>
      </c>
      <c r="E97" s="87" t="s">
        <v>1439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36"/>
      <c r="D98" s="110" t="s">
        <v>1680</v>
      </c>
      <c r="E98" s="87" t="s">
        <v>1440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110" t="s">
        <v>1681</v>
      </c>
      <c r="D99" s="110" t="s">
        <v>1682</v>
      </c>
      <c r="E99" s="87" t="s">
        <v>1441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110" t="s">
        <v>1095</v>
      </c>
      <c r="D100" s="110" t="s">
        <v>1683</v>
      </c>
      <c r="E100" s="87" t="s">
        <v>1442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110" t="s">
        <v>1684</v>
      </c>
      <c r="D101" s="36"/>
      <c r="E101" s="88"/>
      <c r="H101" s="70"/>
      <c r="I101" s="70"/>
      <c r="J101" s="70"/>
    </row>
    <row r="102" spans="1:10" ht="15">
      <c r="A102" s="2" t="s">
        <v>1239</v>
      </c>
      <c r="B102" s="86" t="s">
        <v>1237</v>
      </c>
      <c r="C102" s="110" t="s">
        <v>1685</v>
      </c>
      <c r="D102" s="36"/>
      <c r="E102" s="87" t="s">
        <v>1443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110" t="s">
        <v>1686</v>
      </c>
      <c r="D103" s="36"/>
      <c r="E103" s="87" t="s">
        <v>1444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110" t="s">
        <v>1687</v>
      </c>
      <c r="D104" s="36"/>
      <c r="E104" s="87" t="s">
        <v>1445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110" t="s">
        <v>1688</v>
      </c>
      <c r="D105" s="36"/>
      <c r="E105" s="88"/>
      <c r="H105" s="70"/>
      <c r="I105" s="70"/>
      <c r="J105" s="70"/>
    </row>
    <row r="106" spans="1:10" ht="15">
      <c r="A106" s="2" t="s">
        <v>1239</v>
      </c>
      <c r="B106" s="86" t="s">
        <v>1136</v>
      </c>
      <c r="C106" s="110" t="s">
        <v>1689</v>
      </c>
      <c r="D106" s="36"/>
      <c r="E106" s="87" t="s">
        <v>1446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110" t="s">
        <v>1690</v>
      </c>
      <c r="D107" s="36"/>
      <c r="E107" s="87" t="s">
        <v>1447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110" t="s">
        <v>1691</v>
      </c>
      <c r="D108" s="36"/>
      <c r="E108" s="87" t="s">
        <v>1448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110" t="s">
        <v>1692</v>
      </c>
      <c r="D109" s="36"/>
      <c r="E109" s="87" t="s">
        <v>1449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110" t="s">
        <v>1693</v>
      </c>
      <c r="D110" s="36"/>
      <c r="E110" s="87" t="s">
        <v>1450</v>
      </c>
      <c r="H110" s="70"/>
      <c r="I110" s="70"/>
      <c r="J110" s="70"/>
    </row>
    <row r="111" spans="1:10" ht="15">
      <c r="A111" s="2"/>
      <c r="B111" s="2"/>
      <c r="E111" s="89" t="s">
        <v>1451</v>
      </c>
      <c r="H111" s="70"/>
      <c r="I111" s="70"/>
      <c r="J111" s="70"/>
    </row>
    <row r="112" spans="1:10" ht="15">
      <c r="A112" s="2" t="s">
        <v>1240</v>
      </c>
      <c r="B112" s="87" t="s">
        <v>1283</v>
      </c>
      <c r="D112" s="110" t="s">
        <v>1694</v>
      </c>
      <c r="E112" s="2"/>
      <c r="H112" s="70"/>
      <c r="I112" s="70"/>
      <c r="J112" s="70"/>
    </row>
    <row r="113" spans="1:10" ht="15">
      <c r="A113" s="2" t="s">
        <v>1240</v>
      </c>
      <c r="B113" s="87" t="s">
        <v>1284</v>
      </c>
      <c r="D113" s="110" t="s">
        <v>1695</v>
      </c>
      <c r="E113" s="2"/>
      <c r="H113" s="70"/>
      <c r="I113" s="70"/>
      <c r="J113" s="70"/>
    </row>
    <row r="114" spans="1:10" ht="15">
      <c r="A114" s="2" t="s">
        <v>1240</v>
      </c>
      <c r="B114" s="87" t="s">
        <v>1285</v>
      </c>
      <c r="D114" s="110" t="s">
        <v>1696</v>
      </c>
      <c r="E114" s="2"/>
      <c r="H114" s="70"/>
      <c r="I114" s="70"/>
      <c r="J114" s="70"/>
    </row>
    <row r="115" spans="1:10" ht="15">
      <c r="A115" s="2" t="s">
        <v>1240</v>
      </c>
      <c r="B115" s="87" t="s">
        <v>1286</v>
      </c>
      <c r="D115" s="110" t="s">
        <v>1697</v>
      </c>
      <c r="E115" s="2"/>
      <c r="H115" s="70"/>
      <c r="I115" s="70"/>
      <c r="J115" s="70"/>
    </row>
    <row r="116" spans="1:10" ht="15">
      <c r="A116" s="2" t="s">
        <v>1240</v>
      </c>
      <c r="B116" s="87" t="s">
        <v>1287</v>
      </c>
      <c r="D116" s="110" t="s">
        <v>1698</v>
      </c>
      <c r="E116" s="2"/>
      <c r="H116" s="70"/>
      <c r="I116" s="70"/>
      <c r="J116" s="70"/>
    </row>
    <row r="117" spans="1:10" ht="15">
      <c r="A117" s="2" t="s">
        <v>1240</v>
      </c>
      <c r="B117" s="87" t="s">
        <v>1288</v>
      </c>
      <c r="D117" s="110" t="s">
        <v>1699</v>
      </c>
      <c r="E117" s="2"/>
      <c r="H117" s="70"/>
      <c r="I117" s="70"/>
      <c r="J117" s="70"/>
    </row>
    <row r="118" spans="1:10" ht="15">
      <c r="A118" s="2" t="s">
        <v>1240</v>
      </c>
      <c r="B118" s="87" t="s">
        <v>1289</v>
      </c>
      <c r="D118" s="110" t="s">
        <v>1700</v>
      </c>
      <c r="E118" s="2"/>
      <c r="H118" s="70"/>
      <c r="I118" s="70"/>
      <c r="J118" s="70"/>
    </row>
    <row r="119" spans="1:10" ht="15">
      <c r="A119" s="2" t="s">
        <v>1240</v>
      </c>
      <c r="B119" s="87" t="s">
        <v>1290</v>
      </c>
      <c r="D119" s="110" t="s">
        <v>1701</v>
      </c>
      <c r="E119" s="2"/>
      <c r="H119" s="70"/>
      <c r="I119" s="70"/>
      <c r="J119" s="70"/>
    </row>
    <row r="120" spans="1:10" ht="15">
      <c r="A120" s="2" t="s">
        <v>1240</v>
      </c>
      <c r="B120" s="87" t="s">
        <v>1291</v>
      </c>
      <c r="D120" s="110" t="s">
        <v>1702</v>
      </c>
      <c r="E120" s="2"/>
      <c r="H120" s="70"/>
      <c r="I120" s="70"/>
      <c r="J120" s="70"/>
    </row>
    <row r="121" spans="1:10" ht="15">
      <c r="A121" s="2" t="s">
        <v>1240</v>
      </c>
      <c r="B121" s="87" t="s">
        <v>1292</v>
      </c>
      <c r="D121" s="110" t="s">
        <v>1703</v>
      </c>
      <c r="E121" s="2"/>
      <c r="H121" s="70"/>
      <c r="I121" s="70"/>
      <c r="J121" s="70"/>
    </row>
    <row r="122" spans="1:10" ht="15">
      <c r="A122" s="2" t="s">
        <v>1240</v>
      </c>
      <c r="B122" s="87" t="s">
        <v>1293</v>
      </c>
      <c r="D122" s="110" t="s">
        <v>1704</v>
      </c>
      <c r="E122" s="2"/>
      <c r="H122" s="70"/>
      <c r="I122" s="70"/>
      <c r="J122" s="70"/>
    </row>
    <row r="123" spans="1:10" ht="15">
      <c r="A123" s="2" t="s">
        <v>1240</v>
      </c>
      <c r="B123" s="87" t="s">
        <v>1294</v>
      </c>
      <c r="D123" s="110" t="s">
        <v>1705</v>
      </c>
      <c r="E123" s="2"/>
      <c r="H123" s="70"/>
      <c r="I123" s="70"/>
      <c r="J123" s="70"/>
    </row>
    <row r="124" spans="1:10" ht="15">
      <c r="A124" s="2" t="s">
        <v>1240</v>
      </c>
      <c r="B124" s="87" t="s">
        <v>1295</v>
      </c>
      <c r="D124" s="110" t="s">
        <v>1706</v>
      </c>
      <c r="E124" s="2"/>
      <c r="H124" s="70"/>
      <c r="I124" s="70"/>
      <c r="J124" s="70"/>
    </row>
    <row r="125" spans="1:10" ht="15">
      <c r="A125" s="2" t="s">
        <v>1240</v>
      </c>
      <c r="B125" s="87" t="s">
        <v>1296</v>
      </c>
      <c r="D125" s="110" t="s">
        <v>1707</v>
      </c>
      <c r="E125" s="2"/>
      <c r="H125" s="70"/>
      <c r="I125" s="70"/>
      <c r="J125" s="70"/>
    </row>
    <row r="126" spans="1:10" ht="15">
      <c r="A126" s="2" t="s">
        <v>1240</v>
      </c>
      <c r="B126" s="87" t="s">
        <v>1297</v>
      </c>
      <c r="D126" s="110" t="s">
        <v>1708</v>
      </c>
      <c r="E126" s="2"/>
      <c r="H126" s="70"/>
      <c r="I126" s="70"/>
      <c r="J126" s="70"/>
    </row>
    <row r="127" spans="1:10" ht="15">
      <c r="A127" s="2" t="s">
        <v>1240</v>
      </c>
      <c r="B127" s="87" t="s">
        <v>1298</v>
      </c>
      <c r="D127" s="110" t="s">
        <v>1709</v>
      </c>
      <c r="E127" s="2"/>
      <c r="H127" s="70"/>
      <c r="I127" s="70"/>
      <c r="J127" s="70"/>
    </row>
    <row r="128" spans="1:10" ht="15">
      <c r="A128" s="2" t="s">
        <v>1240</v>
      </c>
      <c r="B128" s="87" t="s">
        <v>1299</v>
      </c>
      <c r="D128" s="110" t="s">
        <v>1710</v>
      </c>
      <c r="E128" s="2"/>
      <c r="H128" s="70"/>
      <c r="I128" s="70"/>
      <c r="J128" s="70"/>
    </row>
    <row r="129" spans="1:10" ht="15">
      <c r="A129" s="2" t="s">
        <v>1240</v>
      </c>
      <c r="B129" s="87" t="s">
        <v>1300</v>
      </c>
      <c r="D129" s="110" t="s">
        <v>1711</v>
      </c>
      <c r="E129" s="2"/>
      <c r="H129" s="70"/>
      <c r="I129" s="70"/>
      <c r="J129" s="70"/>
    </row>
    <row r="130" spans="1:10" ht="15">
      <c r="A130" s="2" t="s">
        <v>1240</v>
      </c>
      <c r="B130" s="87" t="s">
        <v>1301</v>
      </c>
      <c r="D130" s="110" t="s">
        <v>1712</v>
      </c>
      <c r="E130" s="2"/>
      <c r="H130" s="70"/>
      <c r="I130" s="70"/>
      <c r="J130" s="70"/>
    </row>
    <row r="131" spans="1:10" ht="15">
      <c r="A131" s="2" t="s">
        <v>1240</v>
      </c>
      <c r="B131" s="87" t="s">
        <v>1302</v>
      </c>
      <c r="D131" s="110" t="s">
        <v>1713</v>
      </c>
      <c r="E131" s="2"/>
      <c r="H131" s="70"/>
      <c r="I131" s="70"/>
      <c r="J131" s="70"/>
    </row>
    <row r="132" spans="1:10" ht="15">
      <c r="A132" s="2" t="s">
        <v>1240</v>
      </c>
      <c r="B132" s="87" t="s">
        <v>1303</v>
      </c>
      <c r="D132" s="110" t="s">
        <v>1714</v>
      </c>
      <c r="E132" s="2"/>
      <c r="H132" s="70"/>
      <c r="I132" s="70"/>
      <c r="J132" s="70"/>
    </row>
    <row r="133" spans="1:10" ht="15">
      <c r="A133" s="2" t="s">
        <v>1240</v>
      </c>
      <c r="B133" s="87" t="s">
        <v>1304</v>
      </c>
      <c r="D133" s="110" t="s">
        <v>1715</v>
      </c>
      <c r="E133" s="2"/>
      <c r="H133" s="70"/>
      <c r="I133" s="70"/>
      <c r="J133" s="70"/>
    </row>
    <row r="134" spans="1:10" ht="15">
      <c r="A134" s="2" t="s">
        <v>1240</v>
      </c>
      <c r="B134" s="87" t="s">
        <v>1305</v>
      </c>
      <c r="D134" s="110" t="s">
        <v>1716</v>
      </c>
      <c r="E134" s="2"/>
      <c r="H134" s="70"/>
      <c r="I134" s="70"/>
      <c r="J134" s="70"/>
    </row>
    <row r="135" spans="1:10" ht="15">
      <c r="A135" s="2" t="s">
        <v>1240</v>
      </c>
      <c r="B135" s="87" t="s">
        <v>1306</v>
      </c>
      <c r="D135" s="110" t="s">
        <v>1717</v>
      </c>
      <c r="E135" s="2"/>
      <c r="H135" s="70"/>
      <c r="I135" s="70"/>
      <c r="J135" s="70"/>
    </row>
    <row r="136" spans="1:10" ht="15">
      <c r="A136" s="2" t="s">
        <v>1240</v>
      </c>
      <c r="B136" s="87" t="s">
        <v>1307</v>
      </c>
      <c r="D136" s="110" t="s">
        <v>1718</v>
      </c>
      <c r="E136" s="2"/>
      <c r="H136" s="70"/>
      <c r="I136" s="70"/>
      <c r="J136" s="70"/>
    </row>
    <row r="137" spans="1:10" ht="15">
      <c r="A137" s="2" t="s">
        <v>1240</v>
      </c>
      <c r="B137" s="87" t="s">
        <v>1308</v>
      </c>
      <c r="D137" s="110" t="s">
        <v>1719</v>
      </c>
      <c r="E137" s="2"/>
      <c r="H137" s="70"/>
      <c r="I137" s="70"/>
      <c r="J137" s="70"/>
    </row>
    <row r="138" spans="1:10" ht="15">
      <c r="A138" s="2" t="s">
        <v>1240</v>
      </c>
      <c r="B138" s="87" t="s">
        <v>1309</v>
      </c>
      <c r="D138" s="110" t="s">
        <v>1720</v>
      </c>
      <c r="E138" s="2"/>
      <c r="H138" s="70"/>
      <c r="I138" s="70"/>
      <c r="J138" s="70"/>
    </row>
    <row r="139" spans="1:10" ht="15">
      <c r="A139" s="2" t="s">
        <v>1240</v>
      </c>
      <c r="B139" s="87" t="s">
        <v>1310</v>
      </c>
      <c r="D139" s="110" t="s">
        <v>1721</v>
      </c>
      <c r="E139" s="2"/>
      <c r="H139" s="70"/>
      <c r="I139" s="70"/>
      <c r="J139" s="70"/>
    </row>
    <row r="140" spans="1:10" ht="15">
      <c r="A140" s="2" t="s">
        <v>1240</v>
      </c>
      <c r="B140" s="87" t="s">
        <v>1311</v>
      </c>
      <c r="D140" s="110" t="s">
        <v>1722</v>
      </c>
      <c r="E140" s="2"/>
      <c r="H140" s="70"/>
      <c r="I140" s="70"/>
      <c r="J140" s="70"/>
    </row>
    <row r="141" spans="1:10" ht="15">
      <c r="A141" s="2" t="s">
        <v>1240</v>
      </c>
      <c r="B141" s="87" t="s">
        <v>1312</v>
      </c>
      <c r="D141" s="110" t="s">
        <v>1723</v>
      </c>
      <c r="E141" s="2"/>
      <c r="H141" s="70"/>
      <c r="I141" s="70"/>
      <c r="J141" s="70"/>
    </row>
    <row r="142" spans="1:10" ht="15">
      <c r="A142" s="2" t="s">
        <v>1240</v>
      </c>
      <c r="B142" s="87" t="s">
        <v>1313</v>
      </c>
      <c r="D142" s="110" t="s">
        <v>1724</v>
      </c>
      <c r="E142" s="2"/>
      <c r="H142" s="70"/>
      <c r="I142" s="70"/>
      <c r="J142" s="70"/>
    </row>
    <row r="143" spans="1:10" ht="15">
      <c r="A143" s="2" t="s">
        <v>1240</v>
      </c>
      <c r="B143" s="87" t="s">
        <v>1286</v>
      </c>
      <c r="D143" s="110" t="s">
        <v>1697</v>
      </c>
      <c r="E143" s="2"/>
      <c r="H143" s="70"/>
      <c r="I143" s="70"/>
      <c r="J143" s="70"/>
    </row>
    <row r="144" spans="1:10" ht="15">
      <c r="A144" s="2" t="s">
        <v>1240</v>
      </c>
      <c r="B144" s="87" t="s">
        <v>1314</v>
      </c>
      <c r="D144" s="110" t="s">
        <v>1725</v>
      </c>
      <c r="E144" s="2"/>
      <c r="H144" s="70"/>
      <c r="I144" s="70"/>
      <c r="J144" s="70"/>
    </row>
    <row r="145" spans="1:10" ht="15">
      <c r="A145" s="2" t="s">
        <v>1240</v>
      </c>
      <c r="B145" s="87" t="s">
        <v>1315</v>
      </c>
      <c r="D145" s="110" t="s">
        <v>1726</v>
      </c>
      <c r="E145" s="2"/>
      <c r="H145" s="70"/>
      <c r="I145" s="70"/>
      <c r="J145" s="70"/>
    </row>
    <row r="146" spans="1:10" ht="15">
      <c r="A146" s="2" t="s">
        <v>1240</v>
      </c>
      <c r="B146" s="87" t="s">
        <v>1316</v>
      </c>
      <c r="D146" s="110" t="s">
        <v>1727</v>
      </c>
      <c r="E146" s="2"/>
      <c r="H146" s="70"/>
      <c r="I146" s="70"/>
      <c r="J146" s="70"/>
    </row>
    <row r="147" spans="1:10" ht="15">
      <c r="A147" s="2" t="s">
        <v>1240</v>
      </c>
      <c r="B147" s="87" t="s">
        <v>1317</v>
      </c>
      <c r="D147" s="110" t="s">
        <v>1728</v>
      </c>
      <c r="E147" s="2"/>
      <c r="H147" s="70"/>
      <c r="I147" s="70"/>
      <c r="J147" s="70"/>
    </row>
    <row r="148" spans="1:10" ht="15">
      <c r="A148" s="2" t="s">
        <v>1240</v>
      </c>
      <c r="B148" s="87" t="s">
        <v>1241</v>
      </c>
      <c r="D148" s="110" t="s">
        <v>1729</v>
      </c>
      <c r="E148" s="2"/>
      <c r="H148" s="70"/>
      <c r="I148" s="70"/>
      <c r="J148" s="70"/>
    </row>
    <row r="149" spans="1:10" ht="15">
      <c r="A149" s="2" t="s">
        <v>1240</v>
      </c>
      <c r="B149" s="87" t="s">
        <v>1242</v>
      </c>
      <c r="D149" s="110" t="s">
        <v>1730</v>
      </c>
      <c r="E149" s="2"/>
      <c r="H149" s="70"/>
      <c r="I149" s="70"/>
      <c r="J149" s="70"/>
    </row>
    <row r="150" spans="1:10" ht="15">
      <c r="A150" s="2" t="s">
        <v>1240</v>
      </c>
      <c r="B150" s="87" t="s">
        <v>1318</v>
      </c>
      <c r="D150" s="110" t="s">
        <v>1731</v>
      </c>
      <c r="E150" s="2"/>
      <c r="H150" s="70"/>
      <c r="I150" s="70"/>
      <c r="J150" s="70"/>
    </row>
    <row r="151" spans="1:10" ht="15">
      <c r="A151" s="2" t="s">
        <v>1240</v>
      </c>
      <c r="B151" s="87" t="s">
        <v>1319</v>
      </c>
      <c r="D151" s="110" t="s">
        <v>1732</v>
      </c>
      <c r="E151" s="2"/>
      <c r="H151" s="70"/>
      <c r="I151" s="70"/>
      <c r="J151" s="70"/>
    </row>
    <row r="152" spans="1:10" ht="15">
      <c r="A152" s="2" t="s">
        <v>1240</v>
      </c>
      <c r="B152" s="87" t="s">
        <v>1320</v>
      </c>
      <c r="D152" s="110" t="s">
        <v>1733</v>
      </c>
      <c r="E152" s="2"/>
      <c r="H152" s="70"/>
      <c r="I152" s="70"/>
      <c r="J152" s="70"/>
    </row>
    <row r="153" spans="1:10" ht="15">
      <c r="A153" s="2" t="s">
        <v>1240</v>
      </c>
      <c r="B153" s="87" t="s">
        <v>1243</v>
      </c>
      <c r="D153" s="110" t="s">
        <v>1734</v>
      </c>
      <c r="E153" s="2"/>
      <c r="H153" s="70"/>
      <c r="I153" s="70"/>
      <c r="J153" s="70"/>
    </row>
    <row r="154" spans="1:10" ht="15">
      <c r="A154" s="2" t="s">
        <v>1240</v>
      </c>
      <c r="B154" s="87" t="s">
        <v>1321</v>
      </c>
      <c r="D154" s="110" t="s">
        <v>1735</v>
      </c>
      <c r="E154" s="2"/>
      <c r="H154" s="70"/>
      <c r="I154" s="70"/>
      <c r="J154" s="70"/>
    </row>
    <row r="155" spans="1:10" ht="15">
      <c r="A155" s="2" t="s">
        <v>1240</v>
      </c>
      <c r="B155" s="87" t="s">
        <v>1322</v>
      </c>
      <c r="D155" s="110" t="s">
        <v>1736</v>
      </c>
      <c r="E155" s="2"/>
      <c r="H155" s="70"/>
      <c r="I155" s="70"/>
      <c r="J155" s="70"/>
    </row>
    <row r="156" spans="1:10" ht="15">
      <c r="A156" s="2" t="s">
        <v>1240</v>
      </c>
      <c r="B156" s="87" t="s">
        <v>1323</v>
      </c>
      <c r="D156" s="110" t="s">
        <v>1737</v>
      </c>
      <c r="E156" s="2"/>
      <c r="H156" s="70"/>
      <c r="I156" s="70"/>
      <c r="J156" s="70"/>
    </row>
    <row r="157" spans="1:10" ht="15">
      <c r="A157" s="2" t="s">
        <v>1240</v>
      </c>
      <c r="B157" s="87" t="s">
        <v>1324</v>
      </c>
      <c r="D157" s="110" t="s">
        <v>1738</v>
      </c>
      <c r="E157" s="2"/>
      <c r="H157" s="70"/>
      <c r="I157" s="70"/>
      <c r="J157" s="70"/>
    </row>
    <row r="158" spans="1:10" ht="15">
      <c r="A158" s="2" t="s">
        <v>1240</v>
      </c>
      <c r="B158" s="87" t="s">
        <v>1244</v>
      </c>
      <c r="D158" s="110" t="s">
        <v>1739</v>
      </c>
      <c r="E158" s="2"/>
      <c r="H158" s="70"/>
      <c r="I158" s="70"/>
      <c r="J158" s="70"/>
    </row>
    <row r="159" spans="1:10" ht="15">
      <c r="A159" s="2" t="s">
        <v>1240</v>
      </c>
      <c r="B159" s="87" t="s">
        <v>1325</v>
      </c>
      <c r="D159" s="110" t="s">
        <v>1740</v>
      </c>
      <c r="E159" s="2"/>
      <c r="H159" s="70"/>
      <c r="I159" s="70"/>
      <c r="J159" s="70"/>
    </row>
    <row r="160" spans="1:10" ht="15">
      <c r="A160" s="2" t="s">
        <v>1240</v>
      </c>
      <c r="B160" s="87" t="s">
        <v>1245</v>
      </c>
      <c r="D160" s="110" t="s">
        <v>1741</v>
      </c>
      <c r="E160" s="2"/>
      <c r="H160" s="70"/>
      <c r="I160" s="70"/>
      <c r="J160" s="70"/>
    </row>
    <row r="161" spans="1:10" ht="15">
      <c r="A161" s="2" t="s">
        <v>1240</v>
      </c>
      <c r="B161" s="87" t="s">
        <v>1326</v>
      </c>
      <c r="D161" s="110" t="s">
        <v>1742</v>
      </c>
      <c r="E161" s="2"/>
      <c r="H161" s="70"/>
      <c r="I161" s="70"/>
      <c r="J161" s="70"/>
    </row>
    <row r="162" spans="1:10" ht="15">
      <c r="A162" s="2" t="s">
        <v>1240</v>
      </c>
      <c r="B162" s="87" t="s">
        <v>1327</v>
      </c>
      <c r="D162" s="110" t="s">
        <v>1743</v>
      </c>
      <c r="E162" s="2"/>
      <c r="H162" s="70"/>
      <c r="I162" s="70"/>
      <c r="J162" s="70"/>
    </row>
    <row r="163" spans="1:10" ht="15">
      <c r="A163" s="2" t="s">
        <v>1240</v>
      </c>
      <c r="B163" s="87" t="s">
        <v>1127</v>
      </c>
      <c r="D163" s="110" t="s">
        <v>1632</v>
      </c>
      <c r="E163" s="2"/>
      <c r="H163" s="70"/>
      <c r="I163" s="70"/>
      <c r="J163" s="70"/>
    </row>
    <row r="164" spans="1:10" ht="15">
      <c r="A164" s="2" t="s">
        <v>1240</v>
      </c>
      <c r="B164" s="87" t="s">
        <v>1128</v>
      </c>
      <c r="D164" s="110" t="s">
        <v>1633</v>
      </c>
      <c r="E164" s="2"/>
      <c r="H164" s="70"/>
      <c r="I164" s="70"/>
      <c r="J164" s="70"/>
    </row>
    <row r="165" spans="1:10" ht="15">
      <c r="A165" s="2" t="s">
        <v>1240</v>
      </c>
      <c r="B165" s="87" t="s">
        <v>1129</v>
      </c>
      <c r="D165" s="110" t="s">
        <v>1634</v>
      </c>
      <c r="E165" s="2"/>
      <c r="H165" s="70"/>
      <c r="I165" s="70"/>
      <c r="J165" s="70"/>
    </row>
    <row r="166" spans="1:10" ht="15">
      <c r="A166" s="2" t="s">
        <v>1240</v>
      </c>
      <c r="B166" s="87" t="s">
        <v>1130</v>
      </c>
      <c r="D166" s="110" t="s">
        <v>1635</v>
      </c>
      <c r="E166" s="2"/>
      <c r="H166" s="70"/>
      <c r="I166" s="70"/>
      <c r="J166" s="70"/>
    </row>
    <row r="167" spans="1:10" ht="15">
      <c r="A167" s="2" t="s">
        <v>1240</v>
      </c>
      <c r="B167" s="87" t="s">
        <v>1122</v>
      </c>
      <c r="D167" s="110" t="s">
        <v>1627</v>
      </c>
      <c r="E167" s="2"/>
      <c r="H167" s="70"/>
      <c r="I167" s="70"/>
      <c r="J167" s="70"/>
    </row>
    <row r="168" spans="1:10" ht="15">
      <c r="A168" s="2" t="s">
        <v>1240</v>
      </c>
      <c r="B168" s="87" t="s">
        <v>1123</v>
      </c>
      <c r="D168" s="110" t="s">
        <v>1628</v>
      </c>
      <c r="E168" s="2"/>
      <c r="H168" s="70"/>
      <c r="I168" s="70"/>
      <c r="J168" s="70"/>
    </row>
    <row r="169" spans="1:10" ht="15">
      <c r="A169" s="2" t="s">
        <v>1240</v>
      </c>
      <c r="B169" s="87" t="s">
        <v>1124</v>
      </c>
      <c r="D169" s="110" t="s">
        <v>1629</v>
      </c>
      <c r="E169" s="2"/>
      <c r="H169" s="70"/>
      <c r="I169" s="70"/>
      <c r="J169" s="70"/>
    </row>
    <row r="170" spans="1:10" ht="15">
      <c r="A170" s="2" t="s">
        <v>1240</v>
      </c>
      <c r="B170" s="87" t="s">
        <v>1125</v>
      </c>
      <c r="D170" s="110" t="s">
        <v>1630</v>
      </c>
      <c r="E170" s="2"/>
      <c r="H170" s="70"/>
      <c r="I170" s="70"/>
      <c r="J170" s="70"/>
    </row>
    <row r="171" spans="1:10" ht="15">
      <c r="A171" s="2" t="s">
        <v>1240</v>
      </c>
      <c r="B171" s="87" t="s">
        <v>1328</v>
      </c>
      <c r="D171" s="110" t="s">
        <v>1631</v>
      </c>
      <c r="E171" s="2"/>
      <c r="H171" s="70"/>
      <c r="I171" s="70"/>
      <c r="J171" s="70"/>
    </row>
    <row r="172" spans="1:10" ht="15">
      <c r="A172" s="2" t="s">
        <v>1240</v>
      </c>
      <c r="B172" s="87" t="s">
        <v>1329</v>
      </c>
      <c r="D172" s="110" t="s">
        <v>1744</v>
      </c>
      <c r="E172" s="2"/>
      <c r="H172" s="70"/>
      <c r="I172" s="70"/>
      <c r="J172" s="70"/>
    </row>
    <row r="173" spans="1:10" ht="15">
      <c r="A173" s="2" t="s">
        <v>1240</v>
      </c>
      <c r="B173" s="87" t="s">
        <v>1330</v>
      </c>
      <c r="D173" s="110" t="s">
        <v>1745</v>
      </c>
      <c r="E173" s="2"/>
      <c r="H173" s="70"/>
      <c r="I173" s="70"/>
      <c r="J173" s="70"/>
    </row>
    <row r="174" spans="1:10" ht="15">
      <c r="A174" s="2" t="s">
        <v>1240</v>
      </c>
      <c r="B174" s="87" t="s">
        <v>1331</v>
      </c>
      <c r="D174" s="110" t="s">
        <v>1746</v>
      </c>
      <c r="E174" s="2"/>
      <c r="H174" s="70"/>
      <c r="I174" s="70"/>
      <c r="J174" s="70"/>
    </row>
    <row r="175" spans="1:10" ht="15">
      <c r="A175" s="2" t="s">
        <v>1240</v>
      </c>
      <c r="B175" s="87" t="s">
        <v>1246</v>
      </c>
      <c r="D175" s="110" t="s">
        <v>1747</v>
      </c>
      <c r="E175" s="2"/>
      <c r="H175" s="70"/>
      <c r="I175" s="70"/>
      <c r="J175" s="70"/>
    </row>
    <row r="176" spans="1:10" ht="15">
      <c r="A176" s="2" t="s">
        <v>1240</v>
      </c>
      <c r="B176" s="87" t="s">
        <v>1331</v>
      </c>
      <c r="D176" s="110" t="s">
        <v>1746</v>
      </c>
      <c r="E176" s="2"/>
      <c r="H176" s="70"/>
      <c r="I176" s="70"/>
      <c r="J176" s="70"/>
    </row>
    <row r="177" spans="1:10" ht="15">
      <c r="A177" s="2" t="s">
        <v>1240</v>
      </c>
      <c r="B177" s="87" t="s">
        <v>1247</v>
      </c>
      <c r="D177" s="110" t="s">
        <v>1748</v>
      </c>
      <c r="E177" s="2"/>
      <c r="H177" s="70"/>
      <c r="I177" s="70"/>
      <c r="J177" s="70"/>
    </row>
    <row r="178" spans="1:10" ht="15">
      <c r="A178" s="2" t="s">
        <v>1240</v>
      </c>
      <c r="B178" s="87" t="s">
        <v>1332</v>
      </c>
      <c r="D178" s="110" t="s">
        <v>1749</v>
      </c>
      <c r="E178" s="2"/>
      <c r="H178" s="70"/>
      <c r="I178" s="70"/>
      <c r="J178" s="70"/>
    </row>
    <row r="179" spans="1:10" ht="15">
      <c r="A179" s="2" t="s">
        <v>1240</v>
      </c>
      <c r="B179" s="87" t="s">
        <v>1248</v>
      </c>
      <c r="D179" s="110" t="s">
        <v>1750</v>
      </c>
      <c r="E179" s="2"/>
      <c r="H179" s="70"/>
      <c r="I179" s="70"/>
      <c r="J179" s="70"/>
    </row>
    <row r="180" spans="1:10" ht="15">
      <c r="A180" s="2" t="s">
        <v>1240</v>
      </c>
      <c r="B180" s="87" t="s">
        <v>1249</v>
      </c>
      <c r="D180" s="110" t="s">
        <v>1751</v>
      </c>
      <c r="E180" s="2"/>
      <c r="H180" s="70"/>
      <c r="I180" s="70"/>
      <c r="J180" s="70"/>
    </row>
    <row r="181" spans="1:10" ht="15">
      <c r="A181" s="2" t="s">
        <v>1240</v>
      </c>
      <c r="B181" s="87" t="s">
        <v>1333</v>
      </c>
      <c r="D181" s="110" t="s">
        <v>1752</v>
      </c>
      <c r="E181" s="2"/>
      <c r="H181" s="70"/>
      <c r="I181" s="70"/>
      <c r="J181" s="70"/>
    </row>
    <row r="182" spans="1:10" ht="15">
      <c r="A182" s="2" t="s">
        <v>1240</v>
      </c>
      <c r="B182" s="87" t="s">
        <v>1334</v>
      </c>
      <c r="D182" s="110" t="s">
        <v>1753</v>
      </c>
      <c r="E182" s="2"/>
      <c r="H182" s="70"/>
      <c r="I182" s="70"/>
      <c r="J182" s="70"/>
    </row>
    <row r="183" spans="1:10" ht="15">
      <c r="A183" s="2" t="s">
        <v>1240</v>
      </c>
      <c r="B183" s="87" t="s">
        <v>1335</v>
      </c>
      <c r="D183" s="110" t="s">
        <v>1754</v>
      </c>
      <c r="E183" s="2"/>
      <c r="H183" s="70"/>
      <c r="I183" s="70"/>
      <c r="J183" s="70"/>
    </row>
    <row r="184" spans="1:10" ht="15">
      <c r="A184" s="2" t="s">
        <v>1240</v>
      </c>
      <c r="B184" s="87" t="s">
        <v>1336</v>
      </c>
      <c r="D184" s="110" t="s">
        <v>1755</v>
      </c>
      <c r="E184" s="2"/>
      <c r="H184" s="70"/>
      <c r="I184" s="70"/>
      <c r="J184" s="70"/>
    </row>
    <row r="185" spans="1:10" ht="15">
      <c r="A185" s="2" t="s">
        <v>1240</v>
      </c>
      <c r="B185" s="87" t="s">
        <v>1337</v>
      </c>
      <c r="D185" s="110" t="s">
        <v>1756</v>
      </c>
      <c r="E185" s="2"/>
      <c r="H185" s="70"/>
      <c r="I185" s="70"/>
      <c r="J185" s="70"/>
    </row>
    <row r="186" spans="1:10" ht="15">
      <c r="A186" s="2" t="s">
        <v>1240</v>
      </c>
      <c r="B186" s="87" t="s">
        <v>1338</v>
      </c>
      <c r="D186" s="110" t="s">
        <v>1757</v>
      </c>
      <c r="E186" s="2"/>
      <c r="H186" s="70"/>
      <c r="I186" s="70"/>
      <c r="J186" s="70"/>
    </row>
    <row r="187" spans="1:10" ht="15">
      <c r="A187" s="2" t="s">
        <v>1240</v>
      </c>
      <c r="B187" s="87" t="s">
        <v>1339</v>
      </c>
      <c r="D187" s="110" t="s">
        <v>1758</v>
      </c>
      <c r="E187" s="2"/>
      <c r="H187" s="70"/>
      <c r="I187" s="70"/>
      <c r="J187" s="70"/>
    </row>
    <row r="188" spans="1:10" ht="15">
      <c r="A188" s="2" t="s">
        <v>1240</v>
      </c>
      <c r="B188" s="87" t="s">
        <v>1340</v>
      </c>
      <c r="D188" s="110" t="s">
        <v>1759</v>
      </c>
      <c r="E188" s="2"/>
      <c r="H188" s="70"/>
      <c r="I188" s="70"/>
      <c r="J188" s="70"/>
    </row>
    <row r="189" spans="1:10" ht="15">
      <c r="A189" s="2" t="s">
        <v>1240</v>
      </c>
      <c r="B189" s="87" t="s">
        <v>1341</v>
      </c>
      <c r="D189" s="110" t="s">
        <v>1760</v>
      </c>
      <c r="E189" s="2"/>
      <c r="H189" s="70"/>
      <c r="I189" s="70"/>
      <c r="J189" s="70"/>
    </row>
    <row r="190" spans="1:10" ht="15">
      <c r="A190" s="2" t="s">
        <v>1240</v>
      </c>
      <c r="B190" s="87" t="s">
        <v>1342</v>
      </c>
      <c r="D190" s="110" t="s">
        <v>1761</v>
      </c>
      <c r="E190" s="2"/>
      <c r="H190" s="70"/>
      <c r="I190" s="70"/>
      <c r="J190" s="70"/>
    </row>
    <row r="191" spans="1:10" ht="15">
      <c r="A191" s="2" t="s">
        <v>1240</v>
      </c>
      <c r="B191" s="87" t="s">
        <v>1343</v>
      </c>
      <c r="D191" s="110" t="s">
        <v>1762</v>
      </c>
      <c r="E191" s="2"/>
      <c r="H191" s="70"/>
      <c r="I191" s="70"/>
      <c r="J191" s="70"/>
    </row>
    <row r="192" spans="1:10" ht="15">
      <c r="A192" s="2" t="s">
        <v>1240</v>
      </c>
      <c r="B192" s="87" t="s">
        <v>1250</v>
      </c>
      <c r="D192" s="110" t="s">
        <v>1763</v>
      </c>
      <c r="E192" s="2"/>
      <c r="H192" s="70"/>
      <c r="I192" s="70"/>
      <c r="J192" s="70"/>
    </row>
    <row r="193" spans="1:10" ht="15">
      <c r="A193" s="2" t="s">
        <v>1240</v>
      </c>
      <c r="B193" s="87" t="s">
        <v>1251</v>
      </c>
      <c r="D193" s="110" t="s">
        <v>1764</v>
      </c>
      <c r="E193" s="2"/>
      <c r="H193" s="70"/>
      <c r="I193" s="70"/>
      <c r="J193" s="70"/>
    </row>
    <row r="194" spans="1:10" ht="15">
      <c r="A194" s="2" t="s">
        <v>1240</v>
      </c>
      <c r="B194" s="87" t="s">
        <v>1252</v>
      </c>
      <c r="D194" s="110" t="s">
        <v>1765</v>
      </c>
      <c r="E194" s="2"/>
      <c r="H194" s="70"/>
      <c r="I194" s="70"/>
      <c r="J194" s="70"/>
    </row>
    <row r="195" spans="1:10" ht="15">
      <c r="A195" s="2" t="s">
        <v>1240</v>
      </c>
      <c r="B195" s="87" t="s">
        <v>1253</v>
      </c>
      <c r="D195" s="110" t="s">
        <v>1766</v>
      </c>
      <c r="E195" s="2"/>
      <c r="H195" s="70"/>
      <c r="I195" s="70"/>
      <c r="J195" s="70"/>
    </row>
    <row r="196" spans="1:10" ht="15">
      <c r="A196" s="2" t="s">
        <v>1240</v>
      </c>
      <c r="B196" s="87" t="s">
        <v>1254</v>
      </c>
      <c r="D196" s="110" t="s">
        <v>1767</v>
      </c>
      <c r="E196" s="2"/>
      <c r="H196" s="70"/>
      <c r="I196" s="70"/>
      <c r="J196" s="70"/>
    </row>
    <row r="197" spans="1:10" ht="15">
      <c r="A197" s="2" t="s">
        <v>1240</v>
      </c>
      <c r="B197" s="87" t="s">
        <v>1255</v>
      </c>
      <c r="D197" s="110" t="s">
        <v>1768</v>
      </c>
      <c r="E197" s="2"/>
      <c r="H197" s="70"/>
      <c r="I197" s="70"/>
      <c r="J197" s="70"/>
    </row>
    <row r="198" spans="1:10" ht="15">
      <c r="A198" s="2" t="s">
        <v>1240</v>
      </c>
      <c r="B198" s="87" t="s">
        <v>1256</v>
      </c>
      <c r="D198" s="110" t="s">
        <v>1769</v>
      </c>
      <c r="E198" s="2"/>
      <c r="H198" s="70"/>
      <c r="I198" s="70"/>
      <c r="J198" s="70"/>
    </row>
    <row r="199" spans="1:10" ht="15">
      <c r="A199" s="2" t="s">
        <v>1240</v>
      </c>
      <c r="B199" s="87" t="s">
        <v>1257</v>
      </c>
      <c r="D199" s="110" t="s">
        <v>1770</v>
      </c>
      <c r="E199" s="2"/>
      <c r="H199" s="70"/>
      <c r="I199" s="70"/>
      <c r="J199" s="70"/>
    </row>
    <row r="200" spans="1:10" ht="15">
      <c r="A200" s="2" t="s">
        <v>1240</v>
      </c>
      <c r="B200" s="87" t="s">
        <v>1258</v>
      </c>
      <c r="D200" s="110" t="s">
        <v>1771</v>
      </c>
      <c r="E200" s="2"/>
      <c r="H200" s="70"/>
      <c r="I200" s="70"/>
      <c r="J200" s="70"/>
    </row>
    <row r="201" spans="1:10" ht="15">
      <c r="A201" s="2" t="s">
        <v>1240</v>
      </c>
      <c r="B201" s="87" t="s">
        <v>1259</v>
      </c>
      <c r="D201" s="110" t="s">
        <v>1772</v>
      </c>
      <c r="E201" s="2"/>
      <c r="H201" s="70"/>
      <c r="I201" s="70"/>
      <c r="J201" s="70"/>
    </row>
    <row r="202" spans="1:10" ht="15">
      <c r="A202" s="2" t="s">
        <v>1240</v>
      </c>
      <c r="B202" s="87" t="s">
        <v>1260</v>
      </c>
      <c r="D202" s="110" t="s">
        <v>1773</v>
      </c>
      <c r="E202" s="2"/>
      <c r="H202" s="70"/>
      <c r="I202" s="70"/>
      <c r="J202" s="70"/>
    </row>
    <row r="203" spans="1:10" ht="15">
      <c r="A203" s="2" t="s">
        <v>1240</v>
      </c>
      <c r="B203" s="87" t="s">
        <v>1261</v>
      </c>
      <c r="D203" s="110" t="s">
        <v>1774</v>
      </c>
      <c r="E203" s="2"/>
      <c r="H203" s="70"/>
      <c r="I203" s="70"/>
      <c r="J203" s="70"/>
    </row>
    <row r="204" spans="1:10" ht="15">
      <c r="A204" s="2" t="s">
        <v>1275</v>
      </c>
      <c r="B204" s="90" t="s">
        <v>1262</v>
      </c>
      <c r="D204" s="110" t="s">
        <v>1775</v>
      </c>
      <c r="E204" s="2"/>
      <c r="H204" s="70"/>
      <c r="I204" s="70"/>
      <c r="J204" s="70"/>
    </row>
    <row r="205" spans="1:10" ht="15">
      <c r="A205" s="2" t="s">
        <v>1275</v>
      </c>
      <c r="B205" s="90" t="s">
        <v>1263</v>
      </c>
      <c r="D205" s="110" t="s">
        <v>1776</v>
      </c>
      <c r="E205" s="2"/>
      <c r="H205" s="70"/>
      <c r="I205" s="70"/>
      <c r="J205" s="70"/>
    </row>
    <row r="206" spans="1:10" ht="15">
      <c r="A206" s="2" t="s">
        <v>1275</v>
      </c>
      <c r="B206" s="90" t="s">
        <v>1264</v>
      </c>
      <c r="D206" s="110" t="s">
        <v>1777</v>
      </c>
      <c r="E206" s="2"/>
      <c r="H206" s="70"/>
      <c r="I206" s="70"/>
      <c r="J206" s="70"/>
    </row>
    <row r="207" spans="1:10" ht="15">
      <c r="A207" s="2" t="s">
        <v>1275</v>
      </c>
      <c r="B207" s="90" t="s">
        <v>1265</v>
      </c>
      <c r="D207" s="110" t="s">
        <v>1778</v>
      </c>
      <c r="E207" s="2"/>
      <c r="H207" s="70"/>
      <c r="I207" s="70"/>
      <c r="J207" s="70"/>
    </row>
    <row r="208" spans="1:10" ht="15">
      <c r="A208" s="2" t="s">
        <v>1275</v>
      </c>
      <c r="B208" s="90" t="s">
        <v>1266</v>
      </c>
      <c r="D208" s="110" t="s">
        <v>1779</v>
      </c>
      <c r="E208" s="2"/>
      <c r="H208" s="70"/>
      <c r="I208" s="70"/>
      <c r="J208" s="70"/>
    </row>
    <row r="209" spans="1:10" ht="15">
      <c r="A209" s="2" t="s">
        <v>1275</v>
      </c>
      <c r="B209" s="90" t="s">
        <v>1267</v>
      </c>
      <c r="D209" s="110" t="s">
        <v>1780</v>
      </c>
      <c r="E209" s="2"/>
      <c r="H209" s="70"/>
      <c r="I209" s="70"/>
      <c r="J209" s="70"/>
    </row>
    <row r="210" spans="1:10" ht="15">
      <c r="A210" s="2" t="s">
        <v>1275</v>
      </c>
      <c r="B210" s="90" t="s">
        <v>1268</v>
      </c>
      <c r="D210" s="110" t="s">
        <v>1781</v>
      </c>
      <c r="E210" s="2"/>
      <c r="H210" s="70"/>
      <c r="I210" s="70"/>
      <c r="J210" s="70"/>
    </row>
    <row r="211" spans="1:10" ht="15">
      <c r="A211" s="2" t="s">
        <v>1275</v>
      </c>
      <c r="B211" s="90" t="s">
        <v>1269</v>
      </c>
      <c r="D211" s="110" t="s">
        <v>1782</v>
      </c>
      <c r="E211" s="2"/>
      <c r="H211" s="70"/>
      <c r="I211" s="70"/>
      <c r="J211" s="70"/>
    </row>
    <row r="212" spans="1:10" ht="15">
      <c r="A212" s="2" t="s">
        <v>1275</v>
      </c>
      <c r="B212" s="90" t="s">
        <v>1270</v>
      </c>
      <c r="D212" s="110" t="s">
        <v>1783</v>
      </c>
      <c r="E212" s="2"/>
      <c r="H212" s="70"/>
      <c r="I212" s="70"/>
      <c r="J212" s="70"/>
    </row>
    <row r="213" spans="1:10" ht="15">
      <c r="A213" s="2" t="s">
        <v>1275</v>
      </c>
      <c r="B213" s="90" t="s">
        <v>1271</v>
      </c>
      <c r="D213" s="110" t="s">
        <v>1784</v>
      </c>
      <c r="E213" s="2"/>
      <c r="H213" s="70"/>
      <c r="I213" s="70"/>
      <c r="J213" s="70"/>
    </row>
    <row r="214" spans="1:10" ht="15">
      <c r="A214" s="2" t="s">
        <v>1275</v>
      </c>
      <c r="B214" s="90" t="s">
        <v>1272</v>
      </c>
      <c r="D214" s="110" t="s">
        <v>1785</v>
      </c>
      <c r="E214" s="2"/>
      <c r="H214" s="70"/>
      <c r="I214" s="70"/>
      <c r="J214" s="70"/>
    </row>
    <row r="215" spans="1:10" ht="15">
      <c r="A215" s="2" t="s">
        <v>1275</v>
      </c>
      <c r="B215" s="90" t="s">
        <v>1273</v>
      </c>
      <c r="D215" s="110" t="s">
        <v>1786</v>
      </c>
      <c r="E215" s="2"/>
      <c r="H215" s="70"/>
      <c r="I215" s="70"/>
      <c r="J215" s="70"/>
    </row>
    <row r="216" spans="1:10" ht="15">
      <c r="A216" s="2" t="s">
        <v>1275</v>
      </c>
      <c r="B216" s="90" t="s">
        <v>1255</v>
      </c>
      <c r="D216" s="110" t="s">
        <v>1768</v>
      </c>
      <c r="E216" s="2"/>
      <c r="H216" s="70"/>
      <c r="I216" s="70"/>
      <c r="J216" s="70"/>
    </row>
    <row r="217" spans="1:10" ht="15">
      <c r="A217" s="2" t="s">
        <v>1275</v>
      </c>
      <c r="B217" s="90" t="s">
        <v>1274</v>
      </c>
      <c r="D217" s="110" t="s">
        <v>1787</v>
      </c>
      <c r="E217" s="2"/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91" t="s">
        <v>1455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I6" sqref="I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2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35" priority="18" stopIfTrue="1" operator="equal">
      <formula>0</formula>
    </cfRule>
    <cfRule type="cellIs" dxfId="34" priority="19" stopIfTrue="1" operator="equal">
      <formula>#REF!</formula>
    </cfRule>
    <cfRule type="cellIs" dxfId="33" priority="20" operator="notEqual">
      <formula>#REF!</formula>
    </cfRule>
  </conditionalFormatting>
  <conditionalFormatting sqref="D6:F101 C23 C37 C50 C65 C76:C77 C89 C101">
    <cfRule type="expression" dxfId="32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zoomScale="110" zoomScaleNormal="110" workbookViewId="0">
      <selection activeCell="A14" sqref="A1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ExpensesForGeneralGovernmentServices,RevenueForGeneralGovernment,acfr:NetExpenseRevenueGeneralGovernmentServices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ExpensesForPublicSafetyServices,RevenueForPublicSafetyServices,acfr:NetExpenseRevenueForPublicSafetyServices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ExpensesForPublicWorksServices,RevenueUsedForPublicWorksServices,acfr:NetExpenseRevenueForPublicWorksServices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ExpensesForCommunityAndEconomicDevelopmentServices,RevenueForCommunityAndEconomicDevelopmentServices,acfr:NetExpenseRevenueCommunityAndEconomicDevelopmentServices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ExpensesForParksAndRecreation,RevenueForParksAndRecreation,acfr:NetExpenseRevenueForCulturalActivities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ExpensesForGeneralGovernmentServicesJudicial,RevenueUsedForGeneralGovernmentServicesJudicial,acfr:NetExpenseRevenueForJudicial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1454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OtherExpenses,RevenueUsedForOtherPrograms,acfr:OtherNetExpenseRevenue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1454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1454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1454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>
        <f>IF(B54="", "Choose from drop-down --&gt;", _xlfn.XLOOKUP(B54,'Statement of activities labels'!$B:$B, 'Statement of activities labels'!$C:$C))</f>
        <v>0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>
        <f>IF(B55="", "Choose from drop-down --&gt;", _xlfn.XLOOKUP(B55,'Statement of activities labels'!$B:$B, 'Statement of activities labels'!$C:$C))</f>
        <v>0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>
        <f>IF(B56="", "Choose from drop-down --&gt;", _xlfn.XLOOKUP(B56,'Statement of activities labels'!$B:$B, 'Statement of activities labels'!$C:$C))</f>
        <v>0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>
        <f>IF(B57="", "Choose from drop-down --&gt;", _xlfn.XLOOKUP(B57,'Statement of activities labels'!$B:$B, 'Statement of activities labels'!$C:$C))</f>
        <v>0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>
        <f>IF(B58="", "Choose from drop-down --&gt;", _xlfn.XLOOKUP(B58,'Statement of activities labels'!$B:$B, 'Statement of activities labels'!$C:$C))</f>
        <v>0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>
        <f>IF(B59="", "Choose from drop-down --&gt;", _xlfn.XLOOKUP(B59,'Statement of activities labels'!$B:$B, 'Statement of activities labels'!$C:$C))</f>
        <v>0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>
        <f>IF(B60="", "Choose from drop-down --&gt;", _xlfn.XLOOKUP(B60,'Statement of activities labels'!$B:$B, 'Statement of activities labels'!$C:$C))</f>
        <v>0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>
        <f>IF(B61="", "Choose from drop-down --&gt;", _xlfn.XLOOKUP(B61,'Statement of activities labels'!$B:$B, 'Statement of activities labels'!$C:$C))</f>
        <v>0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>
        <f>IF(B62="", "Choose from drop-down --&gt;", _xlfn.XLOOKUP(B62,'Statement of activities labels'!$B:$B, 'Statement of activities labels'!$C:$C))</f>
        <v>0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_xlfn.CONCAT(_xlfn.XLOOKUP(B65,'Statement of activities labels'!$B:$B,'Statement of activities labels'!$C:$C),",",_xlfn.XLOOKUP(B65,'Statement of activities labels'!$B:$B,'Statement of activities labels'!$D:$D), ",",_xlfn.XLOOKUP(B65,'Statement of activities labels'!$B:$B,'Statement of activities labels'!$E:$E)))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_xlfn.CONCAT(_xlfn.XLOOKUP(B66,'Statement of activities labels'!$B:$B,'Statement of activities labels'!$C:$C),",",_xlfn.XLOOKUP(B66,'Statement of activities labels'!$B:$B,'Statement of activities labels'!$D:$D), ",",_xlfn.XLOOKUP(B66,'Statement of activities labels'!$B:$B,'Statement of activities labels'!$E:$E)))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_xlfn.CONCAT(_xlfn.XLOOKUP(B67,'Statement of activities labels'!$B:$B,'Statement of activities labels'!$C:$C),",",_xlfn.XLOOKUP(B67,'Statement of activities labels'!$B:$B,'Statement of activities labels'!$D:$D), ",",_xlfn.XLOOKUP(B67,'Statement of activities labels'!$B:$B,'Statement of activities labels'!$E:$E)))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_xlfn.CONCAT(_xlfn.XLOOKUP(B68,'Statement of activities labels'!$B:$B,'Statement of activities labels'!$C:$C),",",_xlfn.XLOOKUP(B68,'Statement of activities labels'!$B:$B,'Statement of activities labels'!$D:$D), ",",_xlfn.XLOOKUP(B68,'Statement of activities labels'!$B:$B,'Statement of activities labels'!$E:$E)))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_xlfn.CONCAT(_xlfn.XLOOKUP(B69,'Statement of activities labels'!$B:$B,'Statement of activities labels'!$C:$C),",",_xlfn.XLOOKUP(B69,'Statement of activities labels'!$B:$B,'Statement of activities labels'!$D:$D), ",",_xlfn.XLOOKUP(B69,'Statement of activities labels'!$B:$B,'Statement of activities labels'!$E:$E)))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1" priority="12" stopIfTrue="1">
      <formula>C$6=""</formula>
    </cfRule>
  </conditionalFormatting>
  <conditionalFormatting sqref="C50 D73:H76 J73:J76">
    <cfRule type="expression" dxfId="30" priority="52" stopIfTrue="1">
      <formula>C$6=""</formula>
    </cfRule>
  </conditionalFormatting>
  <conditionalFormatting sqref="C63:J63">
    <cfRule type="expression" dxfId="29" priority="37" stopIfTrue="1">
      <formula>C$6=""</formula>
    </cfRule>
  </conditionalFormatting>
  <conditionalFormatting sqref="C70:J71">
    <cfRule type="expression" dxfId="28" priority="14" stopIfTrue="1">
      <formula>C$6=""</formula>
    </cfRule>
  </conditionalFormatting>
  <conditionalFormatting sqref="D6:F6">
    <cfRule type="expression" dxfId="27" priority="11" stopIfTrue="1">
      <formula>D$6=""</formula>
    </cfRule>
  </conditionalFormatting>
  <conditionalFormatting sqref="D54:F62">
    <cfRule type="expression" dxfId="26" priority="40" stopIfTrue="1">
      <formula>D$6=""</formula>
    </cfRule>
  </conditionalFormatting>
  <conditionalFormatting sqref="D39:G51 D52:F52 D53:G53">
    <cfRule type="expression" dxfId="25" priority="49" stopIfTrue="1">
      <formula>D$6=""</formula>
    </cfRule>
  </conditionalFormatting>
  <conditionalFormatting sqref="D7:I37">
    <cfRule type="expression" dxfId="24" priority="5" stopIfTrue="1">
      <formula>D$6=""</formula>
    </cfRule>
  </conditionalFormatting>
  <conditionalFormatting sqref="D64:J69">
    <cfRule type="expression" dxfId="23" priority="1" stopIfTrue="1">
      <formula>D$6=""</formula>
    </cfRule>
  </conditionalFormatting>
  <conditionalFormatting sqref="H39:H50">
    <cfRule type="expression" dxfId="22" priority="47" stopIfTrue="1">
      <formula>H$6=""</formula>
    </cfRule>
  </conditionalFormatting>
  <conditionalFormatting sqref="H38:I38">
    <cfRule type="expression" dxfId="21" priority="10" stopIfTrue="1">
      <formula>H$6=""</formula>
    </cfRule>
  </conditionalFormatting>
  <conditionalFormatting sqref="H5:J6">
    <cfRule type="expression" dxfId="20" priority="9" stopIfTrue="1">
      <formula>H$6=""</formula>
    </cfRule>
  </conditionalFormatting>
  <conditionalFormatting sqref="H52:J53">
    <cfRule type="expression" dxfId="19" priority="26" stopIfTrue="1">
      <formula>H$6=""</formula>
    </cfRule>
  </conditionalFormatting>
  <conditionalFormatting sqref="I39:I51">
    <cfRule type="expression" dxfId="18" priority="3" stopIfTrue="1">
      <formula>I$6=""</formula>
    </cfRule>
  </conditionalFormatting>
  <conditionalFormatting sqref="I73:I98">
    <cfRule type="expression" dxfId="17" priority="4" stopIfTrue="1">
      <formula>I$6=""</formula>
    </cfRule>
  </conditionalFormatting>
  <conditionalFormatting sqref="I54:J62">
    <cfRule type="expression" dxfId="16" priority="2" stopIfTrue="1">
      <formula>I$6=""</formula>
    </cfRule>
  </conditionalFormatting>
  <conditionalFormatting sqref="J7:J50">
    <cfRule type="expression" dxfId="15" priority="7" stopIfTrue="1">
      <formula>J$6=""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B01-2F3F-8848-BA07-DC1A4F47AF07}">
  <sheetPr>
    <tabColor rgb="FF92D050"/>
  </sheetPr>
  <dimension ref="A1:I70"/>
  <sheetViews>
    <sheetView zoomScale="110" zoomScaleNormal="11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3.6640625" style="50" customWidth="1"/>
    <col min="10" max="16384" width="9" style="50"/>
  </cols>
  <sheetData>
    <row r="1" spans="1:9" ht="16">
      <c r="A1" s="45" t="s">
        <v>1074</v>
      </c>
      <c r="B1" s="96" t="s">
        <v>1456</v>
      </c>
      <c r="C1" s="55"/>
      <c r="D1" s="49"/>
      <c r="E1" s="49"/>
      <c r="F1" s="49"/>
      <c r="G1" s="49"/>
      <c r="H1" s="49"/>
    </row>
    <row r="2" spans="1:9" ht="16">
      <c r="A2" s="46" t="s">
        <v>1084</v>
      </c>
      <c r="B2" s="47" t="s">
        <v>1457</v>
      </c>
      <c r="C2" s="55"/>
      <c r="D2" s="49"/>
      <c r="E2" s="49"/>
      <c r="F2" s="49"/>
      <c r="G2" s="49"/>
      <c r="H2" s="49"/>
    </row>
    <row r="3" spans="1:9" ht="34">
      <c r="A3" s="46" t="s">
        <v>1075</v>
      </c>
      <c r="B3" s="97" t="s">
        <v>1458</v>
      </c>
      <c r="C3" s="55"/>
      <c r="D3" s="49"/>
      <c r="E3" s="49"/>
      <c r="F3" s="49"/>
      <c r="G3" s="49"/>
      <c r="H3" s="49"/>
    </row>
    <row r="4" spans="1:9" ht="17" thickBot="1">
      <c r="A4" s="48" t="s">
        <v>1076</v>
      </c>
      <c r="B4" s="59" t="str">
        <f>_xlfn.CONCAT("For the year ended ", TEXT('[2]Master Info'!C4, "mmmm dd, yyyy"))</f>
        <v>For the year ended June 30, 2022</v>
      </c>
      <c r="C4" s="55"/>
      <c r="D4" s="49"/>
      <c r="E4" s="49"/>
      <c r="F4" s="49"/>
      <c r="G4" s="49"/>
      <c r="H4" s="49"/>
    </row>
    <row r="5" spans="1:9" s="52" customFormat="1" ht="11" customHeight="1">
      <c r="A5" s="56"/>
      <c r="B5" s="57"/>
      <c r="C5" s="51"/>
      <c r="D5" s="51"/>
      <c r="E5" s="51"/>
      <c r="F5" s="51"/>
      <c r="G5" s="51"/>
      <c r="H5" s="51"/>
    </row>
    <row r="6" spans="1:9" s="98" customFormat="1" ht="28" customHeight="1">
      <c r="C6" s="99" t="s">
        <v>1459</v>
      </c>
      <c r="D6" s="100" t="s">
        <v>1493</v>
      </c>
      <c r="E6" s="100" t="s">
        <v>1493</v>
      </c>
      <c r="F6" s="100" t="s">
        <v>1493</v>
      </c>
      <c r="G6" s="100" t="s">
        <v>1515</v>
      </c>
      <c r="H6" s="100" t="s">
        <v>1516</v>
      </c>
      <c r="I6" s="101"/>
    </row>
    <row r="7" spans="1:9" ht="48">
      <c r="A7" s="6" t="s">
        <v>1</v>
      </c>
      <c r="B7" s="11"/>
      <c r="C7" s="102" t="s">
        <v>1459</v>
      </c>
      <c r="D7" s="107" t="s">
        <v>1494</v>
      </c>
      <c r="E7" s="107" t="s">
        <v>1495</v>
      </c>
      <c r="F7" s="107" t="s">
        <v>1496</v>
      </c>
      <c r="G7" s="107" t="s">
        <v>1497</v>
      </c>
      <c r="H7" s="107" t="s">
        <v>1498</v>
      </c>
      <c r="I7" s="108" t="s">
        <v>1517</v>
      </c>
    </row>
    <row r="8" spans="1:9" ht="15">
      <c r="A8" s="7"/>
      <c r="B8" s="13" t="s">
        <v>1460</v>
      </c>
      <c r="C8" s="14"/>
      <c r="D8" s="14"/>
      <c r="E8" s="14"/>
      <c r="F8" s="14"/>
      <c r="G8" s="14"/>
      <c r="H8" s="14"/>
      <c r="I8" s="14"/>
    </row>
    <row r="9" spans="1:9" ht="15">
      <c r="A9" s="8" t="s">
        <v>1477</v>
      </c>
      <c r="B9" s="18" t="s">
        <v>1478</v>
      </c>
      <c r="C9" s="19">
        <v>2846766</v>
      </c>
      <c r="D9" s="20" t="s">
        <v>1280</v>
      </c>
      <c r="E9" s="20" t="s">
        <v>1280</v>
      </c>
      <c r="F9" s="20" t="s">
        <v>1280</v>
      </c>
      <c r="G9" s="20" t="s">
        <v>1280</v>
      </c>
      <c r="H9" s="20" t="s">
        <v>1280</v>
      </c>
      <c r="I9" s="60">
        <f>SUM(C9:H9)</f>
        <v>2846766</v>
      </c>
    </row>
    <row r="10" spans="1:9" ht="15">
      <c r="A10" s="8" t="s">
        <v>1479</v>
      </c>
      <c r="B10" s="18" t="s">
        <v>1480</v>
      </c>
      <c r="C10" s="19" t="s">
        <v>1281</v>
      </c>
      <c r="D10" s="20" t="s">
        <v>1281</v>
      </c>
      <c r="E10" s="20">
        <v>111400</v>
      </c>
      <c r="F10" s="20" t="s">
        <v>1281</v>
      </c>
      <c r="G10" s="20" t="s">
        <v>1281</v>
      </c>
      <c r="H10" s="20" t="s">
        <v>1281</v>
      </c>
      <c r="I10" s="60">
        <f>SUM(C10:H10)</f>
        <v>111400</v>
      </c>
    </row>
    <row r="11" spans="1:9" ht="15">
      <c r="A11" s="8" t="s">
        <v>1481</v>
      </c>
      <c r="B11" s="18" t="s">
        <v>1482</v>
      </c>
      <c r="C11" s="19" t="s">
        <v>1281</v>
      </c>
      <c r="D11" s="20">
        <v>1204882</v>
      </c>
      <c r="E11" s="20" t="s">
        <v>1281</v>
      </c>
      <c r="F11" s="20" t="s">
        <v>1281</v>
      </c>
      <c r="G11" s="20" t="s">
        <v>1281</v>
      </c>
      <c r="H11" s="20">
        <v>442230</v>
      </c>
      <c r="I11" s="60">
        <f>SUM(C11:H11)</f>
        <v>1647112</v>
      </c>
    </row>
    <row r="12" spans="1:9" ht="15">
      <c r="A12" s="8" t="s">
        <v>1483</v>
      </c>
      <c r="B12" s="18" t="s">
        <v>1484</v>
      </c>
      <c r="C12" s="19">
        <v>563908</v>
      </c>
      <c r="D12" s="20" t="s">
        <v>1281</v>
      </c>
      <c r="E12" s="20" t="s">
        <v>1281</v>
      </c>
      <c r="F12" s="20" t="s">
        <v>1281</v>
      </c>
      <c r="G12" s="20" t="s">
        <v>1281</v>
      </c>
      <c r="H12" s="20" t="s">
        <v>1281</v>
      </c>
      <c r="I12" s="60">
        <f>SUM(C12:H12)</f>
        <v>563908</v>
      </c>
    </row>
    <row r="13" spans="1:9" ht="15">
      <c r="A13" s="8" t="s">
        <v>1485</v>
      </c>
      <c r="B13" s="18" t="s">
        <v>1486</v>
      </c>
      <c r="C13" s="19">
        <v>162881</v>
      </c>
      <c r="D13" s="20" t="s">
        <v>1281</v>
      </c>
      <c r="E13" s="20" t="s">
        <v>1281</v>
      </c>
      <c r="F13" s="20" t="s">
        <v>1281</v>
      </c>
      <c r="G13" s="20" t="s">
        <v>1281</v>
      </c>
      <c r="H13" s="20" t="s">
        <v>1281</v>
      </c>
      <c r="I13" s="60">
        <f>SUM(C13:H13)</f>
        <v>162881</v>
      </c>
    </row>
    <row r="14" spans="1:9" ht="15">
      <c r="A14" s="8" t="s">
        <v>1487</v>
      </c>
      <c r="B14" s="18" t="s">
        <v>1488</v>
      </c>
      <c r="C14" s="19">
        <v>114026</v>
      </c>
      <c r="D14" s="20" t="s">
        <v>1281</v>
      </c>
      <c r="E14" s="20" t="s">
        <v>1281</v>
      </c>
      <c r="F14" s="20" t="s">
        <v>1281</v>
      </c>
      <c r="G14" s="20" t="s">
        <v>1281</v>
      </c>
      <c r="H14" s="20">
        <v>140326</v>
      </c>
      <c r="I14" s="60">
        <f>SUM(C14:H14)</f>
        <v>254352</v>
      </c>
    </row>
    <row r="15" spans="1:9" ht="15">
      <c r="A15" s="8" t="s">
        <v>1489</v>
      </c>
      <c r="B15" s="18" t="s">
        <v>1490</v>
      </c>
      <c r="C15" s="19">
        <v>151409</v>
      </c>
      <c r="D15" s="20" t="s">
        <v>1281</v>
      </c>
      <c r="E15" s="20" t="s">
        <v>1281</v>
      </c>
      <c r="F15" s="20" t="s">
        <v>1281</v>
      </c>
      <c r="G15" s="20" t="s">
        <v>1281</v>
      </c>
      <c r="H15" s="20" t="s">
        <v>1281</v>
      </c>
      <c r="I15" s="60">
        <f>SUM(C15:H15)</f>
        <v>151409</v>
      </c>
    </row>
    <row r="16" spans="1:9" ht="15">
      <c r="A16" s="8" t="s">
        <v>1491</v>
      </c>
      <c r="B16" s="18" t="s">
        <v>1492</v>
      </c>
      <c r="C16" s="19">
        <v>135233</v>
      </c>
      <c r="D16" s="20" t="s">
        <v>1281</v>
      </c>
      <c r="E16" s="20" t="s">
        <v>1281</v>
      </c>
      <c r="F16" s="20">
        <v>1467024</v>
      </c>
      <c r="G16" s="20" t="s">
        <v>1281</v>
      </c>
      <c r="H16" s="20">
        <v>1170041</v>
      </c>
      <c r="I16" s="60">
        <f>SUM(C16:H16)</f>
        <v>2772298</v>
      </c>
    </row>
    <row r="17" spans="1:9" ht="15">
      <c r="A17" s="8" t="str">
        <f>IF(B17="", "Choose from drop-down --&gt;", _xlfn.XLOOKUP(B17,'[2]Label Dropdowns'!$B$2:$B$522,'[2]Label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60">
        <f>SUM(C17:H17)</f>
        <v>0</v>
      </c>
    </row>
    <row r="18" spans="1:9" ht="15" hidden="1">
      <c r="A18" s="8" t="str">
        <f>IF(B18="", "Choose from drop-down --&gt;", _xlfn.XLOOKUP(B18,'[2]Label Dropdowns'!$B$2:$B$522,'[2]Label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60">
        <f>SUM(C18:H18)</f>
        <v>0</v>
      </c>
    </row>
    <row r="19" spans="1:9" ht="15" hidden="1">
      <c r="A19" s="8" t="str">
        <f>IF(B19="", "Choose from drop-down --&gt;", _xlfn.XLOOKUP(B19,'[2]Label Dropdowns'!$B$2:$B$522,'[2]Label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60">
        <f>SUM(C19:H19)</f>
        <v>0</v>
      </c>
    </row>
    <row r="20" spans="1:9" ht="15" hidden="1">
      <c r="A20" s="8" t="str">
        <f>IF(B20="", "Choose from drop-down --&gt;", _xlfn.XLOOKUP(B20,'[2]Label Dropdowns'!$B$2:$B$522,'[2]Label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60">
        <f>SUM(C20:H20)</f>
        <v>0</v>
      </c>
    </row>
    <row r="21" spans="1:9" ht="15" hidden="1">
      <c r="A21" s="8" t="str">
        <f>IF(B21="", "Choose from drop-down --&gt;", _xlfn.XLOOKUP(B21,'[2]Label Dropdowns'!$B$2:$B$522,'[2]Label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60">
        <f>SUM(C21:H21)</f>
        <v>0</v>
      </c>
    </row>
    <row r="22" spans="1:9" ht="15">
      <c r="A22" s="8" t="str">
        <f>IF(B22="", "Choose from drop-down --&gt;", _xlfn.XLOOKUP(B22,'[2]Label Dropdowns'!$B$2:$B$522,'[2]Label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60">
        <f>SUM(C22:H22)</f>
        <v>0</v>
      </c>
    </row>
    <row r="23" spans="1:9" ht="15">
      <c r="A23" s="8" t="s">
        <v>1461</v>
      </c>
      <c r="B23" s="9" t="s">
        <v>1462</v>
      </c>
      <c r="C23" s="26">
        <f t="shared" ref="C23:I23" si="0">IF(C7="","",SUM(C9:C22))</f>
        <v>3974223</v>
      </c>
      <c r="D23" s="26">
        <f t="shared" si="0"/>
        <v>1204882</v>
      </c>
      <c r="E23" s="26">
        <f t="shared" si="0"/>
        <v>111400</v>
      </c>
      <c r="F23" s="26">
        <f t="shared" si="0"/>
        <v>1467024</v>
      </c>
      <c r="G23" s="26">
        <f t="shared" si="0"/>
        <v>0</v>
      </c>
      <c r="H23" s="26">
        <f t="shared" si="0"/>
        <v>1752597</v>
      </c>
      <c r="I23" s="26">
        <f t="shared" si="0"/>
        <v>8510126</v>
      </c>
    </row>
    <row r="25" spans="1:9" ht="15">
      <c r="A25" s="7"/>
      <c r="B25" s="13" t="s">
        <v>1463</v>
      </c>
      <c r="C25" s="13"/>
      <c r="D25" s="13"/>
      <c r="E25" s="13"/>
      <c r="F25" s="13"/>
      <c r="G25" s="13"/>
      <c r="H25" s="13"/>
      <c r="I25" s="13"/>
    </row>
    <row r="26" spans="1:9" ht="15">
      <c r="A26" s="8" t="s">
        <v>1499</v>
      </c>
      <c r="B26" s="18" t="s">
        <v>1500</v>
      </c>
      <c r="C26" s="19">
        <v>2570417</v>
      </c>
      <c r="D26" s="20" t="s">
        <v>1281</v>
      </c>
      <c r="E26" s="20" t="s">
        <v>1281</v>
      </c>
      <c r="F26" s="20" t="s">
        <v>1281</v>
      </c>
      <c r="G26" s="20" t="s">
        <v>1281</v>
      </c>
      <c r="H26" s="20">
        <v>126650</v>
      </c>
      <c r="I26" s="60">
        <f>SUM(C26:H26)</f>
        <v>2697067</v>
      </c>
    </row>
    <row r="27" spans="1:9" ht="15">
      <c r="A27" s="8" t="s">
        <v>1501</v>
      </c>
      <c r="B27" s="18" t="s">
        <v>1502</v>
      </c>
      <c r="C27" s="19">
        <v>2684319</v>
      </c>
      <c r="D27" s="20" t="s">
        <v>1281</v>
      </c>
      <c r="E27" s="20" t="s">
        <v>1281</v>
      </c>
      <c r="F27" s="20" t="s">
        <v>1281</v>
      </c>
      <c r="G27" s="20" t="s">
        <v>1281</v>
      </c>
      <c r="H27" s="20">
        <v>130541</v>
      </c>
      <c r="I27" s="60">
        <f>SUM(C27:H27)</f>
        <v>2814860</v>
      </c>
    </row>
    <row r="28" spans="1:9" ht="15">
      <c r="A28" s="8" t="s">
        <v>1503</v>
      </c>
      <c r="B28" s="18" t="s">
        <v>1504</v>
      </c>
      <c r="C28" s="19">
        <v>333423</v>
      </c>
      <c r="D28" s="20">
        <v>1424676</v>
      </c>
      <c r="E28" s="20" t="s">
        <v>1281</v>
      </c>
      <c r="F28" s="20" t="s">
        <v>1281</v>
      </c>
      <c r="G28" s="20" t="s">
        <v>1281</v>
      </c>
      <c r="H28" s="20">
        <v>383356</v>
      </c>
      <c r="I28" s="60">
        <f>SUM(C28:H28)</f>
        <v>2141455</v>
      </c>
    </row>
    <row r="29" spans="1:9" ht="15">
      <c r="A29" s="8" t="s">
        <v>1505</v>
      </c>
      <c r="B29" s="18" t="s">
        <v>1506</v>
      </c>
      <c r="C29" s="19">
        <v>299175</v>
      </c>
      <c r="D29" s="20" t="s">
        <v>1281</v>
      </c>
      <c r="E29" s="20" t="s">
        <v>1281</v>
      </c>
      <c r="F29" s="20" t="s">
        <v>1281</v>
      </c>
      <c r="G29" s="20" t="s">
        <v>1281</v>
      </c>
      <c r="H29" s="20" t="s">
        <v>1281</v>
      </c>
      <c r="I29" s="60">
        <f>SUM(C29:H29)</f>
        <v>299175</v>
      </c>
    </row>
    <row r="30" spans="1:9" ht="15">
      <c r="A30" s="8" t="s">
        <v>1507</v>
      </c>
      <c r="B30" s="18" t="s">
        <v>1508</v>
      </c>
      <c r="C30" s="19">
        <v>336592</v>
      </c>
      <c r="D30" s="20" t="s">
        <v>1281</v>
      </c>
      <c r="E30" s="20" t="s">
        <v>1281</v>
      </c>
      <c r="F30" s="20" t="s">
        <v>1281</v>
      </c>
      <c r="G30" s="20" t="s">
        <v>1281</v>
      </c>
      <c r="H30" s="20">
        <v>140808</v>
      </c>
      <c r="I30" s="60">
        <f>SUM(C30:H30)</f>
        <v>477400</v>
      </c>
    </row>
    <row r="31" spans="1:9" ht="15">
      <c r="A31" s="8" t="s">
        <v>1509</v>
      </c>
      <c r="B31" s="18" t="s">
        <v>1510</v>
      </c>
      <c r="C31" s="19">
        <v>22168</v>
      </c>
      <c r="D31" s="20">
        <v>161367</v>
      </c>
      <c r="E31" s="20" t="s">
        <v>1281</v>
      </c>
      <c r="F31" s="20" t="s">
        <v>1281</v>
      </c>
      <c r="G31" s="20">
        <v>869925</v>
      </c>
      <c r="H31" s="20">
        <v>48889</v>
      </c>
      <c r="I31" s="60">
        <f>SUM(C31:H31)</f>
        <v>1102349</v>
      </c>
    </row>
    <row r="32" spans="1:9" ht="15">
      <c r="A32" s="8" t="str">
        <f>IF(B32="", "Choose from drop-down --&gt;", _xlfn.XLOOKUP(B32,'[2]Label Dropdowns'!$B$2:$B$522,'[2]Label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60">
        <f>SUM(C32:H32)</f>
        <v>0</v>
      </c>
    </row>
    <row r="33" spans="1:9" ht="15">
      <c r="A33" s="8" t="str">
        <f>IF(B33="", "Choose from drop-down --&gt;", _xlfn.XLOOKUP(B33,'[2]Label Dropdowns'!$B$2:$B$522,'[2]Label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60">
        <f>SUM(C33:H33)</f>
        <v>0</v>
      </c>
    </row>
    <row r="34" spans="1:9" ht="15">
      <c r="A34" s="8" t="str">
        <f>IF(B34="", "Choose from drop-down --&gt;", _xlfn.XLOOKUP(B34,'[2]Label Dropdowns'!$B$2:$B$522,'[2]Label Dropdowns'!$C$2:$C$522))</f>
        <v>Choose from drop-down --&gt;</v>
      </c>
      <c r="B34" s="18"/>
      <c r="C34" s="20"/>
      <c r="D34" s="20"/>
      <c r="E34" s="20"/>
      <c r="F34" s="20"/>
      <c r="G34" s="20"/>
      <c r="H34" s="20"/>
      <c r="I34" s="60">
        <f>SUM(C34:H34)</f>
        <v>0</v>
      </c>
    </row>
    <row r="35" spans="1:9" ht="15">
      <c r="A35" s="8" t="s">
        <v>1464</v>
      </c>
      <c r="B35" s="9" t="s">
        <v>1465</v>
      </c>
      <c r="C35" s="25">
        <f>IF(C7="","",SUM(C26:C34))</f>
        <v>6246094</v>
      </c>
      <c r="D35" s="25">
        <f>IF(D7="","",SUM(D26:D34))</f>
        <v>1586043</v>
      </c>
      <c r="E35" s="25">
        <f>IF(E7="","",SUM(E26:E34))</f>
        <v>0</v>
      </c>
      <c r="F35" s="25">
        <f>IF(F7="","",SUM(F26:F34))</f>
        <v>0</v>
      </c>
      <c r="G35" s="25">
        <f>IF(G7="","",SUM(G26:G34))</f>
        <v>869925</v>
      </c>
      <c r="H35" s="25">
        <f>IF(H7="","",SUM(H26:H34))</f>
        <v>830244</v>
      </c>
      <c r="I35" s="103">
        <f>SUM(C35:H35)</f>
        <v>9532306</v>
      </c>
    </row>
    <row r="36" spans="1:9" ht="32">
      <c r="A36" s="104" t="s">
        <v>1466</v>
      </c>
      <c r="B36" s="105" t="s">
        <v>1467</v>
      </c>
      <c r="C36" s="28">
        <f>C23-C35</f>
        <v>-2271871</v>
      </c>
      <c r="D36" s="28">
        <f>D23-D35</f>
        <v>-381161</v>
      </c>
      <c r="E36" s="28">
        <f>E23-E35</f>
        <v>111400</v>
      </c>
      <c r="F36" s="28">
        <f>F23-F35</f>
        <v>1467024</v>
      </c>
      <c r="G36" s="28">
        <f>G23-G35</f>
        <v>-869925</v>
      </c>
      <c r="H36" s="28">
        <f>H23-H35</f>
        <v>922353</v>
      </c>
      <c r="I36" s="106">
        <f>SUM(C36:H36)</f>
        <v>-1022180</v>
      </c>
    </row>
    <row r="37" spans="1:9" ht="15">
      <c r="A37" s="7"/>
      <c r="B37" s="7"/>
      <c r="C37" s="24"/>
      <c r="D37" s="27"/>
      <c r="E37" s="27"/>
      <c r="F37" s="27"/>
      <c r="G37" s="27"/>
      <c r="H37" s="27"/>
      <c r="I37" s="27"/>
    </row>
    <row r="38" spans="1:9" ht="15">
      <c r="A38" s="7"/>
      <c r="B38" s="13" t="s">
        <v>1468</v>
      </c>
      <c r="C38" s="13"/>
      <c r="D38" s="13"/>
      <c r="E38" s="13"/>
      <c r="F38" s="13"/>
      <c r="G38" s="13"/>
      <c r="H38" s="13"/>
      <c r="I38" s="13"/>
    </row>
    <row r="39" spans="1:9" ht="15">
      <c r="A39" s="8" t="s">
        <v>1511</v>
      </c>
      <c r="B39" s="18" t="s">
        <v>1512</v>
      </c>
      <c r="C39" s="19" t="s">
        <v>1281</v>
      </c>
      <c r="D39" s="19" t="s">
        <v>1281</v>
      </c>
      <c r="E39" s="19">
        <v>58091</v>
      </c>
      <c r="F39" s="19" t="s">
        <v>1281</v>
      </c>
      <c r="G39" s="19" t="s">
        <v>1281</v>
      </c>
      <c r="H39" s="19" t="s">
        <v>1281</v>
      </c>
      <c r="I39" s="60">
        <f>SUM(C39:H39)</f>
        <v>58091</v>
      </c>
    </row>
    <row r="40" spans="1:9" ht="15">
      <c r="A40" s="8" t="s">
        <v>1452</v>
      </c>
      <c r="B40" s="18" t="s">
        <v>1513</v>
      </c>
      <c r="C40" s="20">
        <v>1597681</v>
      </c>
      <c r="D40" s="19" t="s">
        <v>1281</v>
      </c>
      <c r="E40" s="19" t="s">
        <v>1281</v>
      </c>
      <c r="F40" s="19" t="s">
        <v>1281</v>
      </c>
      <c r="G40" s="19">
        <v>1632609</v>
      </c>
      <c r="H40" s="19">
        <v>21214</v>
      </c>
      <c r="I40" s="60">
        <f>SUM(C40:H40)</f>
        <v>3251504</v>
      </c>
    </row>
    <row r="41" spans="1:9" ht="15">
      <c r="A41" s="8" t="s">
        <v>1453</v>
      </c>
      <c r="B41" s="18" t="s">
        <v>1514</v>
      </c>
      <c r="C41" s="19" t="s">
        <v>1281</v>
      </c>
      <c r="D41" s="20">
        <v>-41809</v>
      </c>
      <c r="E41" s="20" t="s">
        <v>1281</v>
      </c>
      <c r="F41" s="20">
        <v>-1467024</v>
      </c>
      <c r="G41" s="20" t="s">
        <v>1281</v>
      </c>
      <c r="H41" s="20">
        <v>-1742671</v>
      </c>
      <c r="I41" s="60">
        <f>SUM(C41:H41)</f>
        <v>-3251504</v>
      </c>
    </row>
    <row r="42" spans="1:9" ht="16" customHeight="1">
      <c r="A42" s="8" t="str">
        <f>IF(B42="", "Choose from drop-down --&gt;", _xlfn.XLOOKUP(B42,'[2]Label Dropdowns'!$B$2:$B$522,'[2]Label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60">
        <f>SUM(C42:H42)</f>
        <v>0</v>
      </c>
    </row>
    <row r="43" spans="1:9" ht="16" customHeight="1">
      <c r="A43" s="8" t="str">
        <f>IF(B43="", "Choose from drop-down --&gt;", _xlfn.XLOOKUP(B43,'[2]Label Dropdowns'!$B$2:$B$522,'[2]Label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60">
        <f>SUM(C43:H43)</f>
        <v>0</v>
      </c>
    </row>
    <row r="44" spans="1:9" ht="16" customHeight="1">
      <c r="A44" s="8" t="str">
        <f>IF(B44="", "Choose from drop-down --&gt;", _xlfn.XLOOKUP(B44,'[2]Label Dropdowns'!$B$2:$B$522,'[2]Label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60">
        <f>SUM(C44:H44)</f>
        <v>0</v>
      </c>
    </row>
    <row r="45" spans="1:9" ht="16" hidden="1" customHeight="1">
      <c r="A45" s="8" t="str">
        <f>IF(B45="", "Choose from drop-down --&gt;", _xlfn.XLOOKUP(B45,'[2]Label Dropdowns'!$B$2:$B$522,'[2]Label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60">
        <f>SUM(C45:H45)</f>
        <v>0</v>
      </c>
    </row>
    <row r="46" spans="1:9" ht="16" hidden="1" customHeight="1">
      <c r="A46" s="8" t="str">
        <f>IF(B46="", "Choose from drop-down --&gt;", _xlfn.XLOOKUP(B46,'[2]Label Dropdowns'!$B$2:$B$522,'[2]Label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60">
        <f>SUM(C46:H46)</f>
        <v>0</v>
      </c>
    </row>
    <row r="47" spans="1:9" ht="15" hidden="1">
      <c r="A47" s="8" t="str">
        <f>IF(B47="", "Choose from drop-down --&gt;", _xlfn.XLOOKUP(B47,'[2]Label Dropdowns'!$B$2:$B$522,'[2]Label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60">
        <f>SUM(C47:H47)</f>
        <v>0</v>
      </c>
    </row>
    <row r="48" spans="1:9" ht="15" hidden="1">
      <c r="A48" s="8" t="str">
        <f>IF(B48="", "Choose from drop-down --&gt;", _xlfn.XLOOKUP(B48,'[2]Label Dropdowns'!$B$2:$B$522,'[2]Label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60">
        <f>SUM(C48:H48)</f>
        <v>0</v>
      </c>
    </row>
    <row r="49" spans="1:9" ht="15" hidden="1">
      <c r="A49" s="8" t="str">
        <f>IF(B49="", "Choose from drop-down --&gt;", _xlfn.XLOOKUP(B49,'[2]Label Dropdowns'!$B$2:$B$522,'[2]Label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60">
        <f>SUM(C49:H49)</f>
        <v>0</v>
      </c>
    </row>
    <row r="50" spans="1:9" ht="15">
      <c r="A50" s="8" t="str">
        <f>IF(B50="", "Choose from drop-down --&gt;", _xlfn.XLOOKUP(B50,'[2]Label Dropdowns'!$B$2:$B$522,'[2]Label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60">
        <f>SUM(C50:H50)</f>
        <v>0</v>
      </c>
    </row>
    <row r="51" spans="1:9" ht="15">
      <c r="A51" s="8" t="str">
        <f>IF(B51="", "Choose from drop-down --&gt;", _xlfn.XLOOKUP(B51,'[2]Label Dropdowns'!$B$2:$B$522,'[2]Label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60">
        <f>SUM(C51:H51)</f>
        <v>0</v>
      </c>
    </row>
    <row r="52" spans="1:9" ht="15">
      <c r="A52" s="8" t="str">
        <f>IF(B52="", "Choose from drop-down --&gt;", _xlfn.XLOOKUP(B52,'[2]Label Dropdowns'!$B$2:$B$522,'[2]Label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60">
        <f>SUM(C52:H52)</f>
        <v>0</v>
      </c>
    </row>
    <row r="53" spans="1:9" ht="15">
      <c r="A53" s="8" t="str">
        <f>IF(B53="", "Choose from drop-down --&gt;", _xlfn.XLOOKUP(B53,'[2]Label Dropdowns'!$B$2:$B$522,'[2]Label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60">
        <f>SUM(C53:H53)</f>
        <v>0</v>
      </c>
    </row>
    <row r="54" spans="1:9" ht="15" hidden="1">
      <c r="A54" s="8" t="str">
        <f>IF(B54="", "Choose from drop-down --&gt;", _xlfn.XLOOKUP(B54,'[2]Label Dropdowns'!$B$2:$B$522,'[2]Label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60">
        <f>SUM(C54:H54)</f>
        <v>0</v>
      </c>
    </row>
    <row r="55" spans="1:9" ht="15" hidden="1">
      <c r="A55" s="8" t="str">
        <f>IF(B55="", "Choose from drop-down --&gt;", _xlfn.XLOOKUP(B55,'[2]Label Dropdowns'!$B$2:$B$522,'[2]Label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60">
        <f>SUM(C55:H55)</f>
        <v>0</v>
      </c>
    </row>
    <row r="56" spans="1:9" ht="15" hidden="1">
      <c r="A56" s="8" t="str">
        <f>IF(B56="", "Choose from drop-down --&gt;", _xlfn.XLOOKUP(B56,'[2]Label Dropdowns'!$B$2:$B$522,'[2]Label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60">
        <f>SUM(C56:H56)</f>
        <v>0</v>
      </c>
    </row>
    <row r="57" spans="1:9" ht="15" hidden="1">
      <c r="A57" s="8" t="str">
        <f>IF(B57="", "Choose from drop-down --&gt;", _xlfn.XLOOKUP(B57,'[2]Label Dropdowns'!$B$2:$B$522,'[2]Label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60">
        <f>SUM(C57:H57)</f>
        <v>0</v>
      </c>
    </row>
    <row r="58" spans="1:9" ht="15" hidden="1">
      <c r="A58" s="8" t="str">
        <f>IF(B58="", "Choose from drop-down --&gt;", _xlfn.XLOOKUP(B58,'[2]Label Dropdowns'!$B$2:$B$522,'[2]Label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60">
        <f>SUM(C58:H58)</f>
        <v>0</v>
      </c>
    </row>
    <row r="59" spans="1:9" ht="15">
      <c r="A59" s="9" t="s">
        <v>1469</v>
      </c>
      <c r="B59" s="10" t="s">
        <v>1470</v>
      </c>
      <c r="C59" s="25">
        <f>IF(C6="","",SUM(C39:C58))</f>
        <v>1597681</v>
      </c>
      <c r="D59" s="25">
        <f>IF(D6="","",SUM(D39:D58))</f>
        <v>-41809</v>
      </c>
      <c r="E59" s="25">
        <f>IF(E6="","",SUM(E39:E58))</f>
        <v>58091</v>
      </c>
      <c r="F59" s="25">
        <f>IF(F6="","",SUM(F39:F58))</f>
        <v>-1467024</v>
      </c>
      <c r="G59" s="25">
        <f>IF(G6="","",SUM(G39:G58))</f>
        <v>1632609</v>
      </c>
      <c r="H59" s="25">
        <f>IF(H6="","",SUM(H39:H58))</f>
        <v>-1721457</v>
      </c>
      <c r="I59" s="25">
        <f t="shared" ref="I59" si="1">IF(I30="","",SUM(I39:I58))</f>
        <v>58091</v>
      </c>
    </row>
    <row r="60" spans="1:9" ht="15">
      <c r="A60" s="7"/>
      <c r="B60" s="7"/>
      <c r="C60" s="24"/>
      <c r="D60" s="24"/>
      <c r="E60" s="24"/>
      <c r="F60" s="24"/>
      <c r="G60" s="24"/>
      <c r="H60" s="24"/>
      <c r="I60" s="24"/>
    </row>
    <row r="61" spans="1:9" ht="15">
      <c r="A61" s="7"/>
      <c r="B61" s="13" t="s">
        <v>1471</v>
      </c>
      <c r="C61" s="13"/>
      <c r="D61" s="13"/>
      <c r="E61" s="13"/>
      <c r="F61" s="13"/>
      <c r="G61" s="13"/>
      <c r="H61" s="13"/>
      <c r="I61" s="13"/>
    </row>
    <row r="62" spans="1:9" ht="15">
      <c r="A62" s="8" t="s">
        <v>1472</v>
      </c>
      <c r="B62" s="18" t="s">
        <v>1473</v>
      </c>
      <c r="C62" s="19">
        <v>6163893</v>
      </c>
      <c r="D62" s="20">
        <v>1085886</v>
      </c>
      <c r="E62" s="20">
        <v>5430243</v>
      </c>
      <c r="F62" s="20">
        <v>0</v>
      </c>
      <c r="G62" s="20">
        <v>1924746</v>
      </c>
      <c r="H62" s="20">
        <v>2747824</v>
      </c>
      <c r="I62" s="60">
        <f>SUM(C62:H62)</f>
        <v>17352592</v>
      </c>
    </row>
    <row r="63" spans="1:9" ht="15">
      <c r="A63" s="8" t="s">
        <v>1472</v>
      </c>
      <c r="B63" s="18" t="s">
        <v>1474</v>
      </c>
      <c r="C63" s="19">
        <v>6413357</v>
      </c>
      <c r="D63" s="20">
        <v>638533</v>
      </c>
      <c r="E63" s="20">
        <v>5617695</v>
      </c>
      <c r="F63" s="20">
        <v>0</v>
      </c>
      <c r="G63" s="20">
        <v>2606444</v>
      </c>
      <c r="H63" s="20">
        <v>1896878</v>
      </c>
      <c r="I63" s="60">
        <f>SUM(C63:H63)</f>
        <v>17172907</v>
      </c>
    </row>
    <row r="64" spans="1:9" ht="15" hidden="1">
      <c r="A64" s="8" t="str">
        <f>IF(B64="", "Choose from drop-down --&gt;", _xlfn.XLOOKUP(B64,'[2]Label Dropdowns'!$B$2:$B$522,'[2]Label Dropdowns'!$C$2:$C$522))</f>
        <v>Choose from drop-down --&gt;</v>
      </c>
      <c r="B64" s="18"/>
      <c r="C64" s="19"/>
      <c r="D64" s="20"/>
      <c r="E64" s="20"/>
      <c r="F64" s="20"/>
      <c r="G64" s="20"/>
      <c r="H64" s="20"/>
      <c r="I64" s="60">
        <f>SUM(C64:H64)</f>
        <v>0</v>
      </c>
    </row>
    <row r="65" spans="1:9" ht="15" hidden="1">
      <c r="A65" s="8" t="str">
        <f>IF(B65="", "Choose from drop-down --&gt;", _xlfn.XLOOKUP(B65,'[2]Label Dropdowns'!$B$2:$B$522,'[2]Label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60">
        <f>SUM(C65:H65)</f>
        <v>0</v>
      </c>
    </row>
    <row r="66" spans="1:9" ht="15" hidden="1">
      <c r="A66" s="8" t="str">
        <f>IF(B66="", "Choose from drop-down --&gt;", _xlfn.XLOOKUP(B66,'[2]Label Dropdowns'!$B$2:$B$522,'[2]Label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60">
        <f>SUM(C66:H66)</f>
        <v>0</v>
      </c>
    </row>
    <row r="67" spans="1:9" ht="15" hidden="1">
      <c r="A67" s="8" t="str">
        <f>IF(B67="", "Choose from drop-down --&gt;", _xlfn.XLOOKUP(B67,'[2]Label Dropdowns'!$B$2:$B$522,'[2]Label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60">
        <f>SUM(C67:H67)</f>
        <v>0</v>
      </c>
    </row>
    <row r="68" spans="1:9" ht="15" hidden="1">
      <c r="A68" s="8" t="str">
        <f>IF(B68="", "Choose from drop-down --&gt;", _xlfn.XLOOKUP(B68,'[2]Label Dropdowns'!$B$2:$B$522,'[2]Label Dropdowns'!$C$2:$C$522))</f>
        <v>Choose from drop-down --&gt;</v>
      </c>
      <c r="B68" s="18"/>
      <c r="C68" s="20"/>
      <c r="D68" s="20"/>
      <c r="E68" s="20"/>
      <c r="F68" s="20"/>
      <c r="G68" s="20"/>
      <c r="H68" s="20"/>
      <c r="I68" s="60">
        <f>SUM(C68:H68)</f>
        <v>0</v>
      </c>
    </row>
    <row r="69" spans="1:9" ht="15">
      <c r="A69" s="9" t="s">
        <v>1475</v>
      </c>
      <c r="B69" s="10" t="s">
        <v>1476</v>
      </c>
      <c r="C69" s="26">
        <f>C63-C62</f>
        <v>249464</v>
      </c>
      <c r="D69" s="26">
        <f t="shared" ref="D69:I69" si="2">D63-D62</f>
        <v>-447353</v>
      </c>
      <c r="E69" s="26">
        <f t="shared" si="2"/>
        <v>187452</v>
      </c>
      <c r="F69" s="26">
        <f t="shared" si="2"/>
        <v>0</v>
      </c>
      <c r="G69" s="26">
        <f t="shared" si="2"/>
        <v>681698</v>
      </c>
      <c r="H69" s="26">
        <f t="shared" si="2"/>
        <v>-850946</v>
      </c>
      <c r="I69" s="26">
        <f t="shared" si="2"/>
        <v>-179685</v>
      </c>
    </row>
    <row r="70" spans="1:9" ht="15">
      <c r="A70" s="7"/>
      <c r="B70" s="29"/>
      <c r="C70" s="29"/>
      <c r="D70" s="29"/>
      <c r="E70" s="29"/>
      <c r="F70" s="29"/>
      <c r="G70" s="29"/>
      <c r="H70" s="29"/>
      <c r="I70" s="29"/>
    </row>
  </sheetData>
  <sheetProtection formatRows="0" insertRows="0" deleteRows="0"/>
  <conditionalFormatting sqref="C23 C35 C59 C69 D7:H7 D8:I23 C36:I36 D37:I70 D25:I35">
    <cfRule type="expression" dxfId="14" priority="1" stopIfTrue="1">
      <formula>C$7=""</formula>
    </cfRule>
  </conditionalFormatting>
  <dataValidations count="7">
    <dataValidation type="list" allowBlank="1" showInputMessage="1" showErrorMessage="1" sqref="B62:B68" xr:uid="{D471B137-AFDF-6744-AE30-0D28B9FACE69}">
      <formula1>deferred_inflows</formula1>
    </dataValidation>
    <dataValidation type="list" allowBlank="1" showInputMessage="1" showErrorMessage="1" sqref="D6:H6" xr:uid="{AB8BBC2F-18AF-4140-AE43-F5AFEF2FE864}">
      <formula1>"Select fund type or delete column, General Fund, Special Revenue Fund, Capital Project, Debt Service, Other"</formula1>
    </dataValidation>
    <dataValidation type="list" allowBlank="1" showInputMessage="1" showErrorMessage="1" sqref="C6" xr:uid="{2697F48C-B82B-7E4E-87D5-9FF694587A5A}">
      <formula1>"General Fund, Special Revenue Fund, Capital Project, Debt Service, Other"</formula1>
    </dataValidation>
    <dataValidation type="list" allowBlank="1" showInputMessage="1" showErrorMessage="1" sqref="B26:B34" xr:uid="{48E29E25-2013-ED49-A407-7633D20AEBBD}">
      <formula1>deferred_outflows</formula1>
    </dataValidation>
    <dataValidation type="list" allowBlank="1" showInputMessage="1" showErrorMessage="1" sqref="B39:B49" xr:uid="{6E288947-970A-CB4C-B9B0-936A964C964F}">
      <formula1>current_liabilities</formula1>
    </dataValidation>
    <dataValidation type="list" allowBlank="1" showInputMessage="1" showErrorMessage="1" sqref="B50:B58" xr:uid="{F206A68A-F189-8E48-89E2-7BF9555205B5}">
      <formula1>noncurrent_liabilities</formula1>
    </dataValidation>
    <dataValidation type="list" allowBlank="1" showInputMessage="1" showErrorMessage="1" sqref="B9:B22" xr:uid="{D602207C-00AD-4F47-A403-B4A283FD84D3}">
      <formula1>current_assets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3" t="s">
        <v>12</v>
      </c>
      <c r="C25" s="94"/>
      <c r="D25" s="94"/>
      <c r="E25" s="95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2024-04-09T03:33:35Z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