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<sst xmlns="http://schemas.openxmlformats.org/spreadsheetml/2006/main" count="100" uniqueCount="64">
  <si>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</si>
  <si>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</si>
  <si>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</si>
  <si>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</si>
  <si>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</si>
  <si>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</si>
  <si>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</si>
  <si>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</si>
  <si>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</si>
  <si>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</si>
  <si>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</si>
  <si>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</si>
  <si>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</si>
  <si>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</si>
  <si>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</si>
  <si>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</si>
  <si>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</si>
  <si>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</si>
  <si>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</si>
  <si>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</si>
  <si>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</si>
  <si>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</si>
  <si>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</si>
  <si>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</si>
  <si>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</si>
  <si>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</si>
  <si>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</si>
  <si>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</si>
  <si>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</si>
  <si>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</si>
  <si>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</si>
  <si>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</si>
  <si>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</si>
  <si>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</si>
  <si>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</si>
  <si>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</si>
  <si>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</si>
  <si>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</si>
  <si>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</si>
  <si>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</si>
  <si>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</si>
  <si>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</si>
  <si>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</si>
  <si>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</si>
  <si>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</si>
  <si>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</si>
  <si>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</si>
  <si>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</si>
  <si>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</si>
  <si>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</si>
  <si>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SVL(1-0-0)</t>
  </si>
  <si>
    <t>SVL(8-0-0)</t>
  </si>
  <si>
    <t>VL(5-0-0)</t>
  </si>
  <si>
    <t>11/23-26,28/2019</t>
  </si>
  <si>
    <t>CL(1-0-0)</t>
  </si>
  <si>
    <t>SVL(2-0-0)</t>
  </si>
  <si>
    <t>7/19,20/2021</t>
  </si>
  <si>
    <t>GATPANDAN, ETHEL</t>
  </si>
  <si>
    <t>SL(6-0-0)</t>
  </si>
  <si>
    <t>1/9-14/2023</t>
  </si>
  <si>
    <t>TOTAL LEAVE</t>
  </si>
  <si>
    <t>ONT</t>
  </si>
  <si>
    <t>SL(2-0-0)</t>
  </si>
  <si>
    <t>4/23,30/2023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</si>
</sst>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20" zoomScaleNormal="120" workbookViewId="0">
      <pane ySplit="4425" topLeftCell="A68" activePane="bottomLeft"/>
      <selection activeCell="F4" sqref="F4:G4"/>
      <selection pane="bottomLeft" activeCell="B81" sqref="B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57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/>
      <c r="C3" s="51"/>
      <c r="D3" s="22" t="s">
        <v>13</v>
      </c>
      <c r="F3" s="58">
        <v>38551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 t="s">
        <v>61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 t="s">
        <v>52</v>
      </c>
      <c r="C34" s="13">
        <v>1.25</v>
      </c>
      <c r="D34" s="39">
        <v>5</v>
      </c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 t="s">
        <v>53</v>
      </c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54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49">
        <v>43867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 t="s">
        <v>58</v>
      </c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 t="s">
        <v>59</v>
      </c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 t="s">
        <v>62</v>
      </c>
      <c r="C80" s="13"/>
      <c r="D80" s="39"/>
      <c r="E80" s="9"/>
      <c r="F80" s="20"/>
      <c r="G80" s="13" t="str">
        <f>IF(ISBLANK(Table15[[#This Row],[EARNED]]),"",Table15[[#This Row],[EARNED]])</f>
        <v/>
      </c>
      <c r="H80" s="39">
        <v>2</v>
      </c>
      <c r="I80" s="9"/>
      <c r="J80" s="11"/>
      <c r="K80" s="20" t="s">
        <v>63</v>
      </c>
    </row>
    <row r="81" spans="1:11" x14ac:dyDescent="0.25">
      <c r="A81" s="40">
        <v>45078</v>
      </c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45261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45292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45323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45352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45383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45413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45444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45474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45505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45536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45566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9" activePane="bottomLeft"/>
      <selection activeCell="B4" sqref="B4:C4"/>
      <selection pane="bottomLeft" activeCell="K16" sqref="K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GATPANDAN, ETHEL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>
        <f>IF(ISBLANK('2018 LEAVE CREDITS'!F3:G3),"---------",'2018 LEAVE CREDITS'!F3:G3)</f>
        <v>38551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tr">
        <f>IF(ISBLANK('2018 LEAVE CREDITS'!F4:G4),"",'2018 LEAVE CREDITS'!F4:G4)</f>
        <v>ONT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69.278000000000006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4.2000000000000003E-2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43586</v>
      </c>
      <c r="B11" s="20" t="s">
        <v>50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43617</v>
      </c>
      <c r="B12" s="20" t="s">
        <v>51</v>
      </c>
      <c r="C12" s="13"/>
      <c r="D12" s="39">
        <v>8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8" t="s">
        <v>45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44378</v>
      </c>
      <c r="B14" s="20" t="s">
        <v>55</v>
      </c>
      <c r="C14" s="13"/>
      <c r="D14" s="39">
        <v>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56</v>
      </c>
    </row>
    <row r="15" spans="1:11" x14ac:dyDescent="0.25">
      <c r="A15" s="40"/>
      <c r="B15" s="20" t="s">
        <v>50</v>
      </c>
      <c r="C15" s="13"/>
      <c r="D15" s="39">
        <v>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44406</v>
      </c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11" sqref="B1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81.278000000000006</v>
      </c>
      <c r="B3" s="11">
        <v>4.2000000000000003E-2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60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A7" s="50">
        <f>SUM('2018 LEAVE CREDITS'!E9,'2018 LEAVE CREDITS'!I9)</f>
        <v>133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2023-05-19T01:29:35Z</dcterms:modified>
</cp:coreProperties>
</file>