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CARD\REGULAR\ACCOUNTING\"/>
    </mc:Choice>
  </mc:AlternateContent>
  <xr:revisionPtr revIDLastSave="0" documentId="13_ncr:1_{CD1D8EFA-AE05-46AE-8436-1B84B6054EA5}" xr6:coauthVersionLast="47" xr6:coauthVersionMax="47" xr10:uidLastSave="{00000000-0000-0000-0000-000000000000}"/>
  <bookViews>
    <workbookView xWindow="-108" yWindow="-108" windowWidth="23256" windowHeight="12576" activeTab="1" xr2:uid="{2C4B9B69-0AD3-46D4-A495-D1BDE1D16EC6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89" i="1" l="1"/>
  <c r="G76" i="1"/>
  <c r="G60" i="1"/>
  <c r="G61" i="1"/>
  <c r="G62" i="1"/>
  <c r="G63" i="1"/>
  <c r="G64" i="1"/>
  <c r="G65" i="1"/>
  <c r="G53" i="1"/>
  <c r="G54" i="1"/>
  <c r="G55" i="1"/>
  <c r="G47" i="1"/>
  <c r="G48" i="1"/>
  <c r="G49" i="1"/>
  <c r="G50" i="1"/>
  <c r="G45" i="1"/>
  <c r="G42" i="1"/>
  <c r="G43" i="1"/>
  <c r="G39" i="1"/>
  <c r="G30" i="1"/>
  <c r="G31" i="1"/>
  <c r="G26" i="1"/>
  <c r="G24" i="1"/>
  <c r="G23" i="1"/>
  <c r="G22" i="1"/>
  <c r="G19" i="1"/>
  <c r="G18" i="1"/>
  <c r="G17" i="1"/>
  <c r="G57" i="1"/>
  <c r="G33" i="1"/>
  <c r="E234" i="1"/>
  <c r="G234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3" i="3"/>
  <c r="G20" i="1"/>
  <c r="G21" i="1"/>
  <c r="G25" i="1"/>
  <c r="G27" i="1"/>
  <c r="G28" i="1"/>
  <c r="G29" i="1"/>
  <c r="G32" i="1"/>
  <c r="G34" i="1"/>
  <c r="G35" i="1"/>
  <c r="G36" i="1"/>
  <c r="G37" i="1"/>
  <c r="G38" i="1"/>
  <c r="G40" i="1"/>
  <c r="G41" i="1"/>
  <c r="G44" i="1"/>
  <c r="G46" i="1"/>
  <c r="G51" i="1"/>
  <c r="G52" i="1"/>
  <c r="G56" i="1"/>
  <c r="G58" i="1"/>
  <c r="G59" i="1"/>
  <c r="G66" i="1"/>
  <c r="G67" i="1"/>
  <c r="G68" i="1"/>
  <c r="G69" i="1"/>
  <c r="G70" i="1"/>
  <c r="G71" i="1"/>
  <c r="G72" i="1"/>
  <c r="G73" i="1"/>
  <c r="G74" i="1"/>
  <c r="G75" i="1"/>
  <c r="G77" i="1"/>
  <c r="G78" i="1"/>
  <c r="G79" i="1"/>
  <c r="G80" i="1"/>
  <c r="G81" i="1"/>
  <c r="G82" i="1"/>
  <c r="G83" i="1"/>
  <c r="G84" i="1"/>
  <c r="G85" i="1"/>
  <c r="G86" i="1"/>
  <c r="G87" i="1"/>
  <c r="G88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0" i="1"/>
  <c r="G11" i="1"/>
  <c r="G12" i="1"/>
  <c r="G13" i="1"/>
  <c r="G14" i="1"/>
  <c r="G15" i="1"/>
  <c r="G16" i="1"/>
  <c r="J4" i="3"/>
  <c r="E9" i="1"/>
  <c r="G9" i="1"/>
  <c r="I234" i="1" l="1"/>
  <c r="K3" i="3"/>
  <c r="L3" i="3" s="1"/>
  <c r="I9" i="1"/>
</calcChain>
</file>

<file path=xl/sharedStrings.xml><?xml version="1.0" encoding="utf-8"?>
<sst xmlns="http://schemas.openxmlformats.org/spreadsheetml/2006/main" count="151" uniqueCount="128">
  <si>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</si>
  <si>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</si>
  <si>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</si>
  <si>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</si>
  <si>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</si>
  <si>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</si>
  <si>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</si>
  <si>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</si>
  <si>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</si>
  <si>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</si>
  <si>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</si>
  <si>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</si>
  <si>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</si>
  <si>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</si>
  <si>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</si>
  <si>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</si>
  <si>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</si>
  <si>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</si>
  <si>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</si>
  <si>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</si>
  <si>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</si>
  <si>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</si>
  <si>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</si>
  <si>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</si>
  <si>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</si>
  <si>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</si>
  <si>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</si>
  <si>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</si>
  <si>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</si>
  <si>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</si>
  <si>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</si>
  <si>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</si>
  <si>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</si>
  <si>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</si>
  <si>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</si>
  <si>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</si>
  <si>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</si>
  <si>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</si>
  <si>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</si>
  <si>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</si>
  <si>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</si>
  <si>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</si>
  <si>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DELA GRACIA, MA. CECILIA</t>
  </si>
  <si>
    <t>ACCOUNTING</t>
  </si>
  <si>
    <t>PERMANENT</t>
  </si>
  <si>
    <t>2007</t>
  </si>
  <si>
    <t>2023</t>
  </si>
  <si>
    <t>2008</t>
  </si>
  <si>
    <t>2009</t>
  </si>
  <si>
    <t>UT(1-1-25)</t>
  </si>
  <si>
    <t>UT(0-6-48</t>
  </si>
  <si>
    <t>UT(1-0-19)</t>
  </si>
  <si>
    <t>UT(1-3-43)</t>
  </si>
  <si>
    <t>SP(1-0-0)</t>
  </si>
  <si>
    <t>ANNIV 5/17</t>
  </si>
  <si>
    <t>DOMESTIC 5/10</t>
  </si>
  <si>
    <t>DOMESTIC 6/25</t>
  </si>
  <si>
    <t>UT(1-5-56)</t>
  </si>
  <si>
    <t>UT(0-5-38)</t>
  </si>
  <si>
    <t>SL(1-0-0)</t>
  </si>
  <si>
    <t>SOLO P(1-0-0)</t>
  </si>
  <si>
    <t>FL(2-0-0)</t>
  </si>
  <si>
    <t>8/22,29/2007</t>
  </si>
  <si>
    <t>UT(2-3-10)</t>
  </si>
  <si>
    <t>SOLO P(2-0-0)</t>
  </si>
  <si>
    <t>SOLO P 9/6,7</t>
  </si>
  <si>
    <t>SOLO  P 8/13</t>
  </si>
  <si>
    <t>UT(0-4-51)</t>
  </si>
  <si>
    <t>UT(3-7-16)</t>
  </si>
  <si>
    <t>UT(3-0-07)</t>
  </si>
  <si>
    <t>SL(4-0-0)</t>
  </si>
  <si>
    <t>11/15,16,18,21)</t>
  </si>
  <si>
    <t>UT(1-3-09)</t>
  </si>
  <si>
    <t>FL(3-0-0)</t>
  </si>
  <si>
    <t>UT(1-7-43)</t>
  </si>
  <si>
    <t>UT(1-2-30)</t>
  </si>
  <si>
    <t>UT(2-2-37)</t>
  </si>
  <si>
    <t>UT(1-5-01)</t>
  </si>
  <si>
    <t>FL(1-0-0)</t>
  </si>
  <si>
    <t>UT(1-4-15)</t>
  </si>
  <si>
    <t>UT(1-6-6)</t>
  </si>
  <si>
    <t>7/3,4/2007</t>
  </si>
  <si>
    <t>DOMESTIC 7/28</t>
  </si>
  <si>
    <t>UT(1-7-10)</t>
  </si>
  <si>
    <t>8/12, 9/19</t>
  </si>
  <si>
    <t>UT(1-2-34)</t>
  </si>
  <si>
    <t>SOLO P 9/29,30</t>
  </si>
  <si>
    <t>DOMESTIC 10/13</t>
  </si>
  <si>
    <t>SOLO P 10/22</t>
  </si>
  <si>
    <t>SOLO P 11/7,11</t>
  </si>
  <si>
    <t>UT(1-5-27)</t>
  </si>
  <si>
    <t>UT(4-4-21)</t>
  </si>
  <si>
    <t>SOLO P 12/4</t>
  </si>
  <si>
    <t>SOLO P (1-0-0)</t>
  </si>
  <si>
    <t>SOLO P 12/9</t>
  </si>
  <si>
    <t>UT(1-3-19)</t>
  </si>
  <si>
    <t>UT(1-6-20)</t>
  </si>
  <si>
    <t>UT(2-4-59)</t>
  </si>
  <si>
    <t>DOMESTIC 2/6</t>
  </si>
  <si>
    <t>DOMESTIC 2/13</t>
  </si>
  <si>
    <t>3/4,6/2009</t>
  </si>
  <si>
    <t>DOEMESTIC 3/17/09</t>
  </si>
  <si>
    <t>SOLO P 4/1,2</t>
  </si>
  <si>
    <t>SOLO P 5/18</t>
  </si>
  <si>
    <t>UT(1-7-52)</t>
  </si>
  <si>
    <t>UT(4-7-42)</t>
  </si>
  <si>
    <t>UT(3-1-25)</t>
  </si>
  <si>
    <t>UT(1-3-2)</t>
  </si>
  <si>
    <t>UT(1-2-35)</t>
  </si>
  <si>
    <t>UT(0-6-09)</t>
  </si>
  <si>
    <t>UT(1-0-44)</t>
  </si>
  <si>
    <t>UT(0-2-35)</t>
  </si>
  <si>
    <t>UT(0-1-19)</t>
  </si>
  <si>
    <t>UT(0-3-05)</t>
  </si>
  <si>
    <t>2010</t>
  </si>
  <si>
    <t>UT(0-4-49)</t>
  </si>
  <si>
    <t>UT(0-3-9)</t>
  </si>
  <si>
    <t>2011</t>
  </si>
  <si>
    <t>UT(0-4-39)</t>
  </si>
  <si>
    <t>UT(0-4-55)</t>
  </si>
  <si>
    <t>UT(0-3-48)</t>
  </si>
  <si>
    <t>UT(0-7-25)</t>
  </si>
  <si>
    <t>UT(0-0-56)</t>
  </si>
  <si>
    <t>UT(0-1-55)</t>
  </si>
  <si>
    <t>UT(0-1-20)</t>
  </si>
  <si>
    <t>UT(0-2-12)</t>
  </si>
  <si>
    <t>UT(0-0-31)</t>
  </si>
  <si>
    <t>UT(0-6-10)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</si>
</sst>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265" totalsRowShown="0" headerRowDxfId="24" headerRowBorderDxfId="23" tableBorderDxfId="22" totalsRowBorderDxfId="21">
  <tableColumns count="11">
    <tableColumn id="1" xr3:uid="{29298656-164E-44DD-A190-558D78410746}" name="PERIOD" dataDxfId="20"/>
    <tableColumn id="2" xr3:uid="{653A013C-2253-41B2-B51E-E0CEE6FCA4B9}" name="PARTICULARS" dataDxfId="19"/>
    <tableColumn id="3" xr3:uid="{23618FA7-8FE1-47F3-A791-7E4F2612427B}" name="EARNED" dataDxfId="18"/>
    <tableColumn id="4" xr3:uid="{BA6D2C36-5CF4-40D7-AFDD-218AEBB26721}" name="Absence Undertime W/ Pay" dataDxfId="17"/>
    <tableColumn id="5" xr3:uid="{44B79BA7-06A4-4888-BFE5-96396FB13C9E}" name="BALANCE" dataDxfId="16">
      <calculatedColumnFormula>SUM(Table1[EARNED])-SUM(Table1[Absence Undertime W/ Pay])+CONVERTION!$A$3</calculatedColumnFormula>
    </tableColumn>
    <tableColumn id="6" xr3:uid="{1A20B288-1D72-4858-B3C2-871EB9CF011E}" name="Absence Undertime W/O Pay" dataDxfId="15"/>
    <tableColumn id="7" xr3:uid="{16E84B2D-53AC-4AEA-B1BC-1BC1E2E9B51B}" name="EARNED " dataDxfId="14">
      <calculatedColumnFormula>IF(ISBLANK(Table1[[#This Row],[EARNED]]),"",Table1[[#This Row],[EARNED]])</calculatedColumnFormula>
    </tableColumn>
    <tableColumn id="8" xr3:uid="{A10DEDBF-F571-4518-A832-0B75654FC984}" name="Absence Undertime  W/ Pay" dataDxfId="13"/>
    <tableColumn id="9" xr3:uid="{9E225A68-4AC2-420E-B4D1-1378612CB5CD}" name="BALANCE " dataDxfId="12">
      <calculatedColumnFormula>SUM(Table1[[EARNED ]])-SUM(Table1[Absence Undertime  W/ Pay])+CONVERTION!$B$3</calculatedColumnFormula>
    </tableColumn>
    <tableColumn id="10" xr3:uid="{715FA023-3759-440B-8D8E-42D3E30EC36F}" name="Absence Undertime  W/O Pay" dataDxfId="11"/>
    <tableColumn id="11" xr3:uid="{7E55BDC4-4FFC-4009-94E5-7F3F3565D56A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B44E398-F318-4683-B466-030B39F69924}" name="Table2" displayName="Table2" ref="D2:G3" totalsRowShown="0" headerRowDxfId="9" headerRowBorderDxfId="8" tableBorderDxfId="7" totalsRowBorderDxfId="6">
  <autoFilter ref="D2:G3" xr:uid="{CB44E398-F318-4683-B466-030B39F69924}"/>
  <tableColumns count="4">
    <tableColumn id="1" xr3:uid="{1CAFD6A5-0771-4D4F-B29C-8C8A4BD59DAD}" name="DAYS"/>
    <tableColumn id="2" xr3:uid="{D6E424DD-7C72-4461-BBE2-CD59B37123B3}" name="HOURS"/>
    <tableColumn id="3" xr3:uid="{20858E5D-6D7D-4382-8DBC-1FD4091C418E}" name="MINUTES"/>
    <tableColumn id="4" xr3:uid="{7FA7784E-0318-4F9C-9B40-57F4F3F3FD45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B4120CB-17DA-4A84-90C5-840D28205819}" name="Table3" displayName="Table3" ref="J2:L3" totalsRowShown="0" headerRowBorderDxfId="4" tableBorderDxfId="3">
  <autoFilter ref="J2:L3" xr:uid="{CB4120CB-17DA-4A84-90C5-840D28205819}"/>
  <tableColumns count="3">
    <tableColumn id="1" xr3:uid="{6D76F81F-2FB2-4658-9985-FB0CE23F1771}" name="DATE STARTED" dataDxfId="2"/>
    <tableColumn id="2" xr3:uid="{40B8C089-638A-4D13-9FCC-740888AE7704}" name="LEAVE EARN" dataDxfId="1">
      <calculatedColumnFormula>J4-1</calculatedColumnFormula>
    </tableColumn>
    <tableColumn id="3" xr3:uid="{C3A40ACA-C07A-4798-82C2-714BDF47B4DB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98C40-D36A-4A12-B6E1-6D049DE49862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 codeName="Sheet2">
    <pageSetUpPr fitToPage="1"/>
  </sheetPr>
  <dimension ref="A2:K265"/>
  <sheetViews>
    <sheetView tabSelected="1" zoomScaleNormal="100" workbookViewId="0">
      <pane ySplit="3576" topLeftCell="A87" activePane="bottomLeft"/>
      <selection activeCell="B4" sqref="B4:C4"/>
      <selection pane="bottomLeft" activeCell="C90" sqref="C90:C235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48" t="s">
        <v>42</v>
      </c>
      <c r="C2" s="48"/>
      <c r="D2" s="21" t="s">
        <v>14</v>
      </c>
      <c r="E2" s="10"/>
      <c r="F2" s="55"/>
      <c r="G2" s="55"/>
      <c r="H2" s="28" t="s">
        <v>10</v>
      </c>
      <c r="I2" s="25"/>
      <c r="J2" s="49"/>
      <c r="K2" s="50"/>
    </row>
    <row r="3" spans="1:11" x14ac:dyDescent="0.3">
      <c r="A3" s="18" t="s">
        <v>15</v>
      </c>
      <c r="B3" s="48"/>
      <c r="C3" s="48"/>
      <c r="D3" s="22" t="s">
        <v>13</v>
      </c>
      <c r="F3" s="56"/>
      <c r="G3" s="53"/>
      <c r="H3" s="26" t="s">
        <v>11</v>
      </c>
      <c r="I3" s="26"/>
      <c r="J3" s="51"/>
      <c r="K3" s="52"/>
    </row>
    <row r="4" spans="1:11" ht="14.4" customHeight="1" x14ac:dyDescent="0.3">
      <c r="A4" s="18" t="s">
        <v>16</v>
      </c>
      <c r="B4" s="48" t="s">
        <v>44</v>
      </c>
      <c r="C4" s="48"/>
      <c r="D4" s="22" t="s">
        <v>12</v>
      </c>
      <c r="F4" s="53" t="s">
        <v>43</v>
      </c>
      <c r="G4" s="53"/>
      <c r="H4" s="26" t="s">
        <v>17</v>
      </c>
      <c r="I4" s="26"/>
      <c r="J4" s="53"/>
      <c r="K4" s="54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47" t="s">
        <v>8</v>
      </c>
      <c r="D7" s="47"/>
      <c r="E7" s="47"/>
      <c r="F7" s="47"/>
      <c r="G7" s="47" t="s">
        <v>7</v>
      </c>
      <c r="H7" s="47"/>
      <c r="I7" s="47"/>
      <c r="J7" s="47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225.93099999999998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282</v>
      </c>
      <c r="J9" s="11"/>
      <c r="K9" s="20"/>
    </row>
    <row r="10" spans="1:11" x14ac:dyDescent="0.3">
      <c r="A10" s="40"/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59" t="s">
        <v>45</v>
      </c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3">
      <c r="A12" s="40">
        <v>39083</v>
      </c>
      <c r="B12" s="20" t="s">
        <v>49</v>
      </c>
      <c r="C12" s="13">
        <v>1.25</v>
      </c>
      <c r="D12" s="39">
        <v>1.177</v>
      </c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v>39114</v>
      </c>
      <c r="B13" s="20" t="s">
        <v>50</v>
      </c>
      <c r="C13" s="13">
        <v>1.25</v>
      </c>
      <c r="D13" s="39">
        <v>0.85</v>
      </c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0">
        <v>39142</v>
      </c>
      <c r="B14" s="20" t="s">
        <v>51</v>
      </c>
      <c r="C14" s="13">
        <v>1.25</v>
      </c>
      <c r="D14" s="39">
        <v>1.04</v>
      </c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40">
        <v>39173</v>
      </c>
      <c r="B15" s="20" t="s">
        <v>52</v>
      </c>
      <c r="C15" s="13">
        <v>1.25</v>
      </c>
      <c r="D15" s="39">
        <v>1.4649999999999999</v>
      </c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3">
      <c r="A16" s="40">
        <v>39203</v>
      </c>
      <c r="B16" s="15" t="s">
        <v>53</v>
      </c>
      <c r="C16" s="13">
        <v>1.25</v>
      </c>
      <c r="D16" s="42"/>
      <c r="E16" s="9"/>
      <c r="F16" s="15"/>
      <c r="G16" s="41">
        <f>IF(ISBLANK(Table1[[#This Row],[EARNED]]),"",Table1[[#This Row],[EARNED]])</f>
        <v>1.25</v>
      </c>
      <c r="H16" s="42"/>
      <c r="I16" s="9"/>
      <c r="J16" s="12"/>
      <c r="K16" s="15" t="s">
        <v>54</v>
      </c>
    </row>
    <row r="17" spans="1:11" x14ac:dyDescent="0.3">
      <c r="A17" s="40"/>
      <c r="B17" s="15" t="s">
        <v>53</v>
      </c>
      <c r="C17" s="13"/>
      <c r="D17" s="42"/>
      <c r="E17" s="9"/>
      <c r="F17" s="15"/>
      <c r="G17" s="41" t="str">
        <f>IF(ISBLANK(Table1[[#This Row],[EARNED]]),"",Table1[[#This Row],[EARNED]])</f>
        <v/>
      </c>
      <c r="H17" s="42"/>
      <c r="I17" s="9"/>
      <c r="J17" s="12"/>
      <c r="K17" s="15" t="s">
        <v>55</v>
      </c>
    </row>
    <row r="18" spans="1:11" x14ac:dyDescent="0.3">
      <c r="A18" s="40"/>
      <c r="B18" s="15" t="s">
        <v>53</v>
      </c>
      <c r="C18" s="13"/>
      <c r="D18" s="42"/>
      <c r="E18" s="9"/>
      <c r="F18" s="15"/>
      <c r="G18" s="41" t="str">
        <f>IF(ISBLANK(Table1[[#This Row],[EARNED]]),"",Table1[[#This Row],[EARNED]])</f>
        <v/>
      </c>
      <c r="H18" s="42"/>
      <c r="I18" s="9"/>
      <c r="J18" s="12"/>
      <c r="K18" s="15" t="s">
        <v>56</v>
      </c>
    </row>
    <row r="19" spans="1:11" x14ac:dyDescent="0.3">
      <c r="A19" s="40"/>
      <c r="B19" s="15" t="s">
        <v>57</v>
      </c>
      <c r="C19" s="13"/>
      <c r="D19" s="42">
        <v>1.742</v>
      </c>
      <c r="E19" s="9"/>
      <c r="F19" s="15"/>
      <c r="G19" s="41" t="str">
        <f>IF(ISBLANK(Table1[[#This Row],[EARNED]]),"",Table1[[#This Row],[EARNED]])</f>
        <v/>
      </c>
      <c r="H19" s="42"/>
      <c r="I19" s="9"/>
      <c r="J19" s="12"/>
      <c r="K19" s="15"/>
    </row>
    <row r="20" spans="1:11" x14ac:dyDescent="0.3">
      <c r="A20" s="40">
        <v>39234</v>
      </c>
      <c r="B20" s="20" t="s">
        <v>58</v>
      </c>
      <c r="C20" s="13">
        <v>1.25</v>
      </c>
      <c r="D20" s="39">
        <v>0.70399999999999996</v>
      </c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0">
        <v>39264</v>
      </c>
      <c r="B21" s="20" t="s">
        <v>59</v>
      </c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>
        <v>1</v>
      </c>
      <c r="I21" s="9"/>
      <c r="J21" s="11"/>
      <c r="K21" s="60">
        <v>39287</v>
      </c>
    </row>
    <row r="22" spans="1:11" x14ac:dyDescent="0.3">
      <c r="A22" s="40"/>
      <c r="B22" s="20" t="s">
        <v>60</v>
      </c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60" t="s">
        <v>66</v>
      </c>
    </row>
    <row r="23" spans="1:11" x14ac:dyDescent="0.3">
      <c r="A23" s="40"/>
      <c r="B23" s="20" t="s">
        <v>61</v>
      </c>
      <c r="C23" s="13"/>
      <c r="D23" s="39">
        <v>2</v>
      </c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60" t="s">
        <v>62</v>
      </c>
    </row>
    <row r="24" spans="1:11" x14ac:dyDescent="0.3">
      <c r="A24" s="40"/>
      <c r="B24" s="20" t="s">
        <v>63</v>
      </c>
      <c r="C24" s="13"/>
      <c r="D24" s="39">
        <v>2.3959999999999999</v>
      </c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60"/>
    </row>
    <row r="25" spans="1:11" x14ac:dyDescent="0.3">
      <c r="A25" s="40">
        <v>39295</v>
      </c>
      <c r="B25" s="20" t="s">
        <v>64</v>
      </c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 t="s">
        <v>65</v>
      </c>
    </row>
    <row r="26" spans="1:11" x14ac:dyDescent="0.3">
      <c r="A26" s="40"/>
      <c r="B26" s="20" t="s">
        <v>67</v>
      </c>
      <c r="C26" s="13"/>
      <c r="D26" s="39">
        <v>0.60599999999999998</v>
      </c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3">
      <c r="A27" s="40">
        <v>39326</v>
      </c>
      <c r="B27" s="20" t="s">
        <v>68</v>
      </c>
      <c r="C27" s="13">
        <v>1.25</v>
      </c>
      <c r="D27" s="39">
        <v>3.9079999999999999</v>
      </c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3">
      <c r="A28" s="40">
        <v>39356</v>
      </c>
      <c r="B28" s="20" t="s">
        <v>69</v>
      </c>
      <c r="C28" s="13">
        <v>1.25</v>
      </c>
      <c r="D28" s="39">
        <v>3.0150000000000001</v>
      </c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3">
      <c r="A29" s="40">
        <v>39387</v>
      </c>
      <c r="B29" s="20" t="s">
        <v>70</v>
      </c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>
        <v>4</v>
      </c>
      <c r="I29" s="9"/>
      <c r="J29" s="11"/>
      <c r="K29" s="20" t="s">
        <v>71</v>
      </c>
    </row>
    <row r="30" spans="1:11" x14ac:dyDescent="0.3">
      <c r="A30" s="40"/>
      <c r="B30" s="20" t="s">
        <v>59</v>
      </c>
      <c r="C30" s="13"/>
      <c r="D30" s="39"/>
      <c r="E30" s="9"/>
      <c r="F30" s="20"/>
      <c r="G30" s="13" t="str">
        <f>IF(ISBLANK(Table1[[#This Row],[EARNED]]),"",Table1[[#This Row],[EARNED]])</f>
        <v/>
      </c>
      <c r="H30" s="39">
        <v>1</v>
      </c>
      <c r="I30" s="9"/>
      <c r="J30" s="11"/>
      <c r="K30" s="60">
        <v>39409</v>
      </c>
    </row>
    <row r="31" spans="1:11" x14ac:dyDescent="0.3">
      <c r="A31" s="40"/>
      <c r="B31" s="20" t="s">
        <v>72</v>
      </c>
      <c r="C31" s="13"/>
      <c r="D31" s="39">
        <v>1.3940000000000001</v>
      </c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3">
      <c r="A32" s="40">
        <v>39417</v>
      </c>
      <c r="B32" s="20" t="s">
        <v>73</v>
      </c>
      <c r="C32" s="13">
        <v>1.25</v>
      </c>
      <c r="D32" s="39">
        <v>3</v>
      </c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3">
      <c r="A33" s="59" t="s">
        <v>47</v>
      </c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3">
      <c r="A34" s="40">
        <v>39448</v>
      </c>
      <c r="B34" s="20" t="s">
        <v>74</v>
      </c>
      <c r="C34" s="13">
        <v>1.25</v>
      </c>
      <c r="D34" s="39">
        <v>1.9649999999999999</v>
      </c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3">
      <c r="A35" s="40">
        <v>39479</v>
      </c>
      <c r="B35" s="20" t="s">
        <v>75</v>
      </c>
      <c r="C35" s="13">
        <v>1.25</v>
      </c>
      <c r="D35" s="39">
        <v>1.3120000000000001</v>
      </c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3">
      <c r="A36" s="40">
        <v>39508</v>
      </c>
      <c r="B36" s="20" t="s">
        <v>76</v>
      </c>
      <c r="C36" s="13">
        <v>1.25</v>
      </c>
      <c r="D36" s="39">
        <v>2.327</v>
      </c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3">
      <c r="A37" s="40">
        <v>39539</v>
      </c>
      <c r="B37" s="20" t="s">
        <v>77</v>
      </c>
      <c r="C37" s="13">
        <v>1.25</v>
      </c>
      <c r="D37" s="39">
        <v>1.627</v>
      </c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3">
      <c r="A38" s="40">
        <v>39569</v>
      </c>
      <c r="B38" s="20" t="s">
        <v>78</v>
      </c>
      <c r="C38" s="13">
        <v>1.25</v>
      </c>
      <c r="D38" s="39">
        <v>1</v>
      </c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60">
        <v>39243</v>
      </c>
    </row>
    <row r="39" spans="1:11" x14ac:dyDescent="0.3">
      <c r="A39" s="40"/>
      <c r="B39" s="20" t="s">
        <v>79</v>
      </c>
      <c r="C39" s="13"/>
      <c r="D39" s="39">
        <v>1.5310000000000001</v>
      </c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60"/>
    </row>
    <row r="40" spans="1:11" x14ac:dyDescent="0.3">
      <c r="A40" s="40">
        <v>39600</v>
      </c>
      <c r="B40" s="20" t="s">
        <v>80</v>
      </c>
      <c r="C40" s="13">
        <v>1.25</v>
      </c>
      <c r="D40" s="39">
        <v>1.762</v>
      </c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3">
      <c r="A41" s="40">
        <v>39630</v>
      </c>
      <c r="B41" s="20" t="s">
        <v>61</v>
      </c>
      <c r="C41" s="13">
        <v>1.25</v>
      </c>
      <c r="D41" s="39">
        <v>2</v>
      </c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 t="s">
        <v>81</v>
      </c>
    </row>
    <row r="42" spans="1:11" x14ac:dyDescent="0.3">
      <c r="A42" s="40"/>
      <c r="B42" s="20" t="s">
        <v>53</v>
      </c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 t="s">
        <v>82</v>
      </c>
    </row>
    <row r="43" spans="1:11" x14ac:dyDescent="0.3">
      <c r="A43" s="40"/>
      <c r="B43" s="20" t="s">
        <v>83</v>
      </c>
      <c r="C43" s="13"/>
      <c r="D43" s="39">
        <v>1.8959999999999999</v>
      </c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3">
      <c r="A44" s="40">
        <v>39661</v>
      </c>
      <c r="B44" s="20" t="s">
        <v>61</v>
      </c>
      <c r="C44" s="13">
        <v>1.25</v>
      </c>
      <c r="D44" s="39">
        <v>2</v>
      </c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 t="s">
        <v>84</v>
      </c>
    </row>
    <row r="45" spans="1:11" x14ac:dyDescent="0.3">
      <c r="A45" s="40"/>
      <c r="B45" s="20" t="s">
        <v>85</v>
      </c>
      <c r="C45" s="13"/>
      <c r="D45" s="39">
        <v>1.321</v>
      </c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3">
      <c r="A46" s="40">
        <v>39692</v>
      </c>
      <c r="B46" s="20" t="s">
        <v>64</v>
      </c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 t="s">
        <v>86</v>
      </c>
    </row>
    <row r="47" spans="1:11" x14ac:dyDescent="0.3">
      <c r="A47" s="40"/>
      <c r="B47" s="20" t="s">
        <v>53</v>
      </c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 t="s">
        <v>87</v>
      </c>
    </row>
    <row r="48" spans="1:11" x14ac:dyDescent="0.3">
      <c r="A48" s="40"/>
      <c r="B48" s="20" t="s">
        <v>60</v>
      </c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 t="s">
        <v>88</v>
      </c>
    </row>
    <row r="49" spans="1:11" x14ac:dyDescent="0.3">
      <c r="A49" s="40"/>
      <c r="B49" s="20" t="s">
        <v>64</v>
      </c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 t="s">
        <v>89</v>
      </c>
    </row>
    <row r="50" spans="1:11" x14ac:dyDescent="0.3">
      <c r="A50" s="40"/>
      <c r="B50" s="20" t="s">
        <v>90</v>
      </c>
      <c r="C50" s="13"/>
      <c r="D50" s="39">
        <v>1.681</v>
      </c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3">
      <c r="A51" s="40">
        <v>39722</v>
      </c>
      <c r="B51" s="20" t="s">
        <v>91</v>
      </c>
      <c r="C51" s="13">
        <v>1.25</v>
      </c>
      <c r="D51" s="39">
        <v>4.585</v>
      </c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3">
      <c r="A52" s="40">
        <v>39753</v>
      </c>
      <c r="B52" s="20" t="s">
        <v>60</v>
      </c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 t="s">
        <v>92</v>
      </c>
    </row>
    <row r="53" spans="1:11" x14ac:dyDescent="0.3">
      <c r="A53" s="40"/>
      <c r="B53" s="20" t="s">
        <v>93</v>
      </c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3">
      <c r="A54" s="40"/>
      <c r="B54" s="20" t="s">
        <v>60</v>
      </c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 t="s">
        <v>94</v>
      </c>
    </row>
    <row r="55" spans="1:11" x14ac:dyDescent="0.3">
      <c r="A55" s="40"/>
      <c r="B55" s="20" t="s">
        <v>95</v>
      </c>
      <c r="C55" s="13"/>
      <c r="D55" s="39">
        <v>1.415</v>
      </c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3">
      <c r="A56" s="40">
        <v>39783</v>
      </c>
      <c r="B56" s="20" t="s">
        <v>96</v>
      </c>
      <c r="C56" s="13">
        <v>1.25</v>
      </c>
      <c r="D56" s="39">
        <v>1.792</v>
      </c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3">
      <c r="A57" s="59" t="s">
        <v>48</v>
      </c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3">
      <c r="A58" s="40">
        <v>39814</v>
      </c>
      <c r="B58" s="20" t="s">
        <v>97</v>
      </c>
      <c r="C58" s="13">
        <v>1.25</v>
      </c>
      <c r="D58" s="39">
        <v>2.6230000000000002</v>
      </c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3">
      <c r="A59" s="40">
        <v>39845</v>
      </c>
      <c r="B59" s="20" t="s">
        <v>53</v>
      </c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 t="s">
        <v>98</v>
      </c>
    </row>
    <row r="60" spans="1:11" x14ac:dyDescent="0.3">
      <c r="A60" s="40"/>
      <c r="B60" s="20" t="s">
        <v>53</v>
      </c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 t="s">
        <v>99</v>
      </c>
    </row>
    <row r="61" spans="1:11" x14ac:dyDescent="0.3">
      <c r="A61" s="40"/>
      <c r="B61" s="20" t="s">
        <v>64</v>
      </c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 t="s">
        <v>100</v>
      </c>
    </row>
    <row r="62" spans="1:11" x14ac:dyDescent="0.3">
      <c r="A62" s="40"/>
      <c r="B62" s="20" t="s">
        <v>53</v>
      </c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 t="s">
        <v>101</v>
      </c>
    </row>
    <row r="63" spans="1:11" x14ac:dyDescent="0.3">
      <c r="A63" s="40"/>
      <c r="B63" s="20" t="s">
        <v>64</v>
      </c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 t="s">
        <v>102</v>
      </c>
    </row>
    <row r="64" spans="1:11" x14ac:dyDescent="0.3">
      <c r="A64" s="40"/>
      <c r="B64" s="20" t="s">
        <v>60</v>
      </c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 t="s">
        <v>103</v>
      </c>
    </row>
    <row r="65" spans="1:11" x14ac:dyDescent="0.3">
      <c r="A65" s="40"/>
      <c r="B65" s="20" t="s">
        <v>104</v>
      </c>
      <c r="C65" s="13"/>
      <c r="D65" s="39">
        <v>1.9830000000000001</v>
      </c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0">
        <v>39873</v>
      </c>
      <c r="B66" s="20" t="s">
        <v>105</v>
      </c>
      <c r="C66" s="13">
        <v>1.25</v>
      </c>
      <c r="D66" s="39">
        <v>4.9619999999999997</v>
      </c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3">
      <c r="A67" s="40">
        <v>39904</v>
      </c>
      <c r="B67" s="20" t="s">
        <v>106</v>
      </c>
      <c r="C67" s="13">
        <v>1.25</v>
      </c>
      <c r="D67" s="39">
        <v>3.177</v>
      </c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3">
      <c r="A68" s="40">
        <v>39934</v>
      </c>
      <c r="B68" s="20" t="s">
        <v>107</v>
      </c>
      <c r="C68" s="13">
        <v>1.25</v>
      </c>
      <c r="D68" s="39">
        <v>1.379</v>
      </c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3">
      <c r="A69" s="40">
        <v>39965</v>
      </c>
      <c r="B69" s="20" t="s">
        <v>108</v>
      </c>
      <c r="C69" s="13">
        <v>1.25</v>
      </c>
      <c r="D69" s="39">
        <v>1.323</v>
      </c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3">
      <c r="A70" s="40">
        <v>39995</v>
      </c>
      <c r="B70" s="20" t="s">
        <v>109</v>
      </c>
      <c r="C70" s="13">
        <v>1.25</v>
      </c>
      <c r="D70" s="39">
        <v>0.76900000000000002</v>
      </c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3">
      <c r="A71" s="40">
        <v>40026</v>
      </c>
      <c r="B71" s="20" t="s">
        <v>110</v>
      </c>
      <c r="C71" s="13">
        <v>1.25</v>
      </c>
      <c r="D71" s="39">
        <v>1.0920000000000001</v>
      </c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3">
      <c r="A72" s="40">
        <v>40057</v>
      </c>
      <c r="B72" s="20" t="s">
        <v>111</v>
      </c>
      <c r="C72" s="13">
        <v>1.25</v>
      </c>
      <c r="D72" s="39">
        <v>0.32300000000000001</v>
      </c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3">
      <c r="A73" s="40">
        <v>40087</v>
      </c>
      <c r="B73" s="20" t="s">
        <v>112</v>
      </c>
      <c r="C73" s="13">
        <v>1.25</v>
      </c>
      <c r="D73" s="39">
        <v>0.16500000000000001</v>
      </c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3">
      <c r="A74" s="40">
        <v>40118</v>
      </c>
      <c r="B74" s="20" t="s">
        <v>113</v>
      </c>
      <c r="C74" s="13">
        <v>1.25</v>
      </c>
      <c r="D74" s="39">
        <v>0.38500000000000001</v>
      </c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3">
      <c r="A75" s="40">
        <v>40148</v>
      </c>
      <c r="B75" s="20" t="s">
        <v>115</v>
      </c>
      <c r="C75" s="13">
        <v>1.25</v>
      </c>
      <c r="D75" s="39">
        <v>0.60199999999999998</v>
      </c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3">
      <c r="A76" s="59" t="s">
        <v>114</v>
      </c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>
        <v>40179</v>
      </c>
      <c r="B77" s="20" t="s">
        <v>116</v>
      </c>
      <c r="C77" s="13">
        <v>1.25</v>
      </c>
      <c r="D77" s="39">
        <v>0.39400000000000002</v>
      </c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3">
      <c r="A78" s="40">
        <v>40210</v>
      </c>
      <c r="B78" s="20" t="s">
        <v>118</v>
      </c>
      <c r="C78" s="13">
        <v>1.25</v>
      </c>
      <c r="D78" s="39">
        <v>0.58099999999999996</v>
      </c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3">
      <c r="A79" s="40">
        <v>40238</v>
      </c>
      <c r="B79" s="20" t="s">
        <v>119</v>
      </c>
      <c r="C79" s="13">
        <v>1.25</v>
      </c>
      <c r="D79" s="39">
        <v>0.61499999999999999</v>
      </c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3">
      <c r="A80" s="40">
        <v>40269</v>
      </c>
      <c r="B80" s="20" t="s">
        <v>120</v>
      </c>
      <c r="C80" s="13">
        <v>1.25</v>
      </c>
      <c r="D80" s="39">
        <v>0.47499999999999998</v>
      </c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3">
      <c r="A81" s="40">
        <v>40299</v>
      </c>
      <c r="B81" s="20" t="s">
        <v>121</v>
      </c>
      <c r="C81" s="13">
        <v>1.25</v>
      </c>
      <c r="D81" s="39">
        <v>0.92700000000000005</v>
      </c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3">
      <c r="A82" s="40">
        <v>40330</v>
      </c>
      <c r="B82" s="20" t="s">
        <v>122</v>
      </c>
      <c r="C82" s="13">
        <v>1.25</v>
      </c>
      <c r="D82" s="39">
        <v>0.11700000000000001</v>
      </c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3">
      <c r="A83" s="40">
        <v>40360</v>
      </c>
      <c r="B83" s="20" t="s">
        <v>123</v>
      </c>
      <c r="C83" s="13">
        <v>1.25</v>
      </c>
      <c r="D83" s="39">
        <v>0.24</v>
      </c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3">
      <c r="A84" s="40">
        <v>40391</v>
      </c>
      <c r="B84" s="20" t="s">
        <v>124</v>
      </c>
      <c r="C84" s="13">
        <v>1.25</v>
      </c>
      <c r="D84" s="39">
        <v>0.16700000000000001</v>
      </c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3">
      <c r="A85" s="40">
        <v>40422</v>
      </c>
      <c r="B85" s="20" t="s">
        <v>125</v>
      </c>
      <c r="C85" s="13">
        <v>1.25</v>
      </c>
      <c r="D85" s="39">
        <v>0.27500000000000002</v>
      </c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3">
      <c r="A86" s="40">
        <v>40452</v>
      </c>
      <c r="B86" s="20" t="s">
        <v>126</v>
      </c>
      <c r="C86" s="13">
        <v>1.25</v>
      </c>
      <c r="D86" s="39">
        <v>6.5000000000000002E-2</v>
      </c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3">
      <c r="A87" s="40">
        <v>40483</v>
      </c>
      <c r="B87" s="20" t="s">
        <v>127</v>
      </c>
      <c r="C87" s="13">
        <v>1.25</v>
      </c>
      <c r="D87" s="39">
        <v>0.77100000000000002</v>
      </c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3">
      <c r="A88" s="40">
        <v>40513</v>
      </c>
      <c r="B88" s="20" t="s">
        <v>111</v>
      </c>
      <c r="C88" s="13">
        <v>1.25</v>
      </c>
      <c r="D88" s="39">
        <v>0.32300000000000001</v>
      </c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3">
      <c r="A89" s="59" t="s">
        <v>117</v>
      </c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>
        <v>40544</v>
      </c>
      <c r="B90" s="20"/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3">
      <c r="A91" s="40">
        <v>40575</v>
      </c>
      <c r="B91" s="20"/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3">
      <c r="A92" s="40">
        <v>40603</v>
      </c>
      <c r="B92" s="20"/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3">
      <c r="A93" s="40">
        <v>40634</v>
      </c>
      <c r="B93" s="20"/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3">
      <c r="A94" s="40">
        <v>40664</v>
      </c>
      <c r="B94" s="20"/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3">
      <c r="A95" s="40">
        <v>40695</v>
      </c>
      <c r="B95" s="20"/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3">
      <c r="A96" s="40">
        <v>40725</v>
      </c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3">
      <c r="A97" s="40">
        <v>40756</v>
      </c>
      <c r="B97" s="20"/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3">
      <c r="A98" s="40">
        <v>40787</v>
      </c>
      <c r="B98" s="20"/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3">
      <c r="A99" s="40">
        <v>40817</v>
      </c>
      <c r="B99" s="20"/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3">
      <c r="A100" s="40">
        <v>40848</v>
      </c>
      <c r="B100" s="20"/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/>
    </row>
    <row r="101" spans="1:11" x14ac:dyDescent="0.3">
      <c r="A101" s="40">
        <v>40878</v>
      </c>
      <c r="B101" s="20"/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/>
    </row>
    <row r="102" spans="1:11" x14ac:dyDescent="0.3">
      <c r="A102" s="40">
        <v>40909</v>
      </c>
      <c r="B102" s="20"/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 x14ac:dyDescent="0.3">
      <c r="A103" s="40">
        <v>40940</v>
      </c>
      <c r="B103" s="20"/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3">
      <c r="A104" s="40">
        <v>40969</v>
      </c>
      <c r="B104" s="20"/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3">
      <c r="A105" s="40">
        <v>41000</v>
      </c>
      <c r="B105" s="20"/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3">
      <c r="A106" s="40">
        <v>41030</v>
      </c>
      <c r="B106" s="20"/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3">
      <c r="A107" s="40">
        <v>41061</v>
      </c>
      <c r="B107" s="20"/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 x14ac:dyDescent="0.3">
      <c r="A108" s="40">
        <v>41091</v>
      </c>
      <c r="B108" s="20"/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3">
      <c r="A109" s="40">
        <v>41122</v>
      </c>
      <c r="B109" s="20"/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3">
      <c r="A110" s="40">
        <v>41153</v>
      </c>
      <c r="B110" s="20"/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/>
    </row>
    <row r="111" spans="1:11" x14ac:dyDescent="0.3">
      <c r="A111" s="40">
        <v>41183</v>
      </c>
      <c r="B111" s="20"/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 x14ac:dyDescent="0.3">
      <c r="A112" s="40">
        <v>41214</v>
      </c>
      <c r="B112" s="20"/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3">
      <c r="A113" s="40">
        <v>41244</v>
      </c>
      <c r="B113" s="20"/>
      <c r="C113" s="13">
        <v>1.25</v>
      </c>
      <c r="D113" s="39"/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/>
    </row>
    <row r="114" spans="1:11" x14ac:dyDescent="0.3">
      <c r="A114" s="40">
        <v>41275</v>
      </c>
      <c r="B114" s="20"/>
      <c r="C114" s="13">
        <v>1.25</v>
      </c>
      <c r="D114" s="39"/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/>
    </row>
    <row r="115" spans="1:11" x14ac:dyDescent="0.3">
      <c r="A115" s="40">
        <v>41306</v>
      </c>
      <c r="B115" s="20"/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3">
      <c r="A116" s="40">
        <v>41334</v>
      </c>
      <c r="B116" s="20"/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3">
      <c r="A117" s="40">
        <v>41365</v>
      </c>
      <c r="B117" s="20"/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3">
      <c r="A118" s="40">
        <v>41395</v>
      </c>
      <c r="B118" s="20"/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3">
      <c r="A119" s="40">
        <v>41426</v>
      </c>
      <c r="B119" s="20"/>
      <c r="C119" s="13">
        <v>1.25</v>
      </c>
      <c r="D119" s="39"/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/>
    </row>
    <row r="120" spans="1:11" x14ac:dyDescent="0.3">
      <c r="A120" s="40">
        <v>41456</v>
      </c>
      <c r="B120" s="20"/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3">
      <c r="A121" s="40">
        <v>41487</v>
      </c>
      <c r="B121" s="20"/>
      <c r="C121" s="13">
        <v>1.25</v>
      </c>
      <c r="D121" s="39"/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20"/>
    </row>
    <row r="122" spans="1:11" x14ac:dyDescent="0.3">
      <c r="A122" s="40">
        <v>41518</v>
      </c>
      <c r="B122" s="20"/>
      <c r="C122" s="13">
        <v>1.25</v>
      </c>
      <c r="D122" s="39"/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/>
    </row>
    <row r="123" spans="1:11" x14ac:dyDescent="0.3">
      <c r="A123" s="40">
        <v>41548</v>
      </c>
      <c r="B123" s="20"/>
      <c r="C123" s="13">
        <v>1.25</v>
      </c>
      <c r="D123" s="39"/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3">
      <c r="A124" s="40">
        <v>41579</v>
      </c>
      <c r="B124" s="20"/>
      <c r="C124" s="13">
        <v>1.25</v>
      </c>
      <c r="D124" s="39"/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3">
      <c r="A125" s="40">
        <v>41609</v>
      </c>
      <c r="B125" s="20"/>
      <c r="C125" s="13">
        <v>1.25</v>
      </c>
      <c r="D125" s="39"/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 x14ac:dyDescent="0.3">
      <c r="A126" s="40">
        <v>41640</v>
      </c>
      <c r="B126" s="20"/>
      <c r="C126" s="13">
        <v>1.25</v>
      </c>
      <c r="D126" s="39"/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/>
    </row>
    <row r="127" spans="1:11" x14ac:dyDescent="0.3">
      <c r="A127" s="40">
        <v>41671</v>
      </c>
      <c r="B127" s="20"/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/>
    </row>
    <row r="128" spans="1:11" x14ac:dyDescent="0.3">
      <c r="A128" s="40">
        <v>41699</v>
      </c>
      <c r="B128" s="20"/>
      <c r="C128" s="13">
        <v>1.25</v>
      </c>
      <c r="D128" s="39"/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3">
      <c r="A129" s="40">
        <v>41730</v>
      </c>
      <c r="B129" s="20"/>
      <c r="C129" s="13">
        <v>1.25</v>
      </c>
      <c r="D129" s="39"/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20"/>
    </row>
    <row r="130" spans="1:11" x14ac:dyDescent="0.3">
      <c r="A130" s="40">
        <v>41760</v>
      </c>
      <c r="B130" s="20"/>
      <c r="C130" s="13">
        <v>1.25</v>
      </c>
      <c r="D130" s="39"/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/>
    </row>
    <row r="131" spans="1:11" x14ac:dyDescent="0.3">
      <c r="A131" s="40">
        <v>41791</v>
      </c>
      <c r="B131" s="20"/>
      <c r="C131" s="13">
        <v>1.25</v>
      </c>
      <c r="D131" s="39"/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20"/>
    </row>
    <row r="132" spans="1:11" x14ac:dyDescent="0.3">
      <c r="A132" s="40">
        <v>41821</v>
      </c>
      <c r="B132" s="20"/>
      <c r="C132" s="13">
        <v>1.25</v>
      </c>
      <c r="D132" s="39"/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20"/>
    </row>
    <row r="133" spans="1:11" x14ac:dyDescent="0.3">
      <c r="A133" s="40">
        <v>41852</v>
      </c>
      <c r="B133" s="20"/>
      <c r="C133" s="13">
        <v>1.25</v>
      </c>
      <c r="D133" s="39"/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/>
    </row>
    <row r="134" spans="1:11" x14ac:dyDescent="0.3">
      <c r="A134" s="40">
        <v>41883</v>
      </c>
      <c r="B134" s="20"/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3">
      <c r="A135" s="40">
        <v>41913</v>
      </c>
      <c r="B135" s="20"/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/>
      <c r="I135" s="9"/>
      <c r="J135" s="11"/>
      <c r="K135" s="20"/>
    </row>
    <row r="136" spans="1:11" x14ac:dyDescent="0.3">
      <c r="A136" s="40">
        <v>41944</v>
      </c>
      <c r="B136" s="20"/>
      <c r="C136" s="13">
        <v>1.25</v>
      </c>
      <c r="D136" s="39"/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20"/>
    </row>
    <row r="137" spans="1:11" x14ac:dyDescent="0.3">
      <c r="A137" s="40">
        <v>41974</v>
      </c>
      <c r="B137" s="20"/>
      <c r="C137" s="13">
        <v>1.25</v>
      </c>
      <c r="D137" s="39"/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20"/>
    </row>
    <row r="138" spans="1:11" x14ac:dyDescent="0.3">
      <c r="A138" s="40">
        <v>42005</v>
      </c>
      <c r="B138" s="20"/>
      <c r="C138" s="13">
        <v>1.25</v>
      </c>
      <c r="D138" s="39"/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20"/>
    </row>
    <row r="139" spans="1:11" x14ac:dyDescent="0.3">
      <c r="A139" s="40">
        <v>42036</v>
      </c>
      <c r="B139" s="20"/>
      <c r="C139" s="13">
        <v>1.25</v>
      </c>
      <c r="D139" s="39"/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20"/>
    </row>
    <row r="140" spans="1:11" x14ac:dyDescent="0.3">
      <c r="A140" s="40">
        <v>42064</v>
      </c>
      <c r="B140" s="20"/>
      <c r="C140" s="13">
        <v>1.25</v>
      </c>
      <c r="D140" s="39"/>
      <c r="E140" s="9"/>
      <c r="F140" s="20"/>
      <c r="G140" s="13">
        <f>IF(ISBLANK(Table1[[#This Row],[EARNED]]),"",Table1[[#This Row],[EARNED]])</f>
        <v>1.25</v>
      </c>
      <c r="H140" s="39"/>
      <c r="I140" s="9"/>
      <c r="J140" s="11"/>
      <c r="K140" s="20"/>
    </row>
    <row r="141" spans="1:11" x14ac:dyDescent="0.3">
      <c r="A141" s="40">
        <v>42095</v>
      </c>
      <c r="B141" s="20"/>
      <c r="C141" s="13">
        <v>1.25</v>
      </c>
      <c r="D141" s="39"/>
      <c r="E141" s="9"/>
      <c r="F141" s="20"/>
      <c r="G141" s="13">
        <f>IF(ISBLANK(Table1[[#This Row],[EARNED]]),"",Table1[[#This Row],[EARNED]])</f>
        <v>1.25</v>
      </c>
      <c r="H141" s="39"/>
      <c r="I141" s="9"/>
      <c r="J141" s="11"/>
      <c r="K141" s="20"/>
    </row>
    <row r="142" spans="1:11" x14ac:dyDescent="0.3">
      <c r="A142" s="40">
        <v>42125</v>
      </c>
      <c r="B142" s="20"/>
      <c r="C142" s="13">
        <v>1.25</v>
      </c>
      <c r="D142" s="39"/>
      <c r="E142" s="9"/>
      <c r="F142" s="20"/>
      <c r="G142" s="13">
        <f>IF(ISBLANK(Table1[[#This Row],[EARNED]]),"",Table1[[#This Row],[EARNED]])</f>
        <v>1.25</v>
      </c>
      <c r="H142" s="39"/>
      <c r="I142" s="9"/>
      <c r="J142" s="11"/>
      <c r="K142" s="20"/>
    </row>
    <row r="143" spans="1:11" x14ac:dyDescent="0.3">
      <c r="A143" s="40">
        <v>42156</v>
      </c>
      <c r="B143" s="20"/>
      <c r="C143" s="13">
        <v>1.25</v>
      </c>
      <c r="D143" s="39"/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/>
    </row>
    <row r="144" spans="1:11" x14ac:dyDescent="0.3">
      <c r="A144" s="40">
        <v>42186</v>
      </c>
      <c r="B144" s="20"/>
      <c r="C144" s="13">
        <v>1.25</v>
      </c>
      <c r="D144" s="39"/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20"/>
    </row>
    <row r="145" spans="1:11" x14ac:dyDescent="0.3">
      <c r="A145" s="40">
        <v>42217</v>
      </c>
      <c r="B145" s="20"/>
      <c r="C145" s="13">
        <v>1.25</v>
      </c>
      <c r="D145" s="39"/>
      <c r="E145" s="9"/>
      <c r="F145" s="20"/>
      <c r="G145" s="13">
        <f>IF(ISBLANK(Table1[[#This Row],[EARNED]]),"",Table1[[#This Row],[EARNED]])</f>
        <v>1.25</v>
      </c>
      <c r="H145" s="39"/>
      <c r="I145" s="9"/>
      <c r="J145" s="11"/>
      <c r="K145" s="20"/>
    </row>
    <row r="146" spans="1:11" x14ac:dyDescent="0.3">
      <c r="A146" s="40">
        <v>42248</v>
      </c>
      <c r="B146" s="20"/>
      <c r="C146" s="13">
        <v>1.25</v>
      </c>
      <c r="D146" s="39"/>
      <c r="E146" s="9"/>
      <c r="F146" s="20"/>
      <c r="G146" s="13">
        <f>IF(ISBLANK(Table1[[#This Row],[EARNED]]),"",Table1[[#This Row],[EARNED]])</f>
        <v>1.25</v>
      </c>
      <c r="H146" s="39"/>
      <c r="I146" s="9"/>
      <c r="J146" s="11"/>
      <c r="K146" s="20"/>
    </row>
    <row r="147" spans="1:11" x14ac:dyDescent="0.3">
      <c r="A147" s="40">
        <v>42278</v>
      </c>
      <c r="B147" s="20"/>
      <c r="C147" s="13">
        <v>1.25</v>
      </c>
      <c r="D147" s="39"/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20"/>
    </row>
    <row r="148" spans="1:11" x14ac:dyDescent="0.3">
      <c r="A148" s="40">
        <v>42309</v>
      </c>
      <c r="B148" s="20"/>
      <c r="C148" s="13">
        <v>1.25</v>
      </c>
      <c r="D148" s="39"/>
      <c r="E148" s="9"/>
      <c r="F148" s="20"/>
      <c r="G148" s="13">
        <f>IF(ISBLANK(Table1[[#This Row],[EARNED]]),"",Table1[[#This Row],[EARNED]])</f>
        <v>1.25</v>
      </c>
      <c r="H148" s="39"/>
      <c r="I148" s="9"/>
      <c r="J148" s="11"/>
      <c r="K148" s="20"/>
    </row>
    <row r="149" spans="1:11" x14ac:dyDescent="0.3">
      <c r="A149" s="40">
        <v>42339</v>
      </c>
      <c r="B149" s="20"/>
      <c r="C149" s="13">
        <v>1.25</v>
      </c>
      <c r="D149" s="39"/>
      <c r="E149" s="9"/>
      <c r="F149" s="20"/>
      <c r="G149" s="13">
        <f>IF(ISBLANK(Table1[[#This Row],[EARNED]]),"",Table1[[#This Row],[EARNED]])</f>
        <v>1.25</v>
      </c>
      <c r="H149" s="39"/>
      <c r="I149" s="9"/>
      <c r="J149" s="11"/>
      <c r="K149" s="20"/>
    </row>
    <row r="150" spans="1:11" x14ac:dyDescent="0.3">
      <c r="A150" s="40">
        <v>42370</v>
      </c>
      <c r="B150" s="20"/>
      <c r="C150" s="13">
        <v>1.25</v>
      </c>
      <c r="D150" s="39"/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20"/>
    </row>
    <row r="151" spans="1:11" x14ac:dyDescent="0.3">
      <c r="A151" s="40">
        <v>42401</v>
      </c>
      <c r="B151" s="20"/>
      <c r="C151" s="13">
        <v>1.25</v>
      </c>
      <c r="D151" s="39"/>
      <c r="E151" s="9"/>
      <c r="F151" s="20"/>
      <c r="G151" s="13">
        <f>IF(ISBLANK(Table1[[#This Row],[EARNED]]),"",Table1[[#This Row],[EARNED]])</f>
        <v>1.25</v>
      </c>
      <c r="H151" s="39"/>
      <c r="I151" s="9"/>
      <c r="J151" s="11"/>
      <c r="K151" s="20"/>
    </row>
    <row r="152" spans="1:11" x14ac:dyDescent="0.3">
      <c r="A152" s="40">
        <v>42430</v>
      </c>
      <c r="B152" s="20"/>
      <c r="C152" s="13">
        <v>1.25</v>
      </c>
      <c r="D152" s="39"/>
      <c r="E152" s="9"/>
      <c r="F152" s="20"/>
      <c r="G152" s="13">
        <f>IF(ISBLANK(Table1[[#This Row],[EARNED]]),"",Table1[[#This Row],[EARNED]])</f>
        <v>1.25</v>
      </c>
      <c r="H152" s="39"/>
      <c r="I152" s="9"/>
      <c r="J152" s="11"/>
      <c r="K152" s="20"/>
    </row>
    <row r="153" spans="1:11" x14ac:dyDescent="0.3">
      <c r="A153" s="40">
        <v>42461</v>
      </c>
      <c r="B153" s="20"/>
      <c r="C153" s="13">
        <v>1.25</v>
      </c>
      <c r="D153" s="39"/>
      <c r="E153" s="9"/>
      <c r="F153" s="20"/>
      <c r="G153" s="13">
        <f>IF(ISBLANK(Table1[[#This Row],[EARNED]]),"",Table1[[#This Row],[EARNED]])</f>
        <v>1.25</v>
      </c>
      <c r="H153" s="39"/>
      <c r="I153" s="9"/>
      <c r="J153" s="11"/>
      <c r="K153" s="20"/>
    </row>
    <row r="154" spans="1:11" x14ac:dyDescent="0.3">
      <c r="A154" s="40">
        <v>42491</v>
      </c>
      <c r="B154" s="20"/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/>
      <c r="I154" s="9"/>
      <c r="J154" s="11"/>
      <c r="K154" s="20"/>
    </row>
    <row r="155" spans="1:11" x14ac:dyDescent="0.3">
      <c r="A155" s="40">
        <v>42522</v>
      </c>
      <c r="B155" s="20"/>
      <c r="C155" s="13">
        <v>1.25</v>
      </c>
      <c r="D155" s="39"/>
      <c r="E155" s="9"/>
      <c r="F155" s="20"/>
      <c r="G155" s="13">
        <f>IF(ISBLANK(Table1[[#This Row],[EARNED]]),"",Table1[[#This Row],[EARNED]])</f>
        <v>1.25</v>
      </c>
      <c r="H155" s="39"/>
      <c r="I155" s="9"/>
      <c r="J155" s="11"/>
      <c r="K155" s="20"/>
    </row>
    <row r="156" spans="1:11" x14ac:dyDescent="0.3">
      <c r="A156" s="40">
        <v>42552</v>
      </c>
      <c r="B156" s="20"/>
      <c r="C156" s="13">
        <v>1.25</v>
      </c>
      <c r="D156" s="39"/>
      <c r="E156" s="9"/>
      <c r="F156" s="20"/>
      <c r="G156" s="13">
        <f>IF(ISBLANK(Table1[[#This Row],[EARNED]]),"",Table1[[#This Row],[EARNED]])</f>
        <v>1.25</v>
      </c>
      <c r="H156" s="39"/>
      <c r="I156" s="9"/>
      <c r="J156" s="11"/>
      <c r="K156" s="20"/>
    </row>
    <row r="157" spans="1:11" x14ac:dyDescent="0.3">
      <c r="A157" s="40">
        <v>42583</v>
      </c>
      <c r="B157" s="20"/>
      <c r="C157" s="13">
        <v>1.25</v>
      </c>
      <c r="D157" s="39"/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20"/>
    </row>
    <row r="158" spans="1:11" x14ac:dyDescent="0.3">
      <c r="A158" s="40">
        <v>42614</v>
      </c>
      <c r="B158" s="20"/>
      <c r="C158" s="13">
        <v>1.25</v>
      </c>
      <c r="D158" s="39"/>
      <c r="E158" s="9"/>
      <c r="F158" s="20"/>
      <c r="G158" s="13">
        <f>IF(ISBLANK(Table1[[#This Row],[EARNED]]),"",Table1[[#This Row],[EARNED]])</f>
        <v>1.25</v>
      </c>
      <c r="H158" s="39"/>
      <c r="I158" s="9"/>
      <c r="J158" s="11"/>
      <c r="K158" s="20"/>
    </row>
    <row r="159" spans="1:11" x14ac:dyDescent="0.3">
      <c r="A159" s="40">
        <v>42644</v>
      </c>
      <c r="B159" s="20"/>
      <c r="C159" s="13">
        <v>1.25</v>
      </c>
      <c r="D159" s="39"/>
      <c r="E159" s="9"/>
      <c r="F159" s="20"/>
      <c r="G159" s="13">
        <f>IF(ISBLANK(Table1[[#This Row],[EARNED]]),"",Table1[[#This Row],[EARNED]])</f>
        <v>1.25</v>
      </c>
      <c r="H159" s="39"/>
      <c r="I159" s="9"/>
      <c r="J159" s="11"/>
      <c r="K159" s="20"/>
    </row>
    <row r="160" spans="1:11" x14ac:dyDescent="0.3">
      <c r="A160" s="40">
        <v>42675</v>
      </c>
      <c r="B160" s="15"/>
      <c r="C160" s="13">
        <v>1.25</v>
      </c>
      <c r="D160" s="42"/>
      <c r="E160" s="9"/>
      <c r="F160" s="15"/>
      <c r="G160" s="41">
        <f>IF(ISBLANK(Table1[[#This Row],[EARNED]]),"",Table1[[#This Row],[EARNED]])</f>
        <v>1.25</v>
      </c>
      <c r="H160" s="42"/>
      <c r="I160" s="9"/>
      <c r="J160" s="12"/>
      <c r="K160" s="15"/>
    </row>
    <row r="161" spans="1:11" x14ac:dyDescent="0.3">
      <c r="A161" s="40">
        <v>42705</v>
      </c>
      <c r="B161" s="20"/>
      <c r="C161" s="13">
        <v>1.25</v>
      </c>
      <c r="D161" s="39"/>
      <c r="E161" s="9"/>
      <c r="F161" s="20"/>
      <c r="G161" s="13">
        <f>IF(ISBLANK(Table1[[#This Row],[EARNED]]),"",Table1[[#This Row],[EARNED]])</f>
        <v>1.25</v>
      </c>
      <c r="H161" s="39"/>
      <c r="I161" s="9"/>
      <c r="J161" s="11"/>
      <c r="K161" s="20"/>
    </row>
    <row r="162" spans="1:11" x14ac:dyDescent="0.3">
      <c r="A162" s="40">
        <v>42736</v>
      </c>
      <c r="B162" s="20"/>
      <c r="C162" s="13">
        <v>1.25</v>
      </c>
      <c r="D162" s="39"/>
      <c r="E162" s="9"/>
      <c r="F162" s="20"/>
      <c r="G162" s="13">
        <f>IF(ISBLANK(Table1[[#This Row],[EARNED]]),"",Table1[[#This Row],[EARNED]])</f>
        <v>1.25</v>
      </c>
      <c r="H162" s="39"/>
      <c r="I162" s="9"/>
      <c r="J162" s="11"/>
      <c r="K162" s="20"/>
    </row>
    <row r="163" spans="1:11" x14ac:dyDescent="0.3">
      <c r="A163" s="40">
        <v>42767</v>
      </c>
      <c r="B163" s="20"/>
      <c r="C163" s="13">
        <v>1.25</v>
      </c>
      <c r="D163" s="39"/>
      <c r="E163" s="9"/>
      <c r="F163" s="20"/>
      <c r="G163" s="13">
        <f>IF(ISBLANK(Table1[[#This Row],[EARNED]]),"",Table1[[#This Row],[EARNED]])</f>
        <v>1.25</v>
      </c>
      <c r="H163" s="39"/>
      <c r="I163" s="9"/>
      <c r="J163" s="11"/>
      <c r="K163" s="20"/>
    </row>
    <row r="164" spans="1:11" x14ac:dyDescent="0.3">
      <c r="A164" s="40">
        <v>42795</v>
      </c>
      <c r="B164" s="20"/>
      <c r="C164" s="13">
        <v>1.25</v>
      </c>
      <c r="D164" s="39"/>
      <c r="E164" s="9"/>
      <c r="F164" s="20"/>
      <c r="G164" s="13">
        <f>IF(ISBLANK(Table1[[#This Row],[EARNED]]),"",Table1[[#This Row],[EARNED]])</f>
        <v>1.25</v>
      </c>
      <c r="H164" s="39"/>
      <c r="I164" s="9"/>
      <c r="J164" s="11"/>
      <c r="K164" s="20"/>
    </row>
    <row r="165" spans="1:11" x14ac:dyDescent="0.3">
      <c r="A165" s="40">
        <v>42826</v>
      </c>
      <c r="B165" s="20"/>
      <c r="C165" s="13">
        <v>1.25</v>
      </c>
      <c r="D165" s="39"/>
      <c r="E165" s="9"/>
      <c r="F165" s="20"/>
      <c r="G165" s="13">
        <f>IF(ISBLANK(Table1[[#This Row],[EARNED]]),"",Table1[[#This Row],[EARNED]])</f>
        <v>1.25</v>
      </c>
      <c r="H165" s="39"/>
      <c r="I165" s="9"/>
      <c r="J165" s="11"/>
      <c r="K165" s="20"/>
    </row>
    <row r="166" spans="1:11" x14ac:dyDescent="0.3">
      <c r="A166" s="40">
        <v>42856</v>
      </c>
      <c r="B166" s="20"/>
      <c r="C166" s="13">
        <v>1.25</v>
      </c>
      <c r="D166" s="39"/>
      <c r="E166" s="9"/>
      <c r="F166" s="20"/>
      <c r="G166" s="13">
        <f>IF(ISBLANK(Table1[[#This Row],[EARNED]]),"",Table1[[#This Row],[EARNED]])</f>
        <v>1.25</v>
      </c>
      <c r="H166" s="39"/>
      <c r="I166" s="9"/>
      <c r="J166" s="11"/>
      <c r="K166" s="20"/>
    </row>
    <row r="167" spans="1:11" x14ac:dyDescent="0.3">
      <c r="A167" s="40">
        <v>42887</v>
      </c>
      <c r="B167" s="20"/>
      <c r="C167" s="13">
        <v>1.25</v>
      </c>
      <c r="D167" s="39"/>
      <c r="E167" s="9"/>
      <c r="F167" s="20"/>
      <c r="G167" s="13">
        <f>IF(ISBLANK(Table1[[#This Row],[EARNED]]),"",Table1[[#This Row],[EARNED]])</f>
        <v>1.25</v>
      </c>
      <c r="H167" s="39"/>
      <c r="I167" s="9"/>
      <c r="J167" s="11"/>
      <c r="K167" s="20"/>
    </row>
    <row r="168" spans="1:11" x14ac:dyDescent="0.3">
      <c r="A168" s="40">
        <v>42917</v>
      </c>
      <c r="B168" s="20"/>
      <c r="C168" s="13">
        <v>1.25</v>
      </c>
      <c r="D168" s="39"/>
      <c r="E168" s="9"/>
      <c r="F168" s="20"/>
      <c r="G168" s="13">
        <f>IF(ISBLANK(Table1[[#This Row],[EARNED]]),"",Table1[[#This Row],[EARNED]])</f>
        <v>1.25</v>
      </c>
      <c r="H168" s="39"/>
      <c r="I168" s="9"/>
      <c r="J168" s="11"/>
      <c r="K168" s="20"/>
    </row>
    <row r="169" spans="1:11" x14ac:dyDescent="0.3">
      <c r="A169" s="40">
        <v>42948</v>
      </c>
      <c r="B169" s="20"/>
      <c r="C169" s="13">
        <v>1.25</v>
      </c>
      <c r="D169" s="39"/>
      <c r="E169" s="9"/>
      <c r="F169" s="20"/>
      <c r="G169" s="13">
        <f>IF(ISBLANK(Table1[[#This Row],[EARNED]]),"",Table1[[#This Row],[EARNED]])</f>
        <v>1.25</v>
      </c>
      <c r="H169" s="39"/>
      <c r="I169" s="9"/>
      <c r="J169" s="11"/>
      <c r="K169" s="20"/>
    </row>
    <row r="170" spans="1:11" x14ac:dyDescent="0.3">
      <c r="A170" s="40">
        <v>42979</v>
      </c>
      <c r="B170" s="20"/>
      <c r="C170" s="13">
        <v>1.25</v>
      </c>
      <c r="D170" s="39"/>
      <c r="E170" s="9"/>
      <c r="F170" s="20"/>
      <c r="G170" s="13">
        <f>IF(ISBLANK(Table1[[#This Row],[EARNED]]),"",Table1[[#This Row],[EARNED]])</f>
        <v>1.25</v>
      </c>
      <c r="H170" s="39"/>
      <c r="I170" s="9"/>
      <c r="J170" s="11"/>
      <c r="K170" s="20"/>
    </row>
    <row r="171" spans="1:11" x14ac:dyDescent="0.3">
      <c r="A171" s="40">
        <v>43009</v>
      </c>
      <c r="B171" s="20"/>
      <c r="C171" s="13">
        <v>1.25</v>
      </c>
      <c r="D171" s="39"/>
      <c r="E171" s="9"/>
      <c r="F171" s="20"/>
      <c r="G171" s="13">
        <f>IF(ISBLANK(Table1[[#This Row],[EARNED]]),"",Table1[[#This Row],[EARNED]])</f>
        <v>1.25</v>
      </c>
      <c r="H171" s="39"/>
      <c r="I171" s="9"/>
      <c r="J171" s="11"/>
      <c r="K171" s="20"/>
    </row>
    <row r="172" spans="1:11" x14ac:dyDescent="0.3">
      <c r="A172" s="40">
        <v>43040</v>
      </c>
      <c r="B172" s="20"/>
      <c r="C172" s="13">
        <v>1.25</v>
      </c>
      <c r="D172" s="39"/>
      <c r="E172" s="9"/>
      <c r="F172" s="20"/>
      <c r="G172" s="13">
        <f>IF(ISBLANK(Table1[[#This Row],[EARNED]]),"",Table1[[#This Row],[EARNED]])</f>
        <v>1.25</v>
      </c>
      <c r="H172" s="39"/>
      <c r="I172" s="9"/>
      <c r="J172" s="11"/>
      <c r="K172" s="20"/>
    </row>
    <row r="173" spans="1:11" x14ac:dyDescent="0.3">
      <c r="A173" s="40">
        <v>43070</v>
      </c>
      <c r="B173" s="20"/>
      <c r="C173" s="13">
        <v>1.25</v>
      </c>
      <c r="D173" s="39"/>
      <c r="E173" s="9"/>
      <c r="F173" s="20"/>
      <c r="G173" s="13">
        <f>IF(ISBLANK(Table1[[#This Row],[EARNED]]),"",Table1[[#This Row],[EARNED]])</f>
        <v>1.25</v>
      </c>
      <c r="H173" s="39"/>
      <c r="I173" s="9"/>
      <c r="J173" s="11"/>
      <c r="K173" s="20"/>
    </row>
    <row r="174" spans="1:11" x14ac:dyDescent="0.3">
      <c r="A174" s="40">
        <v>43101</v>
      </c>
      <c r="B174" s="20"/>
      <c r="C174" s="13">
        <v>1.25</v>
      </c>
      <c r="D174" s="39"/>
      <c r="E174" s="9"/>
      <c r="F174" s="20"/>
      <c r="G174" s="13">
        <f>IF(ISBLANK(Table1[[#This Row],[EARNED]]),"",Table1[[#This Row],[EARNED]])</f>
        <v>1.25</v>
      </c>
      <c r="H174" s="39"/>
      <c r="I174" s="9"/>
      <c r="J174" s="11"/>
      <c r="K174" s="20"/>
    </row>
    <row r="175" spans="1:11" x14ac:dyDescent="0.3">
      <c r="A175" s="40">
        <v>43132</v>
      </c>
      <c r="B175" s="20"/>
      <c r="C175" s="13">
        <v>1.25</v>
      </c>
      <c r="D175" s="39"/>
      <c r="E175" s="9"/>
      <c r="F175" s="20"/>
      <c r="G175" s="13">
        <f>IF(ISBLANK(Table1[[#This Row],[EARNED]]),"",Table1[[#This Row],[EARNED]])</f>
        <v>1.25</v>
      </c>
      <c r="H175" s="39"/>
      <c r="I175" s="9"/>
      <c r="J175" s="11"/>
      <c r="K175" s="20"/>
    </row>
    <row r="176" spans="1:11" x14ac:dyDescent="0.3">
      <c r="A176" s="40">
        <v>43160</v>
      </c>
      <c r="B176" s="20"/>
      <c r="C176" s="13">
        <v>1.25</v>
      </c>
      <c r="D176" s="39"/>
      <c r="E176" s="9"/>
      <c r="F176" s="20"/>
      <c r="G176" s="13">
        <f>IF(ISBLANK(Table1[[#This Row],[EARNED]]),"",Table1[[#This Row],[EARNED]])</f>
        <v>1.25</v>
      </c>
      <c r="H176" s="39"/>
      <c r="I176" s="9"/>
      <c r="J176" s="11"/>
      <c r="K176" s="20"/>
    </row>
    <row r="177" spans="1:11" x14ac:dyDescent="0.3">
      <c r="A177" s="40">
        <v>43191</v>
      </c>
      <c r="B177" s="20"/>
      <c r="C177" s="13">
        <v>1.25</v>
      </c>
      <c r="D177" s="39"/>
      <c r="E177" s="9"/>
      <c r="F177" s="20"/>
      <c r="G177" s="13">
        <f>IF(ISBLANK(Table1[[#This Row],[EARNED]]),"",Table1[[#This Row],[EARNED]])</f>
        <v>1.25</v>
      </c>
      <c r="H177" s="39"/>
      <c r="I177" s="9"/>
      <c r="J177" s="11"/>
      <c r="K177" s="20"/>
    </row>
    <row r="178" spans="1:11" x14ac:dyDescent="0.3">
      <c r="A178" s="40">
        <v>43221</v>
      </c>
      <c r="B178" s="20"/>
      <c r="C178" s="13">
        <v>1.25</v>
      </c>
      <c r="D178" s="39"/>
      <c r="E178" s="9"/>
      <c r="F178" s="20"/>
      <c r="G178" s="13">
        <f>IF(ISBLANK(Table1[[#This Row],[EARNED]]),"",Table1[[#This Row],[EARNED]])</f>
        <v>1.25</v>
      </c>
      <c r="H178" s="39"/>
      <c r="I178" s="9"/>
      <c r="J178" s="11"/>
      <c r="K178" s="20"/>
    </row>
    <row r="179" spans="1:11" x14ac:dyDescent="0.3">
      <c r="A179" s="40">
        <v>43252</v>
      </c>
      <c r="B179" s="20"/>
      <c r="C179" s="13">
        <v>1.25</v>
      </c>
      <c r="D179" s="39"/>
      <c r="E179" s="9"/>
      <c r="F179" s="20"/>
      <c r="G179" s="13">
        <f>IF(ISBLANK(Table1[[#This Row],[EARNED]]),"",Table1[[#This Row],[EARNED]])</f>
        <v>1.25</v>
      </c>
      <c r="H179" s="39"/>
      <c r="I179" s="9"/>
      <c r="J179" s="11"/>
      <c r="K179" s="20"/>
    </row>
    <row r="180" spans="1:11" x14ac:dyDescent="0.3">
      <c r="A180" s="40">
        <v>43282</v>
      </c>
      <c r="B180" s="20"/>
      <c r="C180" s="13">
        <v>1.25</v>
      </c>
      <c r="D180" s="39"/>
      <c r="E180" s="9"/>
      <c r="F180" s="20"/>
      <c r="G180" s="13">
        <f>IF(ISBLANK(Table1[[#This Row],[EARNED]]),"",Table1[[#This Row],[EARNED]])</f>
        <v>1.25</v>
      </c>
      <c r="H180" s="39"/>
      <c r="I180" s="9"/>
      <c r="J180" s="11"/>
      <c r="K180" s="20"/>
    </row>
    <row r="181" spans="1:11" x14ac:dyDescent="0.3">
      <c r="A181" s="40">
        <v>43313</v>
      </c>
      <c r="B181" s="20"/>
      <c r="C181" s="13">
        <v>1.25</v>
      </c>
      <c r="D181" s="39"/>
      <c r="E181" s="9"/>
      <c r="F181" s="20"/>
      <c r="G181" s="13">
        <f>IF(ISBLANK(Table1[[#This Row],[EARNED]]),"",Table1[[#This Row],[EARNED]])</f>
        <v>1.25</v>
      </c>
      <c r="H181" s="39"/>
      <c r="I181" s="9"/>
      <c r="J181" s="11"/>
      <c r="K181" s="20"/>
    </row>
    <row r="182" spans="1:11" x14ac:dyDescent="0.3">
      <c r="A182" s="40">
        <v>43344</v>
      </c>
      <c r="B182" s="20"/>
      <c r="C182" s="13">
        <v>1.25</v>
      </c>
      <c r="D182" s="39"/>
      <c r="E182" s="9"/>
      <c r="F182" s="20"/>
      <c r="G182" s="13">
        <f>IF(ISBLANK(Table1[[#This Row],[EARNED]]),"",Table1[[#This Row],[EARNED]])</f>
        <v>1.25</v>
      </c>
      <c r="H182" s="39"/>
      <c r="I182" s="9"/>
      <c r="J182" s="11"/>
      <c r="K182" s="20"/>
    </row>
    <row r="183" spans="1:11" x14ac:dyDescent="0.3">
      <c r="A183" s="40">
        <v>43374</v>
      </c>
      <c r="B183" s="20"/>
      <c r="C183" s="13">
        <v>1.25</v>
      </c>
      <c r="D183" s="39"/>
      <c r="E183" s="9"/>
      <c r="F183" s="20"/>
      <c r="G183" s="13">
        <f>IF(ISBLANK(Table1[[#This Row],[EARNED]]),"",Table1[[#This Row],[EARNED]])</f>
        <v>1.25</v>
      </c>
      <c r="H183" s="39"/>
      <c r="I183" s="9"/>
      <c r="J183" s="11"/>
      <c r="K183" s="20"/>
    </row>
    <row r="184" spans="1:11" x14ac:dyDescent="0.3">
      <c r="A184" s="40">
        <v>43405</v>
      </c>
      <c r="B184" s="20"/>
      <c r="C184" s="13">
        <v>1.25</v>
      </c>
      <c r="D184" s="39"/>
      <c r="E184" s="9"/>
      <c r="F184" s="20"/>
      <c r="G184" s="13">
        <f>IF(ISBLANK(Table1[[#This Row],[EARNED]]),"",Table1[[#This Row],[EARNED]])</f>
        <v>1.25</v>
      </c>
      <c r="H184" s="39"/>
      <c r="I184" s="9"/>
      <c r="J184" s="11"/>
      <c r="K184" s="20"/>
    </row>
    <row r="185" spans="1:11" x14ac:dyDescent="0.3">
      <c r="A185" s="40">
        <v>43435</v>
      </c>
      <c r="B185" s="20"/>
      <c r="C185" s="13">
        <v>1.25</v>
      </c>
      <c r="D185" s="39"/>
      <c r="E185" s="9"/>
      <c r="F185" s="20"/>
      <c r="G185" s="13">
        <f>IF(ISBLANK(Table1[[#This Row],[EARNED]]),"",Table1[[#This Row],[EARNED]])</f>
        <v>1.25</v>
      </c>
      <c r="H185" s="39"/>
      <c r="I185" s="9"/>
      <c r="J185" s="11"/>
      <c r="K185" s="20"/>
    </row>
    <row r="186" spans="1:11" x14ac:dyDescent="0.3">
      <c r="A186" s="40">
        <v>43466</v>
      </c>
      <c r="B186" s="20"/>
      <c r="C186" s="13">
        <v>1.25</v>
      </c>
      <c r="D186" s="39"/>
      <c r="E186" s="9"/>
      <c r="F186" s="20"/>
      <c r="G186" s="13">
        <f>IF(ISBLANK(Table1[[#This Row],[EARNED]]),"",Table1[[#This Row],[EARNED]])</f>
        <v>1.25</v>
      </c>
      <c r="H186" s="39"/>
      <c r="I186" s="9"/>
      <c r="J186" s="11"/>
      <c r="K186" s="20"/>
    </row>
    <row r="187" spans="1:11" x14ac:dyDescent="0.3">
      <c r="A187" s="40">
        <v>43497</v>
      </c>
      <c r="B187" s="20"/>
      <c r="C187" s="13">
        <v>1.25</v>
      </c>
      <c r="D187" s="39"/>
      <c r="E187" s="9"/>
      <c r="F187" s="20"/>
      <c r="G187" s="13">
        <f>IF(ISBLANK(Table1[[#This Row],[EARNED]]),"",Table1[[#This Row],[EARNED]])</f>
        <v>1.25</v>
      </c>
      <c r="H187" s="39"/>
      <c r="I187" s="9"/>
      <c r="J187" s="11"/>
      <c r="K187" s="20"/>
    </row>
    <row r="188" spans="1:11" x14ac:dyDescent="0.3">
      <c r="A188" s="40">
        <v>43525</v>
      </c>
      <c r="B188" s="20"/>
      <c r="C188" s="13">
        <v>1.25</v>
      </c>
      <c r="D188" s="39"/>
      <c r="E188" s="9"/>
      <c r="F188" s="20"/>
      <c r="G188" s="13">
        <f>IF(ISBLANK(Table1[[#This Row],[EARNED]]),"",Table1[[#This Row],[EARNED]])</f>
        <v>1.25</v>
      </c>
      <c r="H188" s="39"/>
      <c r="I188" s="9"/>
      <c r="J188" s="11"/>
      <c r="K188" s="20"/>
    </row>
    <row r="189" spans="1:11" x14ac:dyDescent="0.3">
      <c r="A189" s="40">
        <v>43556</v>
      </c>
      <c r="B189" s="20"/>
      <c r="C189" s="13">
        <v>1.25</v>
      </c>
      <c r="D189" s="39"/>
      <c r="E189" s="9"/>
      <c r="F189" s="20"/>
      <c r="G189" s="13">
        <f>IF(ISBLANK(Table1[[#This Row],[EARNED]]),"",Table1[[#This Row],[EARNED]])</f>
        <v>1.25</v>
      </c>
      <c r="H189" s="39"/>
      <c r="I189" s="9"/>
      <c r="J189" s="11"/>
      <c r="K189" s="20"/>
    </row>
    <row r="190" spans="1:11" x14ac:dyDescent="0.3">
      <c r="A190" s="40">
        <v>43586</v>
      </c>
      <c r="B190" s="20"/>
      <c r="C190" s="13">
        <v>1.25</v>
      </c>
      <c r="D190" s="39"/>
      <c r="E190" s="9"/>
      <c r="F190" s="20"/>
      <c r="G190" s="13">
        <f>IF(ISBLANK(Table1[[#This Row],[EARNED]]),"",Table1[[#This Row],[EARNED]])</f>
        <v>1.25</v>
      </c>
      <c r="H190" s="39"/>
      <c r="I190" s="9"/>
      <c r="J190" s="11"/>
      <c r="K190" s="20"/>
    </row>
    <row r="191" spans="1:11" x14ac:dyDescent="0.3">
      <c r="A191" s="40">
        <v>43617</v>
      </c>
      <c r="B191" s="20"/>
      <c r="C191" s="13">
        <v>1.25</v>
      </c>
      <c r="D191" s="39"/>
      <c r="E191" s="9"/>
      <c r="F191" s="20"/>
      <c r="G191" s="13">
        <f>IF(ISBLANK(Table1[[#This Row],[EARNED]]),"",Table1[[#This Row],[EARNED]])</f>
        <v>1.25</v>
      </c>
      <c r="H191" s="39"/>
      <c r="I191" s="9"/>
      <c r="J191" s="11"/>
      <c r="K191" s="20"/>
    </row>
    <row r="192" spans="1:11" x14ac:dyDescent="0.3">
      <c r="A192" s="40">
        <v>43647</v>
      </c>
      <c r="B192" s="20"/>
      <c r="C192" s="13">
        <v>1.25</v>
      </c>
      <c r="D192" s="39"/>
      <c r="E192" s="9"/>
      <c r="F192" s="20"/>
      <c r="G192" s="13">
        <f>IF(ISBLANK(Table1[[#This Row],[EARNED]]),"",Table1[[#This Row],[EARNED]])</f>
        <v>1.25</v>
      </c>
      <c r="H192" s="39"/>
      <c r="I192" s="9"/>
      <c r="J192" s="11"/>
      <c r="K192" s="20"/>
    </row>
    <row r="193" spans="1:11" x14ac:dyDescent="0.3">
      <c r="A193" s="40">
        <v>43678</v>
      </c>
      <c r="B193" s="20"/>
      <c r="C193" s="13">
        <v>1.25</v>
      </c>
      <c r="D193" s="39"/>
      <c r="E193" s="9"/>
      <c r="F193" s="20"/>
      <c r="G193" s="13">
        <f>IF(ISBLANK(Table1[[#This Row],[EARNED]]),"",Table1[[#This Row],[EARNED]])</f>
        <v>1.25</v>
      </c>
      <c r="H193" s="39"/>
      <c r="I193" s="9"/>
      <c r="J193" s="11"/>
      <c r="K193" s="20"/>
    </row>
    <row r="194" spans="1:11" x14ac:dyDescent="0.3">
      <c r="A194" s="40">
        <v>43709</v>
      </c>
      <c r="B194" s="20"/>
      <c r="C194" s="13">
        <v>1.25</v>
      </c>
      <c r="D194" s="39"/>
      <c r="E194" s="9"/>
      <c r="F194" s="20"/>
      <c r="G194" s="13">
        <f>IF(ISBLANK(Table1[[#This Row],[EARNED]]),"",Table1[[#This Row],[EARNED]])</f>
        <v>1.25</v>
      </c>
      <c r="H194" s="39"/>
      <c r="I194" s="9"/>
      <c r="J194" s="11"/>
      <c r="K194" s="20"/>
    </row>
    <row r="195" spans="1:11" x14ac:dyDescent="0.3">
      <c r="A195" s="40">
        <v>43739</v>
      </c>
      <c r="B195" s="20"/>
      <c r="C195" s="13">
        <v>1.25</v>
      </c>
      <c r="D195" s="39"/>
      <c r="E195" s="9"/>
      <c r="F195" s="20"/>
      <c r="G195" s="13">
        <f>IF(ISBLANK(Table1[[#This Row],[EARNED]]),"",Table1[[#This Row],[EARNED]])</f>
        <v>1.25</v>
      </c>
      <c r="H195" s="39"/>
      <c r="I195" s="9"/>
      <c r="J195" s="11"/>
      <c r="K195" s="20"/>
    </row>
    <row r="196" spans="1:11" x14ac:dyDescent="0.3">
      <c r="A196" s="40">
        <v>43770</v>
      </c>
      <c r="B196" s="20"/>
      <c r="C196" s="13">
        <v>1.25</v>
      </c>
      <c r="D196" s="39"/>
      <c r="E196" s="9"/>
      <c r="F196" s="20"/>
      <c r="G196" s="13">
        <f>IF(ISBLANK(Table1[[#This Row],[EARNED]]),"",Table1[[#This Row],[EARNED]])</f>
        <v>1.25</v>
      </c>
      <c r="H196" s="39"/>
      <c r="I196" s="9"/>
      <c r="J196" s="11"/>
      <c r="K196" s="20"/>
    </row>
    <row r="197" spans="1:11" x14ac:dyDescent="0.3">
      <c r="A197" s="40">
        <v>43800</v>
      </c>
      <c r="B197" s="20"/>
      <c r="C197" s="13">
        <v>1.25</v>
      </c>
      <c r="D197" s="39"/>
      <c r="E197" s="9"/>
      <c r="F197" s="20"/>
      <c r="G197" s="13">
        <f>IF(ISBLANK(Table1[[#This Row],[EARNED]]),"",Table1[[#This Row],[EARNED]])</f>
        <v>1.25</v>
      </c>
      <c r="H197" s="39"/>
      <c r="I197" s="9"/>
      <c r="J197" s="11"/>
      <c r="K197" s="20"/>
    </row>
    <row r="198" spans="1:11" x14ac:dyDescent="0.3">
      <c r="A198" s="40">
        <v>43831</v>
      </c>
      <c r="B198" s="20"/>
      <c r="C198" s="13">
        <v>1.25</v>
      </c>
      <c r="D198" s="39"/>
      <c r="E198" s="9"/>
      <c r="F198" s="20"/>
      <c r="G198" s="13">
        <f>IF(ISBLANK(Table1[[#This Row],[EARNED]]),"",Table1[[#This Row],[EARNED]])</f>
        <v>1.25</v>
      </c>
      <c r="H198" s="39"/>
      <c r="I198" s="9"/>
      <c r="J198" s="11"/>
      <c r="K198" s="20"/>
    </row>
    <row r="199" spans="1:11" x14ac:dyDescent="0.3">
      <c r="A199" s="40">
        <v>43862</v>
      </c>
      <c r="B199" s="20"/>
      <c r="C199" s="13">
        <v>1.25</v>
      </c>
      <c r="D199" s="39"/>
      <c r="E199" s="9"/>
      <c r="F199" s="20"/>
      <c r="G199" s="13">
        <f>IF(ISBLANK(Table1[[#This Row],[EARNED]]),"",Table1[[#This Row],[EARNED]])</f>
        <v>1.25</v>
      </c>
      <c r="H199" s="39"/>
      <c r="I199" s="9"/>
      <c r="J199" s="11"/>
      <c r="K199" s="20"/>
    </row>
    <row r="200" spans="1:11" x14ac:dyDescent="0.3">
      <c r="A200" s="40">
        <v>43891</v>
      </c>
      <c r="B200" s="20"/>
      <c r="C200" s="13">
        <v>1.25</v>
      </c>
      <c r="D200" s="39"/>
      <c r="E200" s="9"/>
      <c r="F200" s="20"/>
      <c r="G200" s="13">
        <f>IF(ISBLANK(Table1[[#This Row],[EARNED]]),"",Table1[[#This Row],[EARNED]])</f>
        <v>1.25</v>
      </c>
      <c r="H200" s="39"/>
      <c r="I200" s="9"/>
      <c r="J200" s="11"/>
      <c r="K200" s="20"/>
    </row>
    <row r="201" spans="1:11" x14ac:dyDescent="0.3">
      <c r="A201" s="40">
        <v>43922</v>
      </c>
      <c r="B201" s="20"/>
      <c r="C201" s="13">
        <v>1.25</v>
      </c>
      <c r="D201" s="39"/>
      <c r="E201" s="9"/>
      <c r="F201" s="20"/>
      <c r="G201" s="13">
        <f>IF(ISBLANK(Table1[[#This Row],[EARNED]]),"",Table1[[#This Row],[EARNED]])</f>
        <v>1.25</v>
      </c>
      <c r="H201" s="39"/>
      <c r="I201" s="9"/>
      <c r="J201" s="11"/>
      <c r="K201" s="20"/>
    </row>
    <row r="202" spans="1:11" x14ac:dyDescent="0.3">
      <c r="A202" s="40">
        <v>43952</v>
      </c>
      <c r="B202" s="20"/>
      <c r="C202" s="13">
        <v>1.25</v>
      </c>
      <c r="D202" s="39"/>
      <c r="E202" s="9"/>
      <c r="F202" s="20"/>
      <c r="G202" s="13">
        <f>IF(ISBLANK(Table1[[#This Row],[EARNED]]),"",Table1[[#This Row],[EARNED]])</f>
        <v>1.25</v>
      </c>
      <c r="H202" s="39"/>
      <c r="I202" s="9"/>
      <c r="J202" s="11"/>
      <c r="K202" s="20"/>
    </row>
    <row r="203" spans="1:11" x14ac:dyDescent="0.3">
      <c r="A203" s="40">
        <v>43983</v>
      </c>
      <c r="B203" s="20"/>
      <c r="C203" s="13">
        <v>1.25</v>
      </c>
      <c r="D203" s="39"/>
      <c r="E203" s="9"/>
      <c r="F203" s="20"/>
      <c r="G203" s="13">
        <f>IF(ISBLANK(Table1[[#This Row],[EARNED]]),"",Table1[[#This Row],[EARNED]])</f>
        <v>1.25</v>
      </c>
      <c r="H203" s="39"/>
      <c r="I203" s="9"/>
      <c r="J203" s="11"/>
      <c r="K203" s="20"/>
    </row>
    <row r="204" spans="1:11" x14ac:dyDescent="0.3">
      <c r="A204" s="40">
        <v>44013</v>
      </c>
      <c r="B204" s="20"/>
      <c r="C204" s="13">
        <v>1.25</v>
      </c>
      <c r="D204" s="39"/>
      <c r="E204" s="9"/>
      <c r="F204" s="20"/>
      <c r="G204" s="13">
        <f>IF(ISBLANK(Table1[[#This Row],[EARNED]]),"",Table1[[#This Row],[EARNED]])</f>
        <v>1.25</v>
      </c>
      <c r="H204" s="39"/>
      <c r="I204" s="9"/>
      <c r="J204" s="11"/>
      <c r="K204" s="20"/>
    </row>
    <row r="205" spans="1:11" x14ac:dyDescent="0.3">
      <c r="A205" s="40">
        <v>44044</v>
      </c>
      <c r="B205" s="20"/>
      <c r="C205" s="13">
        <v>1.25</v>
      </c>
      <c r="D205" s="39"/>
      <c r="E205" s="9"/>
      <c r="F205" s="20"/>
      <c r="G205" s="13">
        <f>IF(ISBLANK(Table1[[#This Row],[EARNED]]),"",Table1[[#This Row],[EARNED]])</f>
        <v>1.25</v>
      </c>
      <c r="H205" s="39"/>
      <c r="I205" s="9"/>
      <c r="J205" s="11"/>
      <c r="K205" s="20"/>
    </row>
    <row r="206" spans="1:11" x14ac:dyDescent="0.3">
      <c r="A206" s="40">
        <v>44075</v>
      </c>
      <c r="B206" s="20"/>
      <c r="C206" s="13">
        <v>1.25</v>
      </c>
      <c r="D206" s="39"/>
      <c r="E206" s="9"/>
      <c r="F206" s="20"/>
      <c r="G206" s="13">
        <f>IF(ISBLANK(Table1[[#This Row],[EARNED]]),"",Table1[[#This Row],[EARNED]])</f>
        <v>1.25</v>
      </c>
      <c r="H206" s="39"/>
      <c r="I206" s="9"/>
      <c r="J206" s="11"/>
      <c r="K206" s="20"/>
    </row>
    <row r="207" spans="1:11" x14ac:dyDescent="0.3">
      <c r="A207" s="40">
        <v>44105</v>
      </c>
      <c r="B207" s="20"/>
      <c r="C207" s="13">
        <v>1.25</v>
      </c>
      <c r="D207" s="39"/>
      <c r="E207" s="9"/>
      <c r="F207" s="20"/>
      <c r="G207" s="13">
        <f>IF(ISBLANK(Table1[[#This Row],[EARNED]]),"",Table1[[#This Row],[EARNED]])</f>
        <v>1.25</v>
      </c>
      <c r="H207" s="39"/>
      <c r="I207" s="9"/>
      <c r="J207" s="11"/>
      <c r="K207" s="20"/>
    </row>
    <row r="208" spans="1:11" x14ac:dyDescent="0.3">
      <c r="A208" s="40">
        <v>44136</v>
      </c>
      <c r="B208" s="20"/>
      <c r="C208" s="13">
        <v>1.25</v>
      </c>
      <c r="D208" s="39"/>
      <c r="E208" s="9"/>
      <c r="F208" s="20"/>
      <c r="G208" s="13">
        <f>IF(ISBLANK(Table1[[#This Row],[EARNED]]),"",Table1[[#This Row],[EARNED]])</f>
        <v>1.25</v>
      </c>
      <c r="H208" s="39"/>
      <c r="I208" s="9"/>
      <c r="J208" s="11"/>
      <c r="K208" s="20"/>
    </row>
    <row r="209" spans="1:11" x14ac:dyDescent="0.3">
      <c r="A209" s="40">
        <v>44166</v>
      </c>
      <c r="B209" s="20"/>
      <c r="C209" s="13">
        <v>1.25</v>
      </c>
      <c r="D209" s="39"/>
      <c r="E209" s="9"/>
      <c r="F209" s="20"/>
      <c r="G209" s="13">
        <f>IF(ISBLANK(Table1[[#This Row],[EARNED]]),"",Table1[[#This Row],[EARNED]])</f>
        <v>1.25</v>
      </c>
      <c r="H209" s="39"/>
      <c r="I209" s="9"/>
      <c r="J209" s="11"/>
      <c r="K209" s="20"/>
    </row>
    <row r="210" spans="1:11" x14ac:dyDescent="0.3">
      <c r="A210" s="40">
        <v>44197</v>
      </c>
      <c r="B210" s="20"/>
      <c r="C210" s="13">
        <v>1.25</v>
      </c>
      <c r="D210" s="39"/>
      <c r="E210" s="9"/>
      <c r="F210" s="20"/>
      <c r="G210" s="13">
        <f>IF(ISBLANK(Table1[[#This Row],[EARNED]]),"",Table1[[#This Row],[EARNED]])</f>
        <v>1.25</v>
      </c>
      <c r="H210" s="39"/>
      <c r="I210" s="9"/>
      <c r="J210" s="11"/>
      <c r="K210" s="20"/>
    </row>
    <row r="211" spans="1:11" x14ac:dyDescent="0.3">
      <c r="A211" s="40">
        <v>44228</v>
      </c>
      <c r="B211" s="20"/>
      <c r="C211" s="13">
        <v>1.25</v>
      </c>
      <c r="D211" s="39"/>
      <c r="E211" s="9"/>
      <c r="F211" s="20"/>
      <c r="G211" s="13">
        <f>IF(ISBLANK(Table1[[#This Row],[EARNED]]),"",Table1[[#This Row],[EARNED]])</f>
        <v>1.25</v>
      </c>
      <c r="H211" s="39"/>
      <c r="I211" s="9"/>
      <c r="J211" s="11"/>
      <c r="K211" s="20"/>
    </row>
    <row r="212" spans="1:11" x14ac:dyDescent="0.3">
      <c r="A212" s="40">
        <v>44256</v>
      </c>
      <c r="B212" s="20"/>
      <c r="C212" s="13">
        <v>1.25</v>
      </c>
      <c r="D212" s="39"/>
      <c r="E212" s="9"/>
      <c r="F212" s="20"/>
      <c r="G212" s="13">
        <f>IF(ISBLANK(Table1[[#This Row],[EARNED]]),"",Table1[[#This Row],[EARNED]])</f>
        <v>1.25</v>
      </c>
      <c r="H212" s="39"/>
      <c r="I212" s="9"/>
      <c r="J212" s="11"/>
      <c r="K212" s="20"/>
    </row>
    <row r="213" spans="1:11" x14ac:dyDescent="0.3">
      <c r="A213" s="40">
        <v>44287</v>
      </c>
      <c r="B213" s="20"/>
      <c r="C213" s="13">
        <v>1.25</v>
      </c>
      <c r="D213" s="39"/>
      <c r="E213" s="9"/>
      <c r="F213" s="20"/>
      <c r="G213" s="13">
        <f>IF(ISBLANK(Table1[[#This Row],[EARNED]]),"",Table1[[#This Row],[EARNED]])</f>
        <v>1.25</v>
      </c>
      <c r="H213" s="39"/>
      <c r="I213" s="9"/>
      <c r="J213" s="11"/>
      <c r="K213" s="20"/>
    </row>
    <row r="214" spans="1:11" x14ac:dyDescent="0.3">
      <c r="A214" s="40">
        <v>44317</v>
      </c>
      <c r="B214" s="20"/>
      <c r="C214" s="13">
        <v>1.25</v>
      </c>
      <c r="D214" s="39"/>
      <c r="E214" s="9"/>
      <c r="F214" s="20"/>
      <c r="G214" s="13">
        <f>IF(ISBLANK(Table1[[#This Row],[EARNED]]),"",Table1[[#This Row],[EARNED]])</f>
        <v>1.25</v>
      </c>
      <c r="H214" s="39"/>
      <c r="I214" s="9"/>
      <c r="J214" s="11"/>
      <c r="K214" s="20"/>
    </row>
    <row r="215" spans="1:11" x14ac:dyDescent="0.3">
      <c r="A215" s="40">
        <v>44348</v>
      </c>
      <c r="B215" s="20"/>
      <c r="C215" s="13">
        <v>1.25</v>
      </c>
      <c r="D215" s="39"/>
      <c r="E215" s="9"/>
      <c r="F215" s="20"/>
      <c r="G215" s="13">
        <f>IF(ISBLANK(Table1[[#This Row],[EARNED]]),"",Table1[[#This Row],[EARNED]])</f>
        <v>1.25</v>
      </c>
      <c r="H215" s="39"/>
      <c r="I215" s="9"/>
      <c r="J215" s="11"/>
      <c r="K215" s="20"/>
    </row>
    <row r="216" spans="1:11" x14ac:dyDescent="0.3">
      <c r="A216" s="40">
        <v>44378</v>
      </c>
      <c r="B216" s="20"/>
      <c r="C216" s="13">
        <v>1.25</v>
      </c>
      <c r="D216" s="39"/>
      <c r="E216" s="9"/>
      <c r="F216" s="20"/>
      <c r="G216" s="13">
        <f>IF(ISBLANK(Table1[[#This Row],[EARNED]]),"",Table1[[#This Row],[EARNED]])</f>
        <v>1.25</v>
      </c>
      <c r="H216" s="39"/>
      <c r="I216" s="9"/>
      <c r="J216" s="11"/>
      <c r="K216" s="20"/>
    </row>
    <row r="217" spans="1:11" x14ac:dyDescent="0.3">
      <c r="A217" s="40">
        <v>44409</v>
      </c>
      <c r="B217" s="20"/>
      <c r="C217" s="13">
        <v>1.25</v>
      </c>
      <c r="D217" s="39"/>
      <c r="E217" s="9"/>
      <c r="F217" s="20"/>
      <c r="G217" s="13">
        <f>IF(ISBLANK(Table1[[#This Row],[EARNED]]),"",Table1[[#This Row],[EARNED]])</f>
        <v>1.25</v>
      </c>
      <c r="H217" s="39"/>
      <c r="I217" s="9"/>
      <c r="J217" s="11"/>
      <c r="K217" s="20"/>
    </row>
    <row r="218" spans="1:11" x14ac:dyDescent="0.3">
      <c r="A218" s="40">
        <v>44440</v>
      </c>
      <c r="B218" s="20"/>
      <c r="C218" s="13">
        <v>1.25</v>
      </c>
      <c r="D218" s="39"/>
      <c r="E218" s="9"/>
      <c r="F218" s="20"/>
      <c r="G218" s="13">
        <f>IF(ISBLANK(Table1[[#This Row],[EARNED]]),"",Table1[[#This Row],[EARNED]])</f>
        <v>1.25</v>
      </c>
      <c r="H218" s="39"/>
      <c r="I218" s="9"/>
      <c r="J218" s="11"/>
      <c r="K218" s="20"/>
    </row>
    <row r="219" spans="1:11" x14ac:dyDescent="0.3">
      <c r="A219" s="40">
        <v>44470</v>
      </c>
      <c r="B219" s="20"/>
      <c r="C219" s="13">
        <v>1.25</v>
      </c>
      <c r="D219" s="39"/>
      <c r="E219" s="9"/>
      <c r="F219" s="20"/>
      <c r="G219" s="13">
        <f>IF(ISBLANK(Table1[[#This Row],[EARNED]]),"",Table1[[#This Row],[EARNED]])</f>
        <v>1.25</v>
      </c>
      <c r="H219" s="39"/>
      <c r="I219" s="9"/>
      <c r="J219" s="11"/>
      <c r="K219" s="20"/>
    </row>
    <row r="220" spans="1:11" x14ac:dyDescent="0.3">
      <c r="A220" s="40">
        <v>44501</v>
      </c>
      <c r="B220" s="20"/>
      <c r="C220" s="13">
        <v>1.25</v>
      </c>
      <c r="D220" s="39"/>
      <c r="E220" s="9"/>
      <c r="F220" s="20"/>
      <c r="G220" s="13">
        <f>IF(ISBLANK(Table1[[#This Row],[EARNED]]),"",Table1[[#This Row],[EARNED]])</f>
        <v>1.25</v>
      </c>
      <c r="H220" s="39"/>
      <c r="I220" s="9"/>
      <c r="J220" s="11"/>
      <c r="K220" s="20"/>
    </row>
    <row r="221" spans="1:11" x14ac:dyDescent="0.3">
      <c r="A221" s="40">
        <v>44531</v>
      </c>
      <c r="B221" s="20"/>
      <c r="C221" s="13">
        <v>1.25</v>
      </c>
      <c r="D221" s="39"/>
      <c r="E221" s="9"/>
      <c r="F221" s="20"/>
      <c r="G221" s="13">
        <f>IF(ISBLANK(Table1[[#This Row],[EARNED]]),"",Table1[[#This Row],[EARNED]])</f>
        <v>1.25</v>
      </c>
      <c r="H221" s="39"/>
      <c r="I221" s="9"/>
      <c r="J221" s="11"/>
      <c r="K221" s="20"/>
    </row>
    <row r="222" spans="1:11" x14ac:dyDescent="0.3">
      <c r="A222" s="40">
        <v>44562</v>
      </c>
      <c r="B222" s="20"/>
      <c r="C222" s="13">
        <v>1.25</v>
      </c>
      <c r="D222" s="39"/>
      <c r="E222" s="9"/>
      <c r="F222" s="20"/>
      <c r="G222" s="13">
        <f>IF(ISBLANK(Table1[[#This Row],[EARNED]]),"",Table1[[#This Row],[EARNED]])</f>
        <v>1.25</v>
      </c>
      <c r="H222" s="39"/>
      <c r="I222" s="9"/>
      <c r="J222" s="11"/>
      <c r="K222" s="20"/>
    </row>
    <row r="223" spans="1:11" x14ac:dyDescent="0.3">
      <c r="A223" s="40">
        <v>44593</v>
      </c>
      <c r="B223" s="20"/>
      <c r="C223" s="13">
        <v>1.25</v>
      </c>
      <c r="D223" s="39"/>
      <c r="E223" s="9"/>
      <c r="F223" s="20"/>
      <c r="G223" s="13">
        <f>IF(ISBLANK(Table1[[#This Row],[EARNED]]),"",Table1[[#This Row],[EARNED]])</f>
        <v>1.25</v>
      </c>
      <c r="H223" s="39"/>
      <c r="I223" s="9"/>
      <c r="J223" s="11"/>
      <c r="K223" s="20"/>
    </row>
    <row r="224" spans="1:11" x14ac:dyDescent="0.3">
      <c r="A224" s="40">
        <v>44621</v>
      </c>
      <c r="B224" s="20"/>
      <c r="C224" s="13">
        <v>1.25</v>
      </c>
      <c r="D224" s="39"/>
      <c r="E224" s="9"/>
      <c r="F224" s="20"/>
      <c r="G224" s="13">
        <f>IF(ISBLANK(Table1[[#This Row],[EARNED]]),"",Table1[[#This Row],[EARNED]])</f>
        <v>1.25</v>
      </c>
      <c r="H224" s="39"/>
      <c r="I224" s="9"/>
      <c r="J224" s="11"/>
      <c r="K224" s="20"/>
    </row>
    <row r="225" spans="1:11" x14ac:dyDescent="0.3">
      <c r="A225" s="40">
        <v>44652</v>
      </c>
      <c r="B225" s="20"/>
      <c r="C225" s="13">
        <v>1.25</v>
      </c>
      <c r="D225" s="39"/>
      <c r="E225" s="9"/>
      <c r="F225" s="20"/>
      <c r="G225" s="13">
        <f>IF(ISBLANK(Table1[[#This Row],[EARNED]]),"",Table1[[#This Row],[EARNED]])</f>
        <v>1.25</v>
      </c>
      <c r="H225" s="39"/>
      <c r="I225" s="9"/>
      <c r="J225" s="11"/>
      <c r="K225" s="20"/>
    </row>
    <row r="226" spans="1:11" x14ac:dyDescent="0.3">
      <c r="A226" s="40">
        <v>44682</v>
      </c>
      <c r="B226" s="20"/>
      <c r="C226" s="13">
        <v>1.25</v>
      </c>
      <c r="D226" s="39"/>
      <c r="E226" s="9"/>
      <c r="F226" s="20"/>
      <c r="G226" s="13">
        <f>IF(ISBLANK(Table1[[#This Row],[EARNED]]),"",Table1[[#This Row],[EARNED]])</f>
        <v>1.25</v>
      </c>
      <c r="H226" s="39"/>
      <c r="I226" s="9"/>
      <c r="J226" s="11"/>
      <c r="K226" s="20"/>
    </row>
    <row r="227" spans="1:11" x14ac:dyDescent="0.3">
      <c r="A227" s="40">
        <v>44713</v>
      </c>
      <c r="B227" s="20"/>
      <c r="C227" s="13">
        <v>1.25</v>
      </c>
      <c r="D227" s="39"/>
      <c r="E227" s="9"/>
      <c r="F227" s="20"/>
      <c r="G227" s="13">
        <f>IF(ISBLANK(Table1[[#This Row],[EARNED]]),"",Table1[[#This Row],[EARNED]])</f>
        <v>1.25</v>
      </c>
      <c r="H227" s="39"/>
      <c r="I227" s="9"/>
      <c r="J227" s="11"/>
      <c r="K227" s="20"/>
    </row>
    <row r="228" spans="1:11" x14ac:dyDescent="0.3">
      <c r="A228" s="40">
        <v>44743</v>
      </c>
      <c r="B228" s="20"/>
      <c r="C228" s="13">
        <v>1.25</v>
      </c>
      <c r="D228" s="39"/>
      <c r="E228" s="9"/>
      <c r="F228" s="20"/>
      <c r="G228" s="13">
        <f>IF(ISBLANK(Table1[[#This Row],[EARNED]]),"",Table1[[#This Row],[EARNED]])</f>
        <v>1.25</v>
      </c>
      <c r="H228" s="39"/>
      <c r="I228" s="9"/>
      <c r="J228" s="11"/>
      <c r="K228" s="20"/>
    </row>
    <row r="229" spans="1:11" x14ac:dyDescent="0.3">
      <c r="A229" s="40">
        <v>44774</v>
      </c>
      <c r="B229" s="20"/>
      <c r="C229" s="13">
        <v>1.25</v>
      </c>
      <c r="D229" s="39"/>
      <c r="E229" s="9"/>
      <c r="F229" s="20"/>
      <c r="G229" s="13">
        <f>IF(ISBLANK(Table1[[#This Row],[EARNED]]),"",Table1[[#This Row],[EARNED]])</f>
        <v>1.25</v>
      </c>
      <c r="H229" s="39"/>
      <c r="I229" s="9"/>
      <c r="J229" s="11"/>
      <c r="K229" s="20"/>
    </row>
    <row r="230" spans="1:11" x14ac:dyDescent="0.3">
      <c r="A230" s="40">
        <v>44805</v>
      </c>
      <c r="B230" s="20"/>
      <c r="C230" s="13">
        <v>1.25</v>
      </c>
      <c r="D230" s="39"/>
      <c r="E230" s="9"/>
      <c r="F230" s="20"/>
      <c r="G230" s="13">
        <f>IF(ISBLANK(Table1[[#This Row],[EARNED]]),"",Table1[[#This Row],[EARNED]])</f>
        <v>1.25</v>
      </c>
      <c r="H230" s="39"/>
      <c r="I230" s="9"/>
      <c r="J230" s="11"/>
      <c r="K230" s="20"/>
    </row>
    <row r="231" spans="1:11" x14ac:dyDescent="0.3">
      <c r="A231" s="40">
        <v>44835</v>
      </c>
      <c r="B231" s="20"/>
      <c r="C231" s="13">
        <v>1.25</v>
      </c>
      <c r="D231" s="39"/>
      <c r="E231" s="9"/>
      <c r="F231" s="20"/>
      <c r="G231" s="13">
        <f>IF(ISBLANK(Table1[[#This Row],[EARNED]]),"",Table1[[#This Row],[EARNED]])</f>
        <v>1.25</v>
      </c>
      <c r="H231" s="39"/>
      <c r="I231" s="9"/>
      <c r="J231" s="11"/>
      <c r="K231" s="20"/>
    </row>
    <row r="232" spans="1:11" x14ac:dyDescent="0.3">
      <c r="A232" s="40">
        <v>44866</v>
      </c>
      <c r="B232" s="20"/>
      <c r="C232" s="13">
        <v>1.25</v>
      </c>
      <c r="D232" s="39"/>
      <c r="E232" s="9"/>
      <c r="F232" s="20"/>
      <c r="G232" s="13">
        <f>IF(ISBLANK(Table1[[#This Row],[EARNED]]),"",Table1[[#This Row],[EARNED]])</f>
        <v>1.25</v>
      </c>
      <c r="H232" s="39"/>
      <c r="I232" s="9"/>
      <c r="J232" s="11"/>
      <c r="K232" s="20"/>
    </row>
    <row r="233" spans="1:11" x14ac:dyDescent="0.3">
      <c r="A233" s="40">
        <v>44896</v>
      </c>
      <c r="B233" s="20"/>
      <c r="C233" s="13">
        <v>1.25</v>
      </c>
      <c r="D233" s="39"/>
      <c r="E233" s="9"/>
      <c r="F233" s="20"/>
      <c r="G233" s="13">
        <f>IF(ISBLANK(Table1[[#This Row],[EARNED]]),"",Table1[[#This Row],[EARNED]])</f>
        <v>1.25</v>
      </c>
      <c r="H233" s="39"/>
      <c r="I233" s="9"/>
      <c r="J233" s="11"/>
      <c r="K233" s="20"/>
    </row>
    <row r="234" spans="1:11" x14ac:dyDescent="0.3">
      <c r="A234" s="59" t="s">
        <v>46</v>
      </c>
      <c r="B234" s="20"/>
      <c r="C234" s="13"/>
      <c r="D234" s="39"/>
      <c r="E234" s="9">
        <f>SUM(Table1[EARNED])-SUM(Table1[Absence Undertime W/ Pay])+CONVERTION!$A$3</f>
        <v>225.93099999999998</v>
      </c>
      <c r="F234" s="20"/>
      <c r="G234" s="13" t="str">
        <f>IF(ISBLANK(Table1[[#This Row],[EARNED]]),"",Table1[[#This Row],[EARNED]])</f>
        <v/>
      </c>
      <c r="H234" s="39"/>
      <c r="I234" s="9">
        <f>SUM(Table1[[EARNED ]])-SUM(Table1[Absence Undertime  W/ Pay])+CONVERTION!$B$3</f>
        <v>282</v>
      </c>
      <c r="J234" s="11"/>
      <c r="K234" s="20"/>
    </row>
    <row r="235" spans="1:11" x14ac:dyDescent="0.3">
      <c r="A235" s="40">
        <v>44927</v>
      </c>
      <c r="B235" s="20"/>
      <c r="C235" s="13">
        <v>1.25</v>
      </c>
      <c r="D235" s="39"/>
      <c r="E235" s="9"/>
      <c r="F235" s="20"/>
      <c r="G235" s="13">
        <f>IF(ISBLANK(Table1[[#This Row],[EARNED]]),"",Table1[[#This Row],[EARNED]])</f>
        <v>1.25</v>
      </c>
      <c r="H235" s="39"/>
      <c r="I235" s="9"/>
      <c r="J235" s="11"/>
      <c r="K235" s="20"/>
    </row>
    <row r="236" spans="1:11" x14ac:dyDescent="0.3">
      <c r="A236" s="40"/>
      <c r="B236" s="20"/>
      <c r="C236" s="13"/>
      <c r="D236" s="39"/>
      <c r="E236" s="9"/>
      <c r="F236" s="20"/>
      <c r="G236" s="13" t="str">
        <f>IF(ISBLANK(Table1[[#This Row],[EARNED]]),"",Table1[[#This Row],[EARNED]])</f>
        <v/>
      </c>
      <c r="H236" s="39"/>
      <c r="I236" s="9"/>
      <c r="J236" s="11"/>
      <c r="K236" s="20"/>
    </row>
    <row r="237" spans="1:11" x14ac:dyDescent="0.3">
      <c r="A237" s="40"/>
      <c r="B237" s="20"/>
      <c r="C237" s="13"/>
      <c r="D237" s="39"/>
      <c r="E237" s="9"/>
      <c r="F237" s="20"/>
      <c r="G237" s="13" t="str">
        <f>IF(ISBLANK(Table1[[#This Row],[EARNED]]),"",Table1[[#This Row],[EARNED]])</f>
        <v/>
      </c>
      <c r="H237" s="39"/>
      <c r="I237" s="9"/>
      <c r="J237" s="11"/>
      <c r="K237" s="20"/>
    </row>
    <row r="238" spans="1:11" x14ac:dyDescent="0.3">
      <c r="A238" s="40"/>
      <c r="B238" s="20"/>
      <c r="C238" s="13"/>
      <c r="D238" s="39"/>
      <c r="E238" s="9"/>
      <c r="F238" s="20"/>
      <c r="G238" s="13" t="str">
        <f>IF(ISBLANK(Table1[[#This Row],[EARNED]]),"",Table1[[#This Row],[EARNED]])</f>
        <v/>
      </c>
      <c r="H238" s="39"/>
      <c r="I238" s="9"/>
      <c r="J238" s="11"/>
      <c r="K238" s="20"/>
    </row>
    <row r="239" spans="1:11" x14ac:dyDescent="0.3">
      <c r="A239" s="40"/>
      <c r="B239" s="20"/>
      <c r="C239" s="13"/>
      <c r="D239" s="39"/>
      <c r="E239" s="9"/>
      <c r="F239" s="20"/>
      <c r="G239" s="13" t="str">
        <f>IF(ISBLANK(Table1[[#This Row],[EARNED]]),"",Table1[[#This Row],[EARNED]])</f>
        <v/>
      </c>
      <c r="H239" s="39"/>
      <c r="I239" s="9"/>
      <c r="J239" s="11"/>
      <c r="K239" s="20"/>
    </row>
    <row r="240" spans="1:11" x14ac:dyDescent="0.3">
      <c r="A240" s="40"/>
      <c r="B240" s="20"/>
      <c r="C240" s="13"/>
      <c r="D240" s="39"/>
      <c r="E240" s="9"/>
      <c r="F240" s="20"/>
      <c r="G240" s="13" t="str">
        <f>IF(ISBLANK(Table1[[#This Row],[EARNED]]),"",Table1[[#This Row],[EARNED]])</f>
        <v/>
      </c>
      <c r="H240" s="39"/>
      <c r="I240" s="9"/>
      <c r="J240" s="11"/>
      <c r="K240" s="20"/>
    </row>
    <row r="241" spans="1:11" x14ac:dyDescent="0.3">
      <c r="A241" s="40"/>
      <c r="B241" s="20"/>
      <c r="C241" s="13"/>
      <c r="D241" s="39"/>
      <c r="E241" s="9"/>
      <c r="F241" s="20"/>
      <c r="G241" s="13" t="str">
        <f>IF(ISBLANK(Table1[[#This Row],[EARNED]]),"",Table1[[#This Row],[EARNED]])</f>
        <v/>
      </c>
      <c r="H241" s="39"/>
      <c r="I241" s="9"/>
      <c r="J241" s="11"/>
      <c r="K241" s="20"/>
    </row>
    <row r="242" spans="1:11" x14ac:dyDescent="0.3">
      <c r="A242" s="40"/>
      <c r="B242" s="20"/>
      <c r="C242" s="13"/>
      <c r="D242" s="39"/>
      <c r="E242" s="9"/>
      <c r="F242" s="20"/>
      <c r="G242" s="13" t="str">
        <f>IF(ISBLANK(Table1[[#This Row],[EARNED]]),"",Table1[[#This Row],[EARNED]])</f>
        <v/>
      </c>
      <c r="H242" s="39"/>
      <c r="I242" s="9"/>
      <c r="J242" s="11"/>
      <c r="K242" s="20"/>
    </row>
    <row r="243" spans="1:11" x14ac:dyDescent="0.3">
      <c r="A243" s="40"/>
      <c r="B243" s="20"/>
      <c r="C243" s="13"/>
      <c r="D243" s="39"/>
      <c r="E243" s="9"/>
      <c r="F243" s="20"/>
      <c r="G243" s="13" t="str">
        <f>IF(ISBLANK(Table1[[#This Row],[EARNED]]),"",Table1[[#This Row],[EARNED]])</f>
        <v/>
      </c>
      <c r="H243" s="39"/>
      <c r="I243" s="9"/>
      <c r="J243" s="11"/>
      <c r="K243" s="20"/>
    </row>
    <row r="244" spans="1:11" x14ac:dyDescent="0.3">
      <c r="A244" s="40"/>
      <c r="B244" s="20"/>
      <c r="C244" s="13"/>
      <c r="D244" s="39"/>
      <c r="E244" s="9"/>
      <c r="F244" s="20"/>
      <c r="G244" s="13" t="str">
        <f>IF(ISBLANK(Table1[[#This Row],[EARNED]]),"",Table1[[#This Row],[EARNED]])</f>
        <v/>
      </c>
      <c r="H244" s="39"/>
      <c r="I244" s="9"/>
      <c r="J244" s="11"/>
      <c r="K244" s="20"/>
    </row>
    <row r="245" spans="1:11" x14ac:dyDescent="0.3">
      <c r="A245" s="40"/>
      <c r="B245" s="20"/>
      <c r="C245" s="13"/>
      <c r="D245" s="39"/>
      <c r="E245" s="9"/>
      <c r="F245" s="20"/>
      <c r="G245" s="13" t="str">
        <f>IF(ISBLANK(Table1[[#This Row],[EARNED]]),"",Table1[[#This Row],[EARNED]])</f>
        <v/>
      </c>
      <c r="H245" s="39"/>
      <c r="I245" s="9"/>
      <c r="J245" s="11"/>
      <c r="K245" s="20"/>
    </row>
    <row r="246" spans="1:11" x14ac:dyDescent="0.3">
      <c r="A246" s="40"/>
      <c r="B246" s="20"/>
      <c r="C246" s="13"/>
      <c r="D246" s="39"/>
      <c r="E246" s="9"/>
      <c r="F246" s="20"/>
      <c r="G246" s="13" t="str">
        <f>IF(ISBLANK(Table1[[#This Row],[EARNED]]),"",Table1[[#This Row],[EARNED]])</f>
        <v/>
      </c>
      <c r="H246" s="39"/>
      <c r="I246" s="9"/>
      <c r="J246" s="11"/>
      <c r="K246" s="20"/>
    </row>
    <row r="247" spans="1:11" x14ac:dyDescent="0.3">
      <c r="A247" s="40"/>
      <c r="B247" s="20"/>
      <c r="C247" s="13"/>
      <c r="D247" s="39"/>
      <c r="E247" s="9"/>
      <c r="F247" s="20"/>
      <c r="G247" s="13" t="str">
        <f>IF(ISBLANK(Table1[[#This Row],[EARNED]]),"",Table1[[#This Row],[EARNED]])</f>
        <v/>
      </c>
      <c r="H247" s="39"/>
      <c r="I247" s="9"/>
      <c r="J247" s="11"/>
      <c r="K247" s="20"/>
    </row>
    <row r="248" spans="1:11" x14ac:dyDescent="0.3">
      <c r="A248" s="40"/>
      <c r="B248" s="20"/>
      <c r="C248" s="13"/>
      <c r="D248" s="39"/>
      <c r="E248" s="9"/>
      <c r="F248" s="20"/>
      <c r="G248" s="13" t="str">
        <f>IF(ISBLANK(Table1[[#This Row],[EARNED]]),"",Table1[[#This Row],[EARNED]])</f>
        <v/>
      </c>
      <c r="H248" s="39"/>
      <c r="I248" s="9"/>
      <c r="J248" s="11"/>
      <c r="K248" s="20"/>
    </row>
    <row r="249" spans="1:11" x14ac:dyDescent="0.3">
      <c r="A249" s="40"/>
      <c r="B249" s="20"/>
      <c r="C249" s="13"/>
      <c r="D249" s="39"/>
      <c r="E249" s="9"/>
      <c r="F249" s="20"/>
      <c r="G249" s="13" t="str">
        <f>IF(ISBLANK(Table1[[#This Row],[EARNED]]),"",Table1[[#This Row],[EARNED]])</f>
        <v/>
      </c>
      <c r="H249" s="39"/>
      <c r="I249" s="9"/>
      <c r="J249" s="11"/>
      <c r="K249" s="20"/>
    </row>
    <row r="250" spans="1:11" x14ac:dyDescent="0.3">
      <c r="A250" s="40"/>
      <c r="B250" s="20"/>
      <c r="C250" s="13"/>
      <c r="D250" s="39"/>
      <c r="E250" s="9"/>
      <c r="F250" s="20"/>
      <c r="G250" s="13" t="str">
        <f>IF(ISBLANK(Table1[[#This Row],[EARNED]]),"",Table1[[#This Row],[EARNED]])</f>
        <v/>
      </c>
      <c r="H250" s="39"/>
      <c r="I250" s="9"/>
      <c r="J250" s="11"/>
      <c r="K250" s="20"/>
    </row>
    <row r="251" spans="1:11" x14ac:dyDescent="0.3">
      <c r="A251" s="40"/>
      <c r="B251" s="20"/>
      <c r="C251" s="13"/>
      <c r="D251" s="39"/>
      <c r="E251" s="9"/>
      <c r="F251" s="20"/>
      <c r="G251" s="13" t="str">
        <f>IF(ISBLANK(Table1[[#This Row],[EARNED]]),"",Table1[[#This Row],[EARNED]])</f>
        <v/>
      </c>
      <c r="H251" s="39"/>
      <c r="I251" s="9"/>
      <c r="J251" s="11"/>
      <c r="K251" s="20"/>
    </row>
    <row r="252" spans="1:11" x14ac:dyDescent="0.3">
      <c r="A252" s="40"/>
      <c r="B252" s="20"/>
      <c r="C252" s="13"/>
      <c r="D252" s="39"/>
      <c r="E252" s="9"/>
      <c r="F252" s="20"/>
      <c r="G252" s="13" t="str">
        <f>IF(ISBLANK(Table1[[#This Row],[EARNED]]),"",Table1[[#This Row],[EARNED]])</f>
        <v/>
      </c>
      <c r="H252" s="39"/>
      <c r="I252" s="9"/>
      <c r="J252" s="11"/>
      <c r="K252" s="20"/>
    </row>
    <row r="253" spans="1:11" x14ac:dyDescent="0.3">
      <c r="A253" s="40"/>
      <c r="B253" s="20"/>
      <c r="C253" s="13"/>
      <c r="D253" s="39"/>
      <c r="E253" s="9"/>
      <c r="F253" s="20"/>
      <c r="G253" s="13" t="str">
        <f>IF(ISBLANK(Table1[[#This Row],[EARNED]]),"",Table1[[#This Row],[EARNED]])</f>
        <v/>
      </c>
      <c r="H253" s="39"/>
      <c r="I253" s="9"/>
      <c r="J253" s="11"/>
      <c r="K253" s="20"/>
    </row>
    <row r="254" spans="1:11" x14ac:dyDescent="0.3">
      <c r="A254" s="40"/>
      <c r="B254" s="20"/>
      <c r="C254" s="13"/>
      <c r="D254" s="39"/>
      <c r="E254" s="9"/>
      <c r="F254" s="20"/>
      <c r="G254" s="13" t="str">
        <f>IF(ISBLANK(Table1[[#This Row],[EARNED]]),"",Table1[[#This Row],[EARNED]])</f>
        <v/>
      </c>
      <c r="H254" s="39"/>
      <c r="I254" s="9"/>
      <c r="J254" s="11"/>
      <c r="K254" s="20"/>
    </row>
    <row r="255" spans="1:11" x14ac:dyDescent="0.3">
      <c r="A255" s="40"/>
      <c r="B255" s="20"/>
      <c r="C255" s="13"/>
      <c r="D255" s="39"/>
      <c r="E255" s="9"/>
      <c r="F255" s="20"/>
      <c r="G255" s="13" t="str">
        <f>IF(ISBLANK(Table1[[#This Row],[EARNED]]),"",Table1[[#This Row],[EARNED]])</f>
        <v/>
      </c>
      <c r="H255" s="39"/>
      <c r="I255" s="9"/>
      <c r="J255" s="11"/>
      <c r="K255" s="20"/>
    </row>
    <row r="256" spans="1:11" x14ac:dyDescent="0.3">
      <c r="A256" s="40"/>
      <c r="B256" s="20"/>
      <c r="C256" s="13"/>
      <c r="D256" s="39"/>
      <c r="E256" s="9"/>
      <c r="F256" s="20"/>
      <c r="G256" s="13" t="str">
        <f>IF(ISBLANK(Table1[[#This Row],[EARNED]]),"",Table1[[#This Row],[EARNED]])</f>
        <v/>
      </c>
      <c r="H256" s="39"/>
      <c r="I256" s="9"/>
      <c r="J256" s="11"/>
      <c r="K256" s="20"/>
    </row>
    <row r="257" spans="1:11" x14ac:dyDescent="0.3">
      <c r="A257" s="40"/>
      <c r="B257" s="20"/>
      <c r="C257" s="13"/>
      <c r="D257" s="39"/>
      <c r="E257" s="9"/>
      <c r="F257" s="20"/>
      <c r="G257" s="13" t="str">
        <f>IF(ISBLANK(Table1[[#This Row],[EARNED]]),"",Table1[[#This Row],[EARNED]])</f>
        <v/>
      </c>
      <c r="H257" s="39"/>
      <c r="I257" s="9"/>
      <c r="J257" s="11"/>
      <c r="K257" s="20"/>
    </row>
    <row r="258" spans="1:11" x14ac:dyDescent="0.3">
      <c r="A258" s="40"/>
      <c r="B258" s="20"/>
      <c r="C258" s="13"/>
      <c r="D258" s="39"/>
      <c r="E258" s="9"/>
      <c r="F258" s="20"/>
      <c r="G258" s="13" t="str">
        <f>IF(ISBLANK(Table1[[#This Row],[EARNED]]),"",Table1[[#This Row],[EARNED]])</f>
        <v/>
      </c>
      <c r="H258" s="39"/>
      <c r="I258" s="9"/>
      <c r="J258" s="11"/>
      <c r="K258" s="20"/>
    </row>
    <row r="259" spans="1:11" x14ac:dyDescent="0.3">
      <c r="A259" s="40"/>
      <c r="B259" s="20"/>
      <c r="C259" s="13"/>
      <c r="D259" s="39"/>
      <c r="E259" s="9"/>
      <c r="F259" s="20"/>
      <c r="G259" s="13" t="str">
        <f>IF(ISBLANK(Table1[[#This Row],[EARNED]]),"",Table1[[#This Row],[EARNED]])</f>
        <v/>
      </c>
      <c r="H259" s="39"/>
      <c r="I259" s="9"/>
      <c r="J259" s="11"/>
      <c r="K259" s="20"/>
    </row>
    <row r="260" spans="1:11" x14ac:dyDescent="0.3">
      <c r="A260" s="40"/>
      <c r="B260" s="20"/>
      <c r="C260" s="13"/>
      <c r="D260" s="39"/>
      <c r="E260" s="9"/>
      <c r="F260" s="20"/>
      <c r="G260" s="13" t="str">
        <f>IF(ISBLANK(Table1[[#This Row],[EARNED]]),"",Table1[[#This Row],[EARNED]])</f>
        <v/>
      </c>
      <c r="H260" s="39"/>
      <c r="I260" s="9"/>
      <c r="J260" s="11"/>
      <c r="K260" s="20"/>
    </row>
    <row r="261" spans="1:11" x14ac:dyDescent="0.3">
      <c r="A261" s="40"/>
      <c r="B261" s="20"/>
      <c r="C261" s="13"/>
      <c r="D261" s="39"/>
      <c r="E261" s="9"/>
      <c r="F261" s="20"/>
      <c r="G261" s="13" t="str">
        <f>IF(ISBLANK(Table1[[#This Row],[EARNED]]),"",Table1[[#This Row],[EARNED]])</f>
        <v/>
      </c>
      <c r="H261" s="39"/>
      <c r="I261" s="9"/>
      <c r="J261" s="11"/>
      <c r="K261" s="20"/>
    </row>
    <row r="262" spans="1:11" x14ac:dyDescent="0.3">
      <c r="A262" s="40"/>
      <c r="B262" s="20"/>
      <c r="C262" s="13"/>
      <c r="D262" s="39"/>
      <c r="E262" s="9"/>
      <c r="F262" s="20"/>
      <c r="G262" s="13" t="str">
        <f>IF(ISBLANK(Table1[[#This Row],[EARNED]]),"",Table1[[#This Row],[EARNED]])</f>
        <v/>
      </c>
      <c r="H262" s="39"/>
      <c r="I262" s="9"/>
      <c r="J262" s="11"/>
      <c r="K262" s="20"/>
    </row>
    <row r="263" spans="1:11" x14ac:dyDescent="0.3">
      <c r="A263" s="40"/>
      <c r="B263" s="20"/>
      <c r="C263" s="13"/>
      <c r="D263" s="39"/>
      <c r="E263" s="9"/>
      <c r="F263" s="20"/>
      <c r="G263" s="13" t="str">
        <f>IF(ISBLANK(Table1[[#This Row],[EARNED]]),"",Table1[[#This Row],[EARNED]])</f>
        <v/>
      </c>
      <c r="H263" s="39"/>
      <c r="I263" s="9"/>
      <c r="J263" s="11"/>
      <c r="K263" s="20"/>
    </row>
    <row r="264" spans="1:11" x14ac:dyDescent="0.3">
      <c r="A264" s="40"/>
      <c r="B264" s="20"/>
      <c r="C264" s="13"/>
      <c r="D264" s="39"/>
      <c r="E264" s="9"/>
      <c r="F264" s="20"/>
      <c r="G264" s="13" t="str">
        <f>IF(ISBLANK(Table1[[#This Row],[EARNED]]),"",Table1[[#This Row],[EARNED]])</f>
        <v/>
      </c>
      <c r="H264" s="39"/>
      <c r="I264" s="9"/>
      <c r="J264" s="11"/>
      <c r="K264" s="20"/>
    </row>
    <row r="265" spans="1:11" x14ac:dyDescent="0.3">
      <c r="A265" s="40"/>
      <c r="B265" s="20"/>
      <c r="C265" s="13"/>
      <c r="D265" s="39"/>
      <c r="E265" s="9"/>
      <c r="F265" s="20"/>
      <c r="G265" s="13" t="str">
        <f>IF(ISBLANK(Table1[[#This Row],[EARNED]]),"",Table1[[#This Row],[EARNED]])</f>
        <v/>
      </c>
      <c r="H265" s="39"/>
      <c r="I265" s="9"/>
      <c r="J265" s="11"/>
      <c r="K265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sheetPr codeName="Sheet3"/>
  <dimension ref="A1:L67"/>
  <sheetViews>
    <sheetView workbookViewId="0">
      <selection activeCell="G3" sqref="G3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57" t="s">
        <v>33</v>
      </c>
      <c r="E1" s="57"/>
      <c r="F1" s="57"/>
      <c r="G1" s="57"/>
      <c r="J1" s="58" t="s">
        <v>34</v>
      </c>
      <c r="K1" s="58"/>
      <c r="L1" s="58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3">
      <c r="A3" s="11">
        <v>59.924999999999997</v>
      </c>
      <c r="B3" s="11">
        <v>46.75</v>
      </c>
      <c r="D3"/>
      <c r="E3">
        <v>2</v>
      </c>
      <c r="F3">
        <v>35</v>
      </c>
      <c r="G3" s="46">
        <f>SUMIFS(F7:F14,E7:E14,E3)+SUMIFS(D7:D66,C7:C66,F3)+D3</f>
        <v>0.32300000000000001</v>
      </c>
      <c r="J3" s="1"/>
      <c r="K3" s="35">
        <f>J4-1</f>
        <v>-1</v>
      </c>
      <c r="L3" s="44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3"/>
      <c r="I6" s="58" t="s">
        <v>38</v>
      </c>
      <c r="J6" s="58"/>
      <c r="K6" s="58"/>
      <c r="L6" s="58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3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2023-01-05T08:38:02Z</dcterms:modified>
</cp:coreProperties>
</file>