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DONE 2-2-2023\"/>
    </mc:Choice>
  </mc:AlternateContent>
  <xr:revisionPtr revIDLastSave="0" documentId="13_ncr:1_{1FB44010-F545-4D0E-828E-95CB67CC643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5" l="1"/>
  <c r="F4" i="1" l="1"/>
  <c r="B3" i="1"/>
  <c r="B2" i="1"/>
  <c r="G63" i="5"/>
  <c r="G50" i="5"/>
  <c r="G37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6" i="5"/>
  <c r="G35" i="5"/>
  <c r="G34" i="5"/>
  <c r="G33" i="5"/>
  <c r="G32" i="5"/>
  <c r="G31" i="5"/>
  <c r="G30" i="5"/>
  <c r="G29" i="5"/>
  <c r="G28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<sst xmlns="http://schemas.openxmlformats.org/spreadsheetml/2006/main" count="130" uniqueCount="78">
  <si>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</si>
  <si>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</si>
  <si>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</si>
  <si>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</si>
  <si>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</si>
  <si>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</si>
  <si>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</si>
  <si>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</si>
  <si>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</si>
  <si>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</si>
  <si>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</si>
  <si>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</si>
  <si>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</si>
  <si>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</si>
  <si>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</si>
  <si>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</si>
  <si>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</si>
  <si>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</si>
  <si>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</si>
  <si>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</si>
  <si>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</si>
  <si>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</si>
  <si>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</si>
  <si>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</si>
  <si>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</si>
  <si>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</si>
  <si>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</si>
  <si>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</si>
  <si>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</si>
  <si>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</si>
  <si>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</si>
  <si>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</si>
  <si>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</si>
  <si>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</si>
  <si>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</si>
  <si>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</si>
  <si>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</si>
  <si>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</si>
  <si>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</si>
  <si>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</si>
  <si>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</si>
  <si>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</si>
  <si>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</si>
  <si>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</si>
  <si>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</si>
  <si>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</si>
  <si>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</si>
  <si>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</si>
  <si>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</si>
  <si>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CREUS, ROSENDA</t>
  </si>
  <si>
    <t>SL(3-0-0)</t>
  </si>
  <si>
    <t>SL(8-0-0)</t>
  </si>
  <si>
    <t>SL(4-0-0)</t>
  </si>
  <si>
    <t>SL(1-0-0)</t>
  </si>
  <si>
    <t>SL(2-0-0)</t>
  </si>
  <si>
    <t>2/19-21/2018</t>
  </si>
  <si>
    <t>3/9,12,13/2018</t>
  </si>
  <si>
    <t>5/7-11,16-18/2018</t>
  </si>
  <si>
    <t>6/5,7,20,27/2018</t>
  </si>
  <si>
    <t>9/26,27/2018</t>
  </si>
  <si>
    <t>10/23,29/2018</t>
  </si>
  <si>
    <t>11/21-23/2018</t>
  </si>
  <si>
    <t>FL(5-0-0)</t>
  </si>
  <si>
    <t>1/8,29-31/2019</t>
  </si>
  <si>
    <t>VL(3-0-0)</t>
  </si>
  <si>
    <t>2/18-20/2019</t>
  </si>
  <si>
    <t>3/14,15/2019</t>
  </si>
  <si>
    <t>SP(3-0-0)</t>
  </si>
  <si>
    <t>3/8,11,12/2019</t>
  </si>
  <si>
    <t>SP(40-0-0)</t>
  </si>
  <si>
    <t>MAGNA CARTA 3/18-5/18/2019</t>
  </si>
  <si>
    <t>SL(5-0-0)</t>
  </si>
  <si>
    <t>9/23-27/2019</t>
  </si>
  <si>
    <t>3/4,6,8,9/2020</t>
  </si>
  <si>
    <t>6/22-26/2020</t>
  </si>
  <si>
    <t>6/30, 7/1,2/2020</t>
  </si>
  <si>
    <t>SP(2-0-0)</t>
  </si>
  <si>
    <t>3/10,11/2020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</si>
</sst>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5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26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5"/>
  <sheetViews>
    <sheetView zoomScale="69" zoomScaleNormal="69" workbookViewId="0">
      <pane ySplit="2592" topLeftCell="A28" activePane="bottomLeft"/>
      <selection activeCell="F4" sqref="F4:G4"/>
      <selection pane="bottomLeft" activeCell="G54" sqref="G5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49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3">
      <c r="A3" s="18" t="s">
        <v>15</v>
      </c>
      <c r="B3" s="51"/>
      <c r="C3" s="51"/>
      <c r="D3" s="22" t="s">
        <v>13</v>
      </c>
      <c r="F3" s="58">
        <v>40728</v>
      </c>
      <c r="G3" s="52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1" t="s">
        <v>48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50.25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65.25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62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 t="s">
        <v>64</v>
      </c>
      <c r="C25" s="13">
        <v>1.25</v>
      </c>
      <c r="D25" s="39">
        <v>3</v>
      </c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 t="s">
        <v>65</v>
      </c>
    </row>
    <row r="26" spans="1:11" x14ac:dyDescent="0.3">
      <c r="A26" s="40">
        <v>43525</v>
      </c>
      <c r="B26" s="20" t="s">
        <v>67</v>
      </c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 t="s">
        <v>68</v>
      </c>
    </row>
    <row r="27" spans="1:11" x14ac:dyDescent="0.3">
      <c r="A27" s="40"/>
      <c r="B27" s="20" t="s">
        <v>69</v>
      </c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50" t="s">
        <v>70</v>
      </c>
    </row>
    <row r="28" spans="1:11" x14ac:dyDescent="0.3">
      <c r="A28" s="40">
        <v>43556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43586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43617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43647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43678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43709</v>
      </c>
      <c r="B33" s="20" t="s">
        <v>64</v>
      </c>
      <c r="C33" s="13">
        <v>1.25</v>
      </c>
      <c r="D33" s="39">
        <v>3</v>
      </c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43739</v>
      </c>
      <c r="B34" s="20" t="s">
        <v>53</v>
      </c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>
        <v>1</v>
      </c>
      <c r="I34" s="9"/>
      <c r="J34" s="11"/>
      <c r="K34" s="49">
        <v>43760</v>
      </c>
    </row>
    <row r="35" spans="1:11" x14ac:dyDescent="0.3">
      <c r="A35" s="40">
        <v>43770</v>
      </c>
      <c r="B35" s="20" t="s">
        <v>53</v>
      </c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>
        <v>1</v>
      </c>
      <c r="I35" s="9"/>
      <c r="J35" s="11"/>
      <c r="K35" s="49">
        <v>43789</v>
      </c>
    </row>
    <row r="36" spans="1:11" x14ac:dyDescent="0.3">
      <c r="A36" s="40">
        <v>43800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3">
      <c r="A37" s="48" t="s">
        <v>44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>
        <v>43831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43862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43891</v>
      </c>
      <c r="B40" s="20" t="s">
        <v>76</v>
      </c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 t="s">
        <v>77</v>
      </c>
    </row>
    <row r="41" spans="1:11" x14ac:dyDescent="0.3">
      <c r="A41" s="40">
        <v>43922</v>
      </c>
      <c r="B41" s="20" t="s">
        <v>52</v>
      </c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>
        <v>4</v>
      </c>
      <c r="I41" s="9"/>
      <c r="J41" s="11"/>
      <c r="K41" s="20" t="s">
        <v>73</v>
      </c>
    </row>
    <row r="42" spans="1:11" x14ac:dyDescent="0.3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43983</v>
      </c>
      <c r="B43" s="20" t="s">
        <v>71</v>
      </c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>
        <v>5</v>
      </c>
      <c r="I43" s="9"/>
      <c r="J43" s="11"/>
      <c r="K43" s="20" t="s">
        <v>74</v>
      </c>
    </row>
    <row r="44" spans="1:11" x14ac:dyDescent="0.3">
      <c r="A44" s="40">
        <v>44013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44075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44105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0">
        <v>44166</v>
      </c>
      <c r="B49" s="20" t="s">
        <v>62</v>
      </c>
      <c r="C49" s="13">
        <v>1.25</v>
      </c>
      <c r="D49" s="39">
        <v>5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3">
      <c r="A50" s="48" t="s">
        <v>45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44378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0">
        <v>44531</v>
      </c>
      <c r="B62" s="20" t="s">
        <v>62</v>
      </c>
      <c r="C62" s="13">
        <v>1.25</v>
      </c>
      <c r="D62" s="39">
        <v>5</v>
      </c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3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44621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44652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44682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44805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44835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44866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0">
        <v>44896</v>
      </c>
      <c r="B75" s="20" t="s">
        <v>62</v>
      </c>
      <c r="C75" s="13">
        <v>1.25</v>
      </c>
      <c r="D75" s="39">
        <v>5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3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>
        <v>44927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26"/>
  <sheetViews>
    <sheetView tabSelected="1" zoomScale="94" zoomScaleNormal="94" workbookViewId="0">
      <pane ySplit="3516" topLeftCell="A22" activePane="bottomLeft"/>
      <selection activeCell="E9" sqref="E9:E130"/>
      <selection pane="bottomLeft" activeCell="H34" sqref="H3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tr">
        <f>IF(ISBLANK('2018 LEAVE CREDITS'!B2:C2),"---------",'2018 LEAVE CREDITS'!B2:C2)</f>
        <v>CREUS, ROSENDA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3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1"/>
      <c r="C4" s="51"/>
      <c r="D4" s="22" t="s">
        <v>12</v>
      </c>
      <c r="F4" s="52" t="str">
        <f>IF(ISBLANK('2018 LEAVE CREDITS'!F4:G4),"",'2018 LEAVE CREDITS'!F4:G4)</f>
        <v/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50.332999999999998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8.2999999999998408E-2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43132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 t="s">
        <v>55</v>
      </c>
    </row>
    <row r="12" spans="1:11" x14ac:dyDescent="0.3">
      <c r="A12" s="40">
        <v>43160</v>
      </c>
      <c r="B12" s="20" t="s">
        <v>50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56</v>
      </c>
    </row>
    <row r="13" spans="1:11" x14ac:dyDescent="0.3">
      <c r="A13" s="40">
        <v>43221</v>
      </c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8</v>
      </c>
      <c r="I13" s="9"/>
      <c r="J13" s="11"/>
      <c r="K13" s="20" t="s">
        <v>57</v>
      </c>
    </row>
    <row r="14" spans="1:11" x14ac:dyDescent="0.3">
      <c r="A14" s="40">
        <v>43252</v>
      </c>
      <c r="B14" s="20" t="s">
        <v>52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4</v>
      </c>
      <c r="I14" s="9"/>
      <c r="J14" s="11"/>
      <c r="K14" s="20" t="s">
        <v>58</v>
      </c>
    </row>
    <row r="15" spans="1:11" x14ac:dyDescent="0.3">
      <c r="A15" s="40">
        <v>43282</v>
      </c>
      <c r="B15" s="20" t="s">
        <v>53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43291</v>
      </c>
    </row>
    <row r="16" spans="1:11" x14ac:dyDescent="0.3">
      <c r="A16" s="41">
        <v>43344</v>
      </c>
      <c r="B16" s="15" t="s">
        <v>54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59</v>
      </c>
    </row>
    <row r="17" spans="1:11" x14ac:dyDescent="0.3">
      <c r="A17" s="40">
        <v>43374</v>
      </c>
      <c r="B17" s="15" t="s">
        <v>54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20" t="s">
        <v>60</v>
      </c>
    </row>
    <row r="18" spans="1:11" x14ac:dyDescent="0.3">
      <c r="A18" s="40">
        <v>43405</v>
      </c>
      <c r="B18" s="20" t="s">
        <v>53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43417</v>
      </c>
    </row>
    <row r="19" spans="1:11" x14ac:dyDescent="0.3">
      <c r="A19" s="40"/>
      <c r="B19" s="20" t="s">
        <v>52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4</v>
      </c>
      <c r="I19" s="9"/>
      <c r="J19" s="11"/>
      <c r="K19" s="20" t="s">
        <v>61</v>
      </c>
    </row>
    <row r="20" spans="1:11" x14ac:dyDescent="0.3">
      <c r="A20" s="40">
        <v>43435</v>
      </c>
      <c r="B20" s="20" t="s">
        <v>53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43440</v>
      </c>
    </row>
    <row r="21" spans="1:11" x14ac:dyDescent="0.3">
      <c r="A21" s="48" t="s">
        <v>43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43466</v>
      </c>
      <c r="B22" s="20" t="s">
        <v>52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4</v>
      </c>
      <c r="I22" s="9"/>
      <c r="J22" s="11"/>
      <c r="K22" s="20" t="s">
        <v>63</v>
      </c>
    </row>
    <row r="23" spans="1:11" x14ac:dyDescent="0.3">
      <c r="A23" s="40">
        <v>43525</v>
      </c>
      <c r="B23" s="20" t="s">
        <v>54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2</v>
      </c>
      <c r="I23" s="9"/>
      <c r="J23" s="11"/>
      <c r="K23" s="20" t="s">
        <v>66</v>
      </c>
    </row>
    <row r="24" spans="1:11" x14ac:dyDescent="0.3">
      <c r="A24" s="40">
        <v>43647</v>
      </c>
      <c r="B24" s="20" t="s">
        <v>53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43668</v>
      </c>
    </row>
    <row r="25" spans="1:11" x14ac:dyDescent="0.3">
      <c r="A25" s="40">
        <v>43709</v>
      </c>
      <c r="B25" s="20" t="s">
        <v>54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49">
        <v>43718</v>
      </c>
    </row>
    <row r="26" spans="1:11" x14ac:dyDescent="0.3">
      <c r="A26" s="40"/>
      <c r="B26" s="20" t="s">
        <v>71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5</v>
      </c>
      <c r="I26" s="9"/>
      <c r="J26" s="11"/>
      <c r="K26" s="20" t="s">
        <v>72</v>
      </c>
    </row>
    <row r="27" spans="1:11" x14ac:dyDescent="0.3">
      <c r="A27" s="40">
        <v>43739</v>
      </c>
      <c r="B27" s="20" t="s">
        <v>53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43746</v>
      </c>
    </row>
    <row r="28" spans="1:11" x14ac:dyDescent="0.3">
      <c r="A28" s="48" t="s">
        <v>44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 t="s">
        <v>50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3</v>
      </c>
      <c r="I29" s="9"/>
      <c r="J29" s="11"/>
      <c r="K29" s="20" t="s">
        <v>75</v>
      </c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1"/>
      <c r="B126" s="15"/>
      <c r="C126" s="42"/>
      <c r="D126" s="43"/>
      <c r="E126" s="9"/>
      <c r="F126" s="15"/>
      <c r="G126" s="42" t="str">
        <f>IF(ISBLANK(Table1[[#This Row],[EARNED]]),"",Table1[[#This Row],[EARNED]])</f>
        <v/>
      </c>
      <c r="H126" s="43"/>
      <c r="I126" s="9"/>
      <c r="J126" s="12"/>
      <c r="K12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30" zoomScaleNormal="130" workbookViewId="0">
      <selection activeCell="C3" sqref="C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50.332999999999998</v>
      </c>
      <c r="B3" s="11">
        <v>47.082999999999998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2023-02-23T04:44:08Z</dcterms:modified>
</cp:coreProperties>
</file>