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DESKTOP-JHL336T\Users\ASUS\Desktop\LEAVE-CARD\DONE 2-2-2023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8" i="5" l="1"/>
  <c r="G73" i="5" l="1"/>
  <c r="G74" i="5"/>
  <c r="G66" i="5"/>
  <c r="F4" i="1" l="1"/>
  <c r="B3" i="1"/>
  <c r="B2" i="1"/>
  <c r="G62" i="5"/>
  <c r="G49" i="5"/>
  <c r="G36" i="5"/>
  <c r="G23" i="5"/>
  <c r="E9" i="5"/>
  <c r="G138" i="5"/>
  <c r="G137" i="5"/>
  <c r="G136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7" i="5"/>
  <c r="G76" i="5"/>
  <c r="G75" i="5"/>
  <c r="G72" i="5"/>
  <c r="G71" i="5"/>
  <c r="G70" i="5"/>
  <c r="G69" i="5"/>
  <c r="G68" i="5"/>
  <c r="G67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<sst xmlns="http://schemas.openxmlformats.org/spreadsheetml/2006/main" count="98" uniqueCount="59">
  <si>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</si>
  <si>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</si>
  <si>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</si>
  <si>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</si>
  <si>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</si>
  <si>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</si>
  <si>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</si>
  <si>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</si>
  <si>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</si>
  <si>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</si>
  <si>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</si>
  <si>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</si>
  <si>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</si>
  <si>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</si>
  <si>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</si>
  <si>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</si>
  <si>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</si>
  <si>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</si>
  <si>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</si>
  <si>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</si>
  <si>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</si>
  <si>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</si>
  <si>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</si>
  <si>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</si>
  <si>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</si>
  <si>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</si>
  <si>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</si>
  <si>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</si>
  <si>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</si>
  <si>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</si>
  <si>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</si>
  <si>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</si>
  <si>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</si>
  <si>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</si>
  <si>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</si>
  <si>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</si>
  <si>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</si>
  <si>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</si>
  <si>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</si>
  <si>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</si>
  <si>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</si>
  <si>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</si>
  <si>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</si>
  <si>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</si>
  <si>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</si>
  <si>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</si>
  <si>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</si>
  <si>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</si>
  <si>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</si>
  <si>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</si>
  <si>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DIAZ, CAROLINA</t>
  </si>
  <si>
    <t>SL(1-0-0)</t>
  </si>
  <si>
    <t>VL(17-0-0)</t>
  </si>
  <si>
    <t>VL(5-0-0)</t>
  </si>
  <si>
    <t>4/4-8/2022</t>
  </si>
  <si>
    <t>SL(3-0-0)</t>
  </si>
  <si>
    <t>7/20-22/2022</t>
  </si>
  <si>
    <t>7/25-27/2022</t>
  </si>
  <si>
    <t>12/7,14,15,20,22/2022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</si>
</sst>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8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8"/>
  <sheetViews>
    <sheetView tabSelected="1" zoomScale="110" zoomScaleNormal="110" workbookViewId="0">
      <pane ySplit="4005" topLeftCell="A66" activePane="bottomLeft"/>
      <selection activeCell="F4" sqref="F4:G4"/>
      <selection pane="bottomLeft" activeCell="A84" sqref="A84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50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0"/>
      <c r="C3" s="50"/>
      <c r="D3" s="22" t="s">
        <v>13</v>
      </c>
      <c r="F3" s="54">
        <v>43101</v>
      </c>
      <c r="G3" s="55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0" t="s">
        <v>48</v>
      </c>
      <c r="C4" s="50"/>
      <c r="D4" s="22" t="s">
        <v>12</v>
      </c>
      <c r="F4" s="55"/>
      <c r="G4" s="55"/>
      <c r="H4" s="26" t="s">
        <v>17</v>
      </c>
      <c r="I4" s="26"/>
      <c r="J4" s="55"/>
      <c r="K4" s="58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9" t="s">
        <v>8</v>
      </c>
      <c r="D7" s="59"/>
      <c r="E7" s="59"/>
      <c r="F7" s="59"/>
      <c r="G7" s="59" t="s">
        <v>7</v>
      </c>
      <c r="H7" s="59"/>
      <c r="I7" s="59"/>
      <c r="J7" s="59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31.75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67.75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49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49</v>
      </c>
      <c r="C35" s="13">
        <v>1.25</v>
      </c>
      <c r="D35" s="39">
        <v>5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49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49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 t="s">
        <v>51</v>
      </c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>
        <v>1</v>
      </c>
      <c r="I65" s="9"/>
      <c r="J65" s="11"/>
      <c r="K65" s="49">
        <v>44631</v>
      </c>
    </row>
    <row r="66" spans="1:11" x14ac:dyDescent="0.25">
      <c r="A66" s="40"/>
      <c r="B66" s="20" t="s">
        <v>52</v>
      </c>
      <c r="C66" s="13"/>
      <c r="D66" s="39">
        <v>17</v>
      </c>
      <c r="E66" s="9"/>
      <c r="F66" s="20"/>
      <c r="G66" s="13" t="str">
        <f>IF(ISBLANK(Table15[[#This Row],[EARNED]]),"",Table15[[#This Row],[EARNED]])</f>
        <v/>
      </c>
      <c r="H66" s="39"/>
      <c r="I66" s="9"/>
      <c r="J66" s="11"/>
      <c r="K66" s="49"/>
    </row>
    <row r="67" spans="1:11" x14ac:dyDescent="0.25">
      <c r="A67" s="40">
        <v>44652</v>
      </c>
      <c r="B67" s="20" t="s">
        <v>53</v>
      </c>
      <c r="C67" s="13">
        <v>1.25</v>
      </c>
      <c r="D67" s="39">
        <v>5</v>
      </c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 t="s">
        <v>54</v>
      </c>
    </row>
    <row r="68" spans="1:11" x14ac:dyDescent="0.25">
      <c r="A68" s="40">
        <v>44682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44713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44743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44774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44805</v>
      </c>
      <c r="B72" s="20" t="s">
        <v>51</v>
      </c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>
        <v>1</v>
      </c>
      <c r="I72" s="9"/>
      <c r="J72" s="11"/>
      <c r="K72" s="49">
        <v>44832</v>
      </c>
    </row>
    <row r="73" spans="1:11" x14ac:dyDescent="0.25">
      <c r="A73" s="40"/>
      <c r="B73" s="20" t="s">
        <v>55</v>
      </c>
      <c r="C73" s="13"/>
      <c r="D73" s="39"/>
      <c r="E73" s="9"/>
      <c r="F73" s="20"/>
      <c r="G73" s="13" t="str">
        <f>IF(ISBLANK(Table15[[#This Row],[EARNED]]),"",Table15[[#This Row],[EARNED]])</f>
        <v/>
      </c>
      <c r="H73" s="39">
        <v>3</v>
      </c>
      <c r="I73" s="9"/>
      <c r="J73" s="11"/>
      <c r="K73" s="20" t="s">
        <v>56</v>
      </c>
    </row>
    <row r="74" spans="1:11" x14ac:dyDescent="0.25">
      <c r="A74" s="40"/>
      <c r="B74" s="20" t="s">
        <v>55</v>
      </c>
      <c r="C74" s="13"/>
      <c r="D74" s="39"/>
      <c r="E74" s="9"/>
      <c r="F74" s="20"/>
      <c r="G74" s="13" t="str">
        <f>IF(ISBLANK(Table15[[#This Row],[EARNED]]),"",Table15[[#This Row],[EARNED]])</f>
        <v/>
      </c>
      <c r="H74" s="39">
        <v>3</v>
      </c>
      <c r="I74" s="9"/>
      <c r="J74" s="11"/>
      <c r="K74" s="20" t="s">
        <v>57</v>
      </c>
    </row>
    <row r="75" spans="1:11" x14ac:dyDescent="0.25">
      <c r="A75" s="40">
        <v>44835</v>
      </c>
      <c r="B75" s="20"/>
      <c r="C75" s="13">
        <v>1.25</v>
      </c>
      <c r="D75" s="39"/>
      <c r="E75" s="9"/>
      <c r="F75" s="20"/>
      <c r="G75" s="13">
        <f>IF(ISBLANK(Table15[[#This Row],[EARNED]]),"",Table15[[#This Row],[EARNED]])</f>
        <v>1.25</v>
      </c>
      <c r="H75" s="39"/>
      <c r="I75" s="9"/>
      <c r="J75" s="11"/>
      <c r="K75" s="20"/>
    </row>
    <row r="76" spans="1:11" x14ac:dyDescent="0.25">
      <c r="A76" s="40">
        <v>44866</v>
      </c>
      <c r="B76" s="20" t="s">
        <v>51</v>
      </c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>
        <v>1</v>
      </c>
      <c r="I76" s="9"/>
      <c r="J76" s="11"/>
      <c r="K76" s="49">
        <v>44876</v>
      </c>
    </row>
    <row r="77" spans="1:11" x14ac:dyDescent="0.25">
      <c r="A77" s="40">
        <v>44896</v>
      </c>
      <c r="B77" s="20" t="s">
        <v>51</v>
      </c>
      <c r="C77" s="13">
        <v>1.25</v>
      </c>
      <c r="D77" s="39"/>
      <c r="E77" s="9"/>
      <c r="F77" s="20"/>
      <c r="G77" s="13">
        <f>IF(ISBLANK(Table15[[#This Row],[EARNED]]),"",Table15[[#This Row],[EARNED]])</f>
        <v>1.25</v>
      </c>
      <c r="H77" s="39">
        <v>1</v>
      </c>
      <c r="I77" s="9"/>
      <c r="J77" s="11"/>
      <c r="K77" s="49">
        <v>44918</v>
      </c>
    </row>
    <row r="78" spans="1:11" x14ac:dyDescent="0.25">
      <c r="A78" s="40"/>
      <c r="B78" s="20" t="s">
        <v>49</v>
      </c>
      <c r="C78" s="13"/>
      <c r="D78" s="39">
        <v>5</v>
      </c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49" t="s">
        <v>58</v>
      </c>
    </row>
    <row r="79" spans="1:11" x14ac:dyDescent="0.25">
      <c r="A79" s="48" t="s">
        <v>47</v>
      </c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25">
      <c r="A80" s="40">
        <v>44927</v>
      </c>
      <c r="B80" s="20"/>
      <c r="C80" s="13">
        <v>1.25</v>
      </c>
      <c r="D80" s="39"/>
      <c r="E80" s="9"/>
      <c r="F80" s="20"/>
      <c r="G80" s="13">
        <f>IF(ISBLANK(Table15[[#This Row],[EARNED]]),"",Table15[[#This Row],[EARNED]])</f>
        <v>1.25</v>
      </c>
      <c r="H80" s="39"/>
      <c r="I80" s="9"/>
      <c r="J80" s="11"/>
      <c r="K80" s="20"/>
    </row>
    <row r="81" spans="1:11" x14ac:dyDescent="0.25">
      <c r="A81" s="40">
        <v>44958</v>
      </c>
      <c r="B81" s="20"/>
      <c r="C81" s="13">
        <v>1.25</v>
      </c>
      <c r="D81" s="39"/>
      <c r="E81" s="9"/>
      <c r="F81" s="20"/>
      <c r="G81" s="13">
        <f>IF(ISBLANK(Table15[[#This Row],[EARNED]]),"",Table15[[#This Row],[EARNED]])</f>
        <v>1.25</v>
      </c>
      <c r="H81" s="39"/>
      <c r="I81" s="9"/>
      <c r="J81" s="11"/>
      <c r="K81" s="20"/>
    </row>
    <row r="82" spans="1:11" x14ac:dyDescent="0.25">
      <c r="A82" s="40">
        <v>44986</v>
      </c>
      <c r="B82" s="20"/>
      <c r="C82" s="13">
        <v>1.25</v>
      </c>
      <c r="D82" s="39"/>
      <c r="E82" s="9"/>
      <c r="F82" s="20"/>
      <c r="G82" s="13">
        <f>IF(ISBLANK(Table15[[#This Row],[EARNED]]),"",Table15[[#This Row],[EARNED]])</f>
        <v>1.25</v>
      </c>
      <c r="H82" s="39"/>
      <c r="I82" s="9"/>
      <c r="J82" s="11"/>
      <c r="K82" s="20"/>
    </row>
    <row r="83" spans="1:11" x14ac:dyDescent="0.25">
      <c r="A83" s="40">
        <v>45017</v>
      </c>
      <c r="B83" s="20" t="s">
        <v>51</v>
      </c>
      <c r="C83" s="13"/>
      <c r="D83" s="39"/>
      <c r="E83" s="9"/>
      <c r="F83" s="20"/>
      <c r="G83" s="13" t="str">
        <f>IF(ISBLANK(Table15[[#This Row],[EARNED]]),"",Table15[[#This Row],[EARNED]])</f>
        <v/>
      </c>
      <c r="H83" s="39">
        <v>1</v>
      </c>
      <c r="I83" s="9"/>
      <c r="J83" s="11"/>
      <c r="K83" s="49">
        <v>45021</v>
      </c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IF(ISBLANK(Table15[[#This Row],[EARNED]]),"",Table15[[#This Row],[EARNED]])</f>
        <v/>
      </c>
      <c r="H134" s="39"/>
      <c r="I134" s="9"/>
      <c r="J134" s="11"/>
      <c r="K134" s="20"/>
    </row>
    <row r="135" spans="1:11" x14ac:dyDescent="0.25">
      <c r="A135" s="40"/>
      <c r="B135" s="20"/>
      <c r="C135" s="13"/>
      <c r="D135" s="39"/>
      <c r="E135" s="9"/>
      <c r="F135" s="20"/>
      <c r="G135" s="13" t="str">
        <f>IF(ISBLANK(Table15[[#This Row],[EARNED]]),"",Table15[[#This Row],[EARNED]])</f>
        <v/>
      </c>
      <c r="H135" s="39"/>
      <c r="I135" s="9"/>
      <c r="J135" s="11"/>
      <c r="K135" s="20"/>
    </row>
    <row r="136" spans="1:11" x14ac:dyDescent="0.25">
      <c r="A136" s="40"/>
      <c r="B136" s="20"/>
      <c r="C136" s="13"/>
      <c r="D136" s="39"/>
      <c r="E136" s="9"/>
      <c r="F136" s="20"/>
      <c r="G136" s="13" t="str">
        <f>IF(ISBLANK(Table15[[#This Row],[EARNED]]),"",Table15[[#This Row],[EARNED]])</f>
        <v/>
      </c>
      <c r="H136" s="39"/>
      <c r="I136" s="9"/>
      <c r="J136" s="11"/>
      <c r="K136" s="20"/>
    </row>
    <row r="137" spans="1:11" x14ac:dyDescent="0.25">
      <c r="A137" s="40"/>
      <c r="B137" s="20"/>
      <c r="C137" s="13"/>
      <c r="D137" s="39"/>
      <c r="E137" s="9"/>
      <c r="F137" s="20"/>
      <c r="G137" s="13" t="str">
        <f>IF(ISBLANK(Table15[[#This Row],[EARNED]]),"",Table15[[#This Row],[EARNED]])</f>
        <v/>
      </c>
      <c r="H137" s="39"/>
      <c r="I137" s="9"/>
      <c r="J137" s="11"/>
      <c r="K137" s="20"/>
    </row>
    <row r="138" spans="1:11" x14ac:dyDescent="0.25">
      <c r="A138" s="41"/>
      <c r="B138" s="15"/>
      <c r="C138" s="42"/>
      <c r="D138" s="43"/>
      <c r="E138" s="9"/>
      <c r="F138" s="15"/>
      <c r="G138" s="42" t="str">
        <f>IF(ISBLANK(Table15[[#This Row],[EARNED]]),"",Table15[[#This Row],[EARNED]])</f>
        <v/>
      </c>
      <c r="H138" s="43"/>
      <c r="I138" s="9"/>
      <c r="J138" s="12"/>
      <c r="K138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zoomScale="120" zoomScaleNormal="120" workbookViewId="0">
      <pane ySplit="4425" topLeftCell="A9" activePane="bottomLeft"/>
      <selection activeCell="B2" sqref="B2:C2"/>
      <selection pane="bottomLeft" activeCell="C16" sqref="C16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tr">
        <f>IF(ISBLANK('2018 LEAVE CREDITS'!B2:C2),"---------",'2018 LEAVE CREDITS'!B2:C2)</f>
        <v>DIAZ, CAROLINA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0" t="str">
        <f>IF(ISBLANK('2018 LEAVE CREDITS'!B3:C3),"",'2018 LEAVE CREDITS'!B3:C3)</f>
        <v/>
      </c>
      <c r="C3" s="50"/>
      <c r="D3" s="22" t="s">
        <v>13</v>
      </c>
      <c r="F3" s="54"/>
      <c r="G3" s="55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0"/>
      <c r="C4" s="50"/>
      <c r="D4" s="22" t="s">
        <v>12</v>
      </c>
      <c r="F4" s="55" t="str">
        <f>IF(ISBLANK('2018 LEAVE CREDITS'!F4:G4),"",'2018 LEAVE CREDITS'!F4:G4)</f>
        <v/>
      </c>
      <c r="G4" s="55"/>
      <c r="H4" s="26" t="s">
        <v>17</v>
      </c>
      <c r="I4" s="26"/>
      <c r="J4" s="55"/>
      <c r="K4" s="58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9" t="s">
        <v>8</v>
      </c>
      <c r="D7" s="59"/>
      <c r="E7" s="59"/>
      <c r="F7" s="59"/>
      <c r="G7" s="59" t="s">
        <v>7</v>
      </c>
      <c r="H7" s="59"/>
      <c r="I7" s="59"/>
      <c r="J7" s="59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0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0</v>
      </c>
      <c r="J9" s="11"/>
      <c r="K9" s="20"/>
    </row>
    <row r="10" spans="1:11" x14ac:dyDescent="0.25">
      <c r="A10" s="40"/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/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25">
      <c r="A12" s="40"/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/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/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/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25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G23" sqref="G2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/>
      <c r="B3" s="11"/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1" t="s">
        <v>38</v>
      </c>
      <c r="J6" s="61"/>
      <c r="K6" s="61"/>
      <c r="L6" s="61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2023-04-12T01:04:36Z</dcterms:modified>
</cp:coreProperties>
</file>