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DONE 2-2-2023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B4" i="1"/>
  <c r="F4" i="1" l="1"/>
  <c r="B3" i="1"/>
  <c r="B2" i="1"/>
  <c r="G62" i="5"/>
  <c r="G49" i="5"/>
  <c r="G36" i="5"/>
  <c r="G23" i="5"/>
  <c r="E9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<sst xmlns="http://schemas.openxmlformats.org/spreadsheetml/2006/main" count="101" uniqueCount="63">
  <si>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</si>
  <si>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</si>
  <si>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</si>
  <si>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</si>
  <si>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</si>
  <si>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</si>
  <si>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</si>
  <si>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</si>
  <si>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</si>
  <si>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</si>
  <si>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</si>
  <si>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</si>
  <si>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</si>
  <si>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</si>
  <si>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</si>
  <si>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</si>
  <si>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</si>
  <si>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</si>
  <si>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</si>
  <si>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</si>
  <si>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</si>
  <si>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</si>
  <si>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</si>
  <si>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</si>
  <si>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</si>
  <si>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</si>
  <si>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</si>
  <si>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</si>
  <si>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</si>
  <si>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</si>
  <si>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</si>
  <si>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</si>
  <si>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</si>
  <si>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</si>
  <si>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</si>
  <si>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</si>
  <si>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</si>
  <si>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</si>
  <si>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</si>
  <si>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</si>
  <si>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</si>
  <si>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</si>
  <si>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</si>
  <si>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</si>
  <si>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</si>
  <si>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</si>
  <si>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</si>
  <si>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</si>
  <si>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</si>
  <si>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</si>
  <si>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DORADO, JULIADA</t>
  </si>
  <si>
    <t>SL(1-0-0)</t>
  </si>
  <si>
    <t>SVL(4-0-0)</t>
  </si>
  <si>
    <t>2/20-23/2018</t>
  </si>
  <si>
    <t>SVL(3-0-0)</t>
  </si>
  <si>
    <t>SVL(6-0-0)</t>
  </si>
  <si>
    <t>6/10-15/2019</t>
  </si>
  <si>
    <t>6/24-26/2019</t>
  </si>
  <si>
    <t>SVL(2-0-0)</t>
  </si>
  <si>
    <t>7/29,30/2019</t>
  </si>
  <si>
    <t>SP(5-0-0)</t>
  </si>
  <si>
    <t>CALAMITY 1/14-17,25/2020</t>
  </si>
  <si>
    <t>SP(1-0-0)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</si>
</sst>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4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4"/>
  <sheetViews>
    <sheetView tabSelected="1" zoomScale="130" zoomScaleNormal="130" workbookViewId="0">
      <pane ySplit="4785" topLeftCell="A43" activePane="bottomLeft"/>
      <selection activeCell="F4" sqref="F4:G4"/>
      <selection pane="bottomLeft" activeCell="D76" sqref="D76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50</v>
      </c>
      <c r="C2" s="50"/>
      <c r="D2" s="21" t="s">
        <v>14</v>
      </c>
      <c r="E2" s="10"/>
      <c r="F2" s="54"/>
      <c r="G2" s="54"/>
      <c r="H2" s="28" t="s">
        <v>10</v>
      </c>
      <c r="I2" s="25"/>
      <c r="J2" s="55"/>
      <c r="K2" s="56"/>
    </row>
    <row r="3" spans="1:11" x14ac:dyDescent="0.25">
      <c r="A3" s="18" t="s">
        <v>15</v>
      </c>
      <c r="B3" s="50"/>
      <c r="C3" s="50"/>
      <c r="D3" s="22" t="s">
        <v>13</v>
      </c>
      <c r="F3" s="57">
        <v>38311</v>
      </c>
      <c r="G3" s="51"/>
      <c r="H3" s="26" t="s">
        <v>11</v>
      </c>
      <c r="I3" s="26"/>
      <c r="J3" s="58"/>
      <c r="K3" s="59"/>
    </row>
    <row r="4" spans="1:11" ht="14.45" customHeight="1" x14ac:dyDescent="0.25">
      <c r="A4" s="18" t="s">
        <v>16</v>
      </c>
      <c r="B4" s="50" t="s">
        <v>48</v>
      </c>
      <c r="C4" s="50"/>
      <c r="D4" s="22" t="s">
        <v>12</v>
      </c>
      <c r="F4" s="51"/>
      <c r="G4" s="51"/>
      <c r="H4" s="26" t="s">
        <v>17</v>
      </c>
      <c r="I4" s="26"/>
      <c r="J4" s="51"/>
      <c r="K4" s="5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53.75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78.75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49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49</v>
      </c>
      <c r="C35" s="13">
        <v>1.25</v>
      </c>
      <c r="D35" s="39">
        <v>5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 t="s">
        <v>60</v>
      </c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 t="s">
        <v>61</v>
      </c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49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49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44682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44713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44743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44774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44805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44835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44866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25">
      <c r="A74" s="40">
        <v>44896</v>
      </c>
      <c r="B74" s="20" t="s">
        <v>49</v>
      </c>
      <c r="C74" s="13">
        <v>1.25</v>
      </c>
      <c r="D74" s="39">
        <v>5</v>
      </c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25">
      <c r="A75" s="48" t="s">
        <v>47</v>
      </c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0">
        <v>44927</v>
      </c>
      <c r="B76" s="20"/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25">
      <c r="A77" s="40">
        <v>44958</v>
      </c>
      <c r="B77" s="20"/>
      <c r="C77" s="13">
        <v>1.25</v>
      </c>
      <c r="D77" s="39"/>
      <c r="E77" s="9"/>
      <c r="F77" s="20"/>
      <c r="G77" s="13">
        <f>IF(ISBLANK(Table15[[#This Row],[EARNED]]),"",Table15[[#This Row],[EARNED]])</f>
        <v>1.25</v>
      </c>
      <c r="H77" s="39"/>
      <c r="I77" s="9"/>
      <c r="J77" s="11"/>
      <c r="K77" s="20"/>
    </row>
    <row r="78" spans="1:11" x14ac:dyDescent="0.25">
      <c r="A78" s="40">
        <v>44986</v>
      </c>
      <c r="B78" s="20"/>
      <c r="C78" s="13">
        <v>1.25</v>
      </c>
      <c r="D78" s="39"/>
      <c r="E78" s="9"/>
      <c r="F78" s="20"/>
      <c r="G78" s="13">
        <f>IF(ISBLANK(Table15[[#This Row],[EARNED]]),"",Table15[[#This Row],[EARNED]])</f>
        <v>1.25</v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1"/>
      <c r="B134" s="15"/>
      <c r="C134" s="42"/>
      <c r="D134" s="43"/>
      <c r="E134" s="9"/>
      <c r="F134" s="15"/>
      <c r="G134" s="42" t="str">
        <f>IF(ISBLANK(Table15[[#This Row],[EARNED]]),"",Table15[[#This Row],[EARNED]])</f>
        <v/>
      </c>
      <c r="H134" s="43"/>
      <c r="I134" s="9"/>
      <c r="J134" s="12"/>
      <c r="K134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zoomScale="120" zoomScaleNormal="120" zoomScaleSheetLayoutView="130" workbookViewId="0">
      <pane ySplit="4425" topLeftCell="A12" activePane="bottomLeft"/>
      <selection activeCell="E9" sqref="E9"/>
      <selection pane="bottomLeft" activeCell="A20" sqref="A20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tr">
        <f>IF(ISBLANK('2018 LEAVE CREDITS'!B2:C2),"---------",'2018 LEAVE CREDITS'!B2:C2)</f>
        <v>DORADO, JULIADA</v>
      </c>
      <c r="C2" s="50"/>
      <c r="D2" s="21" t="s">
        <v>14</v>
      </c>
      <c r="E2" s="10"/>
      <c r="F2" s="54"/>
      <c r="G2" s="54"/>
      <c r="H2" s="28" t="s">
        <v>10</v>
      </c>
      <c r="I2" s="25"/>
      <c r="J2" s="55"/>
      <c r="K2" s="56"/>
    </row>
    <row r="3" spans="1:11" x14ac:dyDescent="0.25">
      <c r="A3" s="18" t="s">
        <v>15</v>
      </c>
      <c r="B3" s="50" t="str">
        <f>IF(ISBLANK('2018 LEAVE CREDITS'!B3:C3),"",'2018 LEAVE CREDITS'!B3:C3)</f>
        <v/>
      </c>
      <c r="C3" s="50"/>
      <c r="D3" s="22" t="s">
        <v>13</v>
      </c>
      <c r="F3" s="57">
        <f>IF(ISBLANK('2018 LEAVE CREDITS'!F3:G3),"---------",'2018 LEAVE CREDITS'!F3:G3)</f>
        <v>38311</v>
      </c>
      <c r="G3" s="51"/>
      <c r="H3" s="26" t="s">
        <v>11</v>
      </c>
      <c r="I3" s="26"/>
      <c r="J3" s="58"/>
      <c r="K3" s="59"/>
    </row>
    <row r="4" spans="1:11" ht="14.45" customHeight="1" x14ac:dyDescent="0.25">
      <c r="A4" s="18" t="s">
        <v>16</v>
      </c>
      <c r="B4" s="50" t="str">
        <f>IF(ISBLANK('2018 LEAVE CREDITS'!B4:C4),"---------",'2018 LEAVE CREDITS'!B4:C4)</f>
        <v>CASUAL</v>
      </c>
      <c r="C4" s="50"/>
      <c r="D4" s="22" t="s">
        <v>12</v>
      </c>
      <c r="F4" s="51" t="str">
        <f>IF(ISBLANK('2018 LEAVE CREDITS'!F4:G4),"",'2018 LEAVE CREDITS'!F4:G4)</f>
        <v/>
      </c>
      <c r="G4" s="51"/>
      <c r="H4" s="26" t="s">
        <v>17</v>
      </c>
      <c r="I4" s="26"/>
      <c r="J4" s="51"/>
      <c r="K4" s="5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73.986999999999995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1.125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 t="s">
        <v>51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>
        <v>1</v>
      </c>
      <c r="I11" s="9"/>
      <c r="J11" s="11"/>
      <c r="K11" s="49">
        <v>43103</v>
      </c>
    </row>
    <row r="12" spans="1:11" x14ac:dyDescent="0.25">
      <c r="A12" s="40">
        <v>43132</v>
      </c>
      <c r="B12" s="20" t="s">
        <v>52</v>
      </c>
      <c r="C12" s="13"/>
      <c r="D12" s="39">
        <v>4</v>
      </c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 t="s">
        <v>53</v>
      </c>
    </row>
    <row r="13" spans="1:11" x14ac:dyDescent="0.25">
      <c r="A13" s="48" t="s">
        <v>43</v>
      </c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>
        <v>43466</v>
      </c>
      <c r="B14" s="20" t="s">
        <v>54</v>
      </c>
      <c r="C14" s="13"/>
      <c r="D14" s="39">
        <v>3</v>
      </c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>
        <v>43617</v>
      </c>
      <c r="B15" s="20" t="s">
        <v>55</v>
      </c>
      <c r="C15" s="13"/>
      <c r="D15" s="39">
        <v>6</v>
      </c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 t="s">
        <v>56</v>
      </c>
    </row>
    <row r="16" spans="1:11" x14ac:dyDescent="0.25">
      <c r="A16" s="41"/>
      <c r="B16" s="15" t="s">
        <v>54</v>
      </c>
      <c r="C16" s="42"/>
      <c r="D16" s="43">
        <v>3</v>
      </c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 t="s">
        <v>57</v>
      </c>
    </row>
    <row r="17" spans="1:11" x14ac:dyDescent="0.25">
      <c r="A17" s="40">
        <v>43647</v>
      </c>
      <c r="B17" s="20" t="s">
        <v>58</v>
      </c>
      <c r="C17" s="13"/>
      <c r="D17" s="39">
        <v>2</v>
      </c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 t="s">
        <v>59</v>
      </c>
    </row>
    <row r="18" spans="1:11" x14ac:dyDescent="0.25">
      <c r="A18" s="48" t="s">
        <v>47</v>
      </c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>
        <v>44958</v>
      </c>
      <c r="B19" s="20" t="s">
        <v>62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49">
        <v>44976</v>
      </c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B14" sqref="B14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91.986999999999995</v>
      </c>
      <c r="B3" s="11">
        <v>2.125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1" t="s">
        <v>38</v>
      </c>
      <c r="J6" s="61"/>
      <c r="K6" s="61"/>
      <c r="L6" s="61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2023-04-04T02:09:04Z</dcterms:modified>
</cp:coreProperties>
</file>