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6" r:id="rId2"/>
    <sheet name="CONVERTION" sheetId="3" r:id="rId3"/>
  </sheets>
  <externalReferences>
    <externalReference r:id="rId4"/>
  </externalReferences>
  <definedNames>
    <definedName name="BALANCE_1" localSheetId="1">Table13[[#Headers],[BALANCE]]</definedName>
    <definedName name="BALANCE_1" localSheetId="2">[1]!Table1[[#Headers],[BALANCE]]</definedName>
    <definedName name="BALANCE_1">#REF!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" i="6" l="1"/>
  <c r="G37" i="6" l="1"/>
  <c r="G31" i="6" l="1"/>
  <c r="G30" i="6"/>
  <c r="E9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39" i="6"/>
  <c r="G38" i="6"/>
  <c r="G36" i="6"/>
  <c r="G35" i="6"/>
  <c r="G34" i="6"/>
  <c r="G33" i="6"/>
  <c r="G32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I9" i="6" l="1"/>
  <c r="G3" i="3"/>
  <c r="J4" i="3"/>
  <c r="K3" i="3" l="1"/>
  <c r="L3" i="3" s="1"/>
</calcChain>
</file>

<file path=xl/sharedStrings.xml><?xml version="1.0" encoding="utf-8"?>
<sst xmlns="http://schemas.openxmlformats.org/spreadsheetml/2006/main" count="78" uniqueCount="61">
  <si>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</si>
  <si>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</si>
  <si>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</si>
  <si>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</si>
  <si>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</si>
  <si>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</si>
  <si>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</si>
  <si>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</si>
  <si>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</si>
  <si>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</si>
  <si>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</si>
  <si>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</si>
  <si>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</si>
  <si>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</si>
  <si>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</si>
  <si>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</si>
  <si>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</si>
  <si>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</si>
  <si>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</si>
  <si>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</si>
  <si>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</si>
  <si>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</si>
  <si>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</si>
  <si>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</si>
  <si>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</si>
  <si>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</si>
  <si>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</si>
  <si>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</si>
  <si>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</si>
  <si>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</si>
  <si>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</si>
  <si>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</si>
  <si>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</si>
  <si>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</si>
  <si>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</si>
  <si>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</si>
  <si>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</si>
  <si>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</si>
  <si>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</si>
  <si>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</si>
  <si>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</si>
  <si>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</si>
  <si>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ACERON, ANGELU</t>
  </si>
  <si>
    <t>CASUAL</t>
  </si>
  <si>
    <t>RADIO TECHNOLOGIST</t>
  </si>
  <si>
    <t>ONT</t>
  </si>
  <si>
    <t>2022</t>
  </si>
  <si>
    <t>SP(2-0-0)</t>
  </si>
  <si>
    <t>10/8-9/2022</t>
  </si>
  <si>
    <t>VL(2-0-0)</t>
  </si>
  <si>
    <t>10/23,24/2022</t>
  </si>
  <si>
    <t>11/3,4/2022</t>
  </si>
  <si>
    <t>VL(3-0-0)</t>
  </si>
  <si>
    <t>11/17,18,21/2022</t>
  </si>
  <si>
    <t>2023</t>
  </si>
  <si>
    <t>12/5,6/2022</t>
  </si>
  <si>
    <t>SP(1-0-0)</t>
  </si>
  <si>
    <t>VL(1-0-0)</t>
  </si>
  <si>
    <t xml:space="preserve"> </t>
  </si>
  <si>
    <t>SL(1-0-0)</t>
  </si>
  <si>
    <t>FL(1-0-0)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</si>
</sst>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7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7"/>
  <sheetViews>
    <sheetView tabSelected="1" zoomScaleNormal="100" workbookViewId="0">
      <pane ySplit="3690" topLeftCell="A27" activePane="bottomLeft"/>
      <selection activeCell="L1" sqref="L1:L1048576"/>
      <selection pane="bottomLeft" activeCell="K40" sqref="K4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">
        <v>44</v>
      </c>
      <c r="C3" s="50"/>
      <c r="D3" s="22" t="s">
        <v>13</v>
      </c>
      <c r="F3" s="54">
        <v>44594</v>
      </c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2" t="s">
        <v>45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8.7079999999999984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22.707999999999998</v>
      </c>
      <c r="J9" s="11"/>
      <c r="K9" s="20"/>
    </row>
    <row r="10" spans="1:11" x14ac:dyDescent="0.25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44620</v>
      </c>
      <c r="B11" s="20"/>
      <c r="C11" s="13">
        <v>1.208</v>
      </c>
      <c r="D11" s="39"/>
      <c r="E11" s="9"/>
      <c r="F11" s="20"/>
      <c r="G11" s="13">
        <f>IF(ISBLANK(Table13[[#This Row],[EARNED]]),"",Table13[[#This Row],[EARNED]])</f>
        <v>1.208</v>
      </c>
      <c r="H11" s="39"/>
      <c r="I11" s="9"/>
      <c r="J11" s="11"/>
      <c r="K11" s="20"/>
    </row>
    <row r="12" spans="1:11" x14ac:dyDescent="0.25">
      <c r="A12" s="40">
        <v>44651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44681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44712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44742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44773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25">
      <c r="A17" s="40">
        <v>44804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44834</v>
      </c>
      <c r="B18" s="20" t="s">
        <v>47</v>
      </c>
      <c r="C18" s="13"/>
      <c r="D18" s="39"/>
      <c r="E18" s="9"/>
      <c r="F18" s="20"/>
      <c r="G18" s="13" t="str">
        <f>IF(ISBLANK(Table13[[#This Row],[EARNED]]),"",Table13[[#This Row],[EARNED]])</f>
        <v/>
      </c>
      <c r="H18" s="39"/>
      <c r="I18" s="9"/>
      <c r="J18" s="11"/>
      <c r="K18" s="20" t="s">
        <v>48</v>
      </c>
    </row>
    <row r="19" spans="1:11" x14ac:dyDescent="0.25">
      <c r="A19" s="40" t="s">
        <v>32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44865</v>
      </c>
      <c r="B20" s="20" t="s">
        <v>49</v>
      </c>
      <c r="C20" s="13">
        <v>1.25</v>
      </c>
      <c r="D20" s="39">
        <v>2</v>
      </c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 t="s">
        <v>50</v>
      </c>
    </row>
    <row r="21" spans="1:11" x14ac:dyDescent="0.25">
      <c r="A21" s="40">
        <v>44895</v>
      </c>
      <c r="B21" s="20" t="s">
        <v>49</v>
      </c>
      <c r="C21" s="13">
        <v>1.25</v>
      </c>
      <c r="D21" s="39">
        <v>2</v>
      </c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 t="s">
        <v>51</v>
      </c>
    </row>
    <row r="22" spans="1:11" x14ac:dyDescent="0.25">
      <c r="A22" s="40" t="s">
        <v>32</v>
      </c>
      <c r="B22" s="20" t="s">
        <v>52</v>
      </c>
      <c r="C22" s="13"/>
      <c r="D22" s="39">
        <v>3</v>
      </c>
      <c r="E22" s="9"/>
      <c r="F22" s="20"/>
      <c r="G22" s="13" t="str">
        <f>IF(ISBLANK(Table13[[#This Row],[EARNED]]),"",Table13[[#This Row],[EARNED]])</f>
        <v/>
      </c>
      <c r="H22" s="39"/>
      <c r="I22" s="9"/>
      <c r="J22" s="11"/>
      <c r="K22" s="20" t="s">
        <v>53</v>
      </c>
    </row>
    <row r="23" spans="1:11" x14ac:dyDescent="0.25">
      <c r="A23" s="40">
        <v>44926</v>
      </c>
      <c r="B23" s="20" t="s">
        <v>49</v>
      </c>
      <c r="C23" s="13"/>
      <c r="D23" s="39">
        <v>2</v>
      </c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 t="s">
        <v>55</v>
      </c>
    </row>
    <row r="24" spans="1:11" x14ac:dyDescent="0.25">
      <c r="A24" s="40"/>
      <c r="B24" s="20" t="s">
        <v>56</v>
      </c>
      <c r="C24" s="13"/>
      <c r="D24" s="39"/>
      <c r="E24" s="9"/>
      <c r="F24" s="20"/>
      <c r="G24" s="13" t="str">
        <f>IF(ISBLANK(Table13[[#This Row],[EARNED]]),"",Table13[[#This Row],[EARNED]])</f>
        <v/>
      </c>
      <c r="H24" s="39"/>
      <c r="I24" s="9"/>
      <c r="J24" s="11"/>
      <c r="K24" s="49">
        <v>44918</v>
      </c>
    </row>
    <row r="25" spans="1:11" x14ac:dyDescent="0.25">
      <c r="A25" s="40"/>
      <c r="B25" s="20" t="s">
        <v>57</v>
      </c>
      <c r="C25" s="13"/>
      <c r="D25" s="39">
        <v>1</v>
      </c>
      <c r="E25" s="9"/>
      <c r="F25" s="20"/>
      <c r="G25" s="13" t="str">
        <f>IF(ISBLANK(Table13[[#This Row],[EARNED]]),"",Table13[[#This Row],[EARNED]])</f>
        <v/>
      </c>
      <c r="H25" s="39"/>
      <c r="I25" s="9"/>
      <c r="J25" s="11"/>
      <c r="K25" s="49">
        <v>44923</v>
      </c>
    </row>
    <row r="26" spans="1:11" x14ac:dyDescent="0.25">
      <c r="A26" s="48" t="s">
        <v>54</v>
      </c>
      <c r="B26" s="20"/>
      <c r="C26" s="13"/>
      <c r="D26" s="39"/>
      <c r="E26" s="9"/>
      <c r="F26" s="20"/>
      <c r="G26" s="13" t="str">
        <f>IF(ISBLANK(Table13[[#This Row],[EARNED]]),"",Table13[[#This Row],[EARNED]])</f>
        <v/>
      </c>
      <c r="H26" s="39"/>
      <c r="I26" s="9"/>
      <c r="J26" s="11"/>
      <c r="K26" s="20"/>
    </row>
    <row r="27" spans="1:11" x14ac:dyDescent="0.25">
      <c r="A27" s="40">
        <v>44957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44985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45016</v>
      </c>
      <c r="B29" s="20" t="s">
        <v>56</v>
      </c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49">
        <v>45001</v>
      </c>
    </row>
    <row r="30" spans="1:11" x14ac:dyDescent="0.25">
      <c r="A30" s="40" t="s">
        <v>32</v>
      </c>
      <c r="B30" s="20" t="s">
        <v>56</v>
      </c>
      <c r="C30" s="13"/>
      <c r="D30" s="39"/>
      <c r="E30" s="9"/>
      <c r="F30" s="20"/>
      <c r="G30" s="13" t="str">
        <f>IF(ISBLANK(Table13[[#This Row],[EARNED]]),"",Table13[[#This Row],[EARNED]])</f>
        <v/>
      </c>
      <c r="H30" s="39"/>
      <c r="I30" s="9"/>
      <c r="J30" s="11"/>
      <c r="K30" s="49">
        <v>45000</v>
      </c>
    </row>
    <row r="31" spans="1:11" x14ac:dyDescent="0.25">
      <c r="A31" s="40" t="s">
        <v>32</v>
      </c>
      <c r="B31" s="20" t="s">
        <v>56</v>
      </c>
      <c r="C31" s="13"/>
      <c r="D31" s="39"/>
      <c r="E31" s="9"/>
      <c r="F31" s="20"/>
      <c r="G31" s="13" t="str">
        <f>IF(ISBLANK(Table13[[#This Row],[EARNED]]),"",Table13[[#This Row],[EARNED]])</f>
        <v/>
      </c>
      <c r="H31" s="39"/>
      <c r="I31" s="9"/>
      <c r="J31" s="11"/>
      <c r="K31" s="49">
        <v>45013</v>
      </c>
    </row>
    <row r="32" spans="1:11" x14ac:dyDescent="0.25">
      <c r="A32" s="40">
        <v>45046</v>
      </c>
      <c r="B32" s="20" t="s">
        <v>58</v>
      </c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45077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45107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45138</v>
      </c>
      <c r="B35" s="20" t="s">
        <v>57</v>
      </c>
      <c r="C35" s="13">
        <v>1.25</v>
      </c>
      <c r="D35" s="39">
        <v>1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49">
        <v>45127</v>
      </c>
    </row>
    <row r="36" spans="1:11" x14ac:dyDescent="0.25">
      <c r="A36" s="40">
        <v>45169</v>
      </c>
      <c r="B36" s="20" t="s">
        <v>59</v>
      </c>
      <c r="C36" s="13">
        <v>1.25</v>
      </c>
      <c r="D36" s="39"/>
      <c r="E36" s="9"/>
      <c r="F36" s="20"/>
      <c r="G36" s="13">
        <f>IF(ISBLANK(Table13[[#This Row],[EARNED]]),"",Table13[[#This Row],[EARNED]])</f>
        <v>1.25</v>
      </c>
      <c r="H36" s="39">
        <v>1</v>
      </c>
      <c r="I36" s="9"/>
      <c r="J36" s="11"/>
      <c r="K36" s="49">
        <v>45137</v>
      </c>
    </row>
    <row r="37" spans="1:11" x14ac:dyDescent="0.25">
      <c r="A37" s="40"/>
      <c r="B37" s="20" t="s">
        <v>60</v>
      </c>
      <c r="C37" s="13"/>
      <c r="D37" s="39">
        <v>1</v>
      </c>
      <c r="E37" s="9"/>
      <c r="F37" s="20"/>
      <c r="G37" s="13" t="str">
        <f>IF(ISBLANK(Table13[[#This Row],[EARNED]]),"",Table13[[#This Row],[EARNED]])</f>
        <v/>
      </c>
      <c r="H37" s="39"/>
      <c r="I37" s="9"/>
      <c r="J37" s="11"/>
      <c r="K37" s="49">
        <v>45168</v>
      </c>
    </row>
    <row r="38" spans="1:11" x14ac:dyDescent="0.25">
      <c r="A38" s="40">
        <v>45199</v>
      </c>
      <c r="B38" s="20" t="s">
        <v>60</v>
      </c>
      <c r="C38" s="13">
        <v>1.25</v>
      </c>
      <c r="D38" s="39">
        <v>1</v>
      </c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49">
        <v>45182</v>
      </c>
    </row>
    <row r="39" spans="1:11" x14ac:dyDescent="0.25">
      <c r="A39" s="40">
        <v>45230</v>
      </c>
      <c r="B39" s="20" t="s">
        <v>60</v>
      </c>
      <c r="C39" s="13"/>
      <c r="D39" s="39">
        <v>1</v>
      </c>
      <c r="E39" s="9"/>
      <c r="F39" s="20"/>
      <c r="G39" s="13" t="str">
        <f>IF(ISBLANK(Table13[[#This Row],[EARNED]]),"",Table13[[#This Row],[EARNED]])</f>
        <v/>
      </c>
      <c r="H39" s="39"/>
      <c r="I39" s="9"/>
      <c r="J39" s="11"/>
      <c r="K39" s="49">
        <v>45195</v>
      </c>
    </row>
    <row r="40" spans="1:11" x14ac:dyDescent="0.25">
      <c r="A40" s="40"/>
      <c r="B40" s="20" t="s">
        <v>60</v>
      </c>
      <c r="C40" s="13"/>
      <c r="D40" s="39">
        <v>1</v>
      </c>
      <c r="E40" s="9"/>
      <c r="F40" s="20"/>
      <c r="G40" s="13" t="str">
        <f>IF(ISBLANK(Table13[[#This Row],[EARNED]]),"",Table13[[#This Row],[EARNED]])</f>
        <v/>
      </c>
      <c r="H40" s="39"/>
      <c r="I40" s="9"/>
      <c r="J40" s="11"/>
      <c r="K40" s="49">
        <v>45203</v>
      </c>
    </row>
    <row r="41" spans="1:11" x14ac:dyDescent="0.25">
      <c r="A41" s="40">
        <v>45260</v>
      </c>
      <c r="B41" s="20"/>
      <c r="C41" s="13"/>
      <c r="D41" s="39"/>
      <c r="E41" s="9"/>
      <c r="F41" s="20"/>
      <c r="G41" s="13" t="str">
        <f>IF(ISBLANK(Table13[[#This Row],[EARNED]]),"",Table13[[#This Row],[EARNED]])</f>
        <v/>
      </c>
      <c r="H41" s="39"/>
      <c r="I41" s="9"/>
      <c r="J41" s="11"/>
      <c r="K41" s="20"/>
    </row>
    <row r="42" spans="1:11" x14ac:dyDescent="0.25">
      <c r="A42" s="40">
        <v>45291</v>
      </c>
      <c r="B42" s="20"/>
      <c r="C42" s="13"/>
      <c r="D42" s="39"/>
      <c r="E42" s="9"/>
      <c r="F42" s="20"/>
      <c r="G42" s="13" t="str">
        <f>IF(ISBLANK(Table13[[#This Row],[EARNED]]),"",Table13[[#This Row],[EARNED]])</f>
        <v/>
      </c>
      <c r="H42" s="39"/>
      <c r="I42" s="9"/>
      <c r="J42" s="11"/>
      <c r="K42" s="20"/>
    </row>
    <row r="43" spans="1:11" x14ac:dyDescent="0.25">
      <c r="A43" s="40">
        <v>45322</v>
      </c>
      <c r="B43" s="20"/>
      <c r="C43" s="13"/>
      <c r="D43" s="39"/>
      <c r="E43" s="9"/>
      <c r="F43" s="20"/>
      <c r="G43" s="13" t="str">
        <f>IF(ISBLANK(Table13[[#This Row],[EARNED]]),"",Table13[[#This Row],[EARNED]])</f>
        <v/>
      </c>
      <c r="H43" s="39"/>
      <c r="I43" s="9"/>
      <c r="J43" s="11"/>
      <c r="K43" s="20"/>
    </row>
    <row r="44" spans="1:11" x14ac:dyDescent="0.25">
      <c r="A44" s="40">
        <v>45351</v>
      </c>
      <c r="B44" s="20"/>
      <c r="C44" s="13"/>
      <c r="D44" s="39"/>
      <c r="E44" s="9"/>
      <c r="F44" s="20"/>
      <c r="G44" s="13" t="str">
        <f>IF(ISBLANK(Table13[[#This Row],[EARNED]]),"",Table13[[#This Row],[EARNED]])</f>
        <v/>
      </c>
      <c r="H44" s="39"/>
      <c r="I44" s="9"/>
      <c r="J44" s="11"/>
      <c r="K44" s="20"/>
    </row>
    <row r="45" spans="1:11" x14ac:dyDescent="0.25">
      <c r="A45" s="40">
        <v>45382</v>
      </c>
      <c r="B45" s="20"/>
      <c r="C45" s="13"/>
      <c r="D45" s="39"/>
      <c r="E45" s="9"/>
      <c r="F45" s="20"/>
      <c r="G45" s="13" t="str">
        <f>IF(ISBLANK(Table13[[#This Row],[EARNED]]),"",Table13[[#This Row],[EARNED]])</f>
        <v/>
      </c>
      <c r="H45" s="39"/>
      <c r="I45" s="9"/>
      <c r="J45" s="11"/>
      <c r="K45" s="20"/>
    </row>
    <row r="46" spans="1:11" x14ac:dyDescent="0.25">
      <c r="A46" s="40">
        <v>45412</v>
      </c>
      <c r="B46" s="20"/>
      <c r="C46" s="13"/>
      <c r="D46" s="39"/>
      <c r="E46" s="9"/>
      <c r="F46" s="20"/>
      <c r="G46" s="13" t="str">
        <f>IF(ISBLANK(Table13[[#This Row],[EARNED]]),"",Table13[[#This Row],[EARNED]])</f>
        <v/>
      </c>
      <c r="H46" s="39"/>
      <c r="I46" s="9"/>
      <c r="J46" s="11"/>
      <c r="K46" s="20"/>
    </row>
    <row r="47" spans="1:11" x14ac:dyDescent="0.25">
      <c r="A47" s="40">
        <v>45443</v>
      </c>
      <c r="B47" s="20"/>
      <c r="C47" s="13"/>
      <c r="D47" s="39"/>
      <c r="E47" s="9"/>
      <c r="F47" s="20"/>
      <c r="G47" s="13" t="str">
        <f>IF(ISBLANK(Table13[[#This Row],[EARNED]]),"",Table13[[#This Row],[EARNED]])</f>
        <v/>
      </c>
      <c r="H47" s="39"/>
      <c r="I47" s="9"/>
      <c r="J47" s="11"/>
      <c r="K47" s="20"/>
    </row>
    <row r="48" spans="1:11" x14ac:dyDescent="0.25">
      <c r="A48" s="40">
        <v>45473</v>
      </c>
      <c r="B48" s="20"/>
      <c r="C48" s="13"/>
      <c r="D48" s="39"/>
      <c r="E48" s="9"/>
      <c r="F48" s="20"/>
      <c r="G48" s="13" t="str">
        <f>IF(ISBLANK(Table13[[#This Row],[EARNED]]),"",Table13[[#This Row],[EARNED]])</f>
        <v/>
      </c>
      <c r="H48" s="39"/>
      <c r="I48" s="9"/>
      <c r="J48" s="11"/>
      <c r="K48" s="20"/>
    </row>
    <row r="49" spans="1:11" x14ac:dyDescent="0.25">
      <c r="A49" s="40">
        <v>45504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45535</v>
      </c>
      <c r="B50" s="20"/>
      <c r="C50" s="13"/>
      <c r="D50" s="39"/>
      <c r="E50" s="9"/>
      <c r="F50" s="20"/>
      <c r="G50" s="13" t="str">
        <f>IF(ISBLANK(Table13[[#This Row],[EARNED]]),"",Table13[[#This Row],[EARNED]])</f>
        <v/>
      </c>
      <c r="H50" s="39"/>
      <c r="I50" s="9"/>
      <c r="J50" s="11"/>
      <c r="K50" s="20"/>
    </row>
    <row r="51" spans="1:11" x14ac:dyDescent="0.25">
      <c r="A51" s="40">
        <v>45565</v>
      </c>
      <c r="B51" s="20"/>
      <c r="C51" s="13"/>
      <c r="D51" s="39"/>
      <c r="E51" s="9"/>
      <c r="F51" s="20"/>
      <c r="G51" s="13" t="str">
        <f>IF(ISBLANK(Table13[[#This Row],[EARNED]]),"",Table13[[#This Row],[EARNED]])</f>
        <v/>
      </c>
      <c r="H51" s="39"/>
      <c r="I51" s="9"/>
      <c r="J51" s="11"/>
      <c r="K51" s="20"/>
    </row>
    <row r="52" spans="1:11" x14ac:dyDescent="0.25">
      <c r="A52" s="40">
        <v>45596</v>
      </c>
      <c r="B52" s="20"/>
      <c r="C52" s="13"/>
      <c r="D52" s="39"/>
      <c r="E52" s="9"/>
      <c r="F52" s="20"/>
      <c r="G52" s="13" t="str">
        <f>IF(ISBLANK(Table13[[#This Row],[EARNED]]),"",Table13[[#This Row],[EARNED]])</f>
        <v/>
      </c>
      <c r="H52" s="39"/>
      <c r="I52" s="9"/>
      <c r="J52" s="11"/>
      <c r="K52" s="20"/>
    </row>
    <row r="53" spans="1:11" x14ac:dyDescent="0.25">
      <c r="A53" s="40">
        <v>45626</v>
      </c>
      <c r="B53" s="20"/>
      <c r="C53" s="13"/>
      <c r="D53" s="39"/>
      <c r="E53" s="9"/>
      <c r="F53" s="20"/>
      <c r="G53" s="13" t="str">
        <f>IF(ISBLANK(Table13[[#This Row],[EARNED]]),"",Table13[[#This Row],[EARNED]])</f>
        <v/>
      </c>
      <c r="H53" s="39"/>
      <c r="I53" s="9"/>
      <c r="J53" s="11"/>
      <c r="K53" s="20"/>
    </row>
    <row r="54" spans="1:11" x14ac:dyDescent="0.25">
      <c r="A54" s="40">
        <v>45657</v>
      </c>
      <c r="B54" s="20"/>
      <c r="C54" s="13"/>
      <c r="D54" s="39"/>
      <c r="E54" s="9"/>
      <c r="F54" s="20"/>
      <c r="G54" s="13" t="str">
        <f>IF(ISBLANK(Table13[[#This Row],[EARNED]]),"",Table13[[#This Row],[EARNED]])</f>
        <v/>
      </c>
      <c r="H54" s="39"/>
      <c r="I54" s="9"/>
      <c r="J54" s="11"/>
      <c r="K54" s="20"/>
    </row>
    <row r="55" spans="1:11" x14ac:dyDescent="0.25">
      <c r="A55" s="40">
        <v>45688</v>
      </c>
      <c r="B55" s="20"/>
      <c r="C55" s="13"/>
      <c r="D55" s="39"/>
      <c r="E55" s="9"/>
      <c r="F55" s="20"/>
      <c r="G55" s="13" t="str">
        <f>IF(ISBLANK(Table13[[#This Row],[EARNED]]),"",Table13[[#This Row],[EARNED]])</f>
        <v/>
      </c>
      <c r="H55" s="39"/>
      <c r="I55" s="9"/>
      <c r="J55" s="11"/>
      <c r="K55" s="20"/>
    </row>
    <row r="56" spans="1:11" x14ac:dyDescent="0.25">
      <c r="A56" s="40">
        <v>45716</v>
      </c>
      <c r="B56" s="20"/>
      <c r="C56" s="13"/>
      <c r="D56" s="39"/>
      <c r="E56" s="9"/>
      <c r="F56" s="20"/>
      <c r="G56" s="13" t="str">
        <f>IF(ISBLANK(Table13[[#This Row],[EARNED]]),"",Table13[[#This Row],[EARNED]])</f>
        <v/>
      </c>
      <c r="H56" s="39"/>
      <c r="I56" s="9"/>
      <c r="J56" s="11"/>
      <c r="K56" s="20"/>
    </row>
    <row r="57" spans="1:11" x14ac:dyDescent="0.25">
      <c r="A57" s="40">
        <v>45747</v>
      </c>
      <c r="B57" s="20"/>
      <c r="C57" s="13"/>
      <c r="D57" s="39"/>
      <c r="E57" s="9"/>
      <c r="F57" s="20"/>
      <c r="G57" s="13" t="str">
        <f>IF(ISBLANK(Table13[[#This Row],[EARNED]]),"",Table13[[#This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IF(ISBLANK(Table13[[#This Row],[EARNED]]),"",Table13[[#This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IF(ISBLANK(Table13[[#This Row],[EARNED]]),"",Table13[[#This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IF(ISBLANK(Table13[[#This Row],[EARNED]]),"",Table13[[#This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IF(ISBLANK(Table13[[#This Row],[EARNED]]),"",Table13[[#This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IF(ISBLANK(Table13[[#This Row],[EARNED]]),"",Table13[[#This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IF(ISBLANK(Table13[[#This Row],[EARNED]]),"",Table13[[#This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IF(ISBLANK(Table13[[#This Row],[EARNED]]),"",Table13[[#This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IF(ISBLANK(Table13[[#This Row],[EARNED]]),"",Table13[[#This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IF(ISBLANK(Table13[[#This Row],[EARNED]]),"",Table13[[#This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IF(ISBLANK(Table13[[#This Row],[EARNED]]),"",Table13[[#This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IF(ISBLANK(Table13[[#This Row],[EARNED]]),"",Table13[[#This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IF(ISBLANK(Table13[[#This Row],[EARNED]]),"",Table13[[#This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IF(ISBLANK(Table13[[#This Row],[EARNED]]),"",Table13[[#This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IF(ISBLANK(Table13[[#This Row],[EARNED]]),"",Table13[[#This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IF(ISBLANK(Table13[[#This Row],[EARNED]]),"",Table13[[#This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IF(ISBLANK(Table13[[#This Row],[EARNED]]),"",Table13[[#This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IF(ISBLANK(Table13[[#This Row],[EARNED]]),"",Table13[[#This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IF(ISBLANK(Table13[[#This Row],[EARNED]]),"",Table13[[#This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IF(ISBLANK(Table13[[#This Row],[EARNED]]),"",Table13[[#This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IF(ISBLANK(Table13[[#This Row],[EARNED]]),"",Table13[[#This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IF(ISBLANK(Table13[[#This Row],[EARNED]]),"",Table13[[#This Row],[EARNED]])</f>
        <v/>
      </c>
      <c r="H136" s="39"/>
      <c r="I136" s="9"/>
      <c r="J136" s="11"/>
      <c r="K136" s="20"/>
    </row>
    <row r="137" spans="1:11" x14ac:dyDescent="0.25">
      <c r="A137" s="41"/>
      <c r="B137" s="15"/>
      <c r="C137" s="42"/>
      <c r="D137" s="43"/>
      <c r="E137" s="9"/>
      <c r="F137" s="15"/>
      <c r="G137" s="42" t="str">
        <f>IF(ISBLANK(Table13[[#This Row],[EARNED]]),"",Table13[[#This Row],[EARNED]])</f>
        <v/>
      </c>
      <c r="H137" s="43"/>
      <c r="I137" s="9"/>
      <c r="J137" s="12"/>
      <c r="K137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L3" sqref="L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/>
      <c r="G3" s="45">
        <f>SUMIFS(F7:F14,E7:E14,E3)+SUMIFS(D7:D66,C7:C66,F3)+D3</f>
        <v>0</v>
      </c>
      <c r="J3" s="47">
        <v>2</v>
      </c>
      <c r="K3" s="35">
        <f>J4-1</f>
        <v>1</v>
      </c>
      <c r="L3" s="45">
        <f>IF($J$4=1,1.25,IF(ISBLANK($J$3),"---",1.25-VLOOKUP($K$3,$I$8:$K$37,2)))</f>
        <v>1.208</v>
      </c>
    </row>
    <row r="4" spans="1:12" hidden="1" x14ac:dyDescent="0.25">
      <c r="G4" s="33"/>
      <c r="J4" s="1" t="str">
        <f>IF(TEXT(J3,"D")=1,1,TEXT(J3,"D"))</f>
        <v>2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'2018 LEAVE CREDITS'!BALANCE_1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2023-09-29T01:53:22Z</dcterms:modified>
</cp:coreProperties>
</file>