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/>
  </bookViews>
  <sheets>
    <sheet name="2018 LEAVE BALANCE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A66" i="4"/>
  <c r="A67" i="4" s="1"/>
  <c r="A68" i="4" s="1"/>
  <c r="A69" i="4" s="1"/>
  <c r="A70" i="4" s="1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A52" i="4"/>
  <c r="A53" i="4" s="1"/>
  <c r="A54" i="4" s="1"/>
  <c r="A55" i="4" s="1"/>
  <c r="A56" i="4" s="1"/>
  <c r="A57" i="4" s="1"/>
  <c r="A58" i="4" s="1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0" i="1"/>
  <c r="G11" i="1"/>
  <c r="G12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<sst xmlns="http://schemas.openxmlformats.org/spreadsheetml/2006/main" count="147" uniqueCount="77">
  <si>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</si>
  <si>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</si>
  <si>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</si>
  <si>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</si>
  <si>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</si>
  <si>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</si>
  <si>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</si>
  <si>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</si>
  <si>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</si>
  <si>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</si>
  <si>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</si>
  <si>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</si>
  <si>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</si>
  <si>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</si>
  <si>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</si>
  <si>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</si>
  <si>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</si>
  <si>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</si>
  <si>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</si>
  <si>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</si>
  <si>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</si>
  <si>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</si>
  <si>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</si>
  <si>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</si>
  <si>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</si>
  <si>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</si>
  <si>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</si>
  <si>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</si>
  <si>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</si>
  <si>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</si>
  <si>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</si>
  <si>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</si>
  <si>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</si>
  <si>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</si>
  <si>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</si>
  <si>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</si>
  <si>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</si>
  <si>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</si>
  <si>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</si>
  <si>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</si>
  <si>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</si>
  <si>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</si>
  <si>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JENNY ROSE</t>
  </si>
  <si>
    <t>CASUAL</t>
  </si>
  <si>
    <t>2020</t>
  </si>
  <si>
    <t>2018</t>
  </si>
  <si>
    <t>SL(1-0-0)</t>
  </si>
  <si>
    <t>SP(1-0-0)</t>
  </si>
  <si>
    <t>FL(1-0-0)</t>
  </si>
  <si>
    <t>FL(3-0-0)</t>
  </si>
  <si>
    <t>12/13,20,26/2018</t>
  </si>
  <si>
    <t>2019</t>
  </si>
  <si>
    <t>SP(2-0-0)</t>
  </si>
  <si>
    <t>9/12,13/2019</t>
  </si>
  <si>
    <t>FL(4-0-0)</t>
  </si>
  <si>
    <t>12/17,18,19,20/2019</t>
  </si>
  <si>
    <t>CALAMITY LEAVE</t>
  </si>
  <si>
    <t>FL(5-0-0)</t>
  </si>
  <si>
    <t>2021</t>
  </si>
  <si>
    <t>SP(3-0-0)</t>
  </si>
  <si>
    <t>8/20-21/2020</t>
  </si>
  <si>
    <t>VL(5-0-0)</t>
  </si>
  <si>
    <t>11/2,3,4,5,8/2021</t>
  </si>
  <si>
    <t>12/7,15,21,24,27/2021</t>
  </si>
  <si>
    <t>VL(1-0-0)</t>
  </si>
  <si>
    <t>2022</t>
  </si>
  <si>
    <t>DOMESTIC 7/18/2022</t>
  </si>
  <si>
    <t>12/15,21,27</t>
  </si>
  <si>
    <t>2023</t>
  </si>
  <si>
    <t>FL(2-0-0)</t>
  </si>
  <si>
    <t>11/29, 12/9</t>
  </si>
  <si>
    <t>2/20,21/2023</t>
  </si>
  <si>
    <t>SL(2-0-0)</t>
  </si>
  <si>
    <t>3/31,4/3/2023</t>
  </si>
  <si>
    <t>9/1,4/2023</t>
  </si>
  <si>
    <t>9/11-13/2023</t>
  </si>
  <si>
    <t>VL(3-0-0)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</si>
</sst>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9"/>
  <sheetViews>
    <sheetView tabSelected="1" topLeftCell="A2" zoomScaleNormal="100" workbookViewId="0">
      <pane ySplit="3690" topLeftCell="A73" activePane="bottomLeft"/>
      <selection activeCell="I10" sqref="I10"/>
      <selection pane="bottomLeft" activeCell="E87" sqref="E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47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43159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47</v>
      </c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>
        <v>43356</v>
      </c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 t="s">
        <v>48</v>
      </c>
      <c r="C21" s="13">
        <v>1.25</v>
      </c>
      <c r="D21" s="40">
        <v>1</v>
      </c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>
        <v>43427</v>
      </c>
    </row>
    <row r="22" spans="1:11" x14ac:dyDescent="0.25">
      <c r="A22" s="41">
        <v>43435</v>
      </c>
      <c r="B22" s="20" t="s">
        <v>49</v>
      </c>
      <c r="C22" s="13">
        <v>1.25</v>
      </c>
      <c r="D22" s="40">
        <v>3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 t="s">
        <v>50</v>
      </c>
    </row>
    <row r="23" spans="1:11" x14ac:dyDescent="0.25">
      <c r="A23" s="41"/>
      <c r="B23" s="20" t="s">
        <v>48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51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 t="s">
        <v>47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>
        <v>43655</v>
      </c>
    </row>
    <row r="32" spans="1:11" x14ac:dyDescent="0.25">
      <c r="A32" s="41">
        <v>43678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43709</v>
      </c>
      <c r="B33" s="20" t="s">
        <v>52</v>
      </c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53</v>
      </c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>
        <v>43788</v>
      </c>
    </row>
    <row r="35" spans="1:11" x14ac:dyDescent="0.25">
      <c r="A35" s="41">
        <v>43770</v>
      </c>
      <c r="B35" s="20" t="s">
        <v>48</v>
      </c>
      <c r="C35" s="13">
        <v>1.25</v>
      </c>
      <c r="D35" s="40">
        <v>1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1">
        <v>43800</v>
      </c>
      <c r="B36" s="20" t="s">
        <v>54</v>
      </c>
      <c r="C36" s="13">
        <v>1.25</v>
      </c>
      <c r="D36" s="40">
        <v>4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 t="s">
        <v>55</v>
      </c>
    </row>
    <row r="37" spans="1:11" x14ac:dyDescent="0.25">
      <c r="A37" s="47" t="s">
        <v>44</v>
      </c>
      <c r="B37" s="20"/>
      <c r="C37" s="13"/>
      <c r="D37" s="40"/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1">
        <v>43831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48"/>
    </row>
    <row r="39" spans="1:11" x14ac:dyDescent="0.25">
      <c r="A39" s="41">
        <v>43862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43891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f>EDATE(A40,1)</f>
        <v>43922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f t="shared" ref="A42:A45" si="0">EDATE(A41,1)</f>
        <v>43952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f t="shared" si="0"/>
        <v>43983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f t="shared" si="0"/>
        <v>44013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f t="shared" si="0"/>
        <v>44044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44075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48"/>
    </row>
    <row r="47" spans="1:11" x14ac:dyDescent="0.25">
      <c r="A47" s="41">
        <v>44105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44136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44166</v>
      </c>
      <c r="B49" s="20" t="s">
        <v>57</v>
      </c>
      <c r="C49" s="13">
        <v>1.25</v>
      </c>
      <c r="D49" s="40">
        <v>5</v>
      </c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7" t="s">
        <v>58</v>
      </c>
      <c r="B50" s="20"/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25">
      <c r="A51" s="41">
        <v>44197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f>EDATE(A51,1)</f>
        <v>44228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f t="shared" ref="A53:A58" si="1">EDATE(A52,1)</f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f t="shared" si="1"/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f t="shared" si="1"/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f t="shared" si="1"/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f t="shared" si="1"/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f t="shared" si="1"/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44501</v>
      </c>
      <c r="B61" s="20" t="s">
        <v>61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 t="s">
        <v>62</v>
      </c>
    </row>
    <row r="62" spans="1:11" x14ac:dyDescent="0.25">
      <c r="A62" s="41">
        <v>44531</v>
      </c>
      <c r="B62" s="20" t="s">
        <v>61</v>
      </c>
      <c r="C62" s="13">
        <v>1.25</v>
      </c>
      <c r="D62" s="40">
        <v>5</v>
      </c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 t="s">
        <v>63</v>
      </c>
    </row>
    <row r="63" spans="1:11" x14ac:dyDescent="0.25">
      <c r="A63" s="41"/>
      <c r="B63" s="20" t="s">
        <v>64</v>
      </c>
      <c r="C63" s="13"/>
      <c r="D63" s="40">
        <v>1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48">
        <v>44266</v>
      </c>
    </row>
    <row r="64" spans="1:11" x14ac:dyDescent="0.25">
      <c r="A64" s="47" t="s">
        <v>65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f>EDATE(A65,1)</f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f t="shared" ref="A67:A70" si="2">EDATE(A66,1)</f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f t="shared" si="2"/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f t="shared" si="2"/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f t="shared" si="2"/>
        <v>44713</v>
      </c>
      <c r="B70" s="20" t="s">
        <v>64</v>
      </c>
      <c r="C70" s="13">
        <v>1.25</v>
      </c>
      <c r="D70" s="40">
        <v>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>
        <v>44718</v>
      </c>
    </row>
    <row r="71" spans="1:11" x14ac:dyDescent="0.25">
      <c r="A71" s="41"/>
      <c r="B71" s="20" t="s">
        <v>64</v>
      </c>
      <c r="C71" s="13"/>
      <c r="D71" s="40">
        <v>1</v>
      </c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44729</v>
      </c>
    </row>
    <row r="72" spans="1:11" x14ac:dyDescent="0.25">
      <c r="A72" s="41">
        <v>44743</v>
      </c>
      <c r="B72" s="20" t="s">
        <v>64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44769</v>
      </c>
    </row>
    <row r="73" spans="1:11" x14ac:dyDescent="0.25">
      <c r="A73" s="41">
        <v>44774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/>
    </row>
    <row r="74" spans="1:11" x14ac:dyDescent="0.25">
      <c r="A74" s="41">
        <v>44805</v>
      </c>
      <c r="B74" s="20"/>
      <c r="C74" s="13">
        <v>1.25</v>
      </c>
      <c r="D74" s="40"/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/>
    </row>
    <row r="75" spans="1:11" x14ac:dyDescent="0.25">
      <c r="A75" s="41">
        <v>44848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 t="s">
        <v>69</v>
      </c>
      <c r="C76" s="13">
        <v>1.25</v>
      </c>
      <c r="D76" s="40">
        <v>2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48" t="s">
        <v>70</v>
      </c>
    </row>
    <row r="77" spans="1:11" x14ac:dyDescent="0.25">
      <c r="A77" s="41">
        <v>44896</v>
      </c>
      <c r="B77" s="20" t="s">
        <v>49</v>
      </c>
      <c r="C77" s="13">
        <v>1.25</v>
      </c>
      <c r="D77" s="40">
        <v>3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 t="s">
        <v>67</v>
      </c>
    </row>
    <row r="78" spans="1:11" x14ac:dyDescent="0.25">
      <c r="A78" s="47" t="s">
        <v>68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52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71</v>
      </c>
    </row>
    <row r="81" spans="1:11" x14ac:dyDescent="0.25">
      <c r="A81" s="41">
        <v>44986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45017</v>
      </c>
      <c r="B82" s="20" t="s">
        <v>72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2</v>
      </c>
      <c r="I82" s="9"/>
      <c r="J82" s="11"/>
      <c r="K82" s="20" t="s">
        <v>73</v>
      </c>
    </row>
    <row r="83" spans="1:11" x14ac:dyDescent="0.25">
      <c r="A83" s="41">
        <v>45047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45078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48"/>
    </row>
    <row r="85" spans="1:11" x14ac:dyDescent="0.25">
      <c r="A85" s="41">
        <v>45108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48"/>
    </row>
    <row r="86" spans="1:11" x14ac:dyDescent="0.25">
      <c r="A86" s="41">
        <v>45139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45170</v>
      </c>
      <c r="B87" s="20" t="s">
        <v>76</v>
      </c>
      <c r="C87" s="13"/>
      <c r="D87" s="40">
        <v>3</v>
      </c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 t="s">
        <v>75</v>
      </c>
    </row>
    <row r="88" spans="1:11" x14ac:dyDescent="0.25">
      <c r="A88" s="41">
        <v>45200</v>
      </c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>
        <v>45231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45261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45292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45323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45352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45383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45413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45444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45474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45505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45536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45566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45597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2"/>
      <c r="B109" s="15"/>
      <c r="C109" s="43"/>
      <c r="D109" s="44"/>
      <c r="E109" s="9"/>
      <c r="F109" s="15"/>
      <c r="G109" s="43" t="str">
        <f>IF(ISBLANK(Table13[[#This Row],[EARNED]]),"",Table13[[#This Row],[EARNED]])</f>
        <v/>
      </c>
      <c r="H109" s="44"/>
      <c r="I109" s="9"/>
      <c r="J109" s="12"/>
      <c r="K10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"/>
  <sheetViews>
    <sheetView zoomScaleNormal="100" workbookViewId="0">
      <pane ySplit="3690" topLeftCell="A28" activePane="bottomLeft"/>
      <selection activeCell="B4" sqref="B4:C4"/>
      <selection pane="bottomLeft" activeCell="C43" sqref="C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0.45400000000000018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15.625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46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43133</v>
      </c>
    </row>
    <row r="12" spans="1:11" x14ac:dyDescent="0.25">
      <c r="A12" s="41">
        <v>43132</v>
      </c>
      <c r="B12" s="20" t="s">
        <v>47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43159</v>
      </c>
    </row>
    <row r="13" spans="1:11" x14ac:dyDescent="0.25">
      <c r="A13" s="41">
        <v>43313</v>
      </c>
      <c r="B13" s="20" t="s">
        <v>46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43313</v>
      </c>
    </row>
    <row r="14" spans="1:11" x14ac:dyDescent="0.25">
      <c r="A14" s="41">
        <v>43344</v>
      </c>
      <c r="B14" s="20" t="s">
        <v>47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43356</v>
      </c>
    </row>
    <row r="15" spans="1:11" x14ac:dyDescent="0.25">
      <c r="A15" s="41"/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43353</v>
      </c>
    </row>
    <row r="16" spans="1:11" x14ac:dyDescent="0.25">
      <c r="A16" s="47" t="s">
        <v>51</v>
      </c>
      <c r="B16" s="20"/>
      <c r="C16" s="13"/>
      <c r="D16" s="40"/>
      <c r="E16" s="9"/>
      <c r="F16" s="20"/>
      <c r="G16" s="13" t="str">
        <f>IF(ISBLANK(Table1[[#This Row],[EARNED]]),"",Table1[[#This Row],[EARNED]])</f>
        <v/>
      </c>
      <c r="H16" s="40"/>
      <c r="I16" s="9"/>
      <c r="J16" s="11"/>
      <c r="K16" s="20"/>
    </row>
    <row r="17" spans="1:11" x14ac:dyDescent="0.25">
      <c r="A17" s="41">
        <v>43647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48">
        <v>43655</v>
      </c>
    </row>
    <row r="18" spans="1:11" x14ac:dyDescent="0.25">
      <c r="A18" s="41">
        <v>43709</v>
      </c>
      <c r="B18" s="20" t="s">
        <v>52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 t="s">
        <v>53</v>
      </c>
    </row>
    <row r="19" spans="1:11" x14ac:dyDescent="0.25">
      <c r="A19" s="47" t="s">
        <v>44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56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43847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48">
        <v>43889</v>
      </c>
    </row>
    <row r="22" spans="1:11" x14ac:dyDescent="0.25">
      <c r="A22" s="41">
        <v>44075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48">
        <v>44088</v>
      </c>
    </row>
    <row r="23" spans="1:11" x14ac:dyDescent="0.25">
      <c r="A23" s="47" t="s">
        <v>58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44409</v>
      </c>
      <c r="B24" s="20" t="s">
        <v>59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60</v>
      </c>
    </row>
    <row r="25" spans="1:11" x14ac:dyDescent="0.25">
      <c r="A25" s="47" t="s">
        <v>65</v>
      </c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25">
      <c r="A26" s="41">
        <v>44713</v>
      </c>
      <c r="B26" s="20" t="s">
        <v>64</v>
      </c>
      <c r="C26" s="13"/>
      <c r="D26" s="40">
        <v>1</v>
      </c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44718</v>
      </c>
    </row>
    <row r="27" spans="1:11" x14ac:dyDescent="0.25">
      <c r="A27" s="41"/>
      <c r="B27" s="20" t="s">
        <v>64</v>
      </c>
      <c r="C27" s="13"/>
      <c r="D27" s="40">
        <v>1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44729</v>
      </c>
    </row>
    <row r="28" spans="1:11" x14ac:dyDescent="0.25">
      <c r="A28" s="41">
        <v>44743</v>
      </c>
      <c r="B28" s="20" t="s">
        <v>47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 t="s">
        <v>66</v>
      </c>
    </row>
    <row r="29" spans="1:11" x14ac:dyDescent="0.25">
      <c r="A29" s="41"/>
      <c r="B29" s="20" t="s">
        <v>64</v>
      </c>
      <c r="C29" s="13"/>
      <c r="D29" s="40">
        <v>1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44769</v>
      </c>
    </row>
    <row r="30" spans="1:11" x14ac:dyDescent="0.25">
      <c r="A30" s="41">
        <v>44774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44793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44774</v>
      </c>
    </row>
    <row r="32" spans="1:11" x14ac:dyDescent="0.25">
      <c r="A32" s="41"/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44795</v>
      </c>
    </row>
    <row r="33" spans="1:11" x14ac:dyDescent="0.25">
      <c r="A33" s="41">
        <v>44805</v>
      </c>
      <c r="B33" s="20" t="s">
        <v>46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1</v>
      </c>
      <c r="I33" s="9"/>
      <c r="J33" s="11"/>
      <c r="K33" s="48">
        <v>44820</v>
      </c>
    </row>
    <row r="34" spans="1:11" x14ac:dyDescent="0.25">
      <c r="A34" s="41">
        <v>44848</v>
      </c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44848</v>
      </c>
    </row>
    <row r="35" spans="1:11" x14ac:dyDescent="0.25">
      <c r="A35" s="41">
        <v>44866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44886</v>
      </c>
    </row>
    <row r="36" spans="1:11" x14ac:dyDescent="0.25">
      <c r="A36" s="47" t="s">
        <v>68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44927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44958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25">
      <c r="A39" s="41">
        <v>44986</v>
      </c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45017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25">
      <c r="A41" s="41">
        <v>45047</v>
      </c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45078</v>
      </c>
      <c r="B42" s="20" t="s">
        <v>46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45097</v>
      </c>
    </row>
    <row r="43" spans="1:11" x14ac:dyDescent="0.25">
      <c r="A43" s="41">
        <v>45108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45117</v>
      </c>
    </row>
    <row r="44" spans="1:11" x14ac:dyDescent="0.25">
      <c r="A44" s="41">
        <v>45139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45170</v>
      </c>
      <c r="B45" s="20" t="s">
        <v>72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74</v>
      </c>
    </row>
    <row r="46" spans="1:11" x14ac:dyDescent="0.25">
      <c r="A46" s="41">
        <v>45200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>
        <v>45231</v>
      </c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>
        <v>45261</v>
      </c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>
        <v>45292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45323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>
        <v>45352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45383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45413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45444</v>
      </c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>
        <v>45474</v>
      </c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>
        <v>45505</v>
      </c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>
        <v>45536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>
        <v>45566</v>
      </c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>
        <v>45597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2"/>
      <c r="B67" s="15"/>
      <c r="C67" s="43"/>
      <c r="D67" s="44"/>
      <c r="E67" s="9"/>
      <c r="F67" s="15"/>
      <c r="G67" s="43" t="str">
        <f>IF(ISBLANK(Table1[[#This Row],[EARNED]]),"",Table1[[#This Row],[EARNED]])</f>
        <v/>
      </c>
      <c r="H67" s="44"/>
      <c r="I67" s="9"/>
      <c r="J67" s="12"/>
      <c r="K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3.4540000000000002</v>
      </c>
      <c r="B3" s="11">
        <v>25.625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'2018 LEAVE BALANCE'!BALANCE_1</vt:lpstr>
      <vt:lpstr>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2023-09-19T03:05:28Z</dcterms:modified>
</cp:coreProperties>
</file>