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firstSheet="1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5" l="1"/>
  <c r="G23" i="5"/>
  <c r="F3" i="1" l="1"/>
  <c r="B4" i="1"/>
  <c r="F4" i="1" l="1"/>
  <c r="B3" i="1"/>
  <c r="B2" i="1"/>
  <c r="G64" i="5"/>
  <c r="G51" i="5"/>
  <c r="G38" i="5"/>
  <c r="G24" i="5"/>
  <c r="E9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3" i="5"/>
  <c r="G62" i="5"/>
  <c r="G61" i="5"/>
  <c r="G60" i="5"/>
  <c r="G59" i="5"/>
  <c r="G58" i="5"/>
  <c r="G57" i="5"/>
  <c r="G56" i="5"/>
  <c r="G55" i="5"/>
  <c r="G54" i="5"/>
  <c r="G53" i="5"/>
  <c r="G52" i="5"/>
  <c r="G50" i="5"/>
  <c r="G49" i="5"/>
  <c r="G48" i="5"/>
  <c r="G47" i="5"/>
  <c r="G46" i="5"/>
  <c r="G45" i="5"/>
  <c r="G44" i="5"/>
  <c r="G43" i="5"/>
  <c r="G42" i="5"/>
  <c r="G41" i="5"/>
  <c r="G40" i="5"/>
  <c r="G39" i="5"/>
  <c r="G36" i="5"/>
  <c r="G35" i="5"/>
  <c r="G34" i="5"/>
  <c r="G33" i="5"/>
  <c r="G32" i="5"/>
  <c r="G31" i="5"/>
  <c r="G30" i="5"/>
  <c r="G29" i="5"/>
  <c r="G28" i="5"/>
  <c r="G27" i="5"/>
  <c r="G26" i="5"/>
  <c r="G25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A7" i="3" s="1"/>
  <c r="K3" i="3"/>
  <c r="L3" i="3" s="1"/>
  <c r="I9" i="1"/>
</calcChain>
</file>

<file path=xl/sharedStrings.xml><?xml version="1.0" encoding="utf-8"?>
<sst xmlns="http://schemas.openxmlformats.org/spreadsheetml/2006/main" count="160" uniqueCount="89">
  <si>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</si>
  <si>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</si>
  <si>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</si>
  <si>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</si>
  <si>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</si>
  <si>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</si>
  <si>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</si>
  <si>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</si>
  <si>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</si>
  <si>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</si>
  <si>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</si>
  <si>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</si>
  <si>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</si>
  <si>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</si>
  <si>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</si>
  <si>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</si>
  <si>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</si>
  <si>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</si>
  <si>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</si>
  <si>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</si>
  <si>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</si>
  <si>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</si>
  <si>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</si>
  <si>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</si>
  <si>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</si>
  <si>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</si>
  <si>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</si>
  <si>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</si>
  <si>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</si>
  <si>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</si>
  <si>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</si>
  <si>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</si>
  <si>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</si>
  <si>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</si>
  <si>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</si>
  <si>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</si>
  <si>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</si>
  <si>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</si>
  <si>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</si>
  <si>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</si>
  <si>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</si>
  <si>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</si>
  <si>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</si>
  <si>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</si>
  <si>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</si>
  <si>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</si>
  <si>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</si>
  <si>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</si>
  <si>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</si>
  <si>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</si>
  <si>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PARAISO, MARIA LORENA</t>
  </si>
  <si>
    <t>VL(1-0-0)</t>
  </si>
  <si>
    <t>FL(1-0-0)</t>
  </si>
  <si>
    <t>SL(2-0-0)</t>
  </si>
  <si>
    <t>2/12,13/2018</t>
  </si>
  <si>
    <t>SL(1-0-0)</t>
  </si>
  <si>
    <t>6/25,26/2018</t>
  </si>
  <si>
    <t>9/19,20/2018</t>
  </si>
  <si>
    <t>VL(2-0-0)</t>
  </si>
  <si>
    <t>12/17,18/2018</t>
  </si>
  <si>
    <t>SP(1-0-0)</t>
  </si>
  <si>
    <t>2/9,11/2019</t>
  </si>
  <si>
    <t>SL(3-0-0)</t>
  </si>
  <si>
    <t>5/21-23/2019</t>
  </si>
  <si>
    <t>7/30,31/2019</t>
  </si>
  <si>
    <t>8/28,30/2019</t>
  </si>
  <si>
    <t>1/6,7/2020</t>
  </si>
  <si>
    <t>SL(4-0-0)</t>
  </si>
  <si>
    <t>2/8,10,11,13,15/2020</t>
  </si>
  <si>
    <t>2/26,27/2020</t>
  </si>
  <si>
    <t>VL(4-0-0)</t>
  </si>
  <si>
    <t>3/5,9,10,12/2020</t>
  </si>
  <si>
    <t>CL(1-0-0)</t>
  </si>
  <si>
    <t>CL(5-0-0)</t>
  </si>
  <si>
    <t>7/4,5/2022</t>
  </si>
  <si>
    <t>8/15,16/2022</t>
  </si>
  <si>
    <t>12/17,20,21,27,28/2021</t>
  </si>
  <si>
    <t>12/19,20,21,26,27</t>
  </si>
  <si>
    <t>3/28,31/2023</t>
  </si>
  <si>
    <t>4/1,3/2023</t>
  </si>
  <si>
    <t>FL(2-0-0)</t>
  </si>
  <si>
    <t>TOTAL LEAVE</t>
  </si>
  <si>
    <t>4/19,20/2023</t>
  </si>
  <si>
    <t>SUSPENSION</t>
  </si>
  <si>
    <t>12/13-15/2019</t>
  </si>
  <si>
    <t>9/2,6/2023</t>
  </si>
  <si>
    <t>10/3,4/2023</t>
  </si>
  <si>
    <t>9/7,8/2023</t>
  </si>
  <si>
    <t>9/25,26/2023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</si>
</sst>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zoomScale="107" zoomScaleNormal="107" workbookViewId="0">
      <pane ySplit="3900" topLeftCell="A70" activePane="bottomLeft"/>
      <selection activeCell="B2" sqref="B2:C2"/>
      <selection pane="bottomLeft" activeCell="E88" sqref="E8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59.125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86.125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>
        <v>1.25</v>
      </c>
      <c r="D11" s="39">
        <v>1</v>
      </c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49">
        <v>43113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51</v>
      </c>
      <c r="C13" s="13">
        <v>1.25</v>
      </c>
      <c r="D13" s="39">
        <v>1</v>
      </c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49">
        <v>43176</v>
      </c>
    </row>
    <row r="14" spans="1:11" x14ac:dyDescent="0.25">
      <c r="A14" s="40">
        <v>43191</v>
      </c>
      <c r="B14" s="20" t="s">
        <v>60</v>
      </c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49">
        <v>43202</v>
      </c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 t="s">
        <v>51</v>
      </c>
      <c r="C17" s="13">
        <v>1.25</v>
      </c>
      <c r="D17" s="39">
        <v>1</v>
      </c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49">
        <v>43304</v>
      </c>
    </row>
    <row r="18" spans="1:11" x14ac:dyDescent="0.25">
      <c r="A18" s="40">
        <v>43313</v>
      </c>
      <c r="B18" s="20" t="s">
        <v>51</v>
      </c>
      <c r="C18" s="13">
        <v>1.25</v>
      </c>
      <c r="D18" s="39">
        <v>1</v>
      </c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49">
        <v>43340</v>
      </c>
    </row>
    <row r="19" spans="1:11" x14ac:dyDescent="0.25">
      <c r="A19" s="40">
        <v>43344</v>
      </c>
      <c r="B19" s="20" t="s">
        <v>60</v>
      </c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49">
        <v>43361</v>
      </c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52</v>
      </c>
      <c r="C22" s="13">
        <v>1.25</v>
      </c>
      <c r="D22" s="39">
        <v>1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/>
      <c r="B23" s="20" t="s">
        <v>60</v>
      </c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49">
        <v>43445</v>
      </c>
    </row>
    <row r="24" spans="1:11" x14ac:dyDescent="0.25">
      <c r="A24" s="48" t="s">
        <v>43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43497</v>
      </c>
      <c r="B26" s="20" t="s">
        <v>58</v>
      </c>
      <c r="C26" s="13">
        <v>1.25</v>
      </c>
      <c r="D26" s="39">
        <v>2</v>
      </c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 t="s">
        <v>61</v>
      </c>
    </row>
    <row r="27" spans="1:11" x14ac:dyDescent="0.25">
      <c r="A27" s="40">
        <v>43525</v>
      </c>
      <c r="B27" s="20" t="s">
        <v>51</v>
      </c>
      <c r="C27" s="13">
        <v>1.25</v>
      </c>
      <c r="D27" s="39">
        <v>1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49">
        <v>43552</v>
      </c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43678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43709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43739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43770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43800</v>
      </c>
      <c r="B36" s="20" t="s">
        <v>80</v>
      </c>
      <c r="C36" s="13">
        <v>1.1250000000000002</v>
      </c>
      <c r="D36" s="39">
        <v>2</v>
      </c>
      <c r="E36" s="9"/>
      <c r="F36" s="20"/>
      <c r="G36" s="13">
        <f>IF(ISBLANK(Table15[[#This Row],[EARNED]]),"",Table15[[#This Row],[EARNED]])</f>
        <v>1.1250000000000002</v>
      </c>
      <c r="H36" s="39"/>
      <c r="I36" s="9"/>
      <c r="J36" s="11"/>
      <c r="K36" s="20"/>
    </row>
    <row r="37" spans="1:11" x14ac:dyDescent="0.25">
      <c r="A37" s="40"/>
      <c r="B37" s="20" t="s">
        <v>83</v>
      </c>
      <c r="C37" s="13"/>
      <c r="D37" s="39"/>
      <c r="E37" s="9"/>
      <c r="F37" s="20">
        <v>3</v>
      </c>
      <c r="G37" s="13" t="str">
        <f>IF(ISBLANK(Table15[[#This Row],[EARNED]]),"",Table15[[#This Row],[EARNED]])</f>
        <v/>
      </c>
      <c r="H37" s="39"/>
      <c r="I37" s="9"/>
      <c r="J37" s="11"/>
      <c r="K37" s="20" t="s">
        <v>84</v>
      </c>
    </row>
    <row r="38" spans="1:11" x14ac:dyDescent="0.25">
      <c r="A38" s="48" t="s">
        <v>44</v>
      </c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>
        <v>43831</v>
      </c>
      <c r="B39" s="20" t="s">
        <v>72</v>
      </c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49">
        <v>43855</v>
      </c>
    </row>
    <row r="40" spans="1:11" x14ac:dyDescent="0.25">
      <c r="A40" s="40">
        <v>43862</v>
      </c>
      <c r="B40" s="20" t="s">
        <v>73</v>
      </c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 t="s">
        <v>68</v>
      </c>
    </row>
    <row r="41" spans="1:11" x14ac:dyDescent="0.25">
      <c r="A41" s="40">
        <v>43891</v>
      </c>
      <c r="B41" s="20" t="s">
        <v>70</v>
      </c>
      <c r="C41" s="13">
        <v>1.25</v>
      </c>
      <c r="D41" s="39">
        <v>4</v>
      </c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 t="s">
        <v>71</v>
      </c>
    </row>
    <row r="42" spans="1:11" x14ac:dyDescent="0.25">
      <c r="A42" s="40">
        <v>43922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43952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43983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44013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44044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44075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44105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44136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44166</v>
      </c>
      <c r="B50" s="20" t="s">
        <v>52</v>
      </c>
      <c r="C50" s="13">
        <v>1.25</v>
      </c>
      <c r="D50" s="39">
        <v>1</v>
      </c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8" t="s">
        <v>45</v>
      </c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>
        <v>44197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44228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44256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44287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44317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44348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44378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44409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44440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44470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44501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44531</v>
      </c>
      <c r="B63" s="20" t="s">
        <v>49</v>
      </c>
      <c r="C63" s="13">
        <v>1.25</v>
      </c>
      <c r="D63" s="39">
        <v>5</v>
      </c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 t="s">
        <v>76</v>
      </c>
    </row>
    <row r="64" spans="1:11" x14ac:dyDescent="0.25">
      <c r="A64" s="48" t="s">
        <v>46</v>
      </c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>
        <v>44562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44593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44621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44652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44682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44713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44743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44774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44805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44835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44866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44896</v>
      </c>
      <c r="B76" s="20" t="s">
        <v>49</v>
      </c>
      <c r="C76" s="13">
        <v>1.25</v>
      </c>
      <c r="D76" s="39">
        <v>5</v>
      </c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 t="s">
        <v>77</v>
      </c>
    </row>
    <row r="77" spans="1:11" x14ac:dyDescent="0.25">
      <c r="A77" s="48" t="s">
        <v>47</v>
      </c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>
        <v>44927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44958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44986</v>
      </c>
      <c r="B80" s="20" t="s">
        <v>58</v>
      </c>
      <c r="C80" s="13">
        <v>1.25</v>
      </c>
      <c r="D80" s="39">
        <v>2</v>
      </c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 t="s">
        <v>79</v>
      </c>
    </row>
    <row r="81" spans="1:11" x14ac:dyDescent="0.25">
      <c r="A81" s="40">
        <v>45017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45047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45078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45108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45139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45170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45200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IF(ISBLANK(Table15[[#This Row],[EARNED]]),"",Table15[[#This Row],[EARNED]])</f>
        <v/>
      </c>
      <c r="H136" s="43"/>
      <c r="I136" s="9"/>
      <c r="J136" s="12"/>
      <c r="K13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="94" zoomScaleNormal="94" workbookViewId="0">
      <pane ySplit="3510" topLeftCell="A22" activePane="bottomLeft"/>
      <selection activeCell="B4" sqref="B4:C4"/>
      <selection pane="bottomLeft" activeCell="K44" sqref="K4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PARAISO, MARIA LORENA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 t="str">
        <f>IF(ISBLANK('2018 LEAVE CREDITS'!F3:G3),"---------",'2018 LEAVE CREDITS'!F3:G3)</f>
        <v>---------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41.625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56.620000000000005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53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54</v>
      </c>
    </row>
    <row r="12" spans="1:11" x14ac:dyDescent="0.25">
      <c r="A12" s="40">
        <v>43191</v>
      </c>
      <c r="B12" s="20" t="s">
        <v>55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43213</v>
      </c>
    </row>
    <row r="13" spans="1:11" x14ac:dyDescent="0.25">
      <c r="A13" s="40">
        <v>43252</v>
      </c>
      <c r="B13" s="20" t="s">
        <v>53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56</v>
      </c>
    </row>
    <row r="14" spans="1:11" x14ac:dyDescent="0.25">
      <c r="A14" s="40">
        <v>43344</v>
      </c>
      <c r="B14" s="20" t="s">
        <v>53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57</v>
      </c>
    </row>
    <row r="15" spans="1:11" x14ac:dyDescent="0.25">
      <c r="A15" s="40">
        <v>43405</v>
      </c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43430</v>
      </c>
    </row>
    <row r="16" spans="1:11" x14ac:dyDescent="0.25">
      <c r="A16" s="41">
        <v>43435</v>
      </c>
      <c r="B16" s="15" t="s">
        <v>58</v>
      </c>
      <c r="C16" s="42"/>
      <c r="D16" s="43">
        <v>2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59</v>
      </c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43525</v>
      </c>
      <c r="B18" s="20" t="s">
        <v>55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43544</v>
      </c>
    </row>
    <row r="19" spans="1:11" x14ac:dyDescent="0.25">
      <c r="A19" s="40">
        <v>43586</v>
      </c>
      <c r="B19" s="20" t="s">
        <v>62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3</v>
      </c>
      <c r="I19" s="9"/>
      <c r="J19" s="11"/>
      <c r="K19" s="20" t="s">
        <v>63</v>
      </c>
    </row>
    <row r="20" spans="1:11" x14ac:dyDescent="0.25">
      <c r="A20" s="40">
        <v>43647</v>
      </c>
      <c r="B20" s="20" t="s">
        <v>53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64</v>
      </c>
    </row>
    <row r="21" spans="1:11" x14ac:dyDescent="0.25">
      <c r="A21" s="40">
        <v>43709</v>
      </c>
      <c r="B21" s="20" t="s">
        <v>53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2</v>
      </c>
      <c r="I21" s="9"/>
      <c r="J21" s="11"/>
      <c r="K21" s="20" t="s">
        <v>65</v>
      </c>
    </row>
    <row r="22" spans="1:11" x14ac:dyDescent="0.25">
      <c r="A22" s="40"/>
      <c r="B22" s="20" t="s">
        <v>55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43731</v>
      </c>
    </row>
    <row r="23" spans="1:11" x14ac:dyDescent="0.25">
      <c r="A23" s="40">
        <v>43739</v>
      </c>
      <c r="B23" s="20" t="s">
        <v>55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43749</v>
      </c>
    </row>
    <row r="24" spans="1:11" x14ac:dyDescent="0.25">
      <c r="A24" s="40">
        <v>43770</v>
      </c>
      <c r="B24" s="20" t="s">
        <v>55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43794</v>
      </c>
    </row>
    <row r="25" spans="1:11" x14ac:dyDescent="0.25">
      <c r="A25" s="48" t="s">
        <v>44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43831</v>
      </c>
      <c r="B26" s="20" t="s">
        <v>53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 t="s">
        <v>66</v>
      </c>
    </row>
    <row r="27" spans="1:11" x14ac:dyDescent="0.25">
      <c r="A27" s="40">
        <v>43862</v>
      </c>
      <c r="B27" s="20" t="s">
        <v>67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4</v>
      </c>
      <c r="I27" s="9"/>
      <c r="J27" s="11"/>
      <c r="K27" s="20" t="s">
        <v>68</v>
      </c>
    </row>
    <row r="28" spans="1:11" x14ac:dyDescent="0.25">
      <c r="A28" s="40">
        <v>43891</v>
      </c>
      <c r="B28" s="20" t="s">
        <v>53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 t="s">
        <v>69</v>
      </c>
    </row>
    <row r="29" spans="1:11" x14ac:dyDescent="0.25">
      <c r="A29" s="40">
        <v>44075</v>
      </c>
      <c r="B29" s="20" t="s">
        <v>55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44089</v>
      </c>
    </row>
    <row r="30" spans="1:11" x14ac:dyDescent="0.25">
      <c r="A30" s="48" t="s">
        <v>46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44743</v>
      </c>
      <c r="B31" s="20" t="s">
        <v>53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2</v>
      </c>
      <c r="I31" s="9"/>
      <c r="J31" s="11"/>
      <c r="K31" s="20" t="s">
        <v>74</v>
      </c>
    </row>
    <row r="32" spans="1:11" x14ac:dyDescent="0.25">
      <c r="A32" s="40">
        <v>44774</v>
      </c>
      <c r="B32" s="20" t="s">
        <v>53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2</v>
      </c>
      <c r="I32" s="9"/>
      <c r="J32" s="11"/>
      <c r="K32" s="20" t="s">
        <v>75</v>
      </c>
    </row>
    <row r="33" spans="1:11" x14ac:dyDescent="0.25">
      <c r="A33" s="40">
        <v>44835</v>
      </c>
      <c r="B33" s="20" t="s">
        <v>55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44883</v>
      </c>
    </row>
    <row r="34" spans="1:11" x14ac:dyDescent="0.25">
      <c r="A34" s="40">
        <v>44901</v>
      </c>
      <c r="B34" s="20" t="s">
        <v>60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>
        <v>44901</v>
      </c>
    </row>
    <row r="35" spans="1:11" x14ac:dyDescent="0.25">
      <c r="A35" s="48" t="s">
        <v>47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44986</v>
      </c>
      <c r="B36" s="20" t="s">
        <v>58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78</v>
      </c>
    </row>
    <row r="37" spans="1:11" x14ac:dyDescent="0.25">
      <c r="A37" s="40">
        <v>45017</v>
      </c>
      <c r="B37" s="20" t="s">
        <v>58</v>
      </c>
      <c r="C37" s="13"/>
      <c r="D37" s="39">
        <v>2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82</v>
      </c>
    </row>
    <row r="38" spans="1:11" x14ac:dyDescent="0.25">
      <c r="A38" s="40">
        <v>45096</v>
      </c>
      <c r="B38" s="20" t="s">
        <v>55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45092</v>
      </c>
    </row>
    <row r="39" spans="1:11" x14ac:dyDescent="0.25">
      <c r="A39" s="40">
        <v>45145</v>
      </c>
      <c r="B39" s="20" t="s">
        <v>51</v>
      </c>
      <c r="C39" s="13"/>
      <c r="D39" s="39">
        <v>1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>
        <v>45153</v>
      </c>
    </row>
    <row r="40" spans="1:11" x14ac:dyDescent="0.25">
      <c r="A40" s="40">
        <v>45173</v>
      </c>
      <c r="B40" s="20" t="s">
        <v>58</v>
      </c>
      <c r="C40" s="13"/>
      <c r="D40" s="39">
        <v>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85</v>
      </c>
    </row>
    <row r="41" spans="1:11" x14ac:dyDescent="0.25">
      <c r="A41" s="40"/>
      <c r="B41" s="20" t="s">
        <v>55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1</v>
      </c>
      <c r="I41" s="9"/>
      <c r="J41" s="11"/>
      <c r="K41" s="49">
        <v>45168</v>
      </c>
    </row>
    <row r="42" spans="1:11" x14ac:dyDescent="0.25">
      <c r="A42" s="40">
        <v>45200</v>
      </c>
      <c r="B42" s="20" t="s">
        <v>58</v>
      </c>
      <c r="C42" s="13"/>
      <c r="D42" s="39">
        <v>2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86</v>
      </c>
    </row>
    <row r="43" spans="1:11" x14ac:dyDescent="0.25">
      <c r="A43" s="40"/>
      <c r="B43" s="20" t="s">
        <v>53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2</v>
      </c>
      <c r="I43" s="9"/>
      <c r="J43" s="11"/>
      <c r="K43" s="20" t="s">
        <v>87</v>
      </c>
    </row>
    <row r="44" spans="1:11" x14ac:dyDescent="0.25">
      <c r="A44" s="40"/>
      <c r="B44" s="20" t="s">
        <v>53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2</v>
      </c>
      <c r="I44" s="9"/>
      <c r="J44" s="11"/>
      <c r="K44" s="20" t="s">
        <v>88</v>
      </c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J34" sqref="J34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52.625</v>
      </c>
      <c r="B3" s="11">
        <v>95.62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81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A7" s="9">
        <f>SUM('2018 LEAVE CREDITS'!E9,'2018 LEAVE CREDITS'!I9)</f>
        <v>145.25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2023-09-29T06:13:57Z</dcterms:modified>
</cp:coreProperties>
</file>