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3" i="1"/>
  <c r="I9" i="5" l="1"/>
  <c r="G67" i="1"/>
  <c r="G46" i="1"/>
  <c r="G47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<sst xmlns="http://schemas.openxmlformats.org/spreadsheetml/2006/main" count="180" uniqueCount="76">
  <si>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</si>
  <si>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</si>
  <si>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</si>
  <si>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</si>
  <si>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</si>
  <si>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</si>
  <si>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</si>
  <si>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</si>
  <si>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</si>
  <si>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</si>
  <si>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</si>
  <si>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</si>
  <si>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</si>
  <si>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</si>
  <si>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</si>
  <si>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</si>
  <si>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</si>
  <si>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</si>
  <si>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</si>
  <si>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</si>
  <si>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</si>
  <si>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</si>
  <si>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</si>
  <si>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</si>
  <si>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</si>
  <si>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</si>
  <si>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</si>
  <si>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</si>
  <si>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</si>
  <si>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</si>
  <si>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</si>
  <si>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</si>
  <si>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</si>
  <si>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</si>
  <si>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</si>
  <si>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</si>
  <si>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</si>
  <si>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</si>
  <si>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</si>
  <si>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</si>
  <si>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</si>
  <si>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</si>
  <si>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ISMAEL</t>
  </si>
  <si>
    <t>CASUAL</t>
  </si>
  <si>
    <t>CHO</t>
  </si>
  <si>
    <t>2018</t>
  </si>
  <si>
    <t>SP(3-0-0)</t>
  </si>
  <si>
    <t>1/17,18,19/2018</t>
  </si>
  <si>
    <t>SL(2-0-0)</t>
  </si>
  <si>
    <t>1/25,26/2018</t>
  </si>
  <si>
    <t>SL(1-0-0)</t>
  </si>
  <si>
    <t>SL(3-0-0)</t>
  </si>
  <si>
    <t>2/26,27,28/2018</t>
  </si>
  <si>
    <t>VL(5-0-0)</t>
  </si>
  <si>
    <t>4/11-17/2018</t>
  </si>
  <si>
    <t>6/22,25,26/2018</t>
  </si>
  <si>
    <t>UT(1-4-0)</t>
  </si>
  <si>
    <t>SL(16-0-0)</t>
  </si>
  <si>
    <t>UT(0-4-7)</t>
  </si>
  <si>
    <t>UT(0-0-4)</t>
  </si>
  <si>
    <t>SL(4-0-0)</t>
  </si>
  <si>
    <t>10/23,24,25,26/2018</t>
  </si>
  <si>
    <t>UT(1-0-26)</t>
  </si>
  <si>
    <t>UT(1-4-59)</t>
  </si>
  <si>
    <t>2019</t>
  </si>
  <si>
    <t>UT(0-2-14)</t>
  </si>
  <si>
    <t>SP(1-0-0)</t>
  </si>
  <si>
    <t>2/19,20/2019</t>
  </si>
  <si>
    <t>3/4-5/2019</t>
  </si>
  <si>
    <t>5/10,14/2019</t>
  </si>
  <si>
    <t>FL(5-0-0)</t>
  </si>
  <si>
    <t>2020</t>
  </si>
  <si>
    <t>2021</t>
  </si>
  <si>
    <t>2022</t>
  </si>
  <si>
    <t>10/24-25/2022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</si>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</sst>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8"/>
  <sheetViews>
    <sheetView zoomScaleNormal="100" workbookViewId="0">
      <pane ySplit="3690" topLeftCell="A65" activePane="bottomLeft"/>
      <selection activeCell="I10" sqref="I10"/>
      <selection pane="bottomLeft" activeCell="C82" sqref="C82:C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60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84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50</v>
      </c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43191</v>
      </c>
      <c r="B14" s="21" t="s">
        <v>53</v>
      </c>
      <c r="C14" s="14">
        <v>1.25</v>
      </c>
      <c r="D14" s="41">
        <v>5</v>
      </c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 t="s">
        <v>54</v>
      </c>
    </row>
    <row r="15" spans="1:11" x14ac:dyDescent="0.25">
      <c r="A15" s="42">
        <v>43221</v>
      </c>
      <c r="B15" s="21" t="s">
        <v>50</v>
      </c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51"/>
    </row>
    <row r="16" spans="1:11" x14ac:dyDescent="0.25">
      <c r="A16" s="42">
        <v>43252</v>
      </c>
      <c r="B16" s="21" t="s">
        <v>50</v>
      </c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51"/>
    </row>
    <row r="17" spans="1:11" x14ac:dyDescent="0.25">
      <c r="A17" s="42">
        <v>43282</v>
      </c>
      <c r="B17" s="21" t="s">
        <v>57</v>
      </c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 t="s">
        <v>50</v>
      </c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51"/>
    </row>
    <row r="19" spans="1:11" x14ac:dyDescent="0.25">
      <c r="A19" s="42">
        <v>43344</v>
      </c>
      <c r="B19" s="21" t="s">
        <v>50</v>
      </c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 t="s">
        <v>50</v>
      </c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25">
      <c r="A21" s="42">
        <v>43405</v>
      </c>
      <c r="B21" s="21" t="s">
        <v>50</v>
      </c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51"/>
    </row>
    <row r="22" spans="1:11" x14ac:dyDescent="0.25">
      <c r="A22" s="42">
        <v>43435</v>
      </c>
      <c r="B22" s="21" t="s">
        <v>50</v>
      </c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64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5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70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71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70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72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5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5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5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70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73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5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70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75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 t="s">
        <v>50</v>
      </c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>
        <v>1</v>
      </c>
      <c r="I76" s="10"/>
      <c r="J76" s="12"/>
      <c r="K76" s="51">
        <v>44949</v>
      </c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45047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45078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45108</v>
      </c>
      <c r="B82" s="21"/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/>
      <c r="I82" s="10"/>
      <c r="J82" s="12"/>
      <c r="K82" s="21"/>
    </row>
    <row r="83" spans="1:11" x14ac:dyDescent="0.25">
      <c r="A83" s="42">
        <v>45139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3"/>
      <c r="B98" s="16"/>
      <c r="C98" s="44"/>
      <c r="D98" s="45"/>
      <c r="E98" s="10"/>
      <c r="F98" s="16"/>
      <c r="G98" s="44" t="str">
        <f>IF(ISBLANK(Table13[[#This Row],[EARNED]]),"",Table13[[#This Row],[EARNED]])</f>
        <v/>
      </c>
      <c r="H98" s="45"/>
      <c r="I98" s="10"/>
      <c r="J98" s="13"/>
      <c r="K98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4"/>
  <sheetViews>
    <sheetView tabSelected="1" zoomScaleNormal="100" workbookViewId="0">
      <pane ySplit="3690" topLeftCell="A61" activePane="bottomLeft"/>
      <selection activeCell="F3" sqref="F3:G3"/>
      <selection pane="bottomLeft" activeCell="C77" sqref="C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218.20400000000001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49</v>
      </c>
    </row>
    <row r="13" spans="1:11" x14ac:dyDescent="0.25">
      <c r="A13" s="42">
        <v>43132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43144</v>
      </c>
    </row>
    <row r="14" spans="1:11" x14ac:dyDescent="0.25">
      <c r="A14" s="42"/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>
        <v>43160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43172</v>
      </c>
    </row>
    <row r="16" spans="1:11" x14ac:dyDescent="0.25">
      <c r="A16" s="43"/>
      <c r="B16" s="16" t="s">
        <v>50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43185</v>
      </c>
    </row>
    <row r="17" spans="1:11" x14ac:dyDescent="0.25">
      <c r="A17" s="42">
        <v>43191</v>
      </c>
      <c r="B17" s="21" t="s">
        <v>53</v>
      </c>
      <c r="C17" s="14"/>
      <c r="D17" s="41">
        <v>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54</v>
      </c>
    </row>
    <row r="18" spans="1:11" x14ac:dyDescent="0.25">
      <c r="A18" s="42">
        <v>43221</v>
      </c>
      <c r="B18" s="21" t="s">
        <v>50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43223</v>
      </c>
    </row>
    <row r="19" spans="1:11" x14ac:dyDescent="0.25">
      <c r="A19" s="42"/>
      <c r="B19" s="21" t="s">
        <v>50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43236</v>
      </c>
    </row>
    <row r="20" spans="1:11" x14ac:dyDescent="0.25">
      <c r="A20" s="42"/>
      <c r="B20" s="21" t="s">
        <v>50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43244</v>
      </c>
    </row>
    <row r="21" spans="1:11" x14ac:dyDescent="0.25">
      <c r="A21" s="42">
        <v>43252</v>
      </c>
      <c r="B21" s="21" t="s">
        <v>50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43257</v>
      </c>
    </row>
    <row r="22" spans="1:11" x14ac:dyDescent="0.25">
      <c r="A22" s="42"/>
      <c r="B22" s="21" t="s">
        <v>50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43264</v>
      </c>
    </row>
    <row r="23" spans="1:11" x14ac:dyDescent="0.25">
      <c r="A23" s="42"/>
      <c r="B23" s="21" t="s">
        <v>51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55</v>
      </c>
    </row>
    <row r="24" spans="1:11" x14ac:dyDescent="0.25">
      <c r="A24" s="42"/>
      <c r="B24" s="21" t="s">
        <v>56</v>
      </c>
      <c r="C24" s="14"/>
      <c r="D24" s="41">
        <v>1.5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43282</v>
      </c>
      <c r="B25" s="21" t="s">
        <v>57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16</v>
      </c>
      <c r="I25" s="10"/>
      <c r="J25" s="12"/>
      <c r="K25" s="21"/>
    </row>
    <row r="26" spans="1:11" x14ac:dyDescent="0.25">
      <c r="A26" s="42"/>
      <c r="B26" s="21" t="s">
        <v>50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43299</v>
      </c>
    </row>
    <row r="27" spans="1:11" x14ac:dyDescent="0.25">
      <c r="A27" s="42"/>
      <c r="B27" s="21" t="s">
        <v>50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43305</v>
      </c>
    </row>
    <row r="28" spans="1:11" x14ac:dyDescent="0.25">
      <c r="A28" s="42"/>
      <c r="B28" s="21" t="s">
        <v>58</v>
      </c>
      <c r="C28" s="14"/>
      <c r="D28" s="41">
        <v>0.51500000000000001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43313</v>
      </c>
      <c r="B29" s="21" t="s">
        <v>50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1">
        <v>43325</v>
      </c>
    </row>
    <row r="30" spans="1:11" x14ac:dyDescent="0.25">
      <c r="A30" s="42"/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43321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43340</v>
      </c>
    </row>
    <row r="32" spans="1:11" x14ac:dyDescent="0.25">
      <c r="A32" s="42"/>
      <c r="B32" s="21" t="s">
        <v>56</v>
      </c>
      <c r="C32" s="14"/>
      <c r="D32" s="41">
        <v>1.5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43344</v>
      </c>
      <c r="B33" s="21" t="s">
        <v>50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43349</v>
      </c>
    </row>
    <row r="34" spans="1:11" x14ac:dyDescent="0.25">
      <c r="A34" s="42"/>
      <c r="B34" s="21" t="s">
        <v>50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43361</v>
      </c>
    </row>
    <row r="35" spans="1:11" x14ac:dyDescent="0.25">
      <c r="A35" s="42"/>
      <c r="B35" s="21" t="s">
        <v>50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43364</v>
      </c>
    </row>
    <row r="36" spans="1:11" x14ac:dyDescent="0.25">
      <c r="A36" s="42"/>
      <c r="B36" s="21" t="s">
        <v>59</v>
      </c>
      <c r="C36" s="14"/>
      <c r="D36" s="41">
        <v>2.9000000000000012E-2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43374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43381</v>
      </c>
    </row>
    <row r="38" spans="1:11" x14ac:dyDescent="0.25">
      <c r="A38" s="42"/>
      <c r="B38" s="21" t="s">
        <v>50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43389</v>
      </c>
    </row>
    <row r="39" spans="1:11" x14ac:dyDescent="0.25">
      <c r="A39" s="42"/>
      <c r="B39" s="21" t="s">
        <v>60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4</v>
      </c>
      <c r="I39" s="10"/>
      <c r="J39" s="12"/>
      <c r="K39" s="21" t="s">
        <v>61</v>
      </c>
    </row>
    <row r="40" spans="1:11" x14ac:dyDescent="0.25">
      <c r="A40" s="42"/>
      <c r="B40" s="21" t="s">
        <v>62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>
        <v>1.054</v>
      </c>
    </row>
    <row r="41" spans="1:11" x14ac:dyDescent="0.25">
      <c r="A41" s="42">
        <v>43405</v>
      </c>
      <c r="B41" s="21" t="s">
        <v>50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1</v>
      </c>
      <c r="I41" s="10"/>
      <c r="J41" s="12"/>
      <c r="K41" s="51">
        <v>43410</v>
      </c>
    </row>
    <row r="42" spans="1:11" x14ac:dyDescent="0.25">
      <c r="A42" s="42"/>
      <c r="B42" s="21" t="s">
        <v>50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</v>
      </c>
      <c r="I42" s="10"/>
      <c r="J42" s="12"/>
      <c r="K42" s="51">
        <v>43424</v>
      </c>
    </row>
    <row r="43" spans="1:11" x14ac:dyDescent="0.25">
      <c r="A43" s="42"/>
      <c r="B43" s="21" t="s">
        <v>63</v>
      </c>
      <c r="C43" s="14"/>
      <c r="D43" s="41">
        <v>1.623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43435</v>
      </c>
      <c r="B44" s="21" t="s">
        <v>50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51">
        <v>43439</v>
      </c>
    </row>
    <row r="45" spans="1:11" x14ac:dyDescent="0.25">
      <c r="A45" s="42"/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1</v>
      </c>
      <c r="I45" s="10"/>
      <c r="J45" s="12"/>
      <c r="K45" s="51">
        <v>43445</v>
      </c>
    </row>
    <row r="46" spans="1:11" x14ac:dyDescent="0.25">
      <c r="A46" s="42"/>
      <c r="B46" s="21" t="s">
        <v>50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1</v>
      </c>
      <c r="I46" s="10"/>
      <c r="J46" s="12"/>
      <c r="K46" s="51">
        <v>43461</v>
      </c>
    </row>
    <row r="47" spans="1:11" x14ac:dyDescent="0.25">
      <c r="A47" s="42"/>
      <c r="B47" s="21" t="s">
        <v>65</v>
      </c>
      <c r="C47" s="14"/>
      <c r="D47" s="41">
        <v>0.27900000000000003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51"/>
    </row>
    <row r="48" spans="1:11" x14ac:dyDescent="0.25">
      <c r="A48" s="50" t="s">
        <v>64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>
        <v>43466</v>
      </c>
      <c r="B49" s="21" t="s">
        <v>66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51">
        <v>43476</v>
      </c>
    </row>
    <row r="50" spans="1:11" x14ac:dyDescent="0.25">
      <c r="A50" s="42"/>
      <c r="B50" s="21" t="s">
        <v>50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43486</v>
      </c>
    </row>
    <row r="51" spans="1:11" x14ac:dyDescent="0.25">
      <c r="A51" s="42"/>
      <c r="B51" s="21" t="s">
        <v>50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51">
        <v>43494</v>
      </c>
    </row>
    <row r="52" spans="1:11" x14ac:dyDescent="0.25">
      <c r="A52" s="42">
        <v>43497</v>
      </c>
      <c r="B52" s="21" t="s">
        <v>50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51">
        <v>43504</v>
      </c>
    </row>
    <row r="53" spans="1:11" x14ac:dyDescent="0.25">
      <c r="A53" s="42"/>
      <c r="B53" s="21" t="s">
        <v>48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2</v>
      </c>
      <c r="I53" s="10"/>
      <c r="J53" s="12"/>
      <c r="K53" s="21" t="s">
        <v>67</v>
      </c>
    </row>
    <row r="54" spans="1:11" x14ac:dyDescent="0.25">
      <c r="A54" s="42"/>
      <c r="B54" s="21" t="s">
        <v>50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43524</v>
      </c>
    </row>
    <row r="55" spans="1:11" x14ac:dyDescent="0.25">
      <c r="A55" s="42">
        <v>43525</v>
      </c>
      <c r="B55" s="21" t="s">
        <v>48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2</v>
      </c>
      <c r="I55" s="10"/>
      <c r="J55" s="12"/>
      <c r="K55" s="51" t="s">
        <v>68</v>
      </c>
    </row>
    <row r="56" spans="1:11" x14ac:dyDescent="0.25">
      <c r="A56" s="42"/>
      <c r="B56" s="21" t="s">
        <v>50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1</v>
      </c>
      <c r="I56" s="10"/>
      <c r="J56" s="12"/>
      <c r="K56" s="51">
        <v>43549</v>
      </c>
    </row>
    <row r="57" spans="1:11" x14ac:dyDescent="0.25">
      <c r="A57" s="42">
        <v>43586</v>
      </c>
      <c r="B57" s="21" t="s">
        <v>50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1</v>
      </c>
      <c r="I57" s="10"/>
      <c r="J57" s="12"/>
      <c r="K57" s="51">
        <v>43587</v>
      </c>
    </row>
    <row r="58" spans="1:11" x14ac:dyDescent="0.25">
      <c r="A58" s="42"/>
      <c r="B58" s="21" t="s">
        <v>66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51">
        <v>43591</v>
      </c>
    </row>
    <row r="59" spans="1:11" x14ac:dyDescent="0.25">
      <c r="A59" s="42"/>
      <c r="B59" s="21" t="s">
        <v>48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69</v>
      </c>
    </row>
    <row r="60" spans="1:11" x14ac:dyDescent="0.25">
      <c r="A60" s="42">
        <v>43617</v>
      </c>
      <c r="B60" s="21" t="s">
        <v>66</v>
      </c>
      <c r="C60" s="14"/>
      <c r="D60" s="41"/>
      <c r="E60" s="10"/>
      <c r="F60" s="21"/>
      <c r="G60" s="14" t="str">
        <f>IF(ISBLANK(Table1[[#This Row],[EARNED]]),"",Table1[[#This Row],[EARNED]])</f>
        <v/>
      </c>
      <c r="H60" s="41">
        <v>1</v>
      </c>
      <c r="I60" s="10"/>
      <c r="J60" s="12"/>
      <c r="K60" s="51">
        <v>43619</v>
      </c>
    </row>
    <row r="61" spans="1:11" x14ac:dyDescent="0.25">
      <c r="A61" s="42"/>
      <c r="B61" s="21" t="s">
        <v>50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43623</v>
      </c>
    </row>
    <row r="62" spans="1:11" x14ac:dyDescent="0.25">
      <c r="A62" s="42"/>
      <c r="B62" s="21" t="s">
        <v>50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1">
        <v>43633</v>
      </c>
    </row>
    <row r="63" spans="1:11" x14ac:dyDescent="0.25">
      <c r="A63" s="50" t="s">
        <v>72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44228</v>
      </c>
      <c r="B64" s="21" t="s">
        <v>50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44235</v>
      </c>
    </row>
    <row r="65" spans="1:11" x14ac:dyDescent="0.25">
      <c r="A65" s="42">
        <v>44256</v>
      </c>
      <c r="B65" s="21" t="s">
        <v>50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>
        <v>1</v>
      </c>
      <c r="I65" s="10"/>
      <c r="J65" s="12"/>
      <c r="K65" s="51">
        <v>44256</v>
      </c>
    </row>
    <row r="66" spans="1:11" x14ac:dyDescent="0.25">
      <c r="A66" s="42">
        <v>44287</v>
      </c>
      <c r="B66" s="21" t="s">
        <v>66</v>
      </c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51">
        <v>44301</v>
      </c>
    </row>
    <row r="67" spans="1:11" x14ac:dyDescent="0.25">
      <c r="A67" s="42"/>
      <c r="B67" s="21" t="s">
        <v>50</v>
      </c>
      <c r="C67" s="14"/>
      <c r="D67" s="41"/>
      <c r="E67" s="10"/>
      <c r="F67" s="21"/>
      <c r="G67" s="14" t="str">
        <f>IF(ISBLANK(Table1[[#This Row],[EARNED]]),"",Table1[[#This Row],[EARNED]])</f>
        <v/>
      </c>
      <c r="H67" s="41">
        <v>1</v>
      </c>
      <c r="I67" s="10"/>
      <c r="J67" s="12"/>
      <c r="K67" s="51">
        <v>44302</v>
      </c>
    </row>
    <row r="68" spans="1:11" x14ac:dyDescent="0.25">
      <c r="A68" s="50" t="s">
        <v>73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44774</v>
      </c>
      <c r="B69" s="21" t="s">
        <v>50</v>
      </c>
      <c r="C69" s="14"/>
      <c r="D69" s="41"/>
      <c r="E69" s="10"/>
      <c r="F69" s="21"/>
      <c r="G69" s="14" t="str">
        <f>IF(ISBLANK(Table1[[#This Row],[EARNED]]),"",Table1[[#This Row],[EARNED]])</f>
        <v/>
      </c>
      <c r="H69" s="41">
        <v>1</v>
      </c>
      <c r="I69" s="10"/>
      <c r="J69" s="12"/>
      <c r="K69" s="51">
        <v>44784</v>
      </c>
    </row>
    <row r="70" spans="1:11" x14ac:dyDescent="0.25">
      <c r="A70" s="42">
        <v>44805</v>
      </c>
      <c r="B70" s="21" t="s">
        <v>50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44824</v>
      </c>
    </row>
    <row r="71" spans="1:11" x14ac:dyDescent="0.25">
      <c r="A71" s="42">
        <v>44835</v>
      </c>
      <c r="B71" s="21" t="s">
        <v>48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2</v>
      </c>
      <c r="I71" s="10"/>
      <c r="J71" s="12"/>
      <c r="K71" s="21" t="s">
        <v>74</v>
      </c>
    </row>
    <row r="72" spans="1:11" x14ac:dyDescent="0.25">
      <c r="A72" s="50" t="s">
        <v>75</v>
      </c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>
        <v>44927</v>
      </c>
      <c r="B73" s="21" t="s">
        <v>50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44949</v>
      </c>
    </row>
    <row r="74" spans="1:11" x14ac:dyDescent="0.25">
      <c r="A74" s="42">
        <v>45078</v>
      </c>
      <c r="B74" s="21" t="s">
        <v>48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1</v>
      </c>
      <c r="I74" s="10"/>
      <c r="J74" s="12"/>
      <c r="K74" s="51">
        <v>45079</v>
      </c>
    </row>
    <row r="75" spans="1:11" x14ac:dyDescent="0.25">
      <c r="A75" s="42"/>
      <c r="B75" s="21" t="s">
        <v>50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1</v>
      </c>
      <c r="I75" s="10"/>
      <c r="J75" s="12"/>
      <c r="K75" s="51">
        <v>45068</v>
      </c>
    </row>
    <row r="76" spans="1:11" x14ac:dyDescent="0.25">
      <c r="A76" s="42">
        <v>45153</v>
      </c>
      <c r="B76" s="21" t="s">
        <v>50</v>
      </c>
      <c r="C76" s="14"/>
      <c r="D76" s="41"/>
      <c r="E76" s="10"/>
      <c r="F76" s="21"/>
      <c r="G76" s="14" t="str">
        <f>IF(ISBLANK(Table1[[#This Row],[EARNED]]),"",Table1[[#This Row],[EARNED]])</f>
        <v/>
      </c>
      <c r="H76" s="41">
        <v>1</v>
      </c>
      <c r="I76" s="10"/>
      <c r="J76" s="12"/>
      <c r="K76" s="51">
        <v>45147</v>
      </c>
    </row>
    <row r="77" spans="1:11" x14ac:dyDescent="0.25">
      <c r="A77" s="42">
        <v>45170</v>
      </c>
      <c r="B77" s="21" t="s">
        <v>50</v>
      </c>
      <c r="C77" s="14"/>
      <c r="D77" s="41"/>
      <c r="E77" s="10"/>
      <c r="F77" s="21"/>
      <c r="G77" s="14" t="str">
        <f>IF(ISBLANK(Table1[[#This Row],[EARNED]]),"",Table1[[#This Row],[EARNED]])</f>
        <v/>
      </c>
      <c r="H77" s="41">
        <v>1</v>
      </c>
      <c r="I77" s="10"/>
      <c r="J77" s="12"/>
      <c r="K77" s="51">
        <v>45180</v>
      </c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3"/>
      <c r="B94" s="16"/>
      <c r="C94" s="44"/>
      <c r="D94" s="45"/>
      <c r="E94" s="10"/>
      <c r="F94" s="16"/>
      <c r="G94" s="44" t="str">
        <f>IF(ISBLANK(Table1[[#This Row],[EARNED]]),"",Table1[[#This Row],[EARNED]])</f>
        <v/>
      </c>
      <c r="H94" s="45"/>
      <c r="I94" s="10"/>
      <c r="J94" s="13"/>
      <c r="K9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8" sqref="B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228.65</v>
      </c>
      <c r="B3" s="12">
        <v>80.5</v>
      </c>
      <c r="D3" s="12">
        <v>0</v>
      </c>
      <c r="E3" s="12">
        <v>2</v>
      </c>
      <c r="F3" s="12">
        <v>14</v>
      </c>
      <c r="G3" s="47">
        <f>SUMIFS(F7:F14,E7:E14,E3)+SUMIFS(D7:D66,C7:C66,F3)+D3</f>
        <v>0.27900000000000003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2023-09-13T05:43:43Z</dcterms:modified>
</cp:coreProperties>
</file>